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8A50251B-E0F4-4C88-9ED7-1313B50B7110}" xr6:coauthVersionLast="47" xr6:coauthVersionMax="47" xr10:uidLastSave="{00000000-0000-0000-0000-000000000000}"/>
  <bookViews>
    <workbookView xWindow="-120" yWindow="-120" windowWidth="29040" windowHeight="15840" tabRatio="503" firstSheet="2" activeTab="6" xr2:uid="{00000000-000D-0000-FFFF-FFFF00000000}"/>
  </bookViews>
  <sheets>
    <sheet name="INFO" sheetId="12" r:id="rId1"/>
    <sheet name="2006 Original" sheetId="5" r:id="rId2"/>
    <sheet name="2016 Original" sheetId="6" r:id="rId3"/>
    <sheet name="2016 Commuters" sheetId="9" r:id="rId4"/>
    <sheet name="2021 Original" sheetId="8" r:id="rId5"/>
    <sheet name="Weights" sheetId="10" r:id="rId6"/>
    <sheet name="2021 CTDataMaker" sheetId="11" r:id="rId7"/>
    <sheet name="Thresholds" sheetId="2" r:id="rId8"/>
    <sheet name="Summary" sheetId="13" r:id="rId9"/>
  </sheets>
  <definedNames>
    <definedName name="_xlnm._FilterDatabase" localSheetId="6" hidden="1">'2021 CTDataMaker'!$A$1:$BL$84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13" l="1"/>
  <c r="K3" i="13"/>
  <c r="L3" i="13"/>
  <c r="M3" i="13"/>
  <c r="N3" i="13"/>
  <c r="R3" i="13" s="1"/>
  <c r="O3" i="13"/>
  <c r="P3" i="13"/>
  <c r="Q3" i="13" s="1"/>
  <c r="S3" i="13"/>
  <c r="U3" i="13"/>
  <c r="V3" i="13"/>
  <c r="J4" i="13"/>
  <c r="L4" i="13"/>
  <c r="M4" i="13"/>
  <c r="N4" i="13"/>
  <c r="O4" i="13"/>
  <c r="P4" i="13"/>
  <c r="V4" i="13" s="1"/>
  <c r="Q4" i="13"/>
  <c r="R4" i="13"/>
  <c r="S4" i="13"/>
  <c r="U4" i="13"/>
  <c r="E5" i="13"/>
  <c r="G5" i="13"/>
  <c r="K5" i="13"/>
  <c r="L5" i="13"/>
  <c r="M5" i="13" s="1"/>
  <c r="N5" i="13"/>
  <c r="U5" i="13" s="1"/>
  <c r="O5" i="13"/>
  <c r="P5" i="13"/>
  <c r="V5" i="13" s="1"/>
  <c r="Q5" i="13"/>
  <c r="R5" i="13"/>
  <c r="S5" i="13"/>
  <c r="C6" i="13"/>
  <c r="E6" i="13"/>
  <c r="J6" i="13"/>
  <c r="K6" i="13"/>
  <c r="L6" i="13"/>
  <c r="M6" i="13"/>
  <c r="N6" i="13"/>
  <c r="U6" i="13" s="1"/>
  <c r="O6" i="13"/>
  <c r="P6" i="13"/>
  <c r="V6" i="13" s="1"/>
  <c r="R6" i="13"/>
  <c r="S6" i="13"/>
  <c r="C7" i="13"/>
  <c r="J7" i="13"/>
  <c r="L7" i="13"/>
  <c r="N7" i="13"/>
  <c r="U7" i="13" s="1"/>
  <c r="O7" i="13"/>
  <c r="S7" i="13" s="1"/>
  <c r="P7" i="13"/>
  <c r="Q7" i="13"/>
  <c r="R7" i="13"/>
  <c r="B8" i="13"/>
  <c r="C3" i="13" s="1"/>
  <c r="D8" i="13"/>
  <c r="E3" i="13" s="1"/>
  <c r="F8" i="13"/>
  <c r="G4" i="13" s="1"/>
  <c r="H8" i="13"/>
  <c r="J5" i="13" s="1"/>
  <c r="I8" i="13"/>
  <c r="K4" i="13" s="1"/>
  <c r="N8" i="13"/>
  <c r="R8" i="13" s="1"/>
  <c r="P8" i="13"/>
  <c r="V7" i="13" s="1"/>
  <c r="Q8" i="13"/>
  <c r="E11" i="13"/>
  <c r="G11" i="13"/>
  <c r="K11" i="13"/>
  <c r="L11" i="13"/>
  <c r="M11" i="13" s="1"/>
  <c r="N11" i="13"/>
  <c r="U11" i="13" s="1"/>
  <c r="O11" i="13"/>
  <c r="W11" i="13" s="1"/>
  <c r="P11" i="13"/>
  <c r="P16" i="13" s="1"/>
  <c r="Q11" i="13"/>
  <c r="R11" i="13"/>
  <c r="S11" i="13"/>
  <c r="E12" i="13"/>
  <c r="J12" i="13"/>
  <c r="K12" i="13"/>
  <c r="L12" i="13"/>
  <c r="M12" i="13"/>
  <c r="N12" i="13"/>
  <c r="U12" i="13" s="1"/>
  <c r="O12" i="13"/>
  <c r="P12" i="13"/>
  <c r="R12" i="13"/>
  <c r="S12" i="13"/>
  <c r="C13" i="13"/>
  <c r="G13" i="13"/>
  <c r="J13" i="13"/>
  <c r="L13" i="13"/>
  <c r="N13" i="13"/>
  <c r="U13" i="13" s="1"/>
  <c r="O13" i="13"/>
  <c r="S13" i="13" s="1"/>
  <c r="P13" i="13"/>
  <c r="Q13" i="13"/>
  <c r="R13" i="13"/>
  <c r="E14" i="13"/>
  <c r="G14" i="13"/>
  <c r="L14" i="13"/>
  <c r="M14" i="13"/>
  <c r="N14" i="13"/>
  <c r="R14" i="13" s="1"/>
  <c r="O14" i="13"/>
  <c r="S14" i="13" s="1"/>
  <c r="P14" i="13"/>
  <c r="Q14" i="13"/>
  <c r="E15" i="13"/>
  <c r="J15" i="13"/>
  <c r="L15" i="13"/>
  <c r="M15" i="13"/>
  <c r="N15" i="13"/>
  <c r="R15" i="13" s="1"/>
  <c r="O15" i="13"/>
  <c r="S15" i="13" s="1"/>
  <c r="P15" i="13"/>
  <c r="Q15" i="13" s="1"/>
  <c r="U15" i="13"/>
  <c r="B16" i="13"/>
  <c r="C11" i="13" s="1"/>
  <c r="D16" i="13"/>
  <c r="E13" i="13" s="1"/>
  <c r="F16" i="13"/>
  <c r="G12" i="13" s="1"/>
  <c r="H16" i="13"/>
  <c r="J11" i="13" s="1"/>
  <c r="I16" i="13"/>
  <c r="K13" i="13" s="1"/>
  <c r="N16" i="13"/>
  <c r="R16" i="13" s="1"/>
  <c r="O16" i="13"/>
  <c r="W12" i="13" s="1"/>
  <c r="C19" i="13"/>
  <c r="G19" i="13"/>
  <c r="J19" i="13"/>
  <c r="L19" i="13"/>
  <c r="T19" i="13" s="1"/>
  <c r="N19" i="13"/>
  <c r="O19" i="13"/>
  <c r="S19" i="13" s="1"/>
  <c r="P19" i="13"/>
  <c r="P24" i="13" s="1"/>
  <c r="Q19" i="13"/>
  <c r="R19" i="13"/>
  <c r="E20" i="13"/>
  <c r="G20" i="13"/>
  <c r="L20" i="13"/>
  <c r="M20" i="13"/>
  <c r="N20" i="13"/>
  <c r="R20" i="13" s="1"/>
  <c r="O20" i="13"/>
  <c r="S20" i="13" s="1"/>
  <c r="P20" i="13"/>
  <c r="Q20" i="13"/>
  <c r="C21" i="13"/>
  <c r="E21" i="13"/>
  <c r="L21" i="13"/>
  <c r="M21" i="13"/>
  <c r="N21" i="13"/>
  <c r="R21" i="13" s="1"/>
  <c r="O21" i="13"/>
  <c r="S21" i="13" s="1"/>
  <c r="P21" i="13"/>
  <c r="Q21" i="13" s="1"/>
  <c r="C22" i="13"/>
  <c r="L22" i="13"/>
  <c r="M22" i="13" s="1"/>
  <c r="N22" i="13"/>
  <c r="R22" i="13" s="1"/>
  <c r="O22" i="13"/>
  <c r="S22" i="13" s="1"/>
  <c r="P22" i="13"/>
  <c r="Q22" i="13" s="1"/>
  <c r="T22" i="13"/>
  <c r="E23" i="13"/>
  <c r="K23" i="13"/>
  <c r="L23" i="13"/>
  <c r="T23" i="13" s="1"/>
  <c r="M23" i="13"/>
  <c r="N23" i="13"/>
  <c r="R23" i="13" s="1"/>
  <c r="O23" i="13"/>
  <c r="P23" i="13"/>
  <c r="Q23" i="13"/>
  <c r="S23" i="13"/>
  <c r="B24" i="13"/>
  <c r="C20" i="13" s="1"/>
  <c r="D24" i="13"/>
  <c r="E19" i="13" s="1"/>
  <c r="F24" i="13"/>
  <c r="G21" i="13" s="1"/>
  <c r="H24" i="13"/>
  <c r="N24" i="13" s="1"/>
  <c r="I24" i="13"/>
  <c r="K19" i="13" s="1"/>
  <c r="L24" i="13"/>
  <c r="T21" i="13" s="1"/>
  <c r="M24" i="13"/>
  <c r="V12" i="13" l="1"/>
  <c r="T14" i="13"/>
  <c r="U21" i="13"/>
  <c r="R24" i="13"/>
  <c r="V14" i="13"/>
  <c r="Q16" i="13"/>
  <c r="V13" i="13"/>
  <c r="T6" i="13"/>
  <c r="W4" i="13"/>
  <c r="T12" i="13"/>
  <c r="V20" i="13"/>
  <c r="V19" i="13"/>
  <c r="Q24" i="13"/>
  <c r="V22" i="13"/>
  <c r="V23" i="13"/>
  <c r="U19" i="13"/>
  <c r="T13" i="13"/>
  <c r="Q12" i="13"/>
  <c r="O8" i="13"/>
  <c r="W5" i="13" s="1"/>
  <c r="Q6" i="13"/>
  <c r="J23" i="13"/>
  <c r="K22" i="13"/>
  <c r="G23" i="13"/>
  <c r="J22" i="13"/>
  <c r="K21" i="13"/>
  <c r="M19" i="13"/>
  <c r="K15" i="13"/>
  <c r="M13" i="13"/>
  <c r="L8" i="13"/>
  <c r="M7" i="13"/>
  <c r="L16" i="13"/>
  <c r="J21" i="13"/>
  <c r="K14" i="13"/>
  <c r="G22" i="13"/>
  <c r="K20" i="13"/>
  <c r="C23" i="13"/>
  <c r="E22" i="13"/>
  <c r="J20" i="13"/>
  <c r="G15" i="13"/>
  <c r="J14" i="13"/>
  <c r="K7" i="13"/>
  <c r="W22" i="13"/>
  <c r="U23" i="13"/>
  <c r="W21" i="13"/>
  <c r="W15" i="13"/>
  <c r="C15" i="13"/>
  <c r="G7" i="13"/>
  <c r="U22" i="13"/>
  <c r="V21" i="13"/>
  <c r="W20" i="13"/>
  <c r="V15" i="13"/>
  <c r="W14" i="13"/>
  <c r="C14" i="13"/>
  <c r="E7" i="13"/>
  <c r="G6" i="13"/>
  <c r="W13" i="13"/>
  <c r="U20" i="13"/>
  <c r="U14" i="13"/>
  <c r="C12" i="13"/>
  <c r="T20" i="13"/>
  <c r="C5" i="13"/>
  <c r="E4" i="13"/>
  <c r="G3" i="13"/>
  <c r="O24" i="13"/>
  <c r="V11" i="13"/>
  <c r="C4" i="13"/>
  <c r="S16" i="13"/>
  <c r="D6" i="2"/>
  <c r="F7" i="2"/>
  <c r="W19" i="13" l="1"/>
  <c r="S24" i="13"/>
  <c r="T15" i="13"/>
  <c r="T11" i="13"/>
  <c r="M16" i="13"/>
  <c r="W3" i="13"/>
  <c r="W7" i="13"/>
  <c r="S8" i="13"/>
  <c r="W6" i="13"/>
  <c r="W23" i="13"/>
  <c r="T5" i="13"/>
  <c r="M8" i="13"/>
  <c r="T3" i="13"/>
  <c r="T4" i="13"/>
  <c r="T7" i="13"/>
  <c r="F23" i="2"/>
  <c r="E23" i="2"/>
  <c r="D22" i="2"/>
  <c r="C22" i="2"/>
  <c r="L75" i="9" l="1"/>
  <c r="M75" i="9" s="1"/>
  <c r="N75" i="9" s="1"/>
  <c r="I75" i="9"/>
  <c r="H75" i="9"/>
  <c r="D75" i="9"/>
  <c r="E75" i="9" s="1"/>
  <c r="F75" i="9" s="1"/>
  <c r="L74" i="9"/>
  <c r="M74" i="9" s="1"/>
  <c r="N74" i="9" s="1"/>
  <c r="H74" i="9"/>
  <c r="I74" i="9" s="1"/>
  <c r="D74" i="9"/>
  <c r="E74" i="9" s="1"/>
  <c r="F74" i="9" s="1"/>
  <c r="L73" i="9"/>
  <c r="M73" i="9" s="1"/>
  <c r="N73" i="9" s="1"/>
  <c r="H73" i="9"/>
  <c r="I73" i="9" s="1"/>
  <c r="D73" i="9"/>
  <c r="E73" i="9" s="1"/>
  <c r="F73" i="9" s="1"/>
  <c r="L72" i="9"/>
  <c r="M72" i="9" s="1"/>
  <c r="N72" i="9" s="1"/>
  <c r="I72" i="9"/>
  <c r="H72" i="9"/>
  <c r="D72" i="9"/>
  <c r="E72" i="9" s="1"/>
  <c r="F72" i="9" s="1"/>
  <c r="M71" i="9"/>
  <c r="N71" i="9" s="1"/>
  <c r="L71" i="9"/>
  <c r="H71" i="9"/>
  <c r="I71" i="9" s="1"/>
  <c r="D71" i="9"/>
  <c r="E71" i="9" s="1"/>
  <c r="F71" i="9" s="1"/>
  <c r="N70" i="9"/>
  <c r="M70" i="9"/>
  <c r="L70" i="9"/>
  <c r="H70" i="9"/>
  <c r="I70" i="9" s="1"/>
  <c r="D70" i="9"/>
  <c r="E70" i="9" s="1"/>
  <c r="F70" i="9" s="1"/>
  <c r="L69" i="9"/>
  <c r="M69" i="9" s="1"/>
  <c r="N69" i="9" s="1"/>
  <c r="I69" i="9"/>
  <c r="H69" i="9"/>
  <c r="D69" i="9"/>
  <c r="E69" i="9" s="1"/>
  <c r="F69" i="9" s="1"/>
  <c r="L68" i="9"/>
  <c r="M68" i="9" s="1"/>
  <c r="N68" i="9" s="1"/>
  <c r="I68" i="9"/>
  <c r="H68" i="9"/>
  <c r="D68" i="9"/>
  <c r="E68" i="9" s="1"/>
  <c r="F68" i="9" s="1"/>
  <c r="M67" i="9"/>
  <c r="N67" i="9" s="1"/>
  <c r="L67" i="9"/>
  <c r="H67" i="9"/>
  <c r="I67" i="9" s="1"/>
  <c r="E67" i="9"/>
  <c r="F67" i="9" s="1"/>
  <c r="D67" i="9"/>
  <c r="M66" i="9"/>
  <c r="N66" i="9" s="1"/>
  <c r="L66" i="9"/>
  <c r="H66" i="9"/>
  <c r="I66" i="9" s="1"/>
  <c r="E66" i="9"/>
  <c r="F66" i="9" s="1"/>
  <c r="D66" i="9"/>
  <c r="M65" i="9"/>
  <c r="N65" i="9" s="1"/>
  <c r="L65" i="9"/>
  <c r="I65" i="9"/>
  <c r="H65" i="9"/>
  <c r="D65" i="9"/>
  <c r="E65" i="9" s="1"/>
  <c r="F65" i="9" s="1"/>
  <c r="L64" i="9"/>
  <c r="M64" i="9" s="1"/>
  <c r="N64" i="9" s="1"/>
  <c r="I64" i="9"/>
  <c r="H64" i="9"/>
  <c r="D64" i="9"/>
  <c r="E64" i="9" s="1"/>
  <c r="F64" i="9" s="1"/>
  <c r="L63" i="9"/>
  <c r="M63" i="9" s="1"/>
  <c r="N63" i="9" s="1"/>
  <c r="I63" i="9"/>
  <c r="H63" i="9"/>
  <c r="E63" i="9"/>
  <c r="F63" i="9" s="1"/>
  <c r="D63" i="9"/>
  <c r="L62" i="9"/>
  <c r="M62" i="9" s="1"/>
  <c r="N62" i="9" s="1"/>
  <c r="H62" i="9"/>
  <c r="I62" i="9" s="1"/>
  <c r="E62" i="9"/>
  <c r="F62" i="9" s="1"/>
  <c r="D62" i="9"/>
  <c r="M61" i="9"/>
  <c r="N61" i="9" s="1"/>
  <c r="L61" i="9"/>
  <c r="H61" i="9"/>
  <c r="I61" i="9" s="1"/>
  <c r="E61" i="9"/>
  <c r="F61" i="9" s="1"/>
  <c r="D61" i="9"/>
  <c r="L60" i="9"/>
  <c r="M60" i="9" s="1"/>
  <c r="N60" i="9" s="1"/>
  <c r="H60" i="9"/>
  <c r="I60" i="9" s="1"/>
  <c r="D60" i="9"/>
  <c r="E60" i="9" s="1"/>
  <c r="F60" i="9" s="1"/>
  <c r="L59" i="9"/>
  <c r="M59" i="9" s="1"/>
  <c r="N59" i="9" s="1"/>
  <c r="I59" i="9"/>
  <c r="H59" i="9"/>
  <c r="D59" i="9"/>
  <c r="E59" i="9" s="1"/>
  <c r="F59" i="9" s="1"/>
  <c r="L58" i="9"/>
  <c r="M58" i="9" s="1"/>
  <c r="N58" i="9" s="1"/>
  <c r="H58" i="9"/>
  <c r="I58" i="9" s="1"/>
  <c r="D58" i="9"/>
  <c r="E58" i="9" s="1"/>
  <c r="F58" i="9" s="1"/>
  <c r="L57" i="9"/>
  <c r="M57" i="9" s="1"/>
  <c r="N57" i="9" s="1"/>
  <c r="H57" i="9"/>
  <c r="I57" i="9" s="1"/>
  <c r="E57" i="9"/>
  <c r="F57" i="9" s="1"/>
  <c r="D57" i="9"/>
  <c r="L56" i="9"/>
  <c r="M56" i="9" s="1"/>
  <c r="N56" i="9" s="1"/>
  <c r="H56" i="9"/>
  <c r="I56" i="9" s="1"/>
  <c r="D56" i="9"/>
  <c r="E56" i="9" s="1"/>
  <c r="F56" i="9" s="1"/>
  <c r="M55" i="9"/>
  <c r="N55" i="9" s="1"/>
  <c r="L55" i="9"/>
  <c r="H55" i="9"/>
  <c r="I55" i="9" s="1"/>
  <c r="D55" i="9"/>
  <c r="E55" i="9" s="1"/>
  <c r="F55" i="9" s="1"/>
  <c r="N54" i="9"/>
  <c r="M54" i="9"/>
  <c r="L54" i="9"/>
  <c r="H54" i="9"/>
  <c r="I54" i="9" s="1"/>
  <c r="D54" i="9"/>
  <c r="E54" i="9" s="1"/>
  <c r="F54" i="9" s="1"/>
  <c r="L53" i="9"/>
  <c r="M53" i="9" s="1"/>
  <c r="N53" i="9" s="1"/>
  <c r="I53" i="9"/>
  <c r="H53" i="9"/>
  <c r="D53" i="9"/>
  <c r="E53" i="9" s="1"/>
  <c r="F53" i="9" s="1"/>
  <c r="L52" i="9"/>
  <c r="M52" i="9" s="1"/>
  <c r="N52" i="9" s="1"/>
  <c r="I52" i="9"/>
  <c r="H52" i="9"/>
  <c r="D52" i="9"/>
  <c r="E52" i="9" s="1"/>
  <c r="F52" i="9" s="1"/>
  <c r="M51" i="9"/>
  <c r="N51" i="9" s="1"/>
  <c r="L51" i="9"/>
  <c r="H51" i="9"/>
  <c r="I51" i="9" s="1"/>
  <c r="E51" i="9"/>
  <c r="F51" i="9" s="1"/>
  <c r="D51" i="9"/>
  <c r="M50" i="9"/>
  <c r="N50" i="9" s="1"/>
  <c r="L50" i="9"/>
  <c r="H50" i="9"/>
  <c r="I50" i="9" s="1"/>
  <c r="E50" i="9"/>
  <c r="F50" i="9" s="1"/>
  <c r="D50" i="9"/>
  <c r="M49" i="9"/>
  <c r="N49" i="9" s="1"/>
  <c r="L49" i="9"/>
  <c r="I49" i="9"/>
  <c r="H49" i="9"/>
  <c r="D49" i="9"/>
  <c r="E49" i="9" s="1"/>
  <c r="F49" i="9" s="1"/>
  <c r="L48" i="9"/>
  <c r="M48" i="9" s="1"/>
  <c r="N48" i="9" s="1"/>
  <c r="I48" i="9"/>
  <c r="H48" i="9"/>
  <c r="D48" i="9"/>
  <c r="E48" i="9" s="1"/>
  <c r="F48" i="9" s="1"/>
  <c r="L47" i="9"/>
  <c r="M47" i="9" s="1"/>
  <c r="N47" i="9" s="1"/>
  <c r="I47" i="9"/>
  <c r="H47" i="9"/>
  <c r="E47" i="9"/>
  <c r="F47" i="9" s="1"/>
  <c r="D47" i="9"/>
  <c r="L46" i="9"/>
  <c r="M46" i="9" s="1"/>
  <c r="N46" i="9" s="1"/>
  <c r="H46" i="9"/>
  <c r="I46" i="9" s="1"/>
  <c r="E46" i="9"/>
  <c r="F46" i="9" s="1"/>
  <c r="D46" i="9"/>
  <c r="M45" i="9"/>
  <c r="N45" i="9" s="1"/>
  <c r="L45" i="9"/>
  <c r="H45" i="9"/>
  <c r="I45" i="9" s="1"/>
  <c r="E45" i="9"/>
  <c r="F45" i="9" s="1"/>
  <c r="D45" i="9"/>
  <c r="L44" i="9"/>
  <c r="M44" i="9" s="1"/>
  <c r="N44" i="9" s="1"/>
  <c r="H44" i="9"/>
  <c r="I44" i="9" s="1"/>
  <c r="D44" i="9"/>
  <c r="E44" i="9" s="1"/>
  <c r="F44" i="9" s="1"/>
  <c r="L43" i="9"/>
  <c r="M43" i="9" s="1"/>
  <c r="N43" i="9" s="1"/>
  <c r="I43" i="9"/>
  <c r="H43" i="9"/>
  <c r="D43" i="9"/>
  <c r="E43" i="9" s="1"/>
  <c r="F43" i="9" s="1"/>
  <c r="L42" i="9"/>
  <c r="M42" i="9" s="1"/>
  <c r="N42" i="9" s="1"/>
  <c r="H42" i="9"/>
  <c r="I42" i="9" s="1"/>
  <c r="D42" i="9"/>
  <c r="E42" i="9" s="1"/>
  <c r="F42" i="9" s="1"/>
  <c r="L41" i="9"/>
  <c r="M41" i="9" s="1"/>
  <c r="N41" i="9" s="1"/>
  <c r="H41" i="9"/>
  <c r="I41" i="9" s="1"/>
  <c r="E41" i="9"/>
  <c r="F41" i="9" s="1"/>
  <c r="D41" i="9"/>
  <c r="L40" i="9"/>
  <c r="M40" i="9" s="1"/>
  <c r="N40" i="9" s="1"/>
  <c r="H40" i="9"/>
  <c r="I40" i="9" s="1"/>
  <c r="D40" i="9"/>
  <c r="E40" i="9" s="1"/>
  <c r="F40" i="9" s="1"/>
  <c r="M39" i="9"/>
  <c r="N39" i="9" s="1"/>
  <c r="L39" i="9"/>
  <c r="H39" i="9"/>
  <c r="I39" i="9" s="1"/>
  <c r="D39" i="9"/>
  <c r="E39" i="9" s="1"/>
  <c r="F39" i="9" s="1"/>
  <c r="N38" i="9"/>
  <c r="M38" i="9"/>
  <c r="L38" i="9"/>
  <c r="H38" i="9"/>
  <c r="I38" i="9" s="1"/>
  <c r="D38" i="9"/>
  <c r="E38" i="9" s="1"/>
  <c r="F38" i="9" s="1"/>
  <c r="L37" i="9"/>
  <c r="M37" i="9" s="1"/>
  <c r="N37" i="9" s="1"/>
  <c r="I37" i="9"/>
  <c r="H37" i="9"/>
  <c r="D37" i="9"/>
  <c r="E37" i="9" s="1"/>
  <c r="F37" i="9" s="1"/>
  <c r="M36" i="9"/>
  <c r="N36" i="9" s="1"/>
  <c r="L36" i="9"/>
  <c r="I36" i="9"/>
  <c r="H36" i="9"/>
  <c r="D36" i="9"/>
  <c r="E36" i="9" s="1"/>
  <c r="F36" i="9" s="1"/>
  <c r="M35" i="9"/>
  <c r="N35" i="9" s="1"/>
  <c r="L35" i="9"/>
  <c r="H35" i="9"/>
  <c r="I35" i="9" s="1"/>
  <c r="E35" i="9"/>
  <c r="F35" i="9" s="1"/>
  <c r="D35" i="9"/>
  <c r="M34" i="9"/>
  <c r="N34" i="9" s="1"/>
  <c r="L34" i="9"/>
  <c r="I34" i="9"/>
  <c r="H34" i="9"/>
  <c r="E34" i="9"/>
  <c r="F34" i="9" s="1"/>
  <c r="D34" i="9"/>
  <c r="M33" i="9"/>
  <c r="N33" i="9" s="1"/>
  <c r="L33" i="9"/>
  <c r="I33" i="9"/>
  <c r="H33" i="9"/>
  <c r="D33" i="9"/>
  <c r="E33" i="9" s="1"/>
  <c r="F33" i="9" s="1"/>
  <c r="L32" i="9"/>
  <c r="M32" i="9" s="1"/>
  <c r="N32" i="9" s="1"/>
  <c r="I32" i="9"/>
  <c r="H32" i="9"/>
  <c r="E32" i="9"/>
  <c r="F32" i="9" s="1"/>
  <c r="D32" i="9"/>
  <c r="L31" i="9"/>
  <c r="M31" i="9" s="1"/>
  <c r="N31" i="9" s="1"/>
  <c r="I31" i="9"/>
  <c r="H31" i="9"/>
  <c r="E31" i="9"/>
  <c r="F31" i="9" s="1"/>
  <c r="D31" i="9"/>
  <c r="L30" i="9"/>
  <c r="M30" i="9" s="1"/>
  <c r="N30" i="9" s="1"/>
  <c r="H30" i="9"/>
  <c r="I30" i="9" s="1"/>
  <c r="E30" i="9"/>
  <c r="F30" i="9" s="1"/>
  <c r="D30" i="9"/>
  <c r="N29" i="9"/>
  <c r="M29" i="9"/>
  <c r="L29" i="9"/>
  <c r="H29" i="9"/>
  <c r="I29" i="9" s="1"/>
  <c r="E29" i="9"/>
  <c r="F29" i="9" s="1"/>
  <c r="D29" i="9"/>
  <c r="L28" i="9"/>
  <c r="M28" i="9" s="1"/>
  <c r="N28" i="9" s="1"/>
  <c r="H28" i="9"/>
  <c r="I28" i="9" s="1"/>
  <c r="D28" i="9"/>
  <c r="E28" i="9" s="1"/>
  <c r="F28" i="9" s="1"/>
  <c r="L27" i="9"/>
  <c r="M27" i="9" s="1"/>
  <c r="N27" i="9" s="1"/>
  <c r="I27" i="9"/>
  <c r="H27" i="9"/>
  <c r="D27" i="9"/>
  <c r="E27" i="9" s="1"/>
  <c r="F27" i="9" s="1"/>
  <c r="L26" i="9"/>
  <c r="M26" i="9" s="1"/>
  <c r="N26" i="9" s="1"/>
  <c r="H26" i="9"/>
  <c r="I26" i="9" s="1"/>
  <c r="D26" i="9"/>
  <c r="E26" i="9" s="1"/>
  <c r="F26" i="9" s="1"/>
  <c r="L25" i="9"/>
  <c r="M25" i="9" s="1"/>
  <c r="N25" i="9" s="1"/>
  <c r="H25" i="9"/>
  <c r="I25" i="9" s="1"/>
  <c r="E25" i="9"/>
  <c r="F25" i="9" s="1"/>
  <c r="D25" i="9"/>
  <c r="L24" i="9"/>
  <c r="M24" i="9" s="1"/>
  <c r="N24" i="9" s="1"/>
  <c r="H24" i="9"/>
  <c r="I24" i="9" s="1"/>
  <c r="D24" i="9"/>
  <c r="E24" i="9" s="1"/>
  <c r="F24" i="9" s="1"/>
  <c r="M23" i="9"/>
  <c r="N23" i="9" s="1"/>
  <c r="L23" i="9"/>
  <c r="H23" i="9"/>
  <c r="I23" i="9" s="1"/>
  <c r="D23" i="9"/>
  <c r="E23" i="9" s="1"/>
  <c r="F23" i="9" s="1"/>
  <c r="N22" i="9"/>
  <c r="M22" i="9"/>
  <c r="L22" i="9"/>
  <c r="H22" i="9"/>
  <c r="I22" i="9" s="1"/>
  <c r="D22" i="9"/>
  <c r="E22" i="9" s="1"/>
  <c r="F22" i="9" s="1"/>
  <c r="L21" i="9"/>
  <c r="M21" i="9" s="1"/>
  <c r="N21" i="9" s="1"/>
  <c r="I21" i="9"/>
  <c r="H21" i="9"/>
  <c r="D21" i="9"/>
  <c r="E21" i="9" s="1"/>
  <c r="F21" i="9" s="1"/>
  <c r="M20" i="9"/>
  <c r="N20" i="9" s="1"/>
  <c r="L20" i="9"/>
  <c r="I20" i="9"/>
  <c r="H20" i="9"/>
  <c r="D20" i="9"/>
  <c r="E20" i="9" s="1"/>
  <c r="F20" i="9" s="1"/>
  <c r="M19" i="9"/>
  <c r="N19" i="9" s="1"/>
  <c r="L19" i="9"/>
  <c r="H19" i="9"/>
  <c r="I19" i="9" s="1"/>
  <c r="E19" i="9"/>
  <c r="F19" i="9" s="1"/>
  <c r="D19" i="9"/>
  <c r="M18" i="9"/>
  <c r="N18" i="9" s="1"/>
  <c r="L18" i="9"/>
  <c r="I18" i="9"/>
  <c r="H18" i="9"/>
  <c r="E18" i="9"/>
  <c r="F18" i="9" s="1"/>
  <c r="D18" i="9"/>
  <c r="M17" i="9"/>
  <c r="N17" i="9" s="1"/>
  <c r="L17" i="9"/>
  <c r="I17" i="9"/>
  <c r="H17" i="9"/>
  <c r="D17" i="9"/>
  <c r="E17" i="9" s="1"/>
  <c r="F17" i="9" s="1"/>
  <c r="L16" i="9"/>
  <c r="M16" i="9" s="1"/>
  <c r="N16" i="9" s="1"/>
  <c r="I16" i="9"/>
  <c r="H16" i="9"/>
  <c r="E16" i="9"/>
  <c r="F16" i="9" s="1"/>
  <c r="D16" i="9"/>
  <c r="L15" i="9"/>
  <c r="M15" i="9" s="1"/>
  <c r="N15" i="9" s="1"/>
  <c r="I15" i="9"/>
  <c r="H15" i="9"/>
  <c r="E15" i="9"/>
  <c r="F15" i="9" s="1"/>
  <c r="D15" i="9"/>
  <c r="L14" i="9"/>
  <c r="M14" i="9" s="1"/>
  <c r="N14" i="9" s="1"/>
  <c r="I14" i="9"/>
  <c r="H14" i="9"/>
  <c r="E14" i="9"/>
  <c r="F14" i="9" s="1"/>
  <c r="D14" i="9"/>
  <c r="N13" i="9"/>
  <c r="M13" i="9"/>
  <c r="L13" i="9"/>
  <c r="H13" i="9"/>
  <c r="I13" i="9" s="1"/>
  <c r="E13" i="9"/>
  <c r="F13" i="9" s="1"/>
  <c r="D13" i="9"/>
  <c r="L12" i="9"/>
  <c r="M12" i="9" s="1"/>
  <c r="N12" i="9" s="1"/>
  <c r="H12" i="9"/>
  <c r="I12" i="9" s="1"/>
  <c r="E12" i="9"/>
  <c r="F12" i="9" s="1"/>
  <c r="D12" i="9"/>
  <c r="L11" i="9"/>
  <c r="M11" i="9" s="1"/>
  <c r="N11" i="9" s="1"/>
  <c r="I11" i="9"/>
  <c r="H11" i="9"/>
  <c r="D11" i="9"/>
  <c r="E11" i="9" s="1"/>
  <c r="F11" i="9" s="1"/>
  <c r="L10" i="9"/>
  <c r="M10" i="9" s="1"/>
  <c r="N10" i="9" s="1"/>
  <c r="H10" i="9"/>
  <c r="I10" i="9" s="1"/>
  <c r="D10" i="9"/>
  <c r="E10" i="9" s="1"/>
  <c r="F10" i="9" s="1"/>
  <c r="L9" i="9"/>
  <c r="M9" i="9" s="1"/>
  <c r="N9" i="9" s="1"/>
  <c r="H9" i="9"/>
  <c r="I9" i="9" s="1"/>
  <c r="E9" i="9"/>
  <c r="F9" i="9" s="1"/>
  <c r="D9" i="9"/>
  <c r="L8" i="9"/>
  <c r="M8" i="9" s="1"/>
  <c r="N8" i="9" s="1"/>
  <c r="H8" i="9"/>
  <c r="I8" i="9" s="1"/>
  <c r="D8" i="9"/>
  <c r="E8" i="9" s="1"/>
  <c r="F8" i="9" s="1"/>
  <c r="M7" i="9"/>
  <c r="N7" i="9" s="1"/>
  <c r="L7" i="9"/>
  <c r="H7" i="9"/>
  <c r="I7" i="9" s="1"/>
  <c r="D7" i="9"/>
  <c r="E7" i="9" s="1"/>
  <c r="F7" i="9" s="1"/>
  <c r="N6" i="9"/>
  <c r="M6" i="9"/>
  <c r="L6" i="9"/>
  <c r="H6" i="9"/>
  <c r="I6" i="9" s="1"/>
  <c r="D6" i="9"/>
  <c r="E6" i="9" s="1"/>
  <c r="F6" i="9" s="1"/>
  <c r="L5" i="9"/>
  <c r="M5" i="9" s="1"/>
  <c r="N5" i="9" s="1"/>
  <c r="I5" i="9"/>
  <c r="H5" i="9"/>
  <c r="D5" i="9"/>
  <c r="E5" i="9" s="1"/>
  <c r="F5" i="9" s="1"/>
  <c r="M4" i="9"/>
  <c r="N4" i="9" s="1"/>
  <c r="L4" i="9"/>
  <c r="I4" i="9"/>
  <c r="H4" i="9"/>
  <c r="D4" i="9"/>
  <c r="E4" i="9" s="1"/>
  <c r="F4" i="9" s="1"/>
  <c r="M3" i="9"/>
  <c r="N3" i="9" s="1"/>
  <c r="L3" i="9"/>
  <c r="H3" i="9"/>
  <c r="I3" i="9" s="1"/>
  <c r="E3" i="9"/>
  <c r="F3" i="9" s="1"/>
  <c r="D3" i="9"/>
  <c r="M2" i="9"/>
  <c r="N2" i="9" s="1"/>
  <c r="L2" i="9"/>
  <c r="I2" i="9"/>
  <c r="H2" i="9"/>
  <c r="E2" i="9"/>
  <c r="F2" i="9" s="1"/>
  <c r="D2" i="9"/>
  <c r="E7" i="2" l="1"/>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91A56550-6102-48A2-9D4F-B6CD1E6AE82E}">
      <text>
        <r>
          <rPr>
            <sz val="10"/>
            <color rgb="FF000000"/>
            <rFont val="Calibri"/>
            <family val="2"/>
            <scheme val="minor"/>
          </rPr>
          <t>======
ID#AAAAnZDX7BM
    (2023-01-12 21:09:39)
(r) revised</t>
        </r>
      </text>
    </comment>
    <comment ref="C5" authorId="0" shapeId="0" xr:uid="{6724B45B-A729-452F-A676-87D524FE44CB}">
      <text>
        <r>
          <rPr>
            <sz val="10"/>
            <color rgb="FF000000"/>
            <rFont val="Calibri"/>
            <family val="2"/>
            <scheme val="minor"/>
          </rPr>
          <t>======
ID#AAAAnZDX7tE
    (2023-01-12 21:09:40)
(r) revised</t>
        </r>
      </text>
    </comment>
    <comment ref="C6" authorId="0" shapeId="0" xr:uid="{EB594EF4-664F-4D66-8A5D-2431A85CB1E6}">
      <text>
        <r>
          <rPr>
            <sz val="10"/>
            <color rgb="FF000000"/>
            <rFont val="Calibri"/>
            <family val="2"/>
            <scheme val="minor"/>
          </rPr>
          <t>======
ID#AAAAnZDX7mQ
    (2023-01-12 21:09:40)
(r) revised</t>
        </r>
      </text>
    </comment>
    <comment ref="C30" authorId="0" shapeId="0" xr:uid="{B3DE037A-EECC-4927-B6B9-1030E51C77B8}">
      <text>
        <r>
          <rPr>
            <sz val="10"/>
            <color rgb="FF000000"/>
            <rFont val="Calibri"/>
            <family val="2"/>
            <scheme val="minor"/>
          </rPr>
          <t>======
ID#AAAAnZDX73c
    (2023-01-12 21:09:40)
(r) revised</t>
        </r>
      </text>
    </comment>
    <comment ref="C31" authorId="0" shapeId="0" xr:uid="{AD8B5D5C-4E92-45D7-A7EB-2AEDAC082B8D}">
      <text>
        <r>
          <rPr>
            <sz val="10"/>
            <color rgb="FF000000"/>
            <rFont val="Calibri"/>
            <family val="2"/>
            <scheme val="minor"/>
          </rPr>
          <t>======
ID#AAAAnZDX7q4
    (2023-01-12 21:09:40)
(r) revised</t>
        </r>
      </text>
    </comment>
    <comment ref="C78" authorId="0" shapeId="0" xr:uid="{97E24CC2-B280-40FE-A5D8-A993F93455D4}">
      <text>
        <r>
          <rPr>
            <sz val="10"/>
            <color rgb="FF000000"/>
            <rFont val="Calibri"/>
            <family val="2"/>
            <scheme val="minor"/>
          </rPr>
          <t>======
ID#AAAAnZDX8FA
    (2023-01-12 21:09:40)
(r) revised</t>
        </r>
      </text>
    </comment>
    <comment ref="C79" authorId="0" shapeId="0" xr:uid="{0F132319-BCC3-42A2-BB4A-6B024A694A96}">
      <text>
        <r>
          <rPr>
            <sz val="10"/>
            <color rgb="FF000000"/>
            <rFont val="Calibri"/>
            <family val="2"/>
            <scheme val="minor"/>
          </rPr>
          <t>======
ID#AAAAnZDX7dI
    (2023-01-12 21:09:40)
(r) revised</t>
        </r>
      </text>
    </comment>
    <comment ref="C80" authorId="0" shapeId="0" xr:uid="{7CC016F2-B7D6-405C-A1C1-A10A3B241FE2}">
      <text>
        <r>
          <rPr>
            <sz val="10"/>
            <color rgb="FF000000"/>
            <rFont val="Calibri"/>
            <family val="2"/>
            <scheme val="minor"/>
          </rPr>
          <t>======
ID#AAAAnZDX8LY
    (2023-01-12 21:09:40)
(r) revised</t>
        </r>
      </text>
    </comment>
    <comment ref="C81" authorId="0" shapeId="0" xr:uid="{753454F1-A597-4FA0-9091-4948865E93EE}">
      <text>
        <r>
          <rPr>
            <sz val="10"/>
            <color rgb="FF000000"/>
            <rFont val="Calibri"/>
            <family val="2"/>
            <scheme val="minor"/>
          </rPr>
          <t>======
ID#AAAAnZDX7Cc
    (2023-01-12 21:09:39)
(r) revised</t>
        </r>
      </text>
    </comment>
    <comment ref="C82" authorId="0" shapeId="0" xr:uid="{F0C4CC50-DDE5-4517-8D50-20BA82A52B42}">
      <text>
        <r>
          <rPr>
            <sz val="10"/>
            <color rgb="FF000000"/>
            <rFont val="Calibri"/>
            <family val="2"/>
            <scheme val="minor"/>
          </rPr>
          <t>======
ID#AAAAnZDX7sg
    (2023-01-12 21:09:40)
(r) revised</t>
        </r>
      </text>
    </comment>
    <comment ref="C83" authorId="0" shapeId="0" xr:uid="{7EB7DA2F-0F66-4161-ACA1-BB51B4212F22}">
      <text>
        <r>
          <rPr>
            <sz val="10"/>
            <color rgb="FF000000"/>
            <rFont val="Calibri"/>
            <family val="2"/>
            <scheme val="minor"/>
          </rPr>
          <t>======
ID#AAAAnZDX69E
    (2023-01-12 21:09:39)
(r) revised</t>
        </r>
      </text>
    </comment>
    <comment ref="C84" authorId="0" shapeId="0" xr:uid="{CC475979-2115-4072-9752-9020EFD8F85F}">
      <text>
        <r>
          <rPr>
            <sz val="10"/>
            <color rgb="FF000000"/>
            <rFont val="Calibri"/>
            <family val="2"/>
            <scheme val="minor"/>
          </rPr>
          <t>======
ID#AAAAnZDX8O4
    (2023-01-12 21:09:40)
(r) revised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mehwish saleem</author>
  </authors>
  <commentList>
    <comment ref="Q2" authorId="0" shapeId="0" xr:uid="{BF707454-9CFB-42BF-8553-DC8F965773DE}">
      <text>
        <r>
          <rPr>
            <sz val="10"/>
            <color rgb="FF000000"/>
            <rFont val="Calibri"/>
            <family val="2"/>
            <scheme val="minor"/>
          </rPr>
          <t>======
ID#AAAAnZDX7BM
    (2023-01-12 21:09:39)
(r) revised</t>
        </r>
      </text>
    </comment>
    <comment ref="AF2" authorId="1" shapeId="0" xr:uid="{FD05B2B7-7641-4712-B97B-E94D858EE7D6}">
      <text>
        <r>
          <rPr>
            <b/>
            <sz val="9"/>
            <color indexed="81"/>
            <rFont val="Tahoma"/>
            <family val="2"/>
          </rPr>
          <t>*excludes new CTs</t>
        </r>
      </text>
    </comment>
    <comment ref="AK2" authorId="1" shapeId="0" xr:uid="{AF347F39-9831-4DAE-9364-4A0F72FE6F93}">
      <text>
        <r>
          <rPr>
            <b/>
            <sz val="9"/>
            <color indexed="81"/>
            <rFont val="Tahoma"/>
            <family val="2"/>
          </rPr>
          <t>*excludes new CTS</t>
        </r>
      </text>
    </comment>
    <comment ref="AN2" authorId="1" shapeId="0" xr:uid="{18B7BE76-E4D6-4ACA-86B9-72A536C65071}">
      <text>
        <r>
          <rPr>
            <b/>
            <sz val="9"/>
            <color indexed="81"/>
            <rFont val="Tahoma"/>
            <family val="2"/>
          </rPr>
          <t>*excludes new CTs</t>
        </r>
      </text>
    </comment>
    <comment ref="Q5" authorId="0" shapeId="0" xr:uid="{79B3C8FB-EAFB-49CD-9720-2BACB15BABFD}">
      <text>
        <r>
          <rPr>
            <sz val="10"/>
            <color rgb="FF000000"/>
            <rFont val="Calibri"/>
            <family val="2"/>
            <scheme val="minor"/>
          </rPr>
          <t>======
ID#AAAAnZDX7tE
    (2023-01-12 21:09:40)
(r) revised</t>
        </r>
      </text>
    </comment>
    <comment ref="Q6" authorId="0" shapeId="0" xr:uid="{5641C14F-5F48-42BF-AEBF-3A348297DE80}">
      <text>
        <r>
          <rPr>
            <sz val="10"/>
            <color rgb="FF000000"/>
            <rFont val="Calibri"/>
            <family val="2"/>
            <scheme val="minor"/>
          </rPr>
          <t>======
ID#AAAAnZDX7mQ
    (2023-01-12 21:09:40)
(r) revised</t>
        </r>
      </text>
    </comment>
    <comment ref="Q30" authorId="0" shapeId="0" xr:uid="{F6B2F2EE-43FD-4987-A7D8-CD2A0657F627}">
      <text>
        <r>
          <rPr>
            <sz val="10"/>
            <color rgb="FF000000"/>
            <rFont val="Calibri"/>
            <family val="2"/>
            <scheme val="minor"/>
          </rPr>
          <t>======
ID#AAAAnZDX73c
    (2023-01-12 21:09:40)
(r) revised</t>
        </r>
      </text>
    </comment>
    <comment ref="Q31" authorId="0" shapeId="0" xr:uid="{EEBDD88C-4E31-445E-9936-4D98565C6C11}">
      <text>
        <r>
          <rPr>
            <sz val="10"/>
            <color rgb="FF000000"/>
            <rFont val="Calibri"/>
            <family val="2"/>
            <scheme val="minor"/>
          </rPr>
          <t>======
ID#AAAAnZDX7q4
    (2023-01-12 21:09:40)
(r) revised</t>
        </r>
      </text>
    </comment>
    <comment ref="J78" authorId="1" shapeId="0" xr:uid="{1288ACD1-8208-45D8-910E-C6E31D9C8811}">
      <text>
        <r>
          <rPr>
            <b/>
            <sz val="9"/>
            <color indexed="81"/>
            <rFont val="Tahoma"/>
            <family val="2"/>
          </rPr>
          <t>Additional Weights</t>
        </r>
      </text>
    </comment>
    <comment ref="AA78" authorId="1" shapeId="0" xr:uid="{E47D5062-5E4C-45E7-8223-5F49096669F8}">
      <text>
        <r>
          <rPr>
            <b/>
            <sz val="9"/>
            <color indexed="81"/>
            <rFont val="Tahoma"/>
            <family val="2"/>
          </rPr>
          <t>*Additional Weights</t>
        </r>
      </text>
    </comment>
    <comment ref="K79" authorId="1" shapeId="0" xr:uid="{8D2E5920-1F28-4F20-8FE0-BE2329345EEC}">
      <text>
        <r>
          <rPr>
            <b/>
            <sz val="9"/>
            <color indexed="81"/>
            <rFont val="Tahoma"/>
            <family val="2"/>
          </rPr>
          <t>Additional Weights</t>
        </r>
      </text>
    </comment>
    <comment ref="AA79" authorId="1" shapeId="0" xr:uid="{5E06448D-269F-4820-B5EA-5013C254E31B}">
      <text>
        <r>
          <rPr>
            <b/>
            <sz val="9"/>
            <color indexed="81"/>
            <rFont val="Tahoma"/>
            <family val="2"/>
          </rPr>
          <t xml:space="preserve">Additional Weights
</t>
        </r>
      </text>
    </comment>
  </commentList>
</comments>
</file>

<file path=xl/sharedStrings.xml><?xml version="1.0" encoding="utf-8"?>
<sst xmlns="http://schemas.openxmlformats.org/spreadsheetml/2006/main" count="1271" uniqueCount="462">
  <si>
    <t>Active Transportation</t>
  </si>
  <si>
    <t>Density</t>
  </si>
  <si>
    <t>Exurban</t>
  </si>
  <si>
    <t>2006 Population</t>
  </si>
  <si>
    <t>Active Core</t>
  </si>
  <si>
    <t>Transit Suburb</t>
  </si>
  <si>
    <t>Auto Suburb</t>
  </si>
  <si>
    <t>Total</t>
  </si>
  <si>
    <t>notes</t>
  </si>
  <si>
    <t>CMA data</t>
  </si>
  <si>
    <t>AREA_NAME</t>
  </si>
  <si>
    <t>2006 Private Dwellings</t>
  </si>
  <si>
    <t>2006 Private Dwellings: Occupied by Usual Residents</t>
  </si>
  <si>
    <t>Land Area, sq km</t>
  </si>
  <si>
    <t>Land Area, sq km: Persons per sq km</t>
  </si>
  <si>
    <t>Land Area, sq km: Dwellings per sq km</t>
  </si>
  <si>
    <t>2006
Population</t>
  </si>
  <si>
    <t>2006
Population
(%)</t>
  </si>
  <si>
    <t>2016
Population</t>
  </si>
  <si>
    <t>2016
Population
(%)</t>
  </si>
  <si>
    <t>Population Growth
2006-2016</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</si>
  <si>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</si>
  <si>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</si>
  <si>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</si>
  <si>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</si>
  <si>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</si>
  <si>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</si>
  <si>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</si>
  <si>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</si>
  <si>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</si>
  <si>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</si>
  <si>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</si>
  <si>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</si>
  <si>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</si>
  <si>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</si>
  <si>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</si>
  <si>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</si>
  <si>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</si>
  <si>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</si>
  <si>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</si>
  <si>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</si>
  <si>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</si>
  <si>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</si>
  <si>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uid</t>
  </si>
  <si>
    <t>2016 pop</t>
  </si>
  <si>
    <t>2011 pop</t>
  </si>
  <si>
    <t>total DU</t>
  </si>
  <si>
    <t>occ DU</t>
  </si>
  <si>
    <t>density</t>
  </si>
  <si>
    <t>area</t>
  </si>
  <si>
    <t>communters</t>
  </si>
  <si>
    <t>drivers</t>
  </si>
  <si>
    <t>passenger</t>
  </si>
  <si>
    <t>public</t>
  </si>
  <si>
    <t>walk</t>
  </si>
  <si>
    <t>bike</t>
  </si>
  <si>
    <t>other</t>
  </si>
  <si>
    <t>National Average for CMAs</t>
  </si>
  <si>
    <t>*National Floor must be at least 50% higher than the national average for CMAs for active cores, and must exceed 50% of national average for CMAs for transit suburbs (see Notes 2 &amp; 3 in Gordon &amp; Janzen [2013])</t>
  </si>
  <si>
    <t>&lt;-- Moving Backward</t>
  </si>
  <si>
    <t>355590001.00</t>
  </si>
  <si>
    <t>355590002.01</t>
  </si>
  <si>
    <t>355590002.02</t>
  </si>
  <si>
    <t>355590003.01</t>
  </si>
  <si>
    <t>355590003.02</t>
  </si>
  <si>
    <t>355590004.00</t>
  </si>
  <si>
    <t>355590005.00</t>
  </si>
  <si>
    <t>355590006.00</t>
  </si>
  <si>
    <t>355590007.00</t>
  </si>
  <si>
    <t>355590008.00</t>
  </si>
  <si>
    <t>355590009.00</t>
  </si>
  <si>
    <t>355590010.00</t>
  </si>
  <si>
    <t>355590011.00</t>
  </si>
  <si>
    <t>355590012.00</t>
  </si>
  <si>
    <t>355590013.00</t>
  </si>
  <si>
    <t>355590014.00</t>
  </si>
  <si>
    <t>355590015.00</t>
  </si>
  <si>
    <t>355590016.00</t>
  </si>
  <si>
    <t>355590017.00</t>
  </si>
  <si>
    <t>355590018.02</t>
  </si>
  <si>
    <t>355590018.03</t>
  </si>
  <si>
    <t>355590018.04</t>
  </si>
  <si>
    <t>355590019.01</t>
  </si>
  <si>
    <t>355590019.03</t>
  </si>
  <si>
    <t>355590019.04</t>
  </si>
  <si>
    <t>355590019.05</t>
  </si>
  <si>
    <t>355590020.00</t>
  </si>
  <si>
    <t>355590021.00</t>
  </si>
  <si>
    <t>355590022.00</t>
  </si>
  <si>
    <t>355590023.00</t>
  </si>
  <si>
    <t>355590024.00</t>
  </si>
  <si>
    <t>355590025.00</t>
  </si>
  <si>
    <t>355590026.00</t>
  </si>
  <si>
    <t>355590027.00</t>
  </si>
  <si>
    <t>355590028.00</t>
  </si>
  <si>
    <t>355590029.00</t>
  </si>
  <si>
    <t>355590030.00</t>
  </si>
  <si>
    <t>355590031.00</t>
  </si>
  <si>
    <t>355590032.00</t>
  </si>
  <si>
    <t>355590033.00</t>
  </si>
  <si>
    <t>355590034.00</t>
  </si>
  <si>
    <t>355590035.00</t>
  </si>
  <si>
    <t>355590036.00</t>
  </si>
  <si>
    <t>355590037.00</t>
  </si>
  <si>
    <t>355590038.00</t>
  </si>
  <si>
    <t>355590039.00</t>
  </si>
  <si>
    <t>355590040.00</t>
  </si>
  <si>
    <t>355590041.00</t>
  </si>
  <si>
    <t>355590042.00</t>
  </si>
  <si>
    <t>355590043.01</t>
  </si>
  <si>
    <t>355590043.02</t>
  </si>
  <si>
    <t>355590100.01</t>
  </si>
  <si>
    <t>355590100.02</t>
  </si>
  <si>
    <t>355590101.01</t>
  </si>
  <si>
    <t>355590101.02</t>
  </si>
  <si>
    <t>355590102.00</t>
  </si>
  <si>
    <t>355590110.00</t>
  </si>
  <si>
    <t>355590120.01</t>
  </si>
  <si>
    <t>355590120.02</t>
  </si>
  <si>
    <t>355590120.03</t>
  </si>
  <si>
    <t>355590130.01</t>
  </si>
  <si>
    <t>355590130.02</t>
  </si>
  <si>
    <t>355590140.00</t>
  </si>
  <si>
    <t>355590160.01</t>
  </si>
  <si>
    <t>355590160.02</t>
  </si>
  <si>
    <t>355590170.00</t>
  </si>
  <si>
    <t>355590171.00</t>
  </si>
  <si>
    <t>355590172.00</t>
  </si>
  <si>
    <t>355590173.00</t>
  </si>
  <si>
    <t>355590174.00</t>
  </si>
  <si>
    <t>Windsor</t>
  </si>
  <si>
    <t>split</t>
  </si>
  <si>
    <t xml:space="preserve">Auto Suburb </t>
  </si>
  <si>
    <t>CMA Total</t>
  </si>
  <si>
    <t>Unclassified</t>
  </si>
  <si>
    <t>Roseland</t>
  </si>
  <si>
    <t>Walker Gates</t>
  </si>
  <si>
    <t>South Cameron</t>
  </si>
  <si>
    <t>South Central</t>
  </si>
  <si>
    <t>South Walkerville</t>
  </si>
  <si>
    <t>East Riverside</t>
  </si>
  <si>
    <t>Downtown</t>
  </si>
  <si>
    <t>Tecumseh</t>
  </si>
  <si>
    <t>Emeryville</t>
  </si>
  <si>
    <t xml:space="preserve">Edgewater Beach </t>
  </si>
  <si>
    <t>Amherstburg</t>
  </si>
  <si>
    <t>401 Tunnel</t>
  </si>
  <si>
    <t>CMA</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</si>
  <si>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</si>
  <si>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</si>
  <si>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</si>
  <si>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</si>
  <si>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</si>
  <si>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</si>
  <si>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</si>
  <si>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</si>
  <si>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</si>
  <si>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</si>
  <si>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</si>
  <si>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</si>
  <si>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</si>
  <si>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</si>
  <si>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</si>
  <si>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Overview</t>
  </si>
  <si>
    <t>* Where the metro floor did not exceed the national floor, the national floor was used (based on averages derived from raw data nationally for all CMAs only)</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</si>
  <si>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</si>
  <si>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</si>
  <si>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</si>
  <si>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</si>
  <si>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</si>
  <si>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</si>
  <si>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</si>
  <si>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</si>
  <si>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</si>
  <si>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</si>
  <si>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Sources</t>
  </si>
  <si>
    <t>Neighbourhood</t>
  </si>
  <si>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</si>
  <si>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</si>
  <si>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</si>
  <si>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</si>
  <si>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</si>
  <si>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</si>
  <si>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</si>
  <si>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</si>
  <si>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</si>
  <si>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</si>
  <si>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</si>
  <si>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</si>
  <si>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</si>
  <si>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</si>
  <si>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</si>
  <si>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</si>
  <si>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</si>
  <si>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</si>
  <si>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</si>
  <si>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</si>
  <si>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</si>
  <si>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</si>
  <si>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</si>
  <si>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</si>
  <si>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</si>
  <si>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</si>
  <si>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</si>
  <si>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</si>
  <si>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</si>
  <si>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</si>
  <si>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</si>
  <si>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</si>
  <si>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</si>
  <si>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</si>
  <si>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</si>
  <si>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</si>
  <si>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</si>
  <si>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</si>
  <si>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</si>
  <si>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</si>
  <si>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</si>
  <si>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</si>
  <si>
    <t>5590001.00</t>
  </si>
  <si>
    <t>5590002.02</t>
  </si>
  <si>
    <t>5590002.03</t>
  </si>
  <si>
    <t>5590002.04</t>
  </si>
  <si>
    <t>5590003.01</t>
  </si>
  <si>
    <t>5590003.02</t>
  </si>
  <si>
    <t>5590004.00</t>
  </si>
  <si>
    <t>5590005.00</t>
  </si>
  <si>
    <t>5590006.00</t>
  </si>
  <si>
    <t>5590007.00</t>
  </si>
  <si>
    <t>5590008.00</t>
  </si>
  <si>
    <t>5590009.00</t>
  </si>
  <si>
    <t>5590010.00</t>
  </si>
  <si>
    <t>5590011.01</t>
  </si>
  <si>
    <t>5590011.02</t>
  </si>
  <si>
    <t>5590012.00</t>
  </si>
  <si>
    <t>5590013.00</t>
  </si>
  <si>
    <t>5590014.00</t>
  </si>
  <si>
    <t>5590015.00</t>
  </si>
  <si>
    <t>5590016.00</t>
  </si>
  <si>
    <t>5590017.00</t>
  </si>
  <si>
    <t>5590018.02</t>
  </si>
  <si>
    <t>5590018.03</t>
  </si>
  <si>
    <t>5590018.04</t>
  </si>
  <si>
    <t>5590019.01</t>
  </si>
  <si>
    <t>5590019.04</t>
  </si>
  <si>
    <t>5590019.05</t>
  </si>
  <si>
    <t>5590019.06</t>
  </si>
  <si>
    <t>5590019.07</t>
  </si>
  <si>
    <t>5590020.00</t>
  </si>
  <si>
    <t>5590021.00</t>
  </si>
  <si>
    <t>5590022.00</t>
  </si>
  <si>
    <t>5590023.00</t>
  </si>
  <si>
    <t>5590024.00</t>
  </si>
  <si>
    <t>5590025.00</t>
  </si>
  <si>
    <t>5590026.00</t>
  </si>
  <si>
    <t>5590027.00</t>
  </si>
  <si>
    <t>5590028.00</t>
  </si>
  <si>
    <t>5590029.00</t>
  </si>
  <si>
    <t>5590030.00</t>
  </si>
  <si>
    <t>5590031.00</t>
  </si>
  <si>
    <t>5590032.00</t>
  </si>
  <si>
    <t>5590033.00</t>
  </si>
  <si>
    <t>5590034.00</t>
  </si>
  <si>
    <t>5590035.00</t>
  </si>
  <si>
    <t>5590036.00</t>
  </si>
  <si>
    <t>5590037.00</t>
  </si>
  <si>
    <t>5590038.00</t>
  </si>
  <si>
    <t>5590039.00</t>
  </si>
  <si>
    <t>5590040.00</t>
  </si>
  <si>
    <t>5590041.00</t>
  </si>
  <si>
    <t>5590042.00</t>
  </si>
  <si>
    <t>5590043.01</t>
  </si>
  <si>
    <t>5590043.02</t>
  </si>
  <si>
    <t>5590100.01</t>
  </si>
  <si>
    <t>5590100.02</t>
  </si>
  <si>
    <t>5590101.01</t>
  </si>
  <si>
    <t>5590101.03</t>
  </si>
  <si>
    <t>5590101.04</t>
  </si>
  <si>
    <t>5590102.00</t>
  </si>
  <si>
    <t>5590110.00</t>
  </si>
  <si>
    <t>5590120.01</t>
  </si>
  <si>
    <t>5590120.02</t>
  </si>
  <si>
    <t>5590120.03</t>
  </si>
  <si>
    <t>5590130.01</t>
  </si>
  <si>
    <t>5590130.02</t>
  </si>
  <si>
    <t>5590140.00</t>
  </si>
  <si>
    <t>5590160.01</t>
  </si>
  <si>
    <t>5590160.02</t>
  </si>
  <si>
    <t>5590170.01</t>
  </si>
  <si>
    <t>5590170.02</t>
  </si>
  <si>
    <t>5590171.00</t>
  </si>
  <si>
    <t>5590172.00</t>
  </si>
  <si>
    <t>5590173.00</t>
  </si>
  <si>
    <t>5590174.00</t>
  </si>
  <si>
    <t>5590180.00</t>
  </si>
  <si>
    <t>5590181.00</t>
  </si>
  <si>
    <t>5591000.00</t>
  </si>
  <si>
    <t>5591001.00</t>
  </si>
  <si>
    <t>5591002.00</t>
  </si>
  <si>
    <t>5591003.00</t>
  </si>
  <si>
    <t>5591004.00</t>
  </si>
  <si>
    <t>Population, 2021</t>
  </si>
  <si>
    <t>Population, 2016</t>
  </si>
  <si>
    <t>Population density per square kilometre</t>
  </si>
  <si>
    <t>Land area in square kilometres</t>
  </si>
  <si>
    <t>Total - Main mode of commuting for the employed labour force aged 15 years and over with a usual place of work or no fixed workplace address - 25% sample data</t>
  </si>
  <si>
    <t xml:space="preserve">    Car, truck or van - as a driver</t>
  </si>
  <si>
    <t xml:space="preserve">    Car, truck or van - as a passenger</t>
  </si>
  <si>
    <t xml:space="preserve">  Public transit</t>
  </si>
  <si>
    <t xml:space="preserve">  Walked</t>
  </si>
  <si>
    <t xml:space="preserve">  Bicycle</t>
  </si>
  <si>
    <t xml:space="preserve">  Other method</t>
  </si>
  <si>
    <t>Total Dwelling Units</t>
  </si>
  <si>
    <t>Occupied Dwelling Units</t>
  </si>
  <si>
    <t>Split 2016 CT reference</t>
  </si>
  <si>
    <t>2016-2021 Pop Weighting</t>
  </si>
  <si>
    <t>Area (2021) Square Km</t>
  </si>
  <si>
    <t>Area (2021) Hectares</t>
  </si>
  <si>
    <t>2021 Population</t>
  </si>
  <si>
    <t>Population Growth 2016-2021</t>
  </si>
  <si>
    <t>Population Growth % 2016-2021</t>
  </si>
  <si>
    <t>Population Density per square Km 2021</t>
  </si>
  <si>
    <t>2016-2021 Dwelling Unit Weight</t>
  </si>
  <si>
    <t>2021 Total Dwelling Units</t>
  </si>
  <si>
    <t>Total DU Growth 2016-2021</t>
  </si>
  <si>
    <t>Total DU Growth % 2016-2021</t>
  </si>
  <si>
    <t>2021 Occupied Dwelling Units</t>
  </si>
  <si>
    <t>Occupied DU Growth 2016-2021</t>
  </si>
  <si>
    <t>Occupied DU Growth % 2016-2021</t>
  </si>
  <si>
    <t>Occupied DU Density per hectare 2021</t>
  </si>
  <si>
    <t>source_ctuid</t>
  </si>
  <si>
    <t>target_ctuid</t>
  </si>
  <si>
    <t>w_pop</t>
  </si>
  <si>
    <t>w_dwe</t>
  </si>
  <si>
    <t>2021 Threshold:</t>
  </si>
  <si>
    <t>2021 Census Tract ID</t>
  </si>
  <si>
    <t>Total Commuters 2021</t>
  </si>
  <si>
    <t>Auto Drivers 2021</t>
  </si>
  <si>
    <t>Auto Passengers 2021</t>
  </si>
  <si>
    <t>Auto Total 2021</t>
  </si>
  <si>
    <t>Walkers 2021</t>
  </si>
  <si>
    <t>Cyclists 2021</t>
  </si>
  <si>
    <t>Active Transport Total 2021</t>
  </si>
  <si>
    <t>Other Transport Method 2021</t>
  </si>
  <si>
    <t>2021 'T9' model Classification</t>
  </si>
  <si>
    <t>Essex</t>
  </si>
  <si>
    <t>Harrow</t>
  </si>
  <si>
    <t>Kingsville</t>
  </si>
  <si>
    <t>Klondyke (Rural Kingsville)</t>
  </si>
  <si>
    <t>Leamington Downtown</t>
  </si>
  <si>
    <t>Point Pelee &amp; Sturgeon</t>
  </si>
  <si>
    <t>Rural Leamington</t>
  </si>
  <si>
    <t>2016 AC</t>
  </si>
  <si>
    <t>University of Windsor</t>
  </si>
  <si>
    <t>City Center</t>
  </si>
  <si>
    <t>Jackson Park</t>
  </si>
  <si>
    <t>Ford Motor</t>
  </si>
  <si>
    <t>Bridgeview South</t>
  </si>
  <si>
    <t>Railway Yard</t>
  </si>
  <si>
    <t>Industrial/Railway</t>
  </si>
  <si>
    <t>Sandwich</t>
  </si>
  <si>
    <t>Sandwich &amp;Sutherland</t>
  </si>
  <si>
    <t>Malden Park</t>
  </si>
  <si>
    <t>Ojibway</t>
  </si>
  <si>
    <t>Pelton</t>
  </si>
  <si>
    <t>Lasalle</t>
  </si>
  <si>
    <t>Ouellette Campus</t>
  </si>
  <si>
    <t>2016 TS</t>
  </si>
  <si>
    <t>Fontainbleu</t>
  </si>
  <si>
    <t>2016 AS</t>
  </si>
  <si>
    <t>2021 Population (%)</t>
  </si>
  <si>
    <t>2021
Total Dwelling Units</t>
  </si>
  <si>
    <t>2021
Total Dwelling Units (%)</t>
  </si>
  <si>
    <t>2021
Occupied Dwelling Units</t>
  </si>
  <si>
    <t>2021
Occupied Dwelling Units (%)</t>
  </si>
  <si>
    <t>Population Growth
2016-2021</t>
  </si>
  <si>
    <t>% Population Growth
2016-2021</t>
  </si>
  <si>
    <t>Total Dwelling Unit Growth
2016-2021</t>
  </si>
  <si>
    <t>% Total Dwelling Unit Growth
2016-2021</t>
  </si>
  <si>
    <t>Occupied Dwelling Unit Growth
2016-2021</t>
  </si>
  <si>
    <t>% Occupied Dwelling Unit Growth
2016-2021</t>
  </si>
  <si>
    <t>% of Total Population Growth
2016-2021</t>
  </si>
  <si>
    <t>% of Total Dwelling Unit Growth
2016-2021</t>
  </si>
  <si>
    <t>% of Total Occupied Dwelling Unit Growth
2016-2021</t>
  </si>
  <si>
    <t>Forest Glade</t>
  </si>
  <si>
    <t>% of Total Population Growth
2016-2021 (without new CTs)</t>
  </si>
  <si>
    <t>Industrial/Reserve</t>
  </si>
  <si>
    <t>% of Total Occupied Dwelling Unit Growth (without new CTs)
2016-2021</t>
  </si>
  <si>
    <t>2021 Population (without new CTs)</t>
  </si>
  <si>
    <t>2021 Total Dwelling Units (without new CTs)</t>
  </si>
  <si>
    <t>Population Growth 2016-2021 (without new CTs)</t>
  </si>
  <si>
    <t>Total Dwelling Unit Growth 2016-2021 (without new CTs)</t>
  </si>
  <si>
    <t>% of Total Dwelling Unit Growth
2016-2021  (without new CTs)</t>
  </si>
  <si>
    <t>2021 Occupied Dwelling Units (without new CTs)</t>
  </si>
  <si>
    <t>Occupied Dwelling Unit Growth
2016-2021 (without new CTs)</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</si>
  <si>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</si>
  <si>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</si>
  <si>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</si>
  <si>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</si>
  <si>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</si>
  <si>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</si>
  <si>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</si>
  <si>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</si>
  <si>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</si>
  <si>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</si>
  <si>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</si>
  <si>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</si>
  <si>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</si>
  <si>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</si>
  <si>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2021 Original</t>
  </si>
  <si>
    <t>contains original 2021 Census tract data provided by Statistics Canada and downloaded from Statistics Canada</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</si>
  <si>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</si>
  <si>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</si>
  <si>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</si>
  <si>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</si>
  <si>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</si>
  <si>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</si>
  <si>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contains calculations used to determine active transport and public transit classification floors for 2016 and 2021</t>
  </si>
  <si>
    <t>Summary</t>
  </si>
  <si>
    <t>contains 2016-2021 and 2006-2016 changes for population, total dwelling unit, and occupied dwelling unit data</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</si>
  <si>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</si>
  <si>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</si>
  <si>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</si>
  <si>
    <t xml:space="preserve">2021 Auto
% </t>
  </si>
  <si>
    <t>Total Auto Normalized 2021</t>
  </si>
  <si>
    <t>Public Transit
Total 2021</t>
  </si>
  <si>
    <t>2021 Public Transit
%</t>
  </si>
  <si>
    <t>Public Transit
Normalized 2021</t>
  </si>
  <si>
    <t>2021 Active Transport
%</t>
  </si>
  <si>
    <t>Active Transport
Normalized 2021</t>
  </si>
  <si>
    <t xml:space="preserve"> CMA Total</t>
  </si>
  <si>
    <t>2016 Threshold:</t>
  </si>
  <si>
    <t>New CT</t>
  </si>
  <si>
    <t>split 2016 AS</t>
  </si>
  <si>
    <t>Pop Growth</t>
  </si>
  <si>
    <t>2021 CTDataMaker using adjusted 2016 Classifications</t>
  </si>
  <si>
    <t>"--&gt;" Growth Estimated by Moving Forward 2016 to 2021</t>
  </si>
  <si>
    <t>2016 CTDataMaker using  2016 Classifications</t>
  </si>
  <si>
    <t>Adjusted 2016
Population</t>
  </si>
  <si>
    <t>Population Growth
2016A-2021</t>
  </si>
  <si>
    <t>% Population Growth
2016A-2021</t>
  </si>
  <si>
    <t>% of Total Population Growth 2016A-2021</t>
  </si>
  <si>
    <t>Adjusted 2016
Total Dwelling Units</t>
  </si>
  <si>
    <t>Total Dwelling Unit Growth 2016A-2021</t>
  </si>
  <si>
    <t>% Total Dwelling Unit Growth 2016A-2021</t>
  </si>
  <si>
    <t>% of Total Dwelling Unit Growth 2016A-2021</t>
  </si>
  <si>
    <t>Adjusted 2016
Occupied  Dwelling Units</t>
  </si>
  <si>
    <t>Occupied Dwelling Unit Growth 2016A-2021</t>
  </si>
  <si>
    <t>% Occupied Dwelling Unit Growth 2016A-2021</t>
  </si>
  <si>
    <t>% of Total Occupied Dwelling Unit Growth 2016A-2021</t>
  </si>
  <si>
    <t>2021 Population (without new CTs) (%)</t>
  </si>
  <si>
    <t>% Population Growth 2016-2021 (without new CTs)</t>
  </si>
  <si>
    <t>2021 Total Dwelling Units (without new CTs) (%)</t>
  </si>
  <si>
    <t>2021 Occupied Dwelling Units (without new CTs) (%)</t>
  </si>
  <si>
    <t>% Occupied Dwelling Unit Growth
2016-2021 (without new CTs)</t>
  </si>
  <si>
    <t>Adjusted 2016
Population
(%)</t>
  </si>
  <si>
    <t>Adjusted 2016
Total Dwelling Units (%)</t>
  </si>
  <si>
    <t>Adjusted 2016
Occupied Dwelling Units (%)</t>
  </si>
  <si>
    <t xml:space="preserve"> * : Adjusted 2016 Totals do not include new census tracts added to the CMA for 2021</t>
  </si>
  <si>
    <t>2016 Adjusted Population*</t>
  </si>
  <si>
    <t>2016 Adjusted Total Dwelling Units*</t>
  </si>
  <si>
    <t>2016 Adjusted Occupied Dwelling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</si>
</sst>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0_ ;\-#,##0\ "/>
    <numFmt numFmtId="167" formatCode="#,##0.0"/>
    <numFmt numFmtId="168" formatCode="0.00000000"/>
    <numFmt numFmtId="169" formatCode="0.000000"/>
    <numFmt numFmtId="170" formatCode="0.0000E+00"/>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vertAlign val="superscript"/>
      <sz val="11"/>
      <color theme="1"/>
      <name val="Calibri"/>
      <family val="2"/>
      <scheme val="minor"/>
    </font>
    <font>
      <sz val="10"/>
      <name val="Calibri"/>
      <family val="2"/>
    </font>
    <font>
      <sz val="10"/>
      <color theme="1"/>
      <name val="Calibri"/>
      <family val="2"/>
    </font>
    <font>
      <sz val="8"/>
      <color theme="1"/>
      <name val="Calibri"/>
      <family val="2"/>
      <scheme val="minor"/>
    </font>
    <font>
      <u/>
      <sz val="11"/>
      <color theme="10"/>
      <name val="Calibri"/>
      <family val="2"/>
      <scheme val="minor"/>
    </font>
    <font>
      <b/>
      <sz val="10"/>
      <color theme="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rgb="FF000000"/>
      <name val="Calibri"/>
      <family val="2"/>
      <scheme val="minor"/>
    </font>
    <font>
      <b/>
      <sz val="10"/>
      <name val="Calibri"/>
      <family val="2"/>
    </font>
    <font>
      <b/>
      <sz val="10"/>
      <color theme="1"/>
      <name val="Calibri"/>
      <family val="2"/>
    </font>
    <font>
      <b/>
      <sz val="10"/>
      <color rgb="FFFF0000"/>
      <name val="Calibri"/>
      <family val="2"/>
    </font>
    <font>
      <sz val="11"/>
      <color theme="1"/>
      <name val="Calibri"/>
      <family val="2"/>
      <scheme val="minor"/>
    </font>
    <font>
      <sz val="10"/>
      <name val="MS Sans Serif"/>
    </font>
    <font>
      <sz val="11"/>
      <color indexed="8"/>
      <name val="Calibri"/>
      <family val="2"/>
    </font>
    <font>
      <b/>
      <sz val="10"/>
      <color rgb="FFFFFFFF"/>
      <name val="Calibri"/>
      <family val="2"/>
    </font>
    <font>
      <sz val="10"/>
      <color rgb="FF000000"/>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b/>
      <sz val="9"/>
      <color indexed="81"/>
      <name val="Tahoma"/>
      <family val="2"/>
    </font>
    <font>
      <b/>
      <sz val="10"/>
      <color rgb="FFFF0000"/>
      <name val="Calibri"/>
      <family val="2"/>
      <scheme val="minor"/>
    </font>
    <font>
      <sz val="10"/>
      <color rgb="FF006100"/>
      <name val="Calibri"/>
      <family val="2"/>
      <scheme val="minor"/>
    </font>
    <font>
      <sz val="12"/>
      <color theme="1"/>
      <name val="Calibri"/>
      <family val="2"/>
      <scheme val="minor"/>
    </font>
    <font>
      <i/>
      <sz val="10"/>
      <name val="Calibri"/>
      <family val="2"/>
      <scheme val="minor"/>
    </font>
    <font>
      <b/>
      <sz val="10"/>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8A800"/>
        <bgColor indexed="64"/>
      </patternFill>
    </fill>
    <fill>
      <patternFill patternType="solid">
        <fgColor rgb="FFFFFFBE"/>
        <bgColor indexed="64"/>
      </patternFill>
    </fill>
    <fill>
      <patternFill patternType="solid">
        <fgColor rgb="FFE6E60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C8F0C8"/>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rgb="FF000000"/>
        <bgColor rgb="FF000000"/>
      </patternFill>
    </fill>
    <fill>
      <patternFill patternType="solid">
        <fgColor theme="5" tint="0.59999389629810485"/>
        <bgColor indexed="64"/>
      </patternFill>
    </fill>
    <fill>
      <patternFill patternType="solid">
        <fgColor rgb="FFA8A800"/>
        <bgColor rgb="FFA8A800"/>
      </patternFill>
    </fill>
    <fill>
      <patternFill patternType="solid">
        <fgColor rgb="FFE6E600"/>
        <bgColor rgb="FFE6E600"/>
      </patternFill>
    </fill>
    <fill>
      <patternFill patternType="solid">
        <fgColor rgb="FFFFFFBE"/>
        <bgColor rgb="FFFFFFBE"/>
      </patternFill>
    </fill>
  </fills>
  <borders count="9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thin">
        <color auto="1"/>
      </top>
      <bottom/>
      <diagonal/>
    </border>
    <border>
      <left style="thin">
        <color indexed="64"/>
      </left>
      <right style="medium">
        <color indexed="64"/>
      </right>
      <top style="thin">
        <color auto="1"/>
      </top>
      <bottom/>
      <diagonal/>
    </border>
    <border>
      <left style="thin">
        <color auto="1"/>
      </left>
      <right style="thick">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ck">
        <color auto="1"/>
      </left>
      <right/>
      <top/>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thin">
        <color auto="1"/>
      </top>
      <bottom style="medium">
        <color indexed="64"/>
      </bottom>
      <diagonal/>
    </border>
    <border>
      <left style="medium">
        <color auto="1"/>
      </left>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style="thick">
        <color auto="1"/>
      </right>
      <top/>
      <bottom/>
      <diagonal/>
    </border>
    <border>
      <left style="thick">
        <color auto="1"/>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auto="1"/>
      </top>
      <bottom style="medium">
        <color indexed="64"/>
      </bottom>
      <diagonal/>
    </border>
    <border>
      <left/>
      <right/>
      <top style="medium">
        <color rgb="FF000000"/>
      </top>
      <bottom style="medium">
        <color rgb="FF000000"/>
      </bottom>
      <diagonal/>
    </border>
    <border>
      <left/>
      <right/>
      <top style="thin">
        <color indexed="64"/>
      </top>
      <bottom style="thin">
        <color indexed="64"/>
      </bottom>
      <diagonal/>
    </border>
    <border>
      <left/>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rgb="FF000000"/>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auto="1"/>
      </top>
      <bottom style="medium">
        <color indexed="64"/>
      </bottom>
      <diagonal/>
    </border>
    <border>
      <left/>
      <right style="thin">
        <color indexed="64"/>
      </right>
      <top style="thin">
        <color indexed="64"/>
      </top>
      <bottom style="thin">
        <color indexed="64"/>
      </bottom>
      <diagonal/>
    </border>
    <border>
      <left/>
      <right style="thin">
        <color indexed="64"/>
      </right>
      <top style="thin">
        <color auto="1"/>
      </top>
      <bottom style="medium">
        <color indexed="64"/>
      </bottom>
      <diagonal/>
    </border>
    <border>
      <left style="medium">
        <color indexed="64"/>
      </left>
      <right/>
      <top style="medium">
        <color indexed="64"/>
      </top>
      <bottom style="thin">
        <color indexed="64"/>
      </bottom>
      <diagonal/>
    </border>
    <border>
      <left style="thick">
        <color auto="1"/>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s>
  <cellStyleXfs count="52">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5" fillId="0" borderId="0" applyNumberFormat="0" applyFill="0" applyBorder="0" applyAlignment="0" applyProtection="0"/>
    <xf numFmtId="0" fontId="34" fillId="0" borderId="0"/>
    <xf numFmtId="43" fontId="1" fillId="0" borderId="0" applyFont="0" applyFill="0" applyBorder="0" applyAlignment="0" applyProtection="0"/>
    <xf numFmtId="0" fontId="35" fillId="0" borderId="0"/>
    <xf numFmtId="0" fontId="36" fillId="8" borderId="8" applyNumberFormat="0" applyFont="0" applyAlignment="0" applyProtection="0"/>
    <xf numFmtId="0" fontId="30" fillId="0" borderId="0"/>
    <xf numFmtId="43" fontId="1" fillId="0" borderId="0" applyFont="0" applyFill="0" applyBorder="0" applyAlignment="0" applyProtection="0"/>
  </cellStyleXfs>
  <cellXfs count="620">
    <xf numFmtId="0" fontId="0" fillId="0" borderId="0" xfId="0"/>
    <xf numFmtId="0" fontId="16" fillId="0" borderId="0" xfId="0" applyFont="1"/>
    <xf numFmtId="0" fontId="16" fillId="0" borderId="0" xfId="0" applyFont="1" applyAlignment="1">
      <alignment horizontal="center"/>
    </xf>
    <xf numFmtId="2" fontId="20" fillId="0" borderId="0" xfId="0" applyNumberFormat="1" applyFont="1" applyAlignment="1">
      <alignment horizontal="center"/>
    </xf>
    <xf numFmtId="3" fontId="20" fillId="0" borderId="0" xfId="0" applyNumberFormat="1" applyFont="1" applyAlignment="1">
      <alignment horizontal="center"/>
    </xf>
    <xf numFmtId="3" fontId="19" fillId="0" borderId="39" xfId="0" applyNumberFormat="1" applyFont="1" applyBorder="1" applyAlignment="1">
      <alignment horizontal="center" vertical="center" wrapText="1"/>
    </xf>
    <xf numFmtId="3" fontId="19" fillId="0" borderId="40" xfId="0" applyNumberFormat="1" applyFont="1" applyBorder="1" applyAlignment="1">
      <alignment horizontal="center" vertical="center" wrapText="1"/>
    </xf>
    <xf numFmtId="0" fontId="19" fillId="0" borderId="38" xfId="0" applyFont="1" applyBorder="1" applyAlignment="1">
      <alignment horizontal="center" vertical="center" wrapText="1"/>
    </xf>
    <xf numFmtId="0" fontId="0" fillId="0" borderId="0" xfId="0" applyAlignment="1">
      <alignment horizontal="center"/>
    </xf>
    <xf numFmtId="3" fontId="19" fillId="0" borderId="42" xfId="0" applyNumberFormat="1" applyFont="1" applyBorder="1" applyAlignment="1">
      <alignment horizontal="center" vertical="center" wrapText="1"/>
    </xf>
    <xf numFmtId="0" fontId="19" fillId="0" borderId="39" xfId="0" applyFont="1" applyBorder="1" applyAlignment="1">
      <alignment horizontal="center" vertical="center" wrapText="1"/>
    </xf>
    <xf numFmtId="0" fontId="19" fillId="0" borderId="41" xfId="0" applyFont="1" applyBorder="1" applyAlignment="1">
      <alignment horizontal="center" vertical="center" wrapText="1"/>
    </xf>
    <xf numFmtId="0" fontId="0" fillId="36" borderId="16" xfId="0" applyFill="1" applyBorder="1"/>
    <xf numFmtId="0" fontId="18" fillId="0" borderId="45" xfId="0" applyFont="1" applyBorder="1" applyAlignment="1">
      <alignment horizontal="center" vertical="center"/>
    </xf>
    <xf numFmtId="0" fontId="0" fillId="36" borderId="13" xfId="0" applyFill="1" applyBorder="1"/>
    <xf numFmtId="0" fontId="16" fillId="0" borderId="48" xfId="0" applyFont="1" applyBorder="1" applyAlignment="1">
      <alignment horizontal="center" vertical="center"/>
    </xf>
    <xf numFmtId="0" fontId="16" fillId="0" borderId="20" xfId="0" applyFont="1" applyBorder="1" applyAlignment="1">
      <alignment horizontal="center" vertical="center"/>
    </xf>
    <xf numFmtId="0" fontId="16" fillId="0" borderId="50" xfId="0" applyFont="1" applyBorder="1" applyAlignment="1">
      <alignment horizontal="center" vertical="center" wrapText="1"/>
    </xf>
    <xf numFmtId="0" fontId="16" fillId="0" borderId="16" xfId="0" applyFont="1" applyBorder="1"/>
    <xf numFmtId="0" fontId="0" fillId="36" borderId="45" xfId="0" applyFill="1" applyBorder="1" applyAlignment="1">
      <alignment horizontal="center"/>
    </xf>
    <xf numFmtId="10" fontId="0" fillId="0" borderId="18" xfId="0" applyNumberFormat="1" applyBorder="1" applyAlignment="1">
      <alignment horizontal="center"/>
    </xf>
    <xf numFmtId="10" fontId="0" fillId="0" borderId="17" xfId="1" applyNumberFormat="1" applyFont="1" applyFill="1" applyBorder="1" applyAlignment="1">
      <alignment horizontal="center"/>
    </xf>
    <xf numFmtId="10" fontId="0" fillId="0" borderId="46" xfId="0" applyNumberFormat="1" applyBorder="1" applyAlignment="1">
      <alignment horizontal="center"/>
    </xf>
    <xf numFmtId="10" fontId="0" fillId="0" borderId="47" xfId="1" applyNumberFormat="1" applyFont="1" applyFill="1" applyBorder="1" applyAlignment="1">
      <alignment horizontal="center"/>
    </xf>
    <xf numFmtId="0" fontId="16" fillId="0" borderId="12" xfId="0" applyFont="1" applyBorder="1"/>
    <xf numFmtId="0" fontId="0" fillId="0" borderId="51" xfId="0" applyBorder="1" applyAlignment="1">
      <alignment horizontal="center"/>
    </xf>
    <xf numFmtId="10" fontId="0" fillId="36" borderId="10" xfId="0" applyNumberFormat="1" applyFill="1" applyBorder="1" applyAlignment="1">
      <alignment horizontal="center"/>
    </xf>
    <xf numFmtId="10" fontId="0" fillId="36" borderId="11" xfId="1" applyNumberFormat="1" applyFont="1" applyFill="1" applyBorder="1" applyAlignment="1">
      <alignment horizontal="center"/>
    </xf>
    <xf numFmtId="10" fontId="0" fillId="36" borderId="0" xfId="0" applyNumberFormat="1" applyFill="1" applyAlignment="1">
      <alignment horizontal="center"/>
    </xf>
    <xf numFmtId="10" fontId="0" fillId="36" borderId="52" xfId="1" applyNumberFormat="1" applyFont="1" applyFill="1" applyBorder="1" applyAlignment="1">
      <alignment horizontal="center"/>
    </xf>
    <xf numFmtId="0" fontId="0" fillId="36" borderId="51"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6" borderId="0" xfId="0" applyFill="1" applyAlignment="1">
      <alignment horizontal="center"/>
    </xf>
    <xf numFmtId="0" fontId="0" fillId="36" borderId="52" xfId="0" applyFill="1" applyBorder="1" applyAlignment="1">
      <alignment horizontal="center"/>
    </xf>
    <xf numFmtId="0" fontId="16" fillId="0" borderId="13" xfId="0" applyFont="1" applyBorder="1"/>
    <xf numFmtId="0" fontId="0" fillId="36" borderId="48" xfId="0" applyFill="1" applyBorder="1" applyAlignment="1">
      <alignment horizontal="center"/>
    </xf>
    <xf numFmtId="0" fontId="0" fillId="36" borderId="20" xfId="0" applyFill="1" applyBorder="1" applyAlignment="1">
      <alignment horizontal="center"/>
    </xf>
    <xf numFmtId="0" fontId="0" fillId="36" borderId="19" xfId="0" applyFill="1" applyBorder="1" applyAlignment="1">
      <alignment horizontal="center"/>
    </xf>
    <xf numFmtId="10" fontId="18" fillId="0" borderId="49" xfId="1" applyNumberFormat="1" applyFont="1" applyFill="1" applyBorder="1" applyAlignment="1">
      <alignment horizontal="center"/>
    </xf>
    <xf numFmtId="10" fontId="18" fillId="0" borderId="50" xfId="1" applyNumberFormat="1" applyFont="1" applyFill="1" applyBorder="1" applyAlignment="1">
      <alignment horizontal="center"/>
    </xf>
    <xf numFmtId="10" fontId="0" fillId="0" borderId="0" xfId="0" applyNumberFormat="1" applyAlignment="1">
      <alignment horizontal="center"/>
    </xf>
    <xf numFmtId="10" fontId="0" fillId="0" borderId="0" xfId="1" applyNumberFormat="1" applyFont="1" applyFill="1" applyBorder="1" applyAlignment="1">
      <alignment horizontal="center"/>
    </xf>
    <xf numFmtId="0" fontId="20" fillId="0" borderId="0" xfId="0" applyFont="1" applyAlignment="1">
      <alignment horizontal="center"/>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24" xfId="0" applyFont="1" applyBorder="1" applyAlignment="1">
      <alignment horizontal="center" vertical="center" wrapText="1"/>
    </xf>
    <xf numFmtId="0" fontId="20" fillId="33" borderId="43" xfId="0" applyFont="1" applyFill="1" applyBorder="1"/>
    <xf numFmtId="165" fontId="20" fillId="33" borderId="29" xfId="0" applyNumberFormat="1" applyFont="1" applyFill="1" applyBorder="1" applyAlignment="1">
      <alignment horizontal="center"/>
    </xf>
    <xf numFmtId="165" fontId="20" fillId="33" borderId="29" xfId="1" applyNumberFormat="1" applyFont="1" applyFill="1" applyBorder="1" applyAlignment="1">
      <alignment horizontal="center"/>
    </xf>
    <xf numFmtId="165" fontId="20" fillId="33" borderId="30" xfId="1" applyNumberFormat="1" applyFont="1" applyFill="1" applyBorder="1" applyAlignment="1">
      <alignment horizontal="center"/>
    </xf>
    <xf numFmtId="0" fontId="20" fillId="35" borderId="44" xfId="0" applyFont="1" applyFill="1" applyBorder="1"/>
    <xf numFmtId="165" fontId="20" fillId="35" borderId="26" xfId="0" applyNumberFormat="1" applyFont="1" applyFill="1" applyBorder="1" applyAlignment="1">
      <alignment horizontal="center"/>
    </xf>
    <xf numFmtId="165" fontId="20" fillId="35" borderId="26" xfId="1" applyNumberFormat="1" applyFont="1" applyFill="1" applyBorder="1" applyAlignment="1">
      <alignment horizontal="center"/>
    </xf>
    <xf numFmtId="165" fontId="20" fillId="35" borderId="27" xfId="1" applyNumberFormat="1" applyFont="1" applyFill="1" applyBorder="1" applyAlignment="1">
      <alignment horizontal="center"/>
    </xf>
    <xf numFmtId="0" fontId="20" fillId="34" borderId="44" xfId="0" applyFont="1" applyFill="1" applyBorder="1"/>
    <xf numFmtId="165" fontId="20" fillId="34" borderId="26" xfId="0" applyNumberFormat="1" applyFont="1" applyFill="1" applyBorder="1" applyAlignment="1">
      <alignment horizontal="center"/>
    </xf>
    <xf numFmtId="165" fontId="20" fillId="34" borderId="26" xfId="1" applyNumberFormat="1" applyFont="1" applyFill="1" applyBorder="1" applyAlignment="1">
      <alignment horizontal="center"/>
    </xf>
    <xf numFmtId="166" fontId="20" fillId="34" borderId="25" xfId="0" applyNumberFormat="1" applyFont="1" applyFill="1" applyBorder="1" applyAlignment="1">
      <alignment horizontal="center"/>
    </xf>
    <xf numFmtId="165" fontId="20" fillId="34" borderId="27" xfId="1" applyNumberFormat="1" applyFont="1" applyFill="1" applyBorder="1" applyAlignment="1">
      <alignment horizontal="center"/>
    </xf>
    <xf numFmtId="0" fontId="20" fillId="0" borderId="21" xfId="0" applyFont="1" applyBorder="1"/>
    <xf numFmtId="165" fontId="20" fillId="0" borderId="22" xfId="0" applyNumberFormat="1" applyFont="1" applyBorder="1" applyAlignment="1">
      <alignment horizontal="center"/>
    </xf>
    <xf numFmtId="165" fontId="20" fillId="0" borderId="22" xfId="1" applyNumberFormat="1" applyFont="1" applyBorder="1" applyAlignment="1">
      <alignment horizontal="center"/>
    </xf>
    <xf numFmtId="165" fontId="20" fillId="0" borderId="35" xfId="1" applyNumberFormat="1" applyFont="1" applyBorder="1" applyAlignment="1">
      <alignment horizontal="center"/>
    </xf>
    <xf numFmtId="0" fontId="19" fillId="0" borderId="31" xfId="0" applyFont="1" applyBorder="1"/>
    <xf numFmtId="10" fontId="20" fillId="0" borderId="33" xfId="0" applyNumberFormat="1" applyFont="1" applyBorder="1" applyAlignment="1">
      <alignment horizontal="center"/>
    </xf>
    <xf numFmtId="0" fontId="19" fillId="0" borderId="33" xfId="0" applyFont="1" applyBorder="1" applyAlignment="1">
      <alignment horizontal="center"/>
    </xf>
    <xf numFmtId="166" fontId="19" fillId="0" borderId="32" xfId="0" applyNumberFormat="1" applyFont="1" applyBorder="1" applyAlignment="1">
      <alignment horizontal="center"/>
    </xf>
    <xf numFmtId="165" fontId="19" fillId="0" borderId="33" xfId="1" applyNumberFormat="1" applyFont="1" applyBorder="1" applyAlignment="1">
      <alignment horizontal="center"/>
    </xf>
    <xf numFmtId="165" fontId="19" fillId="0" borderId="24" xfId="0" applyNumberFormat="1" applyFont="1" applyBorder="1" applyAlignment="1">
      <alignment horizontal="center"/>
    </xf>
    <xf numFmtId="0" fontId="16" fillId="0" borderId="49" xfId="0" applyFont="1" applyBorder="1" applyAlignment="1">
      <alignment horizontal="center" vertical="center" wrapText="1"/>
    </xf>
    <xf numFmtId="2" fontId="0" fillId="0" borderId="0" xfId="0" applyNumberFormat="1"/>
    <xf numFmtId="0" fontId="20" fillId="0" borderId="0" xfId="0" applyFont="1"/>
    <xf numFmtId="166" fontId="20" fillId="33" borderId="28" xfId="44" applyNumberFormat="1" applyFont="1" applyFill="1" applyBorder="1" applyAlignment="1">
      <alignment horizontal="center"/>
    </xf>
    <xf numFmtId="166" fontId="20" fillId="35" borderId="25" xfId="44" applyNumberFormat="1" applyFont="1" applyFill="1" applyBorder="1" applyAlignment="1">
      <alignment horizontal="center"/>
    </xf>
    <xf numFmtId="166" fontId="20" fillId="34" borderId="25" xfId="44" applyNumberFormat="1" applyFont="1" applyFill="1" applyBorder="1" applyAlignment="1">
      <alignment horizontal="center"/>
    </xf>
    <xf numFmtId="166" fontId="20" fillId="0" borderId="34" xfId="44" applyNumberFormat="1" applyFont="1" applyBorder="1" applyAlignment="1">
      <alignment horizontal="center"/>
    </xf>
    <xf numFmtId="166" fontId="19" fillId="0" borderId="32" xfId="44" applyNumberFormat="1" applyFont="1" applyBorder="1" applyAlignment="1">
      <alignment horizontal="center"/>
    </xf>
    <xf numFmtId="3" fontId="20" fillId="0" borderId="0" xfId="7" applyNumberFormat="1" applyFont="1" applyFill="1" applyBorder="1" applyAlignment="1">
      <alignment horizontal="center"/>
    </xf>
    <xf numFmtId="165" fontId="20" fillId="0" borderId="0" xfId="7" applyNumberFormat="1" applyFont="1" applyFill="1" applyBorder="1" applyAlignment="1">
      <alignment horizontal="center"/>
    </xf>
    <xf numFmtId="2" fontId="20" fillId="0" borderId="11" xfId="7" applyNumberFormat="1" applyFont="1" applyFill="1" applyBorder="1" applyAlignment="1">
      <alignment horizontal="center"/>
    </xf>
    <xf numFmtId="3" fontId="0" fillId="0" borderId="0" xfId="0" applyNumberFormat="1"/>
    <xf numFmtId="167" fontId="20" fillId="0" borderId="0" xfId="0" applyNumberFormat="1" applyFont="1" applyAlignment="1">
      <alignment horizontal="center"/>
    </xf>
    <xf numFmtId="167" fontId="0" fillId="0" borderId="0" xfId="0" applyNumberFormat="1"/>
    <xf numFmtId="4" fontId="20" fillId="0" borderId="0" xfId="0" applyNumberFormat="1" applyFont="1" applyAlignment="1">
      <alignment horizontal="center"/>
    </xf>
    <xf numFmtId="4" fontId="0" fillId="0" borderId="0" xfId="0" applyNumberFormat="1"/>
    <xf numFmtId="0" fontId="22" fillId="0" borderId="0" xfId="0" applyFont="1" applyAlignment="1">
      <alignment horizontal="center"/>
    </xf>
    <xf numFmtId="0" fontId="22" fillId="0" borderId="0" xfId="0" applyFont="1" applyAlignment="1">
      <alignment horizontal="center" wrapText="1"/>
    </xf>
    <xf numFmtId="0" fontId="20" fillId="34" borderId="0" xfId="0" applyFont="1" applyFill="1" applyAlignment="1">
      <alignment horizontal="center"/>
    </xf>
    <xf numFmtId="3" fontId="20" fillId="33" borderId="0" xfId="0" applyNumberFormat="1" applyFont="1" applyFill="1" applyAlignment="1">
      <alignment horizontal="center"/>
    </xf>
    <xf numFmtId="3" fontId="20" fillId="33" borderId="0" xfId="7" applyNumberFormat="1" applyFont="1" applyFill="1" applyBorder="1" applyAlignment="1">
      <alignment horizontal="center"/>
    </xf>
    <xf numFmtId="165" fontId="20" fillId="33" borderId="0" xfId="7" applyNumberFormat="1" applyFont="1" applyFill="1" applyBorder="1" applyAlignment="1">
      <alignment horizontal="center"/>
    </xf>
    <xf numFmtId="2" fontId="20" fillId="33" borderId="11" xfId="7" applyNumberFormat="1" applyFont="1" applyFill="1" applyBorder="1" applyAlignment="1">
      <alignment horizontal="center"/>
    </xf>
    <xf numFmtId="0" fontId="20" fillId="33" borderId="0" xfId="0" applyFont="1" applyFill="1" applyAlignment="1">
      <alignment horizontal="center"/>
    </xf>
    <xf numFmtId="3" fontId="20" fillId="34" borderId="0" xfId="0" applyNumberFormat="1" applyFont="1" applyFill="1" applyAlignment="1">
      <alignment horizontal="center"/>
    </xf>
    <xf numFmtId="3" fontId="20" fillId="34" borderId="0" xfId="7" applyNumberFormat="1" applyFont="1" applyFill="1" applyBorder="1" applyAlignment="1">
      <alignment horizontal="center"/>
    </xf>
    <xf numFmtId="165" fontId="20" fillId="34" borderId="0" xfId="7" applyNumberFormat="1" applyFont="1" applyFill="1" applyBorder="1" applyAlignment="1">
      <alignment horizontal="center"/>
    </xf>
    <xf numFmtId="2" fontId="20" fillId="34" borderId="11" xfId="7" applyNumberFormat="1" applyFont="1" applyFill="1" applyBorder="1" applyAlignment="1">
      <alignment horizontal="center"/>
    </xf>
    <xf numFmtId="3" fontId="20" fillId="35" borderId="0" xfId="0" applyNumberFormat="1" applyFont="1" applyFill="1" applyAlignment="1">
      <alignment horizontal="center"/>
    </xf>
    <xf numFmtId="3" fontId="20" fillId="35" borderId="0" xfId="7" applyNumberFormat="1" applyFont="1" applyFill="1" applyBorder="1" applyAlignment="1">
      <alignment horizontal="center"/>
    </xf>
    <xf numFmtId="165" fontId="20" fillId="35" borderId="0" xfId="7" applyNumberFormat="1" applyFont="1" applyFill="1" applyBorder="1" applyAlignment="1">
      <alignment horizontal="center"/>
    </xf>
    <xf numFmtId="2" fontId="20" fillId="35" borderId="11" xfId="7" applyNumberFormat="1" applyFont="1" applyFill="1" applyBorder="1" applyAlignment="1">
      <alignment horizontal="center"/>
    </xf>
    <xf numFmtId="0" fontId="20" fillId="35" borderId="0" xfId="0" applyFont="1" applyFill="1" applyAlignment="1">
      <alignment horizontal="center"/>
    </xf>
    <xf numFmtId="0" fontId="20" fillId="38" borderId="0" xfId="0" applyFont="1" applyFill="1" applyAlignment="1">
      <alignment horizontal="center"/>
    </xf>
    <xf numFmtId="3" fontId="20" fillId="38" borderId="0" xfId="0" applyNumberFormat="1" applyFont="1" applyFill="1" applyAlignment="1">
      <alignment horizontal="center"/>
    </xf>
    <xf numFmtId="3" fontId="20" fillId="38" borderId="0" xfId="7" applyNumberFormat="1" applyFont="1" applyFill="1" applyBorder="1" applyAlignment="1">
      <alignment horizontal="center"/>
    </xf>
    <xf numFmtId="165" fontId="20" fillId="38" borderId="0" xfId="7" applyNumberFormat="1" applyFont="1" applyFill="1" applyBorder="1" applyAlignment="1">
      <alignment horizontal="center"/>
    </xf>
    <xf numFmtId="2" fontId="20" fillId="38" borderId="11" xfId="7" applyNumberFormat="1" applyFont="1" applyFill="1" applyBorder="1" applyAlignment="1">
      <alignment horizontal="center"/>
    </xf>
    <xf numFmtId="0" fontId="20" fillId="38" borderId="56" xfId="0" applyFont="1" applyFill="1" applyBorder="1"/>
    <xf numFmtId="166" fontId="20" fillId="38" borderId="57" xfId="44" applyNumberFormat="1" applyFont="1" applyFill="1" applyBorder="1" applyAlignment="1">
      <alignment horizontal="center"/>
    </xf>
    <xf numFmtId="165" fontId="20" fillId="38" borderId="58" xfId="0" applyNumberFormat="1" applyFont="1" applyFill="1" applyBorder="1" applyAlignment="1">
      <alignment horizontal="center"/>
    </xf>
    <xf numFmtId="165" fontId="20" fillId="38" borderId="58" xfId="1" applyNumberFormat="1" applyFont="1" applyFill="1" applyBorder="1" applyAlignment="1">
      <alignment horizontal="center"/>
    </xf>
    <xf numFmtId="166" fontId="20" fillId="38" borderId="57" xfId="0" applyNumberFormat="1" applyFont="1" applyFill="1" applyBorder="1" applyAlignment="1">
      <alignment horizontal="center"/>
    </xf>
    <xf numFmtId="165" fontId="20" fillId="38" borderId="55" xfId="1" applyNumberFormat="1" applyFont="1" applyFill="1" applyBorder="1" applyAlignment="1">
      <alignment horizontal="center"/>
    </xf>
    <xf numFmtId="2" fontId="20" fillId="33" borderId="0" xfId="7" applyNumberFormat="1" applyFont="1" applyFill="1" applyBorder="1" applyAlignment="1">
      <alignment horizontal="center"/>
    </xf>
    <xf numFmtId="2" fontId="20" fillId="34" borderId="0" xfId="7" applyNumberFormat="1" applyFont="1" applyFill="1" applyBorder="1" applyAlignment="1">
      <alignment horizontal="center"/>
    </xf>
    <xf numFmtId="2" fontId="20" fillId="0" borderId="0" xfId="7" applyNumberFormat="1" applyFont="1" applyFill="1" applyBorder="1" applyAlignment="1">
      <alignment horizontal="center"/>
    </xf>
    <xf numFmtId="2" fontId="20" fillId="35" borderId="0" xfId="7" applyNumberFormat="1" applyFont="1" applyFill="1" applyBorder="1" applyAlignment="1">
      <alignment horizontal="center"/>
    </xf>
    <xf numFmtId="2" fontId="20" fillId="38" borderId="0" xfId="7" applyNumberFormat="1" applyFont="1" applyFill="1" applyBorder="1" applyAlignment="1">
      <alignment horizontal="center"/>
    </xf>
    <xf numFmtId="2" fontId="20" fillId="39" borderId="0" xfId="7" applyNumberFormat="1" applyFont="1" applyFill="1" applyBorder="1" applyAlignment="1">
      <alignment horizontal="center"/>
    </xf>
    <xf numFmtId="3" fontId="20" fillId="39" borderId="0" xfId="7" applyNumberFormat="1" applyFont="1" applyFill="1" applyBorder="1" applyAlignment="1">
      <alignment horizontal="center"/>
    </xf>
    <xf numFmtId="3" fontId="20" fillId="39" borderId="0" xfId="7" applyNumberFormat="1" applyFont="1" applyFill="1" applyBorder="1" applyAlignment="1">
      <alignment horizontal="center" wrapText="1"/>
    </xf>
    <xf numFmtId="165" fontId="20" fillId="39" borderId="0" xfId="7" applyNumberFormat="1" applyFont="1" applyFill="1" applyBorder="1" applyAlignment="1">
      <alignment horizontal="center"/>
    </xf>
    <xf numFmtId="9" fontId="20" fillId="39" borderId="0" xfId="7" applyNumberFormat="1" applyFont="1" applyFill="1" applyBorder="1" applyAlignment="1">
      <alignment horizontal="center"/>
    </xf>
    <xf numFmtId="2" fontId="20" fillId="39" borderId="14" xfId="7" applyNumberFormat="1" applyFont="1" applyFill="1" applyBorder="1" applyAlignment="1">
      <alignment horizontal="center"/>
    </xf>
    <xf numFmtId="3" fontId="20" fillId="39" borderId="36" xfId="7" applyNumberFormat="1" applyFont="1" applyFill="1" applyBorder="1" applyAlignment="1">
      <alignment horizontal="center"/>
    </xf>
    <xf numFmtId="167" fontId="20" fillId="39" borderId="15" xfId="7" applyNumberFormat="1" applyFont="1" applyFill="1" applyBorder="1" applyAlignment="1">
      <alignment horizontal="center"/>
    </xf>
    <xf numFmtId="3" fontId="20" fillId="0" borderId="11" xfId="0" applyNumberFormat="1" applyFont="1" applyBorder="1" applyAlignment="1">
      <alignment horizontal="center"/>
    </xf>
    <xf numFmtId="164" fontId="20" fillId="39" borderId="23" xfId="7" applyNumberFormat="1" applyFont="1" applyFill="1" applyBorder="1" applyAlignment="1">
      <alignment horizontal="center"/>
    </xf>
    <xf numFmtId="3" fontId="20" fillId="39" borderId="11" xfId="7" applyNumberFormat="1" applyFont="1" applyFill="1" applyBorder="1" applyAlignment="1">
      <alignment horizontal="center"/>
    </xf>
    <xf numFmtId="3" fontId="20" fillId="0" borderId="10" xfId="0" applyNumberFormat="1" applyFont="1" applyBorder="1" applyAlignment="1">
      <alignment horizontal="center"/>
    </xf>
    <xf numFmtId="3" fontId="20" fillId="39" borderId="10" xfId="7" applyNumberFormat="1" applyFont="1" applyFill="1" applyBorder="1" applyAlignment="1">
      <alignment horizontal="center"/>
    </xf>
    <xf numFmtId="2" fontId="20" fillId="39" borderId="11" xfId="7" applyNumberFormat="1" applyFont="1" applyFill="1" applyBorder="1" applyAlignment="1">
      <alignment horizontal="center"/>
    </xf>
    <xf numFmtId="3" fontId="20" fillId="0" borderId="23" xfId="0" applyNumberFormat="1" applyFont="1" applyBorder="1" applyAlignment="1">
      <alignment horizontal="center"/>
    </xf>
    <xf numFmtId="3" fontId="20" fillId="39" borderId="23" xfId="7" applyNumberFormat="1" applyFont="1" applyFill="1" applyBorder="1" applyAlignment="1">
      <alignment horizontal="center"/>
    </xf>
    <xf numFmtId="9" fontId="20" fillId="39" borderId="14" xfId="7" applyNumberFormat="1" applyFont="1" applyFill="1" applyBorder="1" applyAlignment="1">
      <alignment horizontal="center"/>
    </xf>
    <xf numFmtId="0" fontId="20" fillId="0" borderId="14" xfId="0" applyFont="1" applyBorder="1" applyAlignment="1">
      <alignment horizontal="left"/>
    </xf>
    <xf numFmtId="165" fontId="20" fillId="0" borderId="14" xfId="7" applyNumberFormat="1" applyFont="1" applyFill="1" applyBorder="1" applyAlignment="1">
      <alignment horizontal="left"/>
    </xf>
    <xf numFmtId="2" fontId="20" fillId="35" borderId="14" xfId="0" applyNumberFormat="1" applyFont="1" applyFill="1" applyBorder="1" applyAlignment="1">
      <alignment horizontal="center"/>
    </xf>
    <xf numFmtId="3" fontId="20" fillId="35" borderId="36" xfId="0" applyNumberFormat="1" applyFont="1" applyFill="1" applyBorder="1" applyAlignment="1">
      <alignment horizontal="center"/>
    </xf>
    <xf numFmtId="167" fontId="20" fillId="35" borderId="15" xfId="0" applyNumberFormat="1" applyFont="1" applyFill="1" applyBorder="1" applyAlignment="1">
      <alignment horizontal="center"/>
    </xf>
    <xf numFmtId="164" fontId="20" fillId="35" borderId="23" xfId="7" applyNumberFormat="1" applyFont="1" applyFill="1" applyBorder="1" applyAlignment="1">
      <alignment horizontal="center"/>
    </xf>
    <xf numFmtId="3" fontId="20" fillId="35" borderId="11" xfId="0" applyNumberFormat="1" applyFont="1" applyFill="1" applyBorder="1" applyAlignment="1">
      <alignment horizontal="center"/>
    </xf>
    <xf numFmtId="3" fontId="20" fillId="35" borderId="10" xfId="0" applyNumberFormat="1" applyFont="1" applyFill="1" applyBorder="1" applyAlignment="1">
      <alignment horizontal="center"/>
    </xf>
    <xf numFmtId="3" fontId="20" fillId="35" borderId="23" xfId="0" applyNumberFormat="1" applyFont="1" applyFill="1" applyBorder="1" applyAlignment="1">
      <alignment horizontal="center"/>
    </xf>
    <xf numFmtId="2" fontId="20" fillId="33" borderId="14" xfId="0" applyNumberFormat="1" applyFont="1" applyFill="1" applyBorder="1" applyAlignment="1">
      <alignment horizontal="center"/>
    </xf>
    <xf numFmtId="3" fontId="20" fillId="33" borderId="36" xfId="0" applyNumberFormat="1" applyFont="1" applyFill="1" applyBorder="1" applyAlignment="1">
      <alignment horizontal="center"/>
    </xf>
    <xf numFmtId="167" fontId="20" fillId="33" borderId="15" xfId="0" applyNumberFormat="1" applyFont="1" applyFill="1" applyBorder="1" applyAlignment="1">
      <alignment horizontal="center"/>
    </xf>
    <xf numFmtId="164" fontId="20" fillId="33" borderId="23" xfId="7" applyNumberFormat="1" applyFont="1" applyFill="1" applyBorder="1" applyAlignment="1">
      <alignment horizontal="center"/>
    </xf>
    <xf numFmtId="3" fontId="20" fillId="33" borderId="11" xfId="0" applyNumberFormat="1" applyFont="1" applyFill="1" applyBorder="1" applyAlignment="1">
      <alignment horizontal="center"/>
    </xf>
    <xf numFmtId="3" fontId="20" fillId="33" borderId="10" xfId="0" applyNumberFormat="1" applyFont="1" applyFill="1" applyBorder="1" applyAlignment="1">
      <alignment horizontal="center"/>
    </xf>
    <xf numFmtId="3" fontId="20" fillId="33" borderId="23" xfId="0" applyNumberFormat="1" applyFont="1" applyFill="1" applyBorder="1" applyAlignment="1">
      <alignment horizontal="center"/>
    </xf>
    <xf numFmtId="2" fontId="20" fillId="34" borderId="14" xfId="0" applyNumberFormat="1" applyFont="1" applyFill="1" applyBorder="1" applyAlignment="1">
      <alignment horizontal="center"/>
    </xf>
    <xf numFmtId="3" fontId="20" fillId="34" borderId="36" xfId="0" applyNumberFormat="1" applyFont="1" applyFill="1" applyBorder="1" applyAlignment="1">
      <alignment horizontal="center"/>
    </xf>
    <xf numFmtId="167" fontId="20" fillId="34" borderId="15" xfId="0" applyNumberFormat="1" applyFont="1" applyFill="1" applyBorder="1" applyAlignment="1">
      <alignment horizontal="center"/>
    </xf>
    <xf numFmtId="164" fontId="20" fillId="34" borderId="23" xfId="7" applyNumberFormat="1" applyFont="1" applyFill="1" applyBorder="1" applyAlignment="1">
      <alignment horizontal="center"/>
    </xf>
    <xf numFmtId="3" fontId="20" fillId="34" borderId="11" xfId="0" applyNumberFormat="1" applyFont="1" applyFill="1" applyBorder="1" applyAlignment="1">
      <alignment horizontal="center"/>
    </xf>
    <xf numFmtId="3" fontId="20" fillId="34" borderId="10" xfId="0" applyNumberFormat="1" applyFont="1" applyFill="1" applyBorder="1" applyAlignment="1">
      <alignment horizontal="center"/>
    </xf>
    <xf numFmtId="3" fontId="20" fillId="34" borderId="23" xfId="0" applyNumberFormat="1" applyFont="1" applyFill="1" applyBorder="1" applyAlignment="1">
      <alignment horizontal="center"/>
    </xf>
    <xf numFmtId="2" fontId="20" fillId="38" borderId="14" xfId="0" applyNumberFormat="1" applyFont="1" applyFill="1" applyBorder="1" applyAlignment="1">
      <alignment horizontal="center"/>
    </xf>
    <xf numFmtId="3" fontId="20" fillId="38" borderId="11" xfId="0" applyNumberFormat="1" applyFont="1" applyFill="1" applyBorder="1" applyAlignment="1">
      <alignment horizontal="center"/>
    </xf>
    <xf numFmtId="3" fontId="20" fillId="38" borderId="10" xfId="0" applyNumberFormat="1" applyFont="1" applyFill="1" applyBorder="1" applyAlignment="1">
      <alignment horizontal="center"/>
    </xf>
    <xf numFmtId="3" fontId="20" fillId="38" borderId="23" xfId="0" applyNumberFormat="1" applyFont="1" applyFill="1" applyBorder="1" applyAlignment="1">
      <alignment horizontal="center"/>
    </xf>
    <xf numFmtId="0" fontId="19" fillId="0" borderId="37" xfId="0" applyFont="1" applyBorder="1" applyAlignment="1">
      <alignment horizontal="center" vertical="center" wrapText="1"/>
    </xf>
    <xf numFmtId="0" fontId="19" fillId="37" borderId="31" xfId="0" applyFont="1" applyFill="1" applyBorder="1"/>
    <xf numFmtId="166" fontId="19" fillId="37" borderId="54" xfId="44" applyNumberFormat="1" applyFont="1" applyFill="1" applyBorder="1" applyAlignment="1">
      <alignment horizontal="center"/>
    </xf>
    <xf numFmtId="10" fontId="20" fillId="37" borderId="54" xfId="0" applyNumberFormat="1" applyFont="1" applyFill="1" applyBorder="1" applyAlignment="1">
      <alignment horizontal="center"/>
    </xf>
    <xf numFmtId="0" fontId="19" fillId="37" borderId="54" xfId="0" applyFont="1" applyFill="1" applyBorder="1" applyAlignment="1">
      <alignment horizontal="center"/>
    </xf>
    <xf numFmtId="166" fontId="19" fillId="37" borderId="54" xfId="0" applyNumberFormat="1" applyFont="1" applyFill="1" applyBorder="1" applyAlignment="1">
      <alignment horizontal="center"/>
    </xf>
    <xf numFmtId="165" fontId="19" fillId="37" borderId="54" xfId="1" applyNumberFormat="1" applyFont="1" applyFill="1" applyBorder="1" applyAlignment="1">
      <alignment horizontal="center"/>
    </xf>
    <xf numFmtId="165" fontId="19" fillId="37" borderId="53" xfId="0" applyNumberFormat="1" applyFont="1" applyFill="1" applyBorder="1" applyAlignment="1">
      <alignment horizontal="center"/>
    </xf>
    <xf numFmtId="0" fontId="18" fillId="0" borderId="31" xfId="0" applyFont="1" applyBorder="1" applyAlignment="1">
      <alignment vertical="center" wrapText="1"/>
    </xf>
    <xf numFmtId="10" fontId="22" fillId="0" borderId="0" xfId="0" applyNumberFormat="1" applyFont="1" applyAlignment="1">
      <alignment horizontal="center"/>
    </xf>
    <xf numFmtId="0" fontId="19" fillId="0" borderId="65" xfId="0" quotePrefix="1" applyFont="1" applyBorder="1" applyAlignment="1">
      <alignment wrapText="1"/>
    </xf>
    <xf numFmtId="0" fontId="19" fillId="0" borderId="65" xfId="0" quotePrefix="1" applyFont="1" applyBorder="1" applyAlignment="1">
      <alignment horizontal="center" wrapText="1"/>
    </xf>
    <xf numFmtId="0" fontId="19" fillId="0" borderId="66" xfId="0" quotePrefix="1" applyFont="1" applyBorder="1" applyAlignment="1">
      <alignment wrapText="1"/>
    </xf>
    <xf numFmtId="0" fontId="19" fillId="0" borderId="67" xfId="0" quotePrefix="1" applyFont="1" applyBorder="1" applyAlignment="1">
      <alignment wrapText="1"/>
    </xf>
    <xf numFmtId="10" fontId="19" fillId="0" borderId="65" xfId="1" quotePrefix="1" applyNumberFormat="1" applyFont="1" applyFill="1" applyBorder="1" applyAlignment="1">
      <alignment wrapText="1"/>
    </xf>
    <xf numFmtId="0" fontId="19" fillId="0" borderId="65" xfId="0" applyFont="1" applyBorder="1" applyAlignment="1">
      <alignment horizontal="center" wrapText="1"/>
    </xf>
    <xf numFmtId="0" fontId="22" fillId="33" borderId="0" xfId="0" applyFont="1" applyFill="1" applyAlignment="1">
      <alignment horizontal="center" wrapText="1"/>
    </xf>
    <xf numFmtId="10" fontId="22" fillId="33" borderId="0" xfId="0" applyNumberFormat="1" applyFont="1" applyFill="1" applyAlignment="1">
      <alignment horizontal="center" wrapText="1"/>
    </xf>
    <xf numFmtId="0" fontId="22" fillId="33" borderId="0" xfId="0" applyFont="1" applyFill="1" applyAlignment="1">
      <alignment horizontal="center"/>
    </xf>
    <xf numFmtId="10" fontId="22" fillId="33" borderId="0" xfId="0" applyNumberFormat="1" applyFont="1" applyFill="1" applyAlignment="1">
      <alignment horizontal="center"/>
    </xf>
    <xf numFmtId="0" fontId="22" fillId="34" borderId="0" xfId="0" applyFont="1" applyFill="1" applyAlignment="1">
      <alignment horizontal="center"/>
    </xf>
    <xf numFmtId="10" fontId="22" fillId="34" borderId="0" xfId="0" applyNumberFormat="1" applyFont="1" applyFill="1" applyAlignment="1">
      <alignment horizontal="center"/>
    </xf>
    <xf numFmtId="0" fontId="22" fillId="35" borderId="0" xfId="0" applyFont="1" applyFill="1" applyAlignment="1">
      <alignment horizontal="center"/>
    </xf>
    <xf numFmtId="10" fontId="22" fillId="35" borderId="0" xfId="0" applyNumberFormat="1" applyFont="1" applyFill="1" applyAlignment="1">
      <alignment horizontal="center"/>
    </xf>
    <xf numFmtId="0" fontId="22" fillId="38" borderId="0" xfId="0" applyFont="1" applyFill="1" applyAlignment="1">
      <alignment horizontal="center"/>
    </xf>
    <xf numFmtId="10" fontId="22" fillId="38" borderId="0" xfId="0" applyNumberFormat="1" applyFont="1" applyFill="1" applyAlignment="1">
      <alignment horizontal="center"/>
    </xf>
    <xf numFmtId="0" fontId="20" fillId="0" borderId="65" xfId="0" applyFont="1" applyBorder="1"/>
    <xf numFmtId="0" fontId="26" fillId="37" borderId="0" xfId="0" applyFont="1" applyFill="1"/>
    <xf numFmtId="0" fontId="19" fillId="0" borderId="38" xfId="0" applyFont="1" applyBorder="1" applyAlignment="1">
      <alignment vertical="center" wrapText="1"/>
    </xf>
    <xf numFmtId="49" fontId="20" fillId="0" borderId="0" xfId="0" applyNumberFormat="1" applyFont="1" applyAlignment="1">
      <alignment vertical="center"/>
    </xf>
    <xf numFmtId="49" fontId="27" fillId="0" borderId="0" xfId="45" applyNumberFormat="1" applyFont="1"/>
    <xf numFmtId="0" fontId="29" fillId="0" borderId="0" xfId="0" applyFont="1"/>
    <xf numFmtId="0" fontId="0" fillId="41" borderId="0" xfId="0" applyFill="1"/>
    <xf numFmtId="11" fontId="0" fillId="41" borderId="0" xfId="0" applyNumberFormat="1" applyFill="1"/>
    <xf numFmtId="165" fontId="20" fillId="39" borderId="0" xfId="7" applyNumberFormat="1" applyFont="1" applyFill="1" applyBorder="1" applyAlignment="1">
      <alignment horizontal="center" wrapText="1"/>
    </xf>
    <xf numFmtId="164" fontId="20" fillId="39" borderId="0" xfId="7" applyNumberFormat="1" applyFont="1" applyFill="1" applyBorder="1" applyAlignment="1">
      <alignment horizontal="center" vertical="center"/>
    </xf>
    <xf numFmtId="164" fontId="20" fillId="34" borderId="0" xfId="0" applyNumberFormat="1" applyFont="1" applyFill="1" applyAlignment="1">
      <alignment horizontal="center" vertical="center"/>
    </xf>
    <xf numFmtId="164" fontId="20" fillId="33" borderId="0" xfId="0" applyNumberFormat="1" applyFont="1" applyFill="1" applyAlignment="1">
      <alignment horizontal="center" vertical="center"/>
    </xf>
    <xf numFmtId="164" fontId="20" fillId="35" borderId="0" xfId="0" applyNumberFormat="1" applyFont="1" applyFill="1" applyAlignment="1">
      <alignment horizontal="center" vertical="center"/>
    </xf>
    <xf numFmtId="3" fontId="20" fillId="39" borderId="0" xfId="7" applyNumberFormat="1" applyFont="1" applyFill="1" applyBorder="1" applyAlignment="1">
      <alignment horizontal="center" vertical="center"/>
    </xf>
    <xf numFmtId="3" fontId="20" fillId="34" borderId="0" xfId="0" applyNumberFormat="1" applyFont="1" applyFill="1" applyAlignment="1">
      <alignment horizontal="center" vertical="center"/>
    </xf>
    <xf numFmtId="3" fontId="20" fillId="34" borderId="0" xfId="7" applyNumberFormat="1" applyFont="1" applyFill="1" applyBorder="1" applyAlignment="1">
      <alignment horizontal="center" vertical="center"/>
    </xf>
    <xf numFmtId="165" fontId="20" fillId="39" borderId="0" xfId="7" applyNumberFormat="1" applyFont="1" applyFill="1" applyBorder="1" applyAlignment="1">
      <alignment horizontal="center" vertical="center" wrapText="1"/>
    </xf>
    <xf numFmtId="164" fontId="20" fillId="39" borderId="0" xfId="7" applyNumberFormat="1" applyFont="1" applyFill="1" applyBorder="1" applyAlignment="1">
      <alignment horizontal="center" wrapText="1"/>
    </xf>
    <xf numFmtId="49" fontId="33" fillId="0" borderId="0" xfId="0" applyNumberFormat="1" applyFont="1" applyAlignment="1">
      <alignment vertical="center"/>
    </xf>
    <xf numFmtId="10" fontId="0" fillId="0" borderId="0" xfId="0" applyNumberFormat="1"/>
    <xf numFmtId="3" fontId="20" fillId="33" borderId="0" xfId="7" applyNumberFormat="1" applyFont="1" applyFill="1" applyBorder="1" applyAlignment="1">
      <alignment horizontal="center" wrapText="1"/>
    </xf>
    <xf numFmtId="3" fontId="20" fillId="33" borderId="0" xfId="0" applyNumberFormat="1" applyFont="1" applyFill="1" applyAlignment="1">
      <alignment horizontal="center" vertical="center"/>
    </xf>
    <xf numFmtId="3" fontId="20" fillId="33" borderId="0" xfId="7" applyNumberFormat="1" applyFont="1" applyFill="1" applyBorder="1" applyAlignment="1">
      <alignment horizontal="center" vertical="center"/>
    </xf>
    <xf numFmtId="165" fontId="20" fillId="33" borderId="0" xfId="1" applyNumberFormat="1" applyFont="1" applyFill="1" applyBorder="1" applyAlignment="1">
      <alignment horizontal="center"/>
    </xf>
    <xf numFmtId="3" fontId="20" fillId="35" borderId="0" xfId="0" applyNumberFormat="1" applyFont="1" applyFill="1" applyAlignment="1">
      <alignment horizontal="center" vertical="center"/>
    </xf>
    <xf numFmtId="3" fontId="20" fillId="35" borderId="0" xfId="7" applyNumberFormat="1" applyFont="1" applyFill="1" applyBorder="1" applyAlignment="1">
      <alignment horizontal="center" vertical="center"/>
    </xf>
    <xf numFmtId="3" fontId="20" fillId="35" borderId="0" xfId="7" applyNumberFormat="1" applyFont="1" applyFill="1" applyBorder="1" applyAlignment="1">
      <alignment horizontal="center" wrapText="1"/>
    </xf>
    <xf numFmtId="3" fontId="20" fillId="34" borderId="0" xfId="7" applyNumberFormat="1" applyFont="1" applyFill="1" applyBorder="1" applyAlignment="1">
      <alignment horizontal="center" wrapText="1"/>
    </xf>
    <xf numFmtId="165" fontId="20" fillId="34" borderId="0" xfId="1" applyNumberFormat="1" applyFont="1" applyFill="1" applyBorder="1" applyAlignment="1">
      <alignment horizontal="center"/>
    </xf>
    <xf numFmtId="2" fontId="20" fillId="39" borderId="12" xfId="7" quotePrefix="1" applyNumberFormat="1" applyFont="1" applyFill="1" applyBorder="1" applyAlignment="1">
      <alignment horizontal="center" vertical="center" wrapText="1"/>
    </xf>
    <xf numFmtId="164" fontId="20" fillId="39" borderId="52" xfId="7" quotePrefix="1" applyNumberFormat="1" applyFont="1" applyFill="1" applyBorder="1" applyAlignment="1">
      <alignment horizontal="center" vertical="center" wrapText="1"/>
    </xf>
    <xf numFmtId="2" fontId="20" fillId="39" borderId="69" xfId="7" quotePrefix="1" applyNumberFormat="1" applyFont="1" applyFill="1" applyBorder="1" applyAlignment="1">
      <alignment horizontal="center" wrapText="1"/>
    </xf>
    <xf numFmtId="2" fontId="20" fillId="34" borderId="0" xfId="0" applyNumberFormat="1" applyFont="1" applyFill="1" applyAlignment="1">
      <alignment horizontal="center"/>
    </xf>
    <xf numFmtId="2" fontId="20" fillId="35" borderId="0" xfId="0" applyNumberFormat="1" applyFont="1" applyFill="1" applyAlignment="1">
      <alignment horizontal="center"/>
    </xf>
    <xf numFmtId="2" fontId="20" fillId="33" borderId="0" xfId="0" applyNumberFormat="1" applyFont="1" applyFill="1" applyAlignment="1">
      <alignment horizontal="center"/>
    </xf>
    <xf numFmtId="0" fontId="20" fillId="34" borderId="70" xfId="0" applyFont="1" applyFill="1" applyBorder="1"/>
    <xf numFmtId="0" fontId="20" fillId="35" borderId="70" xfId="0" applyFont="1" applyFill="1" applyBorder="1"/>
    <xf numFmtId="0" fontId="20" fillId="33" borderId="70" xfId="0" applyFont="1" applyFill="1" applyBorder="1"/>
    <xf numFmtId="0" fontId="20" fillId="33" borderId="70" xfId="0" applyFont="1" applyFill="1" applyBorder="1" applyAlignment="1">
      <alignment horizontal="left"/>
    </xf>
    <xf numFmtId="3" fontId="20" fillId="39" borderId="52" xfId="7" quotePrefix="1" applyNumberFormat="1" applyFont="1" applyFill="1" applyBorder="1" applyAlignment="1">
      <alignment horizontal="center" wrapText="1"/>
    </xf>
    <xf numFmtId="4" fontId="20" fillId="39" borderId="12" xfId="7" applyNumberFormat="1" applyFont="1" applyFill="1" applyBorder="1" applyAlignment="1">
      <alignment horizontal="center"/>
    </xf>
    <xf numFmtId="3" fontId="20" fillId="39" borderId="52" xfId="7" applyNumberFormat="1" applyFont="1" applyFill="1" applyBorder="1" applyAlignment="1">
      <alignment horizontal="center"/>
    </xf>
    <xf numFmtId="4" fontId="20" fillId="34" borderId="12" xfId="0" applyNumberFormat="1" applyFont="1" applyFill="1" applyBorder="1" applyAlignment="1">
      <alignment horizontal="center"/>
    </xf>
    <xf numFmtId="3" fontId="20" fillId="34" borderId="52" xfId="7" applyNumberFormat="1" applyFont="1" applyFill="1" applyBorder="1" applyAlignment="1">
      <alignment horizontal="center"/>
    </xf>
    <xf numFmtId="4" fontId="20" fillId="35" borderId="12" xfId="0" applyNumberFormat="1" applyFont="1" applyFill="1" applyBorder="1" applyAlignment="1">
      <alignment horizontal="center"/>
    </xf>
    <xf numFmtId="3" fontId="20" fillId="35" borderId="52" xfId="7" applyNumberFormat="1" applyFont="1" applyFill="1" applyBorder="1" applyAlignment="1">
      <alignment horizontal="center"/>
    </xf>
    <xf numFmtId="4" fontId="20" fillId="33" borderId="12" xfId="0" applyNumberFormat="1" applyFont="1" applyFill="1" applyBorder="1" applyAlignment="1">
      <alignment horizontal="center"/>
    </xf>
    <xf numFmtId="3" fontId="20" fillId="33" borderId="52" xfId="7" applyNumberFormat="1" applyFont="1" applyFill="1" applyBorder="1" applyAlignment="1">
      <alignment horizontal="center"/>
    </xf>
    <xf numFmtId="3" fontId="20" fillId="39" borderId="12" xfId="7" applyNumberFormat="1" applyFont="1" applyFill="1" applyBorder="1" applyAlignment="1">
      <alignment horizontal="center"/>
    </xf>
    <xf numFmtId="3" fontId="20" fillId="39" borderId="52" xfId="7" applyNumberFormat="1" applyFont="1" applyFill="1" applyBorder="1" applyAlignment="1">
      <alignment horizontal="center" wrapText="1"/>
    </xf>
    <xf numFmtId="3" fontId="20" fillId="34" borderId="12" xfId="0" applyNumberFormat="1" applyFont="1" applyFill="1" applyBorder="1" applyAlignment="1">
      <alignment horizontal="center"/>
    </xf>
    <xf numFmtId="3" fontId="20" fillId="35" borderId="12" xfId="0" applyNumberFormat="1" applyFont="1" applyFill="1" applyBorder="1" applyAlignment="1">
      <alignment horizontal="center"/>
    </xf>
    <xf numFmtId="3" fontId="20" fillId="33" borderId="12" xfId="0" applyNumberFormat="1" applyFont="1" applyFill="1" applyBorder="1" applyAlignment="1">
      <alignment horizontal="center"/>
    </xf>
    <xf numFmtId="0" fontId="32" fillId="0" borderId="24" xfId="46" applyFont="1" applyBorder="1" applyAlignment="1">
      <alignment vertical="center" wrapText="1"/>
    </xf>
    <xf numFmtId="2" fontId="32" fillId="41" borderId="54" xfId="46" applyNumberFormat="1" applyFont="1" applyFill="1" applyBorder="1" applyAlignment="1">
      <alignment horizontal="center" vertical="center" wrapText="1"/>
    </xf>
    <xf numFmtId="2" fontId="32" fillId="0" borderId="53" xfId="46" applyNumberFormat="1" applyFont="1" applyBorder="1" applyAlignment="1">
      <alignment horizontal="center" vertical="center" wrapText="1"/>
    </xf>
    <xf numFmtId="2" fontId="32" fillId="0" borderId="31" xfId="46" applyNumberFormat="1" applyFont="1" applyBorder="1" applyAlignment="1">
      <alignment horizontal="center" vertical="center" wrapText="1"/>
    </xf>
    <xf numFmtId="0" fontId="32" fillId="0" borderId="54" xfId="46" applyFont="1" applyBorder="1" applyAlignment="1">
      <alignment horizontal="center" vertical="center" wrapText="1"/>
    </xf>
    <xf numFmtId="3" fontId="32" fillId="0" borderId="54" xfId="46" applyNumberFormat="1" applyFont="1" applyBorder="1" applyAlignment="1">
      <alignment horizontal="center" vertical="center" wrapText="1"/>
    </xf>
    <xf numFmtId="3" fontId="32" fillId="0" borderId="53" xfId="46" applyNumberFormat="1" applyFont="1" applyBorder="1" applyAlignment="1">
      <alignment horizontal="center" vertical="center" wrapText="1"/>
    </xf>
    <xf numFmtId="2" fontId="31" fillId="41" borderId="16" xfId="46" applyNumberFormat="1" applyFont="1" applyFill="1" applyBorder="1" applyAlignment="1">
      <alignment horizontal="center" vertical="center" wrapText="1"/>
    </xf>
    <xf numFmtId="2" fontId="32" fillId="41" borderId="47" xfId="46" applyNumberFormat="1" applyFont="1" applyFill="1" applyBorder="1" applyAlignment="1">
      <alignment horizontal="center" vertical="center" wrapText="1"/>
    </xf>
    <xf numFmtId="4" fontId="32" fillId="42" borderId="31" xfId="46" applyNumberFormat="1" applyFont="1" applyFill="1" applyBorder="1" applyAlignment="1">
      <alignment horizontal="center" vertical="center" wrapText="1"/>
    </xf>
    <xf numFmtId="4" fontId="32" fillId="42" borderId="53" xfId="46" applyNumberFormat="1" applyFont="1" applyFill="1" applyBorder="1" applyAlignment="1">
      <alignment horizontal="center" vertical="center" wrapText="1"/>
    </xf>
    <xf numFmtId="4" fontId="32" fillId="0" borderId="31" xfId="46" applyNumberFormat="1" applyFont="1" applyBorder="1" applyAlignment="1">
      <alignment horizontal="center" vertical="center" wrapText="1"/>
    </xf>
    <xf numFmtId="1" fontId="32" fillId="42" borderId="31" xfId="46" applyNumberFormat="1" applyFont="1" applyFill="1" applyBorder="1" applyAlignment="1">
      <alignment horizontal="center" vertical="center" wrapText="1"/>
    </xf>
    <xf numFmtId="1" fontId="32" fillId="42" borderId="53" xfId="46" applyNumberFormat="1" applyFont="1" applyFill="1" applyBorder="1" applyAlignment="1">
      <alignment horizontal="center" vertical="center" wrapText="1"/>
    </xf>
    <xf numFmtId="1" fontId="32" fillId="0" borderId="31" xfId="46" applyNumberFormat="1" applyFont="1" applyBorder="1" applyAlignment="1">
      <alignment horizontal="center" vertical="center" wrapText="1"/>
    </xf>
    <xf numFmtId="1" fontId="32" fillId="0" borderId="54" xfId="46" applyNumberFormat="1" applyFont="1" applyBorder="1" applyAlignment="1">
      <alignment horizontal="center" vertical="center" wrapText="1"/>
    </xf>
    <xf numFmtId="1" fontId="32" fillId="0" borderId="53" xfId="46" applyNumberFormat="1" applyFont="1" applyBorder="1" applyAlignment="1">
      <alignment horizontal="center" vertical="center" wrapText="1"/>
    </xf>
    <xf numFmtId="3" fontId="32" fillId="42" borderId="31" xfId="46" applyNumberFormat="1" applyFont="1" applyFill="1" applyBorder="1" applyAlignment="1">
      <alignment horizontal="center" vertical="center" wrapText="1"/>
    </xf>
    <xf numFmtId="3" fontId="32" fillId="42" borderId="54" xfId="46" applyNumberFormat="1" applyFont="1" applyFill="1" applyBorder="1" applyAlignment="1">
      <alignment horizontal="center" vertical="center" wrapText="1"/>
    </xf>
    <xf numFmtId="3" fontId="32" fillId="42" borderId="53" xfId="46" applyNumberFormat="1" applyFont="1" applyFill="1" applyBorder="1" applyAlignment="1">
      <alignment horizontal="center" vertical="center" wrapText="1"/>
    </xf>
    <xf numFmtId="3" fontId="32" fillId="0" borderId="31" xfId="46" applyNumberFormat="1" applyFont="1" applyBorder="1" applyAlignment="1">
      <alignment horizontal="center" vertical="center" wrapText="1"/>
    </xf>
    <xf numFmtId="2" fontId="32" fillId="41" borderId="31" xfId="46" applyNumberFormat="1" applyFont="1" applyFill="1" applyBorder="1" applyAlignment="1">
      <alignment horizontal="center" vertical="center" wrapText="1"/>
    </xf>
    <xf numFmtId="1" fontId="32" fillId="42" borderId="54" xfId="46" applyNumberFormat="1" applyFont="1" applyFill="1" applyBorder="1" applyAlignment="1">
      <alignment horizontal="center" vertical="center" wrapText="1"/>
    </xf>
    <xf numFmtId="1" fontId="32" fillId="0" borderId="16" xfId="46" applyNumberFormat="1" applyFont="1" applyBorder="1" applyAlignment="1">
      <alignment horizontal="center" vertical="center" wrapText="1"/>
    </xf>
    <xf numFmtId="1" fontId="32" fillId="0" borderId="47" xfId="46" applyNumberFormat="1" applyFont="1" applyBorder="1" applyAlignment="1">
      <alignment horizontal="center" vertical="center" wrapText="1"/>
    </xf>
    <xf numFmtId="3" fontId="32" fillId="0" borderId="16" xfId="46" applyNumberFormat="1" applyFont="1" applyBorder="1" applyAlignment="1">
      <alignment horizontal="center" vertical="center" wrapText="1"/>
    </xf>
    <xf numFmtId="0" fontId="32" fillId="0" borderId="46" xfId="46" applyFont="1" applyBorder="1" applyAlignment="1">
      <alignment horizontal="center" vertical="center" wrapText="1"/>
    </xf>
    <xf numFmtId="0" fontId="32" fillId="0" borderId="53" xfId="46" applyFont="1" applyBorder="1" applyAlignment="1">
      <alignment horizontal="center" vertical="center" wrapText="1"/>
    </xf>
    <xf numFmtId="0" fontId="32" fillId="0" borderId="61" xfId="46" applyFont="1" applyBorder="1" applyAlignment="1">
      <alignment horizontal="center" vertical="center" wrapText="1"/>
    </xf>
    <xf numFmtId="0" fontId="32" fillId="0" borderId="0" xfId="46" applyFont="1" applyAlignment="1">
      <alignment vertical="center" wrapText="1"/>
    </xf>
    <xf numFmtId="0" fontId="34" fillId="0" borderId="0" xfId="46"/>
    <xf numFmtId="0" fontId="23" fillId="0" borderId="0" xfId="46" applyFont="1" applyAlignment="1">
      <alignment horizontal="center"/>
    </xf>
    <xf numFmtId="3" fontId="23" fillId="0" borderId="0" xfId="46" applyNumberFormat="1" applyFont="1" applyAlignment="1">
      <alignment horizontal="center"/>
    </xf>
    <xf numFmtId="0" fontId="23" fillId="0" borderId="0" xfId="46" applyFont="1" applyAlignment="1">
      <alignment horizontal="left"/>
    </xf>
    <xf numFmtId="2" fontId="23" fillId="0" borderId="0" xfId="46" applyNumberFormat="1" applyFont="1" applyAlignment="1">
      <alignment horizontal="center"/>
    </xf>
    <xf numFmtId="169" fontId="23" fillId="0" borderId="0" xfId="46" applyNumberFormat="1" applyFont="1" applyAlignment="1">
      <alignment horizontal="center"/>
    </xf>
    <xf numFmtId="4" fontId="23" fillId="0" borderId="0" xfId="46" applyNumberFormat="1" applyFont="1" applyAlignment="1">
      <alignment horizontal="center"/>
    </xf>
    <xf numFmtId="165" fontId="23" fillId="0" borderId="0" xfId="46" applyNumberFormat="1" applyFont="1" applyAlignment="1">
      <alignment horizontal="center"/>
    </xf>
    <xf numFmtId="1" fontId="23" fillId="0" borderId="0" xfId="46" applyNumberFormat="1" applyFont="1" applyAlignment="1">
      <alignment horizontal="center"/>
    </xf>
    <xf numFmtId="3" fontId="32" fillId="0" borderId="0" xfId="46" applyNumberFormat="1" applyFont="1" applyAlignment="1">
      <alignment horizontal="center"/>
    </xf>
    <xf numFmtId="165" fontId="32" fillId="0" borderId="0" xfId="46" applyNumberFormat="1" applyFont="1" applyAlignment="1">
      <alignment horizontal="center"/>
    </xf>
    <xf numFmtId="3" fontId="20" fillId="0" borderId="0" xfId="46" applyNumberFormat="1" applyFont="1" applyAlignment="1">
      <alignment horizontal="right" wrapText="1"/>
    </xf>
    <xf numFmtId="0" fontId="34" fillId="0" borderId="0" xfId="46" applyAlignment="1">
      <alignment horizontal="center"/>
    </xf>
    <xf numFmtId="3" fontId="34" fillId="0" borderId="0" xfId="46" applyNumberFormat="1"/>
    <xf numFmtId="0" fontId="20" fillId="38" borderId="70" xfId="0" applyFont="1" applyFill="1" applyBorder="1"/>
    <xf numFmtId="4" fontId="20" fillId="38" borderId="12" xfId="0" applyNumberFormat="1" applyFont="1" applyFill="1" applyBorder="1" applyAlignment="1">
      <alignment horizontal="center"/>
    </xf>
    <xf numFmtId="3" fontId="20" fillId="38" borderId="52" xfId="7" applyNumberFormat="1" applyFont="1" applyFill="1" applyBorder="1" applyAlignment="1">
      <alignment horizontal="center"/>
    </xf>
    <xf numFmtId="3" fontId="20" fillId="38" borderId="12" xfId="0" applyNumberFormat="1" applyFont="1" applyFill="1" applyBorder="1" applyAlignment="1">
      <alignment horizontal="center"/>
    </xf>
    <xf numFmtId="3" fontId="20" fillId="38" borderId="0" xfId="7" applyNumberFormat="1" applyFont="1" applyFill="1" applyBorder="1" applyAlignment="1">
      <alignment horizontal="center" wrapText="1"/>
    </xf>
    <xf numFmtId="167" fontId="20" fillId="38" borderId="15" xfId="0" applyNumberFormat="1" applyFont="1" applyFill="1" applyBorder="1" applyAlignment="1">
      <alignment horizontal="center"/>
    </xf>
    <xf numFmtId="164" fontId="20" fillId="38" borderId="0" xfId="0" applyNumberFormat="1" applyFont="1" applyFill="1" applyAlignment="1">
      <alignment horizontal="center" vertical="center"/>
    </xf>
    <xf numFmtId="3" fontId="20" fillId="38" borderId="0" xfId="0" applyNumberFormat="1" applyFont="1" applyFill="1" applyAlignment="1">
      <alignment horizontal="center" vertical="center"/>
    </xf>
    <xf numFmtId="3" fontId="20" fillId="38" borderId="0" xfId="7" applyNumberFormat="1" applyFont="1" applyFill="1" applyBorder="1" applyAlignment="1">
      <alignment horizontal="center" vertical="center"/>
    </xf>
    <xf numFmtId="3" fontId="20" fillId="38" borderId="36" xfId="0" applyNumberFormat="1" applyFont="1" applyFill="1" applyBorder="1" applyAlignment="1">
      <alignment horizontal="center"/>
    </xf>
    <xf numFmtId="164" fontId="20" fillId="38" borderId="23" xfId="7" applyNumberFormat="1" applyFont="1" applyFill="1" applyBorder="1" applyAlignment="1">
      <alignment horizontal="center"/>
    </xf>
    <xf numFmtId="2" fontId="20" fillId="38" borderId="0" xfId="0" applyNumberFormat="1" applyFont="1" applyFill="1" applyAlignment="1">
      <alignment horizontal="center"/>
    </xf>
    <xf numFmtId="165" fontId="20" fillId="33" borderId="72" xfId="1" applyNumberFormat="1" applyFont="1" applyFill="1" applyBorder="1" applyAlignment="1">
      <alignment horizontal="center"/>
    </xf>
    <xf numFmtId="165" fontId="20" fillId="35" borderId="73" xfId="1" applyNumberFormat="1" applyFont="1" applyFill="1" applyBorder="1" applyAlignment="1">
      <alignment horizontal="center"/>
    </xf>
    <xf numFmtId="165" fontId="20" fillId="34" borderId="73" xfId="1" applyNumberFormat="1" applyFont="1" applyFill="1" applyBorder="1" applyAlignment="1">
      <alignment horizontal="center"/>
    </xf>
    <xf numFmtId="165" fontId="20" fillId="0" borderId="74" xfId="1" applyNumberFormat="1" applyFont="1" applyBorder="1" applyAlignment="1">
      <alignment horizontal="center"/>
    </xf>
    <xf numFmtId="165" fontId="20" fillId="38" borderId="75" xfId="1" applyNumberFormat="1" applyFont="1" applyFill="1" applyBorder="1" applyAlignment="1">
      <alignment horizontal="center"/>
    </xf>
    <xf numFmtId="165" fontId="20" fillId="38" borderId="35" xfId="1" applyNumberFormat="1" applyFont="1" applyFill="1" applyBorder="1" applyAlignment="1">
      <alignment horizontal="center"/>
    </xf>
    <xf numFmtId="2" fontId="20" fillId="39" borderId="68" xfId="7" applyNumberFormat="1" applyFont="1" applyFill="1" applyBorder="1" applyAlignment="1">
      <alignment horizontal="center" vertical="center"/>
    </xf>
    <xf numFmtId="3" fontId="20" fillId="33" borderId="63" xfId="1" applyNumberFormat="1" applyFont="1" applyFill="1" applyBorder="1" applyAlignment="1">
      <alignment horizontal="center"/>
    </xf>
    <xf numFmtId="3" fontId="20" fillId="34" borderId="77" xfId="1" applyNumberFormat="1" applyFont="1" applyFill="1" applyBorder="1" applyAlignment="1">
      <alignment horizontal="center"/>
    </xf>
    <xf numFmtId="3" fontId="20" fillId="0" borderId="60" xfId="1" applyNumberFormat="1" applyFont="1" applyBorder="1" applyAlignment="1">
      <alignment horizontal="center"/>
    </xf>
    <xf numFmtId="3" fontId="20" fillId="38" borderId="78" xfId="1" applyNumberFormat="1" applyFont="1" applyFill="1" applyBorder="1" applyAlignment="1">
      <alignment horizontal="center"/>
    </xf>
    <xf numFmtId="3" fontId="20" fillId="35" borderId="77" xfId="1" applyNumberFormat="1" applyFont="1" applyFill="1" applyBorder="1" applyAlignment="1">
      <alignment horizontal="center"/>
    </xf>
    <xf numFmtId="165" fontId="14" fillId="0" borderId="0" xfId="0" applyNumberFormat="1" applyFont="1"/>
    <xf numFmtId="9" fontId="23" fillId="0" borderId="0" xfId="46" applyNumberFormat="1" applyFont="1" applyAlignment="1">
      <alignment horizontal="center"/>
    </xf>
    <xf numFmtId="0" fontId="37" fillId="44" borderId="0" xfId="50" applyFont="1" applyFill="1"/>
    <xf numFmtId="0" fontId="38" fillId="44" borderId="0" xfId="50" applyFont="1" applyFill="1"/>
    <xf numFmtId="0" fontId="38" fillId="0" borderId="0" xfId="50" applyFont="1"/>
    <xf numFmtId="0" fontId="30" fillId="0" borderId="0" xfId="50"/>
    <xf numFmtId="0" fontId="40" fillId="0" borderId="0" xfId="50" applyFont="1"/>
    <xf numFmtId="0" fontId="41" fillId="0" borderId="0" xfId="50" applyFont="1"/>
    <xf numFmtId="0" fontId="41" fillId="0" borderId="0" xfId="50" applyFont="1" applyAlignment="1">
      <alignment horizontal="center"/>
    </xf>
    <xf numFmtId="0" fontId="42" fillId="0" borderId="0" xfId="50" applyFont="1"/>
    <xf numFmtId="0" fontId="38" fillId="0" borderId="0" xfId="50" applyFont="1" applyAlignment="1">
      <alignment horizontal="right"/>
    </xf>
    <xf numFmtId="0" fontId="32" fillId="42" borderId="24" xfId="0" applyFont="1" applyFill="1" applyBorder="1" applyAlignment="1">
      <alignment horizontal="center" vertical="center" wrapText="1"/>
    </xf>
    <xf numFmtId="0" fontId="32" fillId="42" borderId="31" xfId="0" applyFont="1" applyFill="1" applyBorder="1" applyAlignment="1">
      <alignment horizontal="center" vertical="center" wrapText="1"/>
    </xf>
    <xf numFmtId="0" fontId="32" fillId="42" borderId="54" xfId="0" applyFont="1" applyFill="1" applyBorder="1" applyAlignment="1">
      <alignment horizontal="center" vertical="center" wrapText="1"/>
    </xf>
    <xf numFmtId="3" fontId="32" fillId="42" borderId="54" xfId="0" applyNumberFormat="1" applyFont="1" applyFill="1" applyBorder="1" applyAlignment="1">
      <alignment horizontal="center" vertical="center" wrapText="1"/>
    </xf>
    <xf numFmtId="0" fontId="32" fillId="42" borderId="53" xfId="0" applyFont="1" applyFill="1" applyBorder="1" applyAlignment="1">
      <alignment horizontal="center" vertical="center" wrapText="1"/>
    </xf>
    <xf numFmtId="3" fontId="32" fillId="42" borderId="31" xfId="0" applyNumberFormat="1" applyFont="1" applyFill="1" applyBorder="1" applyAlignment="1">
      <alignment horizontal="center" vertical="center" wrapText="1"/>
    </xf>
    <xf numFmtId="3" fontId="20" fillId="39" borderId="12" xfId="0" applyNumberFormat="1" applyFont="1" applyFill="1" applyBorder="1" applyAlignment="1">
      <alignment horizontal="center" vertical="center"/>
    </xf>
    <xf numFmtId="3" fontId="20" fillId="39" borderId="52" xfId="0" applyNumberFormat="1" applyFont="1" applyFill="1" applyBorder="1" applyAlignment="1">
      <alignment horizontal="center" vertical="center"/>
    </xf>
    <xf numFmtId="167" fontId="20" fillId="39" borderId="0" xfId="0" applyNumberFormat="1" applyFont="1" applyFill="1" applyAlignment="1">
      <alignment horizontal="center" vertical="center"/>
    </xf>
    <xf numFmtId="3" fontId="20" fillId="39" borderId="0" xfId="0" applyNumberFormat="1" applyFont="1" applyFill="1" applyAlignment="1">
      <alignment horizontal="center" vertical="center"/>
    </xf>
    <xf numFmtId="0" fontId="20" fillId="39" borderId="0" xfId="0" applyFont="1" applyFill="1"/>
    <xf numFmtId="3" fontId="20" fillId="34" borderId="12" xfId="0" applyNumberFormat="1" applyFont="1" applyFill="1" applyBorder="1" applyAlignment="1">
      <alignment horizontal="center" vertical="center"/>
    </xf>
    <xf numFmtId="3" fontId="20" fillId="34" borderId="52" xfId="0" applyNumberFormat="1" applyFont="1" applyFill="1" applyBorder="1" applyAlignment="1">
      <alignment horizontal="center" vertical="center"/>
    </xf>
    <xf numFmtId="167" fontId="20" fillId="34" borderId="0" xfId="0" applyNumberFormat="1" applyFont="1" applyFill="1" applyAlignment="1">
      <alignment horizontal="center" vertical="center"/>
    </xf>
    <xf numFmtId="0" fontId="20" fillId="34" borderId="0" xfId="0" applyFont="1" applyFill="1"/>
    <xf numFmtId="168" fontId="20" fillId="34" borderId="0" xfId="0" applyNumberFormat="1" applyFont="1" applyFill="1" applyAlignment="1">
      <alignment horizontal="center" vertical="center"/>
    </xf>
    <xf numFmtId="3" fontId="20" fillId="38" borderId="12" xfId="0" applyNumberFormat="1" applyFont="1" applyFill="1" applyBorder="1" applyAlignment="1">
      <alignment horizontal="center" vertical="center"/>
    </xf>
    <xf numFmtId="3" fontId="20" fillId="38" borderId="52" xfId="0" applyNumberFormat="1" applyFont="1" applyFill="1" applyBorder="1" applyAlignment="1">
      <alignment horizontal="center" vertical="center"/>
    </xf>
    <xf numFmtId="167" fontId="20" fillId="38" borderId="0" xfId="0" applyNumberFormat="1" applyFont="1" applyFill="1" applyAlignment="1">
      <alignment horizontal="center" vertical="center"/>
    </xf>
    <xf numFmtId="0" fontId="20" fillId="38" borderId="0" xfId="0" applyFont="1" applyFill="1"/>
    <xf numFmtId="3" fontId="20" fillId="33" borderId="12" xfId="0" applyNumberFormat="1" applyFont="1" applyFill="1" applyBorder="1" applyAlignment="1">
      <alignment horizontal="center" vertical="center"/>
    </xf>
    <xf numFmtId="3" fontId="20" fillId="33" borderId="52" xfId="0" applyNumberFormat="1" applyFont="1" applyFill="1" applyBorder="1" applyAlignment="1">
      <alignment horizontal="center" vertical="center"/>
    </xf>
    <xf numFmtId="167" fontId="20" fillId="33" borderId="0" xfId="0" applyNumberFormat="1" applyFont="1" applyFill="1" applyAlignment="1">
      <alignment horizontal="center" vertical="center"/>
    </xf>
    <xf numFmtId="0" fontId="20" fillId="33" borderId="0" xfId="0" applyFont="1" applyFill="1"/>
    <xf numFmtId="3" fontId="20" fillId="35" borderId="12" xfId="0" applyNumberFormat="1" applyFont="1" applyFill="1" applyBorder="1" applyAlignment="1">
      <alignment horizontal="center" vertical="center"/>
    </xf>
    <xf numFmtId="3" fontId="20" fillId="35" borderId="52" xfId="0" applyNumberFormat="1" applyFont="1" applyFill="1" applyBorder="1" applyAlignment="1">
      <alignment horizontal="center" vertical="center"/>
    </xf>
    <xf numFmtId="167" fontId="20" fillId="35" borderId="0" xfId="0" applyNumberFormat="1" applyFont="1" applyFill="1" applyAlignment="1">
      <alignment horizontal="center" vertical="center"/>
    </xf>
    <xf numFmtId="0" fontId="20" fillId="35" borderId="0" xfId="0" applyFont="1" applyFill="1"/>
    <xf numFmtId="0" fontId="44" fillId="0" borderId="0" xfId="0" applyFont="1"/>
    <xf numFmtId="3" fontId="28" fillId="34" borderId="36" xfId="0" applyNumberFormat="1" applyFont="1" applyFill="1" applyBorder="1"/>
    <xf numFmtId="3" fontId="20" fillId="39" borderId="0" xfId="0" applyNumberFormat="1" applyFont="1" applyFill="1"/>
    <xf numFmtId="3" fontId="20" fillId="34" borderId="0" xfId="0" applyNumberFormat="1" applyFont="1" applyFill="1"/>
    <xf numFmtId="3" fontId="20" fillId="38" borderId="0" xfId="0" applyNumberFormat="1" applyFont="1" applyFill="1"/>
    <xf numFmtId="3" fontId="20" fillId="33" borderId="0" xfId="0" applyNumberFormat="1" applyFont="1" applyFill="1"/>
    <xf numFmtId="3" fontId="20" fillId="35" borderId="0" xfId="0" applyNumberFormat="1" applyFont="1" applyFill="1"/>
    <xf numFmtId="0" fontId="27" fillId="0" borderId="14" xfId="0" applyFont="1" applyBorder="1" applyAlignment="1">
      <alignment horizontal="left"/>
    </xf>
    <xf numFmtId="165" fontId="20" fillId="33" borderId="63" xfId="1" applyNumberFormat="1" applyFont="1" applyFill="1" applyBorder="1" applyAlignment="1">
      <alignment horizontal="center"/>
    </xf>
    <xf numFmtId="165" fontId="20" fillId="0" borderId="63" xfId="1" applyNumberFormat="1" applyFont="1" applyFill="1" applyBorder="1" applyAlignment="1">
      <alignment horizontal="center"/>
    </xf>
    <xf numFmtId="165" fontId="20" fillId="33" borderId="43" xfId="1" applyNumberFormat="1" applyFont="1" applyFill="1" applyBorder="1" applyAlignment="1">
      <alignment horizontal="center"/>
    </xf>
    <xf numFmtId="0" fontId="32" fillId="43" borderId="80" xfId="0" applyFont="1" applyFill="1" applyBorder="1" applyAlignment="1">
      <alignment horizontal="center" vertical="center" wrapText="1"/>
    </xf>
    <xf numFmtId="165" fontId="20" fillId="35" borderId="44" xfId="1" applyNumberFormat="1" applyFont="1" applyFill="1" applyBorder="1" applyAlignment="1">
      <alignment horizontal="center"/>
    </xf>
    <xf numFmtId="165" fontId="20" fillId="34" borderId="44" xfId="1" applyNumberFormat="1" applyFont="1" applyFill="1" applyBorder="1" applyAlignment="1">
      <alignment horizontal="center"/>
    </xf>
    <xf numFmtId="165" fontId="20" fillId="0" borderId="21" xfId="1" applyNumberFormat="1" applyFont="1" applyBorder="1" applyAlignment="1">
      <alignment horizontal="center"/>
    </xf>
    <xf numFmtId="165" fontId="20" fillId="38" borderId="21" xfId="1" applyNumberFormat="1" applyFont="1" applyFill="1" applyBorder="1" applyAlignment="1">
      <alignment horizontal="center"/>
    </xf>
    <xf numFmtId="165" fontId="19" fillId="0" borderId="31" xfId="0" applyNumberFormat="1" applyFont="1" applyBorder="1" applyAlignment="1">
      <alignment horizontal="center"/>
    </xf>
    <xf numFmtId="165" fontId="19" fillId="37" borderId="54" xfId="0" applyNumberFormat="1" applyFont="1" applyFill="1" applyBorder="1" applyAlignment="1">
      <alignment horizontal="center"/>
    </xf>
    <xf numFmtId="165" fontId="20" fillId="38" borderId="56" xfId="1" applyNumberFormat="1" applyFont="1" applyFill="1" applyBorder="1" applyAlignment="1">
      <alignment horizontal="center"/>
    </xf>
    <xf numFmtId="165" fontId="19" fillId="37" borderId="24" xfId="0" applyNumberFormat="1" applyFont="1" applyFill="1" applyBorder="1" applyAlignment="1">
      <alignment horizontal="center"/>
    </xf>
    <xf numFmtId="0" fontId="32" fillId="40" borderId="81" xfId="0" applyFont="1" applyFill="1" applyBorder="1" applyAlignment="1">
      <alignment horizontal="center" vertical="center" wrapText="1"/>
    </xf>
    <xf numFmtId="166" fontId="20" fillId="33" borderId="28" xfId="51" applyNumberFormat="1" applyFont="1" applyFill="1" applyBorder="1" applyAlignment="1">
      <alignment horizontal="center"/>
    </xf>
    <xf numFmtId="9" fontId="20" fillId="33" borderId="28" xfId="1" applyFont="1" applyFill="1" applyBorder="1" applyAlignment="1">
      <alignment horizontal="center"/>
    </xf>
    <xf numFmtId="166" fontId="20" fillId="35" borderId="25" xfId="51" applyNumberFormat="1" applyFont="1" applyFill="1" applyBorder="1" applyAlignment="1">
      <alignment horizontal="center"/>
    </xf>
    <xf numFmtId="166" fontId="20" fillId="0" borderId="34" xfId="51" applyNumberFormat="1" applyFont="1" applyBorder="1" applyAlignment="1">
      <alignment horizontal="center"/>
    </xf>
    <xf numFmtId="9" fontId="20" fillId="0" borderId="34" xfId="1" applyFont="1" applyBorder="1" applyAlignment="1">
      <alignment horizontal="center"/>
    </xf>
    <xf numFmtId="166" fontId="44" fillId="0" borderId="32" xfId="51" applyNumberFormat="1" applyFont="1" applyBorder="1" applyAlignment="1">
      <alignment horizontal="center"/>
    </xf>
    <xf numFmtId="165" fontId="20" fillId="0" borderId="26" xfId="1" applyNumberFormat="1" applyFont="1" applyFill="1" applyBorder="1" applyAlignment="1">
      <alignment horizontal="center"/>
    </xf>
    <xf numFmtId="3" fontId="20" fillId="33" borderId="82" xfId="0" applyNumberFormat="1" applyFont="1" applyFill="1" applyBorder="1" applyAlignment="1">
      <alignment horizontal="center"/>
    </xf>
    <xf numFmtId="3" fontId="20" fillId="35" borderId="27" xfId="0" applyNumberFormat="1" applyFont="1" applyFill="1" applyBorder="1" applyAlignment="1">
      <alignment horizontal="center"/>
    </xf>
    <xf numFmtId="3" fontId="20" fillId="34" borderId="27" xfId="0" applyNumberFormat="1" applyFont="1" applyFill="1" applyBorder="1" applyAlignment="1">
      <alignment horizontal="center"/>
    </xf>
    <xf numFmtId="3" fontId="20" fillId="0" borderId="55" xfId="0" applyNumberFormat="1" applyFont="1" applyBorder="1" applyAlignment="1">
      <alignment horizontal="center"/>
    </xf>
    <xf numFmtId="0" fontId="20" fillId="38" borderId="71" xfId="0" applyFont="1" applyFill="1" applyBorder="1" applyAlignment="1">
      <alignment horizontal="center"/>
    </xf>
    <xf numFmtId="3" fontId="20" fillId="0" borderId="35" xfId="0" applyNumberFormat="1" applyFont="1" applyBorder="1" applyAlignment="1">
      <alignment horizontal="center"/>
    </xf>
    <xf numFmtId="0" fontId="20" fillId="38" borderId="55" xfId="0" applyFont="1" applyFill="1" applyBorder="1" applyAlignment="1">
      <alignment horizontal="center"/>
    </xf>
    <xf numFmtId="0" fontId="32" fillId="43" borderId="54" xfId="0" applyFont="1" applyFill="1" applyBorder="1" applyAlignment="1">
      <alignment horizontal="center" vertical="center" wrapText="1"/>
    </xf>
    <xf numFmtId="165" fontId="20" fillId="35" borderId="63" xfId="1" applyNumberFormat="1" applyFont="1" applyFill="1" applyBorder="1" applyAlignment="1">
      <alignment horizontal="center"/>
    </xf>
    <xf numFmtId="165" fontId="20" fillId="34" borderId="63" xfId="1" applyNumberFormat="1" applyFont="1" applyFill="1" applyBorder="1" applyAlignment="1">
      <alignment horizontal="center"/>
    </xf>
    <xf numFmtId="0" fontId="19" fillId="0" borderId="54" xfId="0" applyFont="1" applyBorder="1" applyAlignment="1">
      <alignment horizontal="center"/>
    </xf>
    <xf numFmtId="165" fontId="20" fillId="35" borderId="77" xfId="1" applyNumberFormat="1" applyFont="1" applyFill="1" applyBorder="1" applyAlignment="1">
      <alignment horizontal="center"/>
    </xf>
    <xf numFmtId="165" fontId="20" fillId="34" borderId="77" xfId="1" applyNumberFormat="1" applyFont="1" applyFill="1" applyBorder="1" applyAlignment="1">
      <alignment horizontal="center"/>
    </xf>
    <xf numFmtId="165" fontId="20" fillId="0" borderId="60" xfId="1" applyNumberFormat="1" applyFont="1" applyBorder="1" applyAlignment="1">
      <alignment horizontal="center"/>
    </xf>
    <xf numFmtId="165" fontId="20" fillId="38" borderId="78" xfId="1" applyNumberFormat="1" applyFont="1" applyFill="1" applyBorder="1" applyAlignment="1">
      <alignment horizontal="center"/>
    </xf>
    <xf numFmtId="0" fontId="19" fillId="40" borderId="47" xfId="0" applyFont="1" applyFill="1" applyBorder="1" applyAlignment="1">
      <alignment horizontal="center" vertical="center"/>
    </xf>
    <xf numFmtId="0" fontId="32" fillId="43" borderId="83" xfId="0" applyFont="1" applyFill="1" applyBorder="1" applyAlignment="1">
      <alignment horizontal="center" vertical="center" wrapText="1"/>
    </xf>
    <xf numFmtId="0" fontId="32" fillId="40" borderId="24" xfId="0" applyFont="1" applyFill="1" applyBorder="1" applyAlignment="1">
      <alignment horizontal="center" vertical="center" wrapText="1"/>
    </xf>
    <xf numFmtId="165" fontId="20" fillId="33" borderId="62" xfId="1" applyNumberFormat="1" applyFont="1" applyFill="1" applyBorder="1" applyAlignment="1">
      <alignment horizontal="center"/>
    </xf>
    <xf numFmtId="165" fontId="20" fillId="35" borderId="84" xfId="1" applyNumberFormat="1" applyFont="1" applyFill="1" applyBorder="1" applyAlignment="1">
      <alignment horizontal="center"/>
    </xf>
    <xf numFmtId="165" fontId="20" fillId="34" borderId="84" xfId="1" applyNumberFormat="1" applyFont="1" applyFill="1" applyBorder="1" applyAlignment="1">
      <alignment horizontal="center"/>
    </xf>
    <xf numFmtId="165" fontId="20" fillId="0" borderId="59" xfId="1" applyNumberFormat="1" applyFont="1" applyBorder="1" applyAlignment="1">
      <alignment horizontal="center"/>
    </xf>
    <xf numFmtId="165" fontId="20" fillId="38" borderId="85" xfId="1" applyNumberFormat="1" applyFont="1" applyFill="1" applyBorder="1" applyAlignment="1">
      <alignment horizontal="center"/>
    </xf>
    <xf numFmtId="166" fontId="20" fillId="33" borderId="64" xfId="0" applyNumberFormat="1" applyFont="1" applyFill="1" applyBorder="1" applyAlignment="1">
      <alignment horizontal="center"/>
    </xf>
    <xf numFmtId="166" fontId="20" fillId="35" borderId="86" xfId="0" applyNumberFormat="1" applyFont="1" applyFill="1" applyBorder="1" applyAlignment="1">
      <alignment horizontal="center"/>
    </xf>
    <xf numFmtId="166" fontId="20" fillId="34" borderId="86" xfId="0" applyNumberFormat="1" applyFont="1" applyFill="1" applyBorder="1" applyAlignment="1">
      <alignment horizontal="center"/>
    </xf>
    <xf numFmtId="166" fontId="20" fillId="0" borderId="61" xfId="0" applyNumberFormat="1" applyFont="1" applyBorder="1" applyAlignment="1">
      <alignment horizontal="center"/>
    </xf>
    <xf numFmtId="166" fontId="20" fillId="38" borderId="87" xfId="0" applyNumberFormat="1" applyFont="1" applyFill="1" applyBorder="1" applyAlignment="1">
      <alignment horizontal="center"/>
    </xf>
    <xf numFmtId="0" fontId="32" fillId="43" borderId="16" xfId="0" applyFont="1" applyFill="1" applyBorder="1" applyAlignment="1">
      <alignment horizontal="center" vertical="center" wrapText="1"/>
    </xf>
    <xf numFmtId="3" fontId="20" fillId="33" borderId="88" xfId="1" applyNumberFormat="1" applyFont="1" applyFill="1" applyBorder="1" applyAlignment="1">
      <alignment horizontal="center"/>
    </xf>
    <xf numFmtId="3" fontId="20" fillId="35" borderId="44" xfId="1" applyNumberFormat="1" applyFont="1" applyFill="1" applyBorder="1" applyAlignment="1">
      <alignment horizontal="center"/>
    </xf>
    <xf numFmtId="3" fontId="20" fillId="34" borderId="44" xfId="1" applyNumberFormat="1" applyFont="1" applyFill="1" applyBorder="1" applyAlignment="1">
      <alignment horizontal="center"/>
    </xf>
    <xf numFmtId="3" fontId="20" fillId="0" borderId="44" xfId="0" applyNumberFormat="1" applyFont="1" applyBorder="1" applyAlignment="1">
      <alignment horizontal="center"/>
    </xf>
    <xf numFmtId="3" fontId="20" fillId="38" borderId="56" xfId="1" applyNumberFormat="1" applyFont="1" applyFill="1" applyBorder="1" applyAlignment="1">
      <alignment horizontal="center"/>
    </xf>
    <xf numFmtId="3" fontId="19" fillId="0" borderId="13" xfId="0" applyNumberFormat="1" applyFont="1" applyBorder="1" applyAlignment="1">
      <alignment horizontal="center"/>
    </xf>
    <xf numFmtId="0" fontId="19" fillId="37" borderId="31" xfId="0" applyFont="1" applyFill="1" applyBorder="1" applyAlignment="1">
      <alignment horizontal="center"/>
    </xf>
    <xf numFmtId="3" fontId="20" fillId="33" borderId="43" xfId="1" applyNumberFormat="1" applyFont="1" applyFill="1" applyBorder="1" applyAlignment="1">
      <alignment horizontal="center"/>
    </xf>
    <xf numFmtId="3" fontId="20" fillId="35" borderId="89" xfId="0" applyNumberFormat="1" applyFont="1" applyFill="1" applyBorder="1" applyAlignment="1">
      <alignment horizontal="center"/>
    </xf>
    <xf numFmtId="3" fontId="20" fillId="0" borderId="21" xfId="1" applyNumberFormat="1" applyFont="1" applyBorder="1" applyAlignment="1">
      <alignment horizontal="center"/>
    </xf>
    <xf numFmtId="3" fontId="19" fillId="0" borderId="31" xfId="0" applyNumberFormat="1" applyFont="1" applyBorder="1" applyAlignment="1">
      <alignment horizontal="center"/>
    </xf>
    <xf numFmtId="0" fontId="32" fillId="40" borderId="90" xfId="0" applyFont="1" applyFill="1" applyBorder="1" applyAlignment="1">
      <alignment horizontal="center" vertical="center" wrapText="1"/>
    </xf>
    <xf numFmtId="3" fontId="20" fillId="33" borderId="82" xfId="1" applyNumberFormat="1" applyFont="1" applyFill="1" applyBorder="1" applyAlignment="1">
      <alignment horizontal="center"/>
    </xf>
    <xf numFmtId="3" fontId="20" fillId="35" borderId="27" xfId="1" applyNumberFormat="1" applyFont="1" applyFill="1" applyBorder="1" applyAlignment="1">
      <alignment horizontal="center"/>
    </xf>
    <xf numFmtId="3" fontId="20" fillId="34" borderId="27" xfId="1" applyNumberFormat="1" applyFont="1" applyFill="1" applyBorder="1" applyAlignment="1">
      <alignment horizontal="center"/>
    </xf>
    <xf numFmtId="3" fontId="20" fillId="0" borderId="27" xfId="0" applyNumberFormat="1" applyFont="1" applyBorder="1" applyAlignment="1">
      <alignment horizontal="center"/>
    </xf>
    <xf numFmtId="3" fontId="20" fillId="38" borderId="55" xfId="1" applyNumberFormat="1" applyFont="1" applyFill="1" applyBorder="1" applyAlignment="1">
      <alignment horizontal="center"/>
    </xf>
    <xf numFmtId="0" fontId="19" fillId="37" borderId="24" xfId="0" applyFont="1" applyFill="1" applyBorder="1" applyAlignment="1">
      <alignment horizontal="center"/>
    </xf>
    <xf numFmtId="3" fontId="20" fillId="33" borderId="30" xfId="1" applyNumberFormat="1" applyFont="1" applyFill="1" applyBorder="1" applyAlignment="1">
      <alignment horizontal="center"/>
    </xf>
    <xf numFmtId="3" fontId="20" fillId="0" borderId="35" xfId="1" applyNumberFormat="1" applyFont="1" applyBorder="1" applyAlignment="1">
      <alignment horizontal="center"/>
    </xf>
    <xf numFmtId="0" fontId="32" fillId="43" borderId="46" xfId="0" applyFont="1" applyFill="1" applyBorder="1" applyAlignment="1">
      <alignment horizontal="center" vertical="center" wrapText="1"/>
    </xf>
    <xf numFmtId="165" fontId="20" fillId="33" borderId="91" xfId="1" applyNumberFormat="1" applyFont="1" applyFill="1" applyBorder="1" applyAlignment="1">
      <alignment horizontal="center"/>
    </xf>
    <xf numFmtId="165" fontId="20" fillId="43" borderId="77" xfId="1" applyNumberFormat="1" applyFont="1" applyFill="1" applyBorder="1" applyAlignment="1">
      <alignment horizontal="center"/>
    </xf>
    <xf numFmtId="0" fontId="32" fillId="43" borderId="76" xfId="0" applyFont="1" applyFill="1" applyBorder="1" applyAlignment="1">
      <alignment horizontal="center" vertical="center" wrapText="1"/>
    </xf>
    <xf numFmtId="0" fontId="19" fillId="0" borderId="92" xfId="0" applyFont="1" applyBorder="1" applyAlignment="1">
      <alignment horizontal="center" vertical="center" wrapText="1"/>
    </xf>
    <xf numFmtId="166" fontId="19" fillId="0" borderId="92" xfId="0" applyNumberFormat="1" applyFont="1" applyBorder="1" applyAlignment="1">
      <alignment horizontal="center"/>
    </xf>
    <xf numFmtId="165" fontId="20" fillId="33" borderId="82" xfId="1" applyNumberFormat="1" applyFont="1" applyFill="1" applyBorder="1" applyAlignment="1">
      <alignment horizontal="center"/>
    </xf>
    <xf numFmtId="165" fontId="20" fillId="43" borderId="27" xfId="1" applyNumberFormat="1" applyFont="1" applyFill="1" applyBorder="1" applyAlignment="1">
      <alignment horizontal="center"/>
    </xf>
    <xf numFmtId="0" fontId="19" fillId="0" borderId="71" xfId="0" applyFont="1" applyBorder="1" applyAlignment="1">
      <alignment horizontal="center"/>
    </xf>
    <xf numFmtId="0" fontId="19" fillId="0" borderId="24" xfId="0" applyFont="1" applyBorder="1" applyAlignment="1">
      <alignment horizontal="center"/>
    </xf>
    <xf numFmtId="3" fontId="20" fillId="0" borderId="77" xfId="1" applyNumberFormat="1" applyFont="1" applyFill="1" applyBorder="1" applyAlignment="1">
      <alignment horizontal="center"/>
    </xf>
    <xf numFmtId="3" fontId="20" fillId="38" borderId="77" xfId="1" applyNumberFormat="1" applyFont="1" applyFill="1" applyBorder="1" applyAlignment="1">
      <alignment horizontal="center"/>
    </xf>
    <xf numFmtId="3" fontId="19" fillId="0" borderId="54" xfId="1" applyNumberFormat="1" applyFont="1" applyBorder="1" applyAlignment="1">
      <alignment horizontal="center"/>
    </xf>
    <xf numFmtId="3" fontId="20" fillId="35" borderId="30" xfId="1" applyNumberFormat="1" applyFont="1" applyFill="1" applyBorder="1" applyAlignment="1">
      <alignment horizontal="center"/>
    </xf>
    <xf numFmtId="3" fontId="20" fillId="34" borderId="30" xfId="1" applyNumberFormat="1" applyFont="1" applyFill="1" applyBorder="1" applyAlignment="1">
      <alignment horizontal="center"/>
    </xf>
    <xf numFmtId="3" fontId="20" fillId="0" borderId="30" xfId="1" applyNumberFormat="1" applyFont="1" applyFill="1" applyBorder="1" applyAlignment="1">
      <alignment horizontal="center"/>
    </xf>
    <xf numFmtId="3" fontId="20" fillId="38" borderId="30" xfId="1" applyNumberFormat="1" applyFont="1" applyFill="1" applyBorder="1" applyAlignment="1">
      <alignment horizontal="center"/>
    </xf>
    <xf numFmtId="165" fontId="19" fillId="37" borderId="24" xfId="1" applyNumberFormat="1" applyFont="1" applyFill="1" applyBorder="1" applyAlignment="1">
      <alignment horizontal="center"/>
    </xf>
    <xf numFmtId="165" fontId="20" fillId="38" borderId="63" xfId="1" applyNumberFormat="1" applyFont="1" applyFill="1" applyBorder="1" applyAlignment="1">
      <alignment horizontal="center"/>
    </xf>
    <xf numFmtId="165" fontId="19" fillId="0" borderId="54" xfId="1" applyNumberFormat="1" applyFont="1" applyBorder="1" applyAlignment="1">
      <alignment horizontal="center"/>
    </xf>
    <xf numFmtId="0" fontId="19" fillId="0" borderId="53" xfId="0" applyFont="1" applyBorder="1" applyAlignment="1">
      <alignment horizontal="center" vertical="center" wrapText="1"/>
    </xf>
    <xf numFmtId="165" fontId="19" fillId="0" borderId="53" xfId="0" applyNumberFormat="1" applyFont="1" applyBorder="1" applyAlignment="1">
      <alignment horizontal="center"/>
    </xf>
    <xf numFmtId="165" fontId="20" fillId="35" borderId="30" xfId="1" applyNumberFormat="1" applyFont="1" applyFill="1" applyBorder="1" applyAlignment="1">
      <alignment horizontal="center"/>
    </xf>
    <xf numFmtId="165" fontId="20" fillId="34" borderId="30" xfId="1" applyNumberFormat="1" applyFont="1" applyFill="1" applyBorder="1" applyAlignment="1">
      <alignment horizontal="center"/>
    </xf>
    <xf numFmtId="165" fontId="20" fillId="38" borderId="70" xfId="1" applyNumberFormat="1" applyFont="1" applyFill="1" applyBorder="1" applyAlignment="1">
      <alignment horizontal="center"/>
    </xf>
    <xf numFmtId="165" fontId="20" fillId="0" borderId="27" xfId="1" applyNumberFormat="1" applyFont="1" applyFill="1" applyBorder="1" applyAlignment="1">
      <alignment horizontal="center"/>
    </xf>
    <xf numFmtId="165" fontId="19" fillId="45" borderId="24" xfId="1" applyNumberFormat="1" applyFont="1" applyFill="1" applyBorder="1" applyAlignment="1">
      <alignment horizontal="center"/>
    </xf>
    <xf numFmtId="3" fontId="19" fillId="45" borderId="24" xfId="1" applyNumberFormat="1" applyFont="1" applyFill="1" applyBorder="1" applyAlignment="1">
      <alignment horizontal="center"/>
    </xf>
    <xf numFmtId="3" fontId="19" fillId="45" borderId="71" xfId="0" applyNumberFormat="1" applyFont="1" applyFill="1" applyBorder="1" applyAlignment="1">
      <alignment horizontal="center"/>
    </xf>
    <xf numFmtId="3" fontId="19" fillId="45" borderId="24" xfId="0" applyNumberFormat="1" applyFont="1" applyFill="1" applyBorder="1" applyAlignment="1">
      <alignment horizontal="center"/>
    </xf>
    <xf numFmtId="3" fontId="14" fillId="0" borderId="0" xfId="0" applyNumberFormat="1" applyFont="1"/>
    <xf numFmtId="0" fontId="20" fillId="34" borderId="70" xfId="0" applyFont="1" applyFill="1" applyBorder="1" applyAlignment="1">
      <alignment horizontal="left"/>
    </xf>
    <xf numFmtId="3" fontId="20" fillId="0" borderId="0" xfId="46" applyNumberFormat="1" applyFont="1" applyAlignment="1">
      <alignment horizontal="center" vertical="center"/>
    </xf>
    <xf numFmtId="3" fontId="20" fillId="0" borderId="0" xfId="46" applyNumberFormat="1" applyFont="1" applyAlignment="1">
      <alignment horizontal="center" vertical="center" wrapText="1"/>
    </xf>
    <xf numFmtId="3" fontId="32" fillId="42" borderId="93" xfId="46" applyNumberFormat="1" applyFont="1" applyFill="1" applyBorder="1" applyAlignment="1">
      <alignment horizontal="center" vertical="center" wrapText="1"/>
    </xf>
    <xf numFmtId="0" fontId="20" fillId="34" borderId="10" xfId="0" applyFont="1" applyFill="1" applyBorder="1" applyAlignment="1">
      <alignment horizontal="center"/>
    </xf>
    <xf numFmtId="0" fontId="20" fillId="35" borderId="10" xfId="0" applyFont="1" applyFill="1" applyBorder="1" applyAlignment="1">
      <alignment horizontal="center"/>
    </xf>
    <xf numFmtId="0" fontId="20" fillId="33" borderId="10" xfId="0" applyFont="1" applyFill="1" applyBorder="1" applyAlignment="1">
      <alignment horizontal="center"/>
    </xf>
    <xf numFmtId="0" fontId="20" fillId="43" borderId="70" xfId="0" applyFont="1" applyFill="1" applyBorder="1"/>
    <xf numFmtId="2" fontId="20" fillId="43" borderId="14" xfId="0" applyNumberFormat="1" applyFont="1" applyFill="1" applyBorder="1" applyAlignment="1">
      <alignment horizontal="center"/>
    </xf>
    <xf numFmtId="2" fontId="20" fillId="43" borderId="0" xfId="0" applyNumberFormat="1" applyFont="1" applyFill="1" applyAlignment="1">
      <alignment horizontal="center"/>
    </xf>
    <xf numFmtId="0" fontId="20" fillId="43" borderId="0" xfId="0" applyFont="1" applyFill="1" applyAlignment="1">
      <alignment horizontal="center"/>
    </xf>
    <xf numFmtId="3" fontId="20" fillId="43" borderId="0" xfId="0" applyNumberFormat="1" applyFont="1" applyFill="1" applyAlignment="1">
      <alignment horizontal="center"/>
    </xf>
    <xf numFmtId="4" fontId="20" fillId="43" borderId="12" xfId="0" applyNumberFormat="1" applyFont="1" applyFill="1" applyBorder="1" applyAlignment="1">
      <alignment horizontal="center"/>
    </xf>
    <xf numFmtId="3" fontId="20" fillId="43" borderId="52" xfId="7" applyNumberFormat="1" applyFont="1" applyFill="1" applyBorder="1" applyAlignment="1">
      <alignment horizontal="center"/>
    </xf>
    <xf numFmtId="3" fontId="20" fillId="43" borderId="12" xfId="0" applyNumberFormat="1" applyFont="1" applyFill="1" applyBorder="1" applyAlignment="1">
      <alignment horizontal="center" vertical="center"/>
    </xf>
    <xf numFmtId="3" fontId="20" fillId="43" borderId="52" xfId="0" applyNumberFormat="1" applyFont="1" applyFill="1" applyBorder="1" applyAlignment="1">
      <alignment horizontal="center" vertical="center"/>
    </xf>
    <xf numFmtId="3" fontId="20" fillId="43" borderId="12" xfId="0" applyNumberFormat="1" applyFont="1" applyFill="1" applyBorder="1" applyAlignment="1">
      <alignment horizontal="center"/>
    </xf>
    <xf numFmtId="3" fontId="20" fillId="43" borderId="0" xfId="7" applyNumberFormat="1" applyFont="1" applyFill="1" applyBorder="1" applyAlignment="1">
      <alignment horizontal="center" wrapText="1"/>
    </xf>
    <xf numFmtId="167" fontId="20" fillId="43" borderId="0" xfId="0" applyNumberFormat="1" applyFont="1" applyFill="1" applyAlignment="1">
      <alignment horizontal="center" vertical="center"/>
    </xf>
    <xf numFmtId="3" fontId="20" fillId="43" borderId="0" xfId="7" applyNumberFormat="1" applyFont="1" applyFill="1" applyBorder="1" applyAlignment="1">
      <alignment horizontal="center"/>
    </xf>
    <xf numFmtId="165" fontId="20" fillId="43" borderId="0" xfId="7" applyNumberFormat="1" applyFont="1" applyFill="1" applyBorder="1" applyAlignment="1">
      <alignment horizontal="center"/>
    </xf>
    <xf numFmtId="167" fontId="20" fillId="43" borderId="15" xfId="0" applyNumberFormat="1" applyFont="1" applyFill="1" applyBorder="1" applyAlignment="1">
      <alignment horizontal="center"/>
    </xf>
    <xf numFmtId="168" fontId="20" fillId="43" borderId="0" xfId="0" applyNumberFormat="1" applyFont="1" applyFill="1" applyAlignment="1">
      <alignment horizontal="center" vertical="center"/>
    </xf>
    <xf numFmtId="3" fontId="20" fillId="43" borderId="0" xfId="0" applyNumberFormat="1" applyFont="1" applyFill="1" applyAlignment="1">
      <alignment horizontal="center" vertical="center"/>
    </xf>
    <xf numFmtId="0" fontId="20" fillId="43" borderId="0" xfId="0" applyFont="1" applyFill="1"/>
    <xf numFmtId="3" fontId="20" fillId="43" borderId="0" xfId="7" applyNumberFormat="1" applyFont="1" applyFill="1" applyBorder="1" applyAlignment="1">
      <alignment horizontal="center" vertical="center"/>
    </xf>
    <xf numFmtId="3" fontId="20" fillId="43" borderId="36" xfId="0" applyNumberFormat="1" applyFont="1" applyFill="1" applyBorder="1" applyAlignment="1">
      <alignment horizontal="center"/>
    </xf>
    <xf numFmtId="164" fontId="20" fillId="43" borderId="23" xfId="7" applyNumberFormat="1" applyFont="1" applyFill="1" applyBorder="1" applyAlignment="1">
      <alignment horizontal="center"/>
    </xf>
    <xf numFmtId="2" fontId="20" fillId="43" borderId="0" xfId="7" applyNumberFormat="1" applyFont="1" applyFill="1" applyBorder="1" applyAlignment="1">
      <alignment horizontal="center"/>
    </xf>
    <xf numFmtId="2" fontId="20" fillId="43" borderId="11" xfId="7" applyNumberFormat="1" applyFont="1" applyFill="1" applyBorder="1" applyAlignment="1">
      <alignment horizontal="center"/>
    </xf>
    <xf numFmtId="3" fontId="20" fillId="43" borderId="0" xfId="0" applyNumberFormat="1" applyFont="1" applyFill="1"/>
    <xf numFmtId="3" fontId="20" fillId="43" borderId="10" xfId="0" applyNumberFormat="1" applyFont="1" applyFill="1" applyBorder="1" applyAlignment="1">
      <alignment horizontal="center"/>
    </xf>
    <xf numFmtId="0" fontId="20" fillId="43" borderId="70" xfId="0" applyFont="1" applyFill="1" applyBorder="1" applyAlignment="1">
      <alignment horizontal="left"/>
    </xf>
    <xf numFmtId="165" fontId="20" fillId="43" borderId="0" xfId="1" applyNumberFormat="1" applyFont="1" applyFill="1" applyBorder="1" applyAlignment="1">
      <alignment horizontal="center"/>
    </xf>
    <xf numFmtId="164" fontId="20" fillId="43" borderId="0" xfId="0" applyNumberFormat="1" applyFont="1" applyFill="1" applyAlignment="1">
      <alignment horizontal="center" vertical="center"/>
    </xf>
    <xf numFmtId="0" fontId="45" fillId="39" borderId="70" xfId="7" applyFont="1" applyFill="1" applyBorder="1"/>
    <xf numFmtId="4" fontId="20" fillId="39" borderId="12" xfId="0" applyNumberFormat="1" applyFont="1" applyFill="1" applyBorder="1" applyAlignment="1">
      <alignment horizontal="center" vertical="center"/>
    </xf>
    <xf numFmtId="0" fontId="20" fillId="33" borderId="12" xfId="0" applyFont="1" applyFill="1" applyBorder="1" applyAlignment="1">
      <alignment horizontal="center" vertical="center"/>
    </xf>
    <xf numFmtId="4" fontId="20" fillId="33" borderId="12" xfId="0" applyNumberFormat="1" applyFont="1" applyFill="1" applyBorder="1" applyAlignment="1">
      <alignment horizontal="center" vertical="center"/>
    </xf>
    <xf numFmtId="0" fontId="20" fillId="34" borderId="12" xfId="0" applyFont="1" applyFill="1" applyBorder="1" applyAlignment="1">
      <alignment horizontal="center" vertical="center"/>
    </xf>
    <xf numFmtId="4" fontId="20" fillId="34" borderId="12" xfId="0" applyNumberFormat="1" applyFont="1" applyFill="1" applyBorder="1" applyAlignment="1">
      <alignment horizontal="center" vertical="center"/>
    </xf>
    <xf numFmtId="2" fontId="20" fillId="34" borderId="12" xfId="0" applyNumberFormat="1" applyFont="1" applyFill="1" applyBorder="1" applyAlignment="1">
      <alignment horizontal="center" vertical="center"/>
    </xf>
    <xf numFmtId="168" fontId="20" fillId="34" borderId="52" xfId="0" applyNumberFormat="1" applyFont="1" applyFill="1" applyBorder="1" applyAlignment="1">
      <alignment horizontal="center" vertical="center"/>
    </xf>
    <xf numFmtId="0" fontId="20" fillId="43" borderId="12" xfId="0" applyFont="1" applyFill="1" applyBorder="1" applyAlignment="1">
      <alignment horizontal="center" vertical="center"/>
    </xf>
    <xf numFmtId="2" fontId="20" fillId="43" borderId="12" xfId="0" applyNumberFormat="1" applyFont="1" applyFill="1" applyBorder="1" applyAlignment="1">
      <alignment horizontal="center" vertical="center"/>
    </xf>
    <xf numFmtId="168" fontId="20" fillId="43" borderId="52" xfId="0" applyNumberFormat="1" applyFont="1" applyFill="1" applyBorder="1" applyAlignment="1">
      <alignment horizontal="center" vertical="center"/>
    </xf>
    <xf numFmtId="4" fontId="20" fillId="43" borderId="12" xfId="0" applyNumberFormat="1" applyFont="1" applyFill="1" applyBorder="1" applyAlignment="1">
      <alignment horizontal="center" vertical="center"/>
    </xf>
    <xf numFmtId="170" fontId="20" fillId="43" borderId="52" xfId="0" applyNumberFormat="1" applyFont="1" applyFill="1" applyBorder="1" applyAlignment="1">
      <alignment horizontal="center" vertical="center"/>
    </xf>
    <xf numFmtId="164" fontId="20" fillId="43" borderId="52" xfId="0" applyNumberFormat="1" applyFont="1" applyFill="1" applyBorder="1" applyAlignment="1">
      <alignment horizontal="center" vertical="center"/>
    </xf>
    <xf numFmtId="0" fontId="20" fillId="35" borderId="12" xfId="0" applyFont="1" applyFill="1" applyBorder="1" applyAlignment="1">
      <alignment horizontal="center" vertical="center"/>
    </xf>
    <xf numFmtId="4" fontId="20" fillId="35" borderId="12" xfId="0" applyNumberFormat="1" applyFont="1" applyFill="1" applyBorder="1" applyAlignment="1">
      <alignment horizontal="center" vertical="center"/>
    </xf>
    <xf numFmtId="0" fontId="20" fillId="38" borderId="12" xfId="0" applyFont="1" applyFill="1" applyBorder="1" applyAlignment="1">
      <alignment horizontal="center" vertical="center"/>
    </xf>
    <xf numFmtId="4" fontId="20" fillId="38" borderId="12" xfId="0" applyNumberFormat="1" applyFont="1" applyFill="1" applyBorder="1" applyAlignment="1">
      <alignment horizontal="center" vertical="center"/>
    </xf>
    <xf numFmtId="2" fontId="20" fillId="33" borderId="69" xfId="0" quotePrefix="1" applyNumberFormat="1" applyFont="1" applyFill="1" applyBorder="1" applyAlignment="1">
      <alignment horizontal="center"/>
    </xf>
    <xf numFmtId="2" fontId="20" fillId="33" borderId="12" xfId="0" quotePrefix="1" applyNumberFormat="1" applyFont="1" applyFill="1" applyBorder="1" applyAlignment="1">
      <alignment horizontal="center" vertical="center"/>
    </xf>
    <xf numFmtId="164" fontId="20" fillId="33" borderId="52" xfId="0" quotePrefix="1" applyNumberFormat="1" applyFont="1" applyFill="1" applyBorder="1" applyAlignment="1">
      <alignment horizontal="center" vertical="center"/>
    </xf>
    <xf numFmtId="3" fontId="20" fillId="33" borderId="52" xfId="0" quotePrefix="1" applyNumberFormat="1" applyFont="1" applyFill="1" applyBorder="1" applyAlignment="1">
      <alignment horizontal="center"/>
    </xf>
    <xf numFmtId="165" fontId="20" fillId="33" borderId="0" xfId="0" quotePrefix="1" applyNumberFormat="1" applyFont="1" applyFill="1" applyAlignment="1">
      <alignment horizontal="center"/>
    </xf>
    <xf numFmtId="3" fontId="20" fillId="33" borderId="0" xfId="0" quotePrefix="1" applyNumberFormat="1" applyFont="1" applyFill="1" applyAlignment="1">
      <alignment horizontal="center"/>
    </xf>
    <xf numFmtId="165" fontId="20" fillId="33" borderId="0" xfId="0" quotePrefix="1" applyNumberFormat="1" applyFont="1" applyFill="1" applyAlignment="1">
      <alignment horizontal="center" vertical="center"/>
    </xf>
    <xf numFmtId="164" fontId="20" fillId="33" borderId="0" xfId="0" quotePrefix="1" applyNumberFormat="1" applyFont="1" applyFill="1" applyAlignment="1">
      <alignment horizontal="center"/>
    </xf>
    <xf numFmtId="0" fontId="27" fillId="33" borderId="0" xfId="0" applyFont="1" applyFill="1" applyAlignment="1">
      <alignment horizontal="center" wrapText="1"/>
    </xf>
    <xf numFmtId="0" fontId="27" fillId="34" borderId="0" xfId="0" applyFont="1" applyFill="1" applyAlignment="1">
      <alignment horizontal="center"/>
    </xf>
    <xf numFmtId="0" fontId="27" fillId="33" borderId="0" xfId="0" applyFont="1" applyFill="1" applyAlignment="1">
      <alignment horizontal="center"/>
    </xf>
    <xf numFmtId="2" fontId="20" fillId="33" borderId="69" xfId="0" applyNumberFormat="1" applyFont="1" applyFill="1" applyBorder="1" applyAlignment="1">
      <alignment horizontal="center"/>
    </xf>
    <xf numFmtId="2" fontId="20" fillId="33" borderId="12" xfId="0" applyNumberFormat="1" applyFont="1" applyFill="1" applyBorder="1" applyAlignment="1">
      <alignment horizontal="center" vertical="center"/>
    </xf>
    <xf numFmtId="3" fontId="20" fillId="33" borderId="52" xfId="0" applyNumberFormat="1" applyFont="1" applyFill="1" applyBorder="1" applyAlignment="1">
      <alignment horizontal="center"/>
    </xf>
    <xf numFmtId="2" fontId="20" fillId="34" borderId="69" xfId="0" quotePrefix="1" applyNumberFormat="1" applyFont="1" applyFill="1" applyBorder="1" applyAlignment="1">
      <alignment horizontal="center"/>
    </xf>
    <xf numFmtId="2" fontId="20" fillId="34" borderId="12" xfId="0" quotePrefix="1" applyNumberFormat="1" applyFont="1" applyFill="1" applyBorder="1" applyAlignment="1">
      <alignment horizontal="center" vertical="center"/>
    </xf>
    <xf numFmtId="164" fontId="20" fillId="34" borderId="52" xfId="0" quotePrefix="1" applyNumberFormat="1" applyFont="1" applyFill="1" applyBorder="1" applyAlignment="1">
      <alignment horizontal="center" vertical="center"/>
    </xf>
    <xf numFmtId="3" fontId="20" fillId="34" borderId="52" xfId="0" quotePrefix="1" applyNumberFormat="1" applyFont="1" applyFill="1" applyBorder="1" applyAlignment="1">
      <alignment horizontal="center"/>
    </xf>
    <xf numFmtId="3" fontId="20" fillId="34" borderId="0" xfId="0" quotePrefix="1" applyNumberFormat="1" applyFont="1" applyFill="1" applyAlignment="1">
      <alignment horizontal="center"/>
    </xf>
    <xf numFmtId="165" fontId="20" fillId="34" borderId="0" xfId="0" quotePrefix="1" applyNumberFormat="1" applyFont="1" applyFill="1" applyAlignment="1">
      <alignment horizontal="center"/>
    </xf>
    <xf numFmtId="165" fontId="20" fillId="34" borderId="0" xfId="0" quotePrefix="1" applyNumberFormat="1" applyFont="1" applyFill="1" applyAlignment="1">
      <alignment horizontal="center" vertical="center"/>
    </xf>
    <xf numFmtId="164" fontId="20" fillId="34" borderId="0" xfId="0" quotePrefix="1" applyNumberFormat="1" applyFont="1" applyFill="1" applyAlignment="1">
      <alignment horizontal="center"/>
    </xf>
    <xf numFmtId="0" fontId="27" fillId="0" borderId="0" xfId="0" applyFont="1" applyAlignment="1">
      <alignment horizontal="center"/>
    </xf>
    <xf numFmtId="0" fontId="27" fillId="43" borderId="0" xfId="0" applyFont="1" applyFill="1" applyAlignment="1">
      <alignment horizontal="center"/>
    </xf>
    <xf numFmtId="2" fontId="20" fillId="34" borderId="69" xfId="0" applyNumberFormat="1" applyFont="1" applyFill="1" applyBorder="1" applyAlignment="1">
      <alignment horizontal="center"/>
    </xf>
    <xf numFmtId="3" fontId="20" fillId="34" borderId="52" xfId="0" applyNumberFormat="1" applyFont="1" applyFill="1" applyBorder="1" applyAlignment="1">
      <alignment horizontal="center"/>
    </xf>
    <xf numFmtId="2" fontId="20" fillId="43" borderId="69" xfId="0" quotePrefix="1" applyNumberFormat="1" applyFont="1" applyFill="1" applyBorder="1" applyAlignment="1">
      <alignment horizontal="center"/>
    </xf>
    <xf numFmtId="3" fontId="20" fillId="43" borderId="52" xfId="0" quotePrefix="1" applyNumberFormat="1" applyFont="1" applyFill="1" applyBorder="1" applyAlignment="1">
      <alignment horizontal="center"/>
    </xf>
    <xf numFmtId="165" fontId="20" fillId="43" borderId="0" xfId="0" quotePrefix="1" applyNumberFormat="1" applyFont="1" applyFill="1" applyAlignment="1">
      <alignment horizontal="center"/>
    </xf>
    <xf numFmtId="3" fontId="20" fillId="43" borderId="0" xfId="0" quotePrefix="1" applyNumberFormat="1" applyFont="1" applyFill="1" applyAlignment="1">
      <alignment horizontal="center"/>
    </xf>
    <xf numFmtId="165" fontId="20" fillId="43" borderId="0" xfId="0" quotePrefix="1" applyNumberFormat="1" applyFont="1" applyFill="1" applyAlignment="1">
      <alignment horizontal="center" vertical="center"/>
    </xf>
    <xf numFmtId="164" fontId="20" fillId="43" borderId="0" xfId="0" quotePrefix="1" applyNumberFormat="1" applyFont="1" applyFill="1" applyAlignment="1">
      <alignment horizontal="center"/>
    </xf>
    <xf numFmtId="2" fontId="20" fillId="43" borderId="12" xfId="0" quotePrefix="1" applyNumberFormat="1" applyFont="1" applyFill="1" applyBorder="1" applyAlignment="1">
      <alignment horizontal="center" vertical="center"/>
    </xf>
    <xf numFmtId="2" fontId="20" fillId="43" borderId="69" xfId="0" applyNumberFormat="1" applyFont="1" applyFill="1" applyBorder="1" applyAlignment="1">
      <alignment horizontal="center"/>
    </xf>
    <xf numFmtId="3" fontId="20" fillId="43" borderId="52" xfId="0" applyNumberFormat="1" applyFont="1" applyFill="1" applyBorder="1" applyAlignment="1">
      <alignment horizontal="center"/>
    </xf>
    <xf numFmtId="164" fontId="20" fillId="43" borderId="52" xfId="0" quotePrefix="1" applyNumberFormat="1" applyFont="1" applyFill="1" applyBorder="1" applyAlignment="1">
      <alignment horizontal="center" vertical="center"/>
    </xf>
    <xf numFmtId="2" fontId="20" fillId="35" borderId="69" xfId="0" quotePrefix="1" applyNumberFormat="1" applyFont="1" applyFill="1" applyBorder="1" applyAlignment="1">
      <alignment horizontal="center"/>
    </xf>
    <xf numFmtId="2" fontId="20" fillId="35" borderId="12" xfId="0" quotePrefix="1" applyNumberFormat="1" applyFont="1" applyFill="1" applyBorder="1" applyAlignment="1">
      <alignment horizontal="center" vertical="center"/>
    </xf>
    <xf numFmtId="164" fontId="20" fillId="35" borderId="52" xfId="0" quotePrefix="1" applyNumberFormat="1" applyFont="1" applyFill="1" applyBorder="1" applyAlignment="1">
      <alignment horizontal="center" vertical="center"/>
    </xf>
    <xf numFmtId="3" fontId="20" fillId="35" borderId="52" xfId="0" quotePrefix="1" applyNumberFormat="1" applyFont="1" applyFill="1" applyBorder="1" applyAlignment="1">
      <alignment horizontal="center"/>
    </xf>
    <xf numFmtId="3" fontId="20" fillId="35" borderId="0" xfId="0" quotePrefix="1" applyNumberFormat="1" applyFont="1" applyFill="1" applyAlignment="1">
      <alignment horizontal="center"/>
    </xf>
    <xf numFmtId="165" fontId="20" fillId="35" borderId="0" xfId="0" quotePrefix="1" applyNumberFormat="1" applyFont="1" applyFill="1" applyAlignment="1">
      <alignment horizontal="center"/>
    </xf>
    <xf numFmtId="165" fontId="20" fillId="35" borderId="0" xfId="0" quotePrefix="1" applyNumberFormat="1" applyFont="1" applyFill="1" applyAlignment="1">
      <alignment horizontal="center" vertical="center"/>
    </xf>
    <xf numFmtId="164" fontId="20" fillId="35" borderId="0" xfId="0" quotePrefix="1" applyNumberFormat="1" applyFont="1" applyFill="1" applyAlignment="1">
      <alignment horizontal="center"/>
    </xf>
    <xf numFmtId="2" fontId="20" fillId="38" borderId="69" xfId="0" quotePrefix="1" applyNumberFormat="1" applyFont="1" applyFill="1" applyBorder="1" applyAlignment="1">
      <alignment horizontal="center"/>
    </xf>
    <xf numFmtId="2" fontId="20" fillId="38" borderId="12" xfId="0" quotePrefix="1" applyNumberFormat="1" applyFont="1" applyFill="1" applyBorder="1" applyAlignment="1">
      <alignment horizontal="center" vertical="center"/>
    </xf>
    <xf numFmtId="164" fontId="20" fillId="38" borderId="52" xfId="0" quotePrefix="1" applyNumberFormat="1" applyFont="1" applyFill="1" applyBorder="1" applyAlignment="1">
      <alignment horizontal="center" vertical="center"/>
    </xf>
    <xf numFmtId="3" fontId="20" fillId="38" borderId="52" xfId="0" quotePrefix="1" applyNumberFormat="1" applyFont="1" applyFill="1" applyBorder="1" applyAlignment="1">
      <alignment horizontal="center"/>
    </xf>
    <xf numFmtId="3" fontId="20" fillId="38" borderId="0" xfId="0" quotePrefix="1" applyNumberFormat="1" applyFont="1" applyFill="1" applyAlignment="1">
      <alignment horizontal="center"/>
    </xf>
    <xf numFmtId="165" fontId="20" fillId="38" borderId="0" xfId="0" quotePrefix="1" applyNumberFormat="1" applyFont="1" applyFill="1" applyAlignment="1">
      <alignment horizontal="center"/>
    </xf>
    <xf numFmtId="165" fontId="20" fillId="38" borderId="0" xfId="0" quotePrefix="1" applyNumberFormat="1" applyFont="1" applyFill="1" applyAlignment="1">
      <alignment horizontal="center" vertical="center"/>
    </xf>
    <xf numFmtId="164" fontId="20" fillId="38" borderId="0" xfId="0" quotePrefix="1" applyNumberFormat="1" applyFont="1" applyFill="1" applyAlignment="1">
      <alignment horizontal="center"/>
    </xf>
    <xf numFmtId="0" fontId="19" fillId="40" borderId="46" xfId="0" applyFont="1" applyFill="1" applyBorder="1" applyAlignment="1">
      <alignment horizontal="center" vertical="center" wrapText="1"/>
    </xf>
    <xf numFmtId="0" fontId="32" fillId="0" borderId="90" xfId="0" applyFont="1" applyBorder="1" applyAlignment="1">
      <alignment horizontal="center" vertical="center" wrapText="1"/>
    </xf>
    <xf numFmtId="165" fontId="20" fillId="33" borderId="27" xfId="0" applyNumberFormat="1" applyFont="1" applyFill="1" applyBorder="1" applyAlignment="1">
      <alignment horizontal="center"/>
    </xf>
    <xf numFmtId="165" fontId="20" fillId="35" borderId="27" xfId="0" applyNumberFormat="1" applyFont="1" applyFill="1" applyBorder="1" applyAlignment="1">
      <alignment horizontal="center"/>
    </xf>
    <xf numFmtId="165" fontId="20" fillId="34" borderId="27" xfId="0" applyNumberFormat="1" applyFont="1" applyFill="1" applyBorder="1" applyAlignment="1">
      <alignment horizontal="center"/>
    </xf>
    <xf numFmtId="165" fontId="20" fillId="0" borderId="27" xfId="0" applyNumberFormat="1" applyFont="1" applyBorder="1" applyAlignment="1">
      <alignment horizontal="center"/>
    </xf>
    <xf numFmtId="166" fontId="44" fillId="0" borderId="24" xfId="51" applyNumberFormat="1" applyFont="1" applyBorder="1" applyAlignment="1">
      <alignment horizontal="center"/>
    </xf>
    <xf numFmtId="0" fontId="32" fillId="0" borderId="94" xfId="0" applyFont="1" applyBorder="1" applyAlignment="1">
      <alignment horizontal="center" vertical="center" wrapText="1"/>
    </xf>
    <xf numFmtId="165" fontId="20" fillId="33" borderId="82" xfId="0" applyNumberFormat="1" applyFont="1" applyFill="1" applyBorder="1" applyAlignment="1">
      <alignment horizontal="center"/>
    </xf>
    <xf numFmtId="0" fontId="32" fillId="0" borderId="95" xfId="0" applyFont="1" applyBorder="1" applyAlignment="1">
      <alignment horizontal="center" vertical="center" wrapText="1"/>
    </xf>
    <xf numFmtId="165" fontId="23" fillId="46" borderId="96" xfId="0" applyNumberFormat="1" applyFont="1" applyFill="1" applyBorder="1" applyAlignment="1">
      <alignment horizontal="center"/>
    </xf>
    <xf numFmtId="165" fontId="23" fillId="47" borderId="97" xfId="0" applyNumberFormat="1" applyFont="1" applyFill="1" applyBorder="1" applyAlignment="1">
      <alignment horizontal="center"/>
    </xf>
    <xf numFmtId="165" fontId="23" fillId="48" borderId="97" xfId="0" applyNumberFormat="1" applyFont="1" applyFill="1" applyBorder="1" applyAlignment="1">
      <alignment horizontal="center"/>
    </xf>
    <xf numFmtId="165" fontId="20" fillId="38" borderId="71" xfId="0" applyNumberFormat="1" applyFont="1" applyFill="1" applyBorder="1" applyAlignment="1">
      <alignment horizontal="center"/>
    </xf>
    <xf numFmtId="165" fontId="23" fillId="0" borderId="98" xfId="0" applyNumberFormat="1" applyFont="1" applyBorder="1" applyAlignment="1">
      <alignment horizontal="center"/>
    </xf>
    <xf numFmtId="3" fontId="20" fillId="34" borderId="11" xfId="7" applyNumberFormat="1" applyFont="1" applyFill="1" applyBorder="1" applyAlignment="1">
      <alignment horizontal="center" vertical="center"/>
    </xf>
    <xf numFmtId="0" fontId="20" fillId="0" borderId="14" xfId="0" applyFont="1" applyBorder="1" applyAlignment="1">
      <alignment horizontal="center"/>
    </xf>
    <xf numFmtId="3" fontId="20" fillId="41" borderId="52" xfId="0" applyNumberFormat="1" applyFont="1" applyFill="1" applyBorder="1" applyAlignment="1">
      <alignment horizontal="center" vertical="center"/>
    </xf>
    <xf numFmtId="3" fontId="47" fillId="41" borderId="36" xfId="0" applyNumberFormat="1" applyFont="1" applyFill="1" applyBorder="1" applyAlignment="1">
      <alignment horizontal="center"/>
    </xf>
    <xf numFmtId="3" fontId="47" fillId="41" borderId="36" xfId="46" applyNumberFormat="1" applyFont="1" applyFill="1" applyBorder="1" applyAlignment="1">
      <alignment horizontal="center"/>
    </xf>
    <xf numFmtId="3" fontId="20" fillId="41" borderId="0" xfId="0" applyNumberFormat="1" applyFont="1" applyFill="1" applyAlignment="1">
      <alignment horizontal="center" vertical="center"/>
    </xf>
    <xf numFmtId="3" fontId="47" fillId="0" borderId="0" xfId="0" applyNumberFormat="1" applyFont="1" applyAlignment="1">
      <alignment horizontal="center"/>
    </xf>
    <xf numFmtId="3" fontId="47" fillId="33" borderId="0" xfId="0" applyNumberFormat="1" applyFont="1" applyFill="1" applyAlignment="1">
      <alignment horizontal="center"/>
    </xf>
    <xf numFmtId="3" fontId="47" fillId="34" borderId="0" xfId="0" applyNumberFormat="1" applyFont="1" applyFill="1" applyAlignment="1">
      <alignment horizontal="center"/>
    </xf>
    <xf numFmtId="166" fontId="48" fillId="0" borderId="32" xfId="51" applyNumberFormat="1" applyFont="1" applyBorder="1" applyAlignment="1">
      <alignment horizontal="center"/>
    </xf>
    <xf numFmtId="0" fontId="20" fillId="0" borderId="0" xfId="0" applyFont="1" applyAlignment="1">
      <alignment horizontal="center" vertical="center"/>
    </xf>
    <xf numFmtId="0" fontId="38" fillId="0" borderId="0" xfId="50" applyFont="1"/>
    <xf numFmtId="0" fontId="30" fillId="0" borderId="0" xfId="50"/>
    <xf numFmtId="0" fontId="39" fillId="0" borderId="0" xfId="50" applyFont="1"/>
    <xf numFmtId="0" fontId="42" fillId="0" borderId="0" xfId="50" applyFont="1"/>
    <xf numFmtId="0" fontId="23" fillId="0" borderId="0" xfId="50" applyFont="1"/>
    <xf numFmtId="0" fontId="40" fillId="0" borderId="0" xfId="50" applyFont="1"/>
    <xf numFmtId="0" fontId="46" fillId="41" borderId="59" xfId="0" applyFont="1" applyFill="1" applyBorder="1" applyAlignment="1">
      <alignment horizontal="left" vertical="center" wrapText="1"/>
    </xf>
    <xf numFmtId="0" fontId="24" fillId="41" borderId="60" xfId="0" applyFont="1" applyFill="1" applyBorder="1" applyAlignment="1">
      <alignment horizontal="left" vertical="center" wrapText="1"/>
    </xf>
    <xf numFmtId="0" fontId="24" fillId="41" borderId="61" xfId="0" applyFont="1" applyFill="1" applyBorder="1" applyAlignment="1">
      <alignment horizontal="left" vertical="center" wrapText="1"/>
    </xf>
    <xf numFmtId="0" fontId="24" fillId="41" borderId="10" xfId="0" applyFont="1" applyFill="1" applyBorder="1" applyAlignment="1">
      <alignment horizontal="left" vertical="center" wrapText="1"/>
    </xf>
    <xf numFmtId="0" fontId="24" fillId="41" borderId="0" xfId="0" applyFont="1" applyFill="1" applyAlignment="1">
      <alignment horizontal="left" vertical="center" wrapText="1"/>
    </xf>
    <xf numFmtId="0" fontId="24" fillId="41" borderId="11" xfId="0" applyFont="1" applyFill="1" applyBorder="1" applyAlignment="1">
      <alignment horizontal="left" vertical="center" wrapText="1"/>
    </xf>
    <xf numFmtId="0" fontId="24" fillId="41" borderId="62" xfId="0" applyFont="1" applyFill="1" applyBorder="1" applyAlignment="1">
      <alignment horizontal="left" vertical="center" wrapText="1"/>
    </xf>
    <xf numFmtId="0" fontId="24" fillId="41" borderId="63" xfId="0" applyFont="1" applyFill="1" applyBorder="1" applyAlignment="1">
      <alignment horizontal="left" vertical="center" wrapText="1"/>
    </xf>
    <xf numFmtId="0" fontId="24" fillId="41" borderId="64" xfId="0" applyFont="1" applyFill="1" applyBorder="1" applyAlignment="1">
      <alignment horizontal="left" vertical="center" wrapText="1"/>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24" fillId="38" borderId="79" xfId="0" applyFont="1" applyFill="1" applyBorder="1" applyAlignment="1">
      <alignment horizontal="left" vertical="center" wrapText="1"/>
    </xf>
    <xf numFmtId="0" fontId="19" fillId="40" borderId="46" xfId="0" applyFont="1" applyFill="1" applyBorder="1" applyAlignment="1">
      <alignment horizontal="center" vertical="center"/>
    </xf>
    <xf numFmtId="0" fontId="19" fillId="40" borderId="47" xfId="0" applyFont="1" applyFill="1" applyBorder="1" applyAlignment="1">
      <alignment horizontal="center" vertical="center"/>
    </xf>
    <xf numFmtId="0" fontId="19" fillId="40" borderId="16" xfId="0" applyFont="1" applyFill="1" applyBorder="1" applyAlignment="1">
      <alignment horizontal="center" vertical="center" wrapText="1"/>
    </xf>
    <xf numFmtId="0" fontId="19" fillId="40" borderId="46" xfId="0" applyFont="1" applyFill="1" applyBorder="1" applyAlignment="1">
      <alignment horizontal="center" vertical="center" wrapText="1"/>
    </xf>
    <xf numFmtId="0" fontId="19" fillId="40" borderId="54" xfId="0" applyFont="1" applyFill="1" applyBorder="1" applyAlignment="1">
      <alignment horizontal="center" vertical="center" wrapText="1"/>
    </xf>
    <xf numFmtId="0" fontId="0" fillId="0" borderId="54" xfId="0" applyBorder="1" applyAlignment="1">
      <alignment horizontal="center" vertical="center" wrapText="1"/>
    </xf>
    <xf numFmtId="3" fontId="20" fillId="41" borderId="0" xfId="7" applyNumberFormat="1" applyFont="1" applyFill="1" applyBorder="1" applyAlignment="1">
      <alignment horizontal="center" vertical="center"/>
    </xf>
    <xf numFmtId="3" fontId="20" fillId="34" borderId="0" xfId="0" applyNumberFormat="1" applyFont="1" applyFill="1" applyBorder="1" applyAlignment="1">
      <alignment horizontal="center"/>
    </xf>
    <xf numFmtId="0" fontId="27" fillId="34" borderId="0" xfId="0" applyFont="1" applyFill="1" applyBorder="1" applyAlignment="1">
      <alignment horizontal="center"/>
    </xf>
    <xf numFmtId="0" fontId="27" fillId="38" borderId="0" xfId="0" applyFont="1" applyFill="1" applyBorder="1" applyAlignment="1">
      <alignment horizontal="center"/>
    </xf>
    <xf numFmtId="0" fontId="27" fillId="35" borderId="0" xfId="0" applyFont="1" applyFill="1" applyBorder="1" applyAlignment="1">
      <alignment horizontal="center"/>
    </xf>
    <xf numFmtId="0" fontId="27" fillId="33" borderId="0" xfId="0" applyFont="1" applyFill="1" applyBorder="1" applyAlignment="1">
      <alignment horizontal="center"/>
    </xf>
  </cellXfs>
  <cellStyles count="52">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00000000-0005-0000-0000-00001B000000}"/>
    <cellStyle name="Comma 2 2" xfId="47" xr:uid="{5ED6A46A-C2CD-4DA5-8F30-288192D0E915}"/>
    <cellStyle name="Comma 3" xfId="51" xr:uid="{497BF17A-28E3-4EE0-9D93-63FCBC2FBD01}"/>
    <cellStyle name="Commentaire 2" xfId="49" xr:uid="{CAC87364-E2B9-4487-93E9-976C645483C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2 2" xfId="50" xr:uid="{A87B834E-D76B-4038-94B6-1C036EA1A867}"/>
    <cellStyle name="Normal 3" xfId="46" xr:uid="{2849E5CD-EDB4-49DB-B2B5-64EB0A7EA8D9}"/>
    <cellStyle name="Normal 3 2" xfId="48" xr:uid="{1448FE09-BF79-4D22-BD3A-1BED49FD8C5E}"/>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BE"/>
      <color rgb="FFA8A800"/>
      <color rgb="FFE6E6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150.statcan.gc.ca/n1/daily-quotidien/171129/t001c-eng.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4C089-0BA1-4DE4-9A11-4FE5D62600CE}">
  <sheetPr>
    <outlinePr summaryBelow="0" summaryRight="0"/>
  </sheetPr>
  <dimension ref="A1:R58"/>
  <sheetViews>
    <sheetView topLeftCell="A7" workbookViewId="0">
      <selection activeCell="K29" sqref="K29"/>
    </sheetView>
  </sheetViews>
  <sheetFormatPr defaultColWidth="12.7109375" defaultRowHeight="15.75" customHeight="1"/>
  <cols>
    <col min="1" max="1" width="12.7109375" style="315"/>
    <col min="2" max="2" width="26" style="315" customWidth="1"/>
    <col min="3" max="16384" width="12.7109375" style="315"/>
  </cols>
  <sheetData>
    <row r="1" spans="1:18" ht="15.75" customHeight="1">
      <c r="A1" s="312" t="s">
        <v>163</v>
      </c>
      <c r="B1" s="313"/>
      <c r="C1" s="314"/>
      <c r="D1" s="314"/>
      <c r="E1" s="314"/>
      <c r="F1" s="314"/>
      <c r="G1" s="314"/>
      <c r="H1" s="314"/>
      <c r="I1" s="314"/>
      <c r="J1" s="314"/>
      <c r="K1" s="314"/>
      <c r="L1" s="314"/>
      <c r="M1" s="314"/>
      <c r="N1" s="314"/>
      <c r="O1" s="314"/>
      <c r="P1" s="314"/>
      <c r="Q1" s="314"/>
      <c r="R1" s="314"/>
    </row>
    <row r="2" spans="1:18" ht="15.75" customHeight="1">
      <c r="A2" s="590" t="s">
        <v>395</v>
      </c>
      <c r="B2" s="589"/>
      <c r="C2" s="589"/>
      <c r="D2" s="589"/>
      <c r="E2" s="589"/>
      <c r="F2" s="589"/>
      <c r="G2" s="314"/>
      <c r="H2" s="314"/>
      <c r="I2" s="314"/>
      <c r="J2" s="314"/>
      <c r="K2" s="314"/>
      <c r="L2" s="314"/>
      <c r="M2" s="314"/>
      <c r="N2" s="314"/>
      <c r="O2" s="314"/>
      <c r="P2" s="314"/>
      <c r="Q2" s="314"/>
      <c r="R2" s="314"/>
    </row>
    <row r="3" spans="1:18" ht="15.75" customHeight="1">
      <c r="A3" s="588" t="s">
        <v>396</v>
      </c>
      <c r="B3" s="589"/>
      <c r="C3" s="589"/>
      <c r="D3" s="314"/>
      <c r="E3" s="314"/>
      <c r="F3" s="314"/>
      <c r="G3" s="314"/>
      <c r="H3" s="314"/>
      <c r="I3" s="314"/>
      <c r="J3" s="314"/>
      <c r="K3" s="314"/>
      <c r="L3" s="314"/>
      <c r="M3" s="314"/>
      <c r="N3" s="314"/>
      <c r="O3" s="314"/>
      <c r="P3" s="314"/>
      <c r="Q3" s="314"/>
      <c r="R3" s="314"/>
    </row>
    <row r="4" spans="1:18" ht="15.75" customHeight="1">
      <c r="A4" s="588" t="s">
        <v>397</v>
      </c>
      <c r="B4" s="589"/>
      <c r="C4" s="589"/>
      <c r="D4" s="589"/>
      <c r="E4" s="589"/>
      <c r="F4" s="589"/>
      <c r="G4" s="589"/>
      <c r="H4" s="314"/>
      <c r="I4" s="314"/>
      <c r="J4" s="314"/>
      <c r="K4" s="314"/>
      <c r="L4" s="314"/>
      <c r="M4" s="314"/>
      <c r="N4" s="314"/>
      <c r="O4" s="314"/>
      <c r="P4" s="314"/>
      <c r="Q4" s="314"/>
      <c r="R4" s="314"/>
    </row>
    <row r="5" spans="1:18" ht="15.75" customHeight="1">
      <c r="A5" s="588" t="s">
        <v>398</v>
      </c>
      <c r="B5" s="589"/>
      <c r="C5" s="589"/>
      <c r="D5" s="589"/>
      <c r="E5" s="589"/>
      <c r="F5" s="589"/>
      <c r="G5" s="314"/>
      <c r="H5" s="314"/>
      <c r="I5" s="314"/>
      <c r="J5" s="314"/>
      <c r="K5" s="314"/>
      <c r="L5" s="314"/>
      <c r="M5" s="314"/>
      <c r="N5" s="314"/>
      <c r="O5" s="314"/>
      <c r="P5" s="314"/>
      <c r="Q5" s="314"/>
      <c r="R5" s="314"/>
    </row>
    <row r="6" spans="1:18" ht="15.75" customHeight="1">
      <c r="A6" s="588" t="s">
        <v>399</v>
      </c>
      <c r="B6" s="589"/>
      <c r="C6" s="589"/>
      <c r="D6" s="589"/>
      <c r="E6" s="314"/>
      <c r="F6" s="314"/>
      <c r="G6" s="314"/>
      <c r="H6" s="314"/>
      <c r="I6" s="314"/>
      <c r="J6" s="314"/>
      <c r="K6" s="314"/>
      <c r="L6" s="314"/>
      <c r="M6" s="314"/>
      <c r="N6" s="314"/>
      <c r="O6" s="314"/>
      <c r="P6" s="314"/>
      <c r="Q6" s="314"/>
      <c r="R6" s="314"/>
    </row>
    <row r="7" spans="1:18" ht="15.75" customHeight="1">
      <c r="A7" s="588" t="s">
        <v>400</v>
      </c>
      <c r="B7" s="589"/>
      <c r="C7" s="314"/>
      <c r="D7" s="314"/>
      <c r="E7" s="314"/>
      <c r="F7" s="314"/>
      <c r="G7" s="314"/>
      <c r="H7" s="314"/>
      <c r="I7" s="314"/>
      <c r="J7" s="314"/>
      <c r="K7" s="314"/>
      <c r="L7" s="314"/>
      <c r="M7" s="314"/>
      <c r="N7" s="314"/>
      <c r="O7" s="314"/>
      <c r="P7" s="314"/>
      <c r="Q7" s="314"/>
      <c r="R7" s="314"/>
    </row>
    <row r="8" spans="1:18" ht="15.75" customHeight="1">
      <c r="A8" s="588" t="s">
        <v>401</v>
      </c>
      <c r="B8" s="589"/>
      <c r="C8" s="589"/>
      <c r="D8" s="589"/>
      <c r="E8" s="314"/>
      <c r="F8" s="314"/>
      <c r="G8" s="314"/>
      <c r="H8" s="314"/>
      <c r="I8" s="314"/>
      <c r="J8" s="314"/>
      <c r="K8" s="314"/>
      <c r="L8" s="314"/>
      <c r="M8" s="314"/>
      <c r="N8" s="314"/>
      <c r="O8" s="314"/>
      <c r="P8" s="314"/>
      <c r="Q8" s="314"/>
      <c r="R8" s="314"/>
    </row>
    <row r="9" spans="1:18" ht="15.75" customHeight="1">
      <c r="A9" s="314"/>
      <c r="B9" s="314"/>
      <c r="C9" s="314"/>
      <c r="D9" s="314"/>
      <c r="E9" s="314"/>
      <c r="F9" s="314"/>
      <c r="G9" s="314"/>
      <c r="H9" s="314"/>
      <c r="I9" s="314"/>
      <c r="J9" s="314"/>
      <c r="K9" s="314"/>
      <c r="L9" s="314"/>
      <c r="M9" s="314"/>
      <c r="N9" s="314"/>
      <c r="O9" s="314"/>
      <c r="P9" s="314"/>
      <c r="Q9" s="314"/>
      <c r="R9" s="314"/>
    </row>
    <row r="10" spans="1:18" ht="15.75" customHeight="1">
      <c r="A10" s="312" t="s">
        <v>402</v>
      </c>
      <c r="B10" s="313"/>
      <c r="C10" s="314"/>
      <c r="D10" s="314"/>
      <c r="E10" s="314"/>
      <c r="F10" s="314"/>
      <c r="G10" s="314"/>
      <c r="H10" s="314"/>
      <c r="I10" s="314"/>
      <c r="J10" s="314"/>
      <c r="K10" s="314"/>
      <c r="L10" s="314"/>
      <c r="M10" s="314"/>
      <c r="N10" s="314"/>
      <c r="O10" s="314"/>
      <c r="P10" s="314"/>
      <c r="Q10" s="314"/>
      <c r="R10" s="314"/>
    </row>
    <row r="11" spans="1:18" ht="15.75" customHeight="1">
      <c r="A11" s="593" t="s">
        <v>403</v>
      </c>
      <c r="B11" s="589"/>
      <c r="C11" s="589"/>
      <c r="D11" s="589"/>
      <c r="E11" s="589"/>
      <c r="F11" s="317"/>
      <c r="G11" s="317"/>
      <c r="H11" s="317"/>
      <c r="I11" s="317"/>
      <c r="J11" s="317"/>
      <c r="K11" s="314"/>
      <c r="L11" s="314"/>
      <c r="M11" s="314"/>
      <c r="N11" s="314"/>
      <c r="O11" s="314"/>
      <c r="P11" s="314"/>
      <c r="Q11" s="314"/>
      <c r="R11" s="314"/>
    </row>
    <row r="12" spans="1:18" ht="15.75" customHeight="1">
      <c r="A12" s="593" t="s">
        <v>404</v>
      </c>
      <c r="B12" s="589"/>
      <c r="C12" s="589"/>
      <c r="D12" s="589"/>
      <c r="E12" s="589"/>
      <c r="F12" s="589"/>
      <c r="G12" s="589"/>
      <c r="H12" s="589"/>
      <c r="I12" s="317"/>
      <c r="J12" s="317"/>
      <c r="K12" s="317"/>
      <c r="L12" s="317"/>
      <c r="M12" s="317"/>
      <c r="N12" s="314"/>
      <c r="O12" s="314"/>
      <c r="P12" s="314"/>
      <c r="Q12" s="314"/>
      <c r="R12" s="314"/>
    </row>
    <row r="13" spans="1:18" ht="15.75" customHeight="1">
      <c r="A13" s="593" t="s">
        <v>405</v>
      </c>
      <c r="B13" s="589"/>
      <c r="C13" s="589"/>
      <c r="D13" s="589"/>
      <c r="E13" s="589"/>
      <c r="F13" s="589"/>
      <c r="G13" s="589"/>
      <c r="H13" s="589"/>
      <c r="I13" s="589"/>
      <c r="J13" s="589"/>
      <c r="K13" s="589"/>
      <c r="L13" s="589"/>
      <c r="M13" s="317"/>
      <c r="N13" s="317"/>
      <c r="O13" s="317"/>
      <c r="P13" s="317"/>
      <c r="Q13" s="317"/>
      <c r="R13" s="317"/>
    </row>
    <row r="14" spans="1:18" ht="15.75" customHeight="1">
      <c r="A14" s="593" t="s">
        <v>406</v>
      </c>
      <c r="B14" s="589"/>
      <c r="C14" s="589"/>
      <c r="D14" s="589"/>
      <c r="E14" s="589"/>
      <c r="F14" s="589"/>
      <c r="G14" s="589"/>
      <c r="H14" s="589"/>
      <c r="I14" s="589"/>
      <c r="J14" s="589"/>
      <c r="K14" s="589"/>
      <c r="L14" s="317"/>
      <c r="M14" s="317"/>
      <c r="N14" s="317"/>
      <c r="O14" s="317"/>
      <c r="P14" s="317"/>
      <c r="Q14" s="317"/>
      <c r="R14" s="314"/>
    </row>
    <row r="15" spans="1:18" ht="15.75" customHeight="1">
      <c r="A15" s="593" t="s">
        <v>164</v>
      </c>
      <c r="B15" s="589"/>
      <c r="C15" s="589"/>
      <c r="D15" s="589"/>
      <c r="E15" s="589"/>
      <c r="F15" s="589"/>
      <c r="G15" s="589"/>
      <c r="H15" s="589"/>
      <c r="I15" s="318"/>
      <c r="J15" s="318"/>
      <c r="K15" s="318"/>
      <c r="L15" s="318"/>
      <c r="M15" s="318"/>
      <c r="N15" s="318"/>
      <c r="O15" s="318"/>
      <c r="P15" s="318"/>
      <c r="Q15" s="318"/>
      <c r="R15" s="318"/>
    </row>
    <row r="16" spans="1:18" ht="15.75" customHeight="1">
      <c r="A16" s="316"/>
      <c r="B16" s="318"/>
      <c r="C16" s="318"/>
      <c r="D16" s="318"/>
      <c r="E16" s="318"/>
      <c r="F16" s="318"/>
      <c r="G16" s="318"/>
      <c r="H16" s="318"/>
      <c r="I16" s="318"/>
      <c r="J16" s="318"/>
      <c r="K16" s="318"/>
      <c r="L16" s="318"/>
      <c r="M16" s="318"/>
      <c r="N16" s="318"/>
      <c r="O16" s="318"/>
      <c r="P16" s="318"/>
      <c r="Q16" s="318"/>
      <c r="R16" s="318"/>
    </row>
    <row r="17" spans="1:18" ht="15.75" customHeight="1">
      <c r="A17" s="588" t="s">
        <v>407</v>
      </c>
      <c r="B17" s="589"/>
      <c r="C17" s="589"/>
      <c r="D17" s="589"/>
      <c r="E17" s="589"/>
      <c r="F17" s="589"/>
      <c r="G17" s="589"/>
      <c r="H17" s="589"/>
      <c r="I17" s="318"/>
      <c r="J17" s="318"/>
      <c r="K17" s="318"/>
      <c r="L17" s="318"/>
      <c r="M17" s="318"/>
      <c r="N17" s="318"/>
      <c r="O17" s="318"/>
      <c r="P17" s="318"/>
      <c r="Q17" s="318"/>
      <c r="R17" s="318"/>
    </row>
    <row r="18" spans="1:18" ht="15.75" customHeight="1">
      <c r="A18" s="588" t="s">
        <v>408</v>
      </c>
      <c r="B18" s="589"/>
      <c r="C18" s="589"/>
      <c r="D18" s="589"/>
      <c r="E18" s="589"/>
      <c r="F18" s="314"/>
      <c r="G18" s="314"/>
      <c r="H18" s="314"/>
      <c r="I18" s="314"/>
      <c r="J18" s="314"/>
      <c r="K18" s="314"/>
      <c r="L18" s="314"/>
      <c r="M18" s="314"/>
      <c r="N18" s="314"/>
      <c r="O18" s="314"/>
      <c r="P18" s="314"/>
      <c r="Q18" s="314"/>
      <c r="R18" s="314"/>
    </row>
    <row r="19" spans="1:18" ht="15.75" customHeight="1">
      <c r="A19" s="314"/>
      <c r="B19" s="314"/>
      <c r="C19" s="314"/>
      <c r="D19" s="314"/>
      <c r="E19" s="314"/>
      <c r="F19" s="314"/>
      <c r="G19" s="314"/>
      <c r="H19" s="314"/>
      <c r="I19" s="314"/>
      <c r="J19" s="314"/>
      <c r="K19" s="314"/>
      <c r="L19" s="314"/>
      <c r="M19" s="314"/>
      <c r="N19" s="314"/>
      <c r="O19" s="314"/>
      <c r="P19" s="314"/>
      <c r="Q19" s="314"/>
      <c r="R19" s="314"/>
    </row>
    <row r="20" spans="1:18" ht="15.75" customHeight="1">
      <c r="A20" s="312" t="s">
        <v>165</v>
      </c>
      <c r="B20" s="313"/>
      <c r="C20" s="314"/>
      <c r="D20" s="314"/>
      <c r="E20" s="314"/>
      <c r="F20" s="314"/>
      <c r="G20" s="314"/>
      <c r="H20" s="314"/>
      <c r="I20" s="314"/>
      <c r="J20" s="314"/>
      <c r="K20" s="314"/>
      <c r="L20" s="314"/>
      <c r="M20" s="314"/>
      <c r="N20" s="314"/>
      <c r="O20" s="314"/>
      <c r="P20" s="314"/>
      <c r="Q20" s="314"/>
      <c r="R20" s="314"/>
    </row>
    <row r="21" spans="1:18" ht="15.75" customHeight="1">
      <c r="A21" s="314" t="s">
        <v>166</v>
      </c>
      <c r="B21" s="588" t="s">
        <v>167</v>
      </c>
      <c r="C21" s="589"/>
      <c r="D21" s="589"/>
      <c r="E21" s="589"/>
      <c r="F21" s="589"/>
      <c r="G21" s="314"/>
      <c r="H21" s="314"/>
      <c r="I21" s="314"/>
      <c r="J21" s="314"/>
      <c r="K21" s="314"/>
      <c r="L21" s="314"/>
      <c r="M21" s="314"/>
      <c r="N21" s="314"/>
      <c r="O21" s="314"/>
      <c r="P21" s="314"/>
      <c r="Q21" s="314"/>
      <c r="R21" s="314"/>
    </row>
    <row r="22" spans="1:18" ht="15.75" customHeight="1">
      <c r="A22" s="314"/>
      <c r="B22" s="314"/>
      <c r="C22" s="314"/>
      <c r="D22" s="314"/>
      <c r="E22" s="314"/>
      <c r="F22" s="314"/>
      <c r="G22" s="314"/>
      <c r="H22" s="314"/>
      <c r="I22" s="314"/>
      <c r="J22" s="314"/>
      <c r="K22" s="314"/>
      <c r="L22" s="314"/>
      <c r="M22" s="314"/>
      <c r="N22" s="314"/>
      <c r="O22" s="314"/>
      <c r="P22" s="314"/>
      <c r="Q22" s="314"/>
      <c r="R22" s="314"/>
    </row>
    <row r="23" spans="1:18" ht="15.75" customHeight="1">
      <c r="A23" s="314" t="s">
        <v>168</v>
      </c>
      <c r="B23" s="591" t="s">
        <v>169</v>
      </c>
      <c r="C23" s="589"/>
      <c r="D23" s="589"/>
      <c r="E23" s="589"/>
      <c r="F23" s="589"/>
      <c r="G23" s="589"/>
      <c r="H23" s="589"/>
      <c r="I23" s="589"/>
      <c r="J23" s="589"/>
      <c r="K23" s="589"/>
      <c r="L23" s="314"/>
      <c r="M23" s="314"/>
      <c r="N23" s="314"/>
      <c r="O23" s="314"/>
      <c r="P23" s="314"/>
      <c r="Q23" s="314"/>
      <c r="R23" s="314"/>
    </row>
    <row r="24" spans="1:18" ht="15.75" customHeight="1">
      <c r="A24" s="314"/>
      <c r="B24" s="319"/>
      <c r="C24" s="314"/>
      <c r="D24" s="314"/>
      <c r="E24" s="314"/>
      <c r="F24" s="314"/>
      <c r="G24" s="314"/>
      <c r="H24" s="314"/>
      <c r="I24" s="314"/>
      <c r="J24" s="314"/>
      <c r="K24" s="314"/>
      <c r="L24" s="314"/>
      <c r="M24" s="314"/>
      <c r="N24" s="314"/>
      <c r="O24" s="314"/>
      <c r="P24" s="314"/>
      <c r="Q24" s="314"/>
      <c r="R24" s="314"/>
    </row>
    <row r="25" spans="1:18" ht="15.75" customHeight="1">
      <c r="A25" s="314" t="s">
        <v>409</v>
      </c>
      <c r="B25" s="591" t="s">
        <v>410</v>
      </c>
      <c r="C25" s="589"/>
      <c r="D25" s="589"/>
      <c r="E25" s="589"/>
      <c r="F25" s="589"/>
      <c r="G25" s="589"/>
      <c r="H25" s="589"/>
      <c r="I25" s="314"/>
      <c r="J25" s="314"/>
      <c r="K25" s="314"/>
      <c r="L25" s="314"/>
      <c r="M25" s="314"/>
      <c r="N25" s="314"/>
      <c r="O25" s="314"/>
      <c r="P25" s="314"/>
      <c r="Q25" s="314"/>
      <c r="R25" s="314"/>
    </row>
    <row r="26" spans="1:18" ht="15.75" customHeight="1">
      <c r="A26" s="314"/>
      <c r="B26" s="314"/>
      <c r="C26" s="314"/>
      <c r="D26" s="314"/>
      <c r="E26" s="314"/>
      <c r="F26" s="314"/>
      <c r="G26" s="314"/>
      <c r="H26" s="314"/>
      <c r="I26" s="314"/>
      <c r="J26" s="314"/>
      <c r="K26" s="314"/>
      <c r="L26" s="314"/>
      <c r="M26" s="314"/>
      <c r="N26" s="314"/>
      <c r="O26" s="314"/>
      <c r="P26" s="314"/>
      <c r="Q26" s="314"/>
      <c r="R26" s="314"/>
    </row>
    <row r="27" spans="1:18" ht="15.75" customHeight="1">
      <c r="A27" s="314" t="s">
        <v>170</v>
      </c>
      <c r="B27" s="588" t="s">
        <v>171</v>
      </c>
      <c r="C27" s="589"/>
      <c r="D27" s="589"/>
      <c r="E27" s="589"/>
      <c r="F27" s="589"/>
      <c r="G27" s="589"/>
      <c r="H27" s="589"/>
      <c r="I27" s="314"/>
      <c r="J27" s="314"/>
      <c r="K27" s="314"/>
      <c r="L27" s="314"/>
      <c r="M27" s="314"/>
      <c r="N27" s="314"/>
      <c r="O27" s="314"/>
      <c r="P27" s="314"/>
      <c r="Q27" s="314"/>
      <c r="R27" s="314"/>
    </row>
    <row r="28" spans="1:18" ht="15.75" customHeight="1">
      <c r="A28" s="314"/>
      <c r="B28" s="588" t="s">
        <v>172</v>
      </c>
      <c r="C28" s="589"/>
      <c r="D28" s="589"/>
      <c r="E28" s="314"/>
      <c r="F28" s="314"/>
      <c r="G28" s="314"/>
      <c r="H28" s="314"/>
      <c r="I28" s="314"/>
      <c r="J28" s="314"/>
      <c r="K28" s="314"/>
      <c r="L28" s="314"/>
      <c r="M28" s="314"/>
      <c r="N28" s="314"/>
      <c r="O28" s="314"/>
      <c r="P28" s="314"/>
      <c r="Q28" s="314"/>
      <c r="R28" s="314"/>
    </row>
    <row r="29" spans="1:18" ht="15.75" customHeight="1">
      <c r="A29" s="314"/>
      <c r="B29" s="588" t="s">
        <v>173</v>
      </c>
      <c r="C29" s="589"/>
      <c r="D29" s="314"/>
      <c r="E29" s="314"/>
      <c r="F29" s="314"/>
      <c r="G29" s="314"/>
      <c r="H29" s="314"/>
      <c r="I29" s="314"/>
      <c r="J29" s="314"/>
      <c r="K29" s="314"/>
      <c r="L29" s="314"/>
      <c r="M29" s="314"/>
      <c r="N29" s="314"/>
      <c r="O29" s="314"/>
      <c r="P29" s="314"/>
      <c r="Q29" s="314"/>
      <c r="R29" s="314"/>
    </row>
    <row r="30" spans="1:18" ht="12.75">
      <c r="A30" s="314"/>
      <c r="B30" s="314"/>
      <c r="C30" s="314"/>
      <c r="D30" s="314"/>
      <c r="E30" s="314"/>
      <c r="F30" s="314"/>
      <c r="G30" s="314"/>
      <c r="H30" s="314"/>
      <c r="I30" s="314"/>
      <c r="J30" s="314"/>
      <c r="K30" s="314"/>
      <c r="L30" s="314"/>
      <c r="M30" s="314"/>
      <c r="N30" s="314"/>
      <c r="O30" s="314"/>
      <c r="P30" s="314"/>
      <c r="Q30" s="314"/>
      <c r="R30" s="314"/>
    </row>
    <row r="31" spans="1:18" ht="15">
      <c r="A31" s="314" t="s">
        <v>411</v>
      </c>
      <c r="B31" s="591" t="s">
        <v>412</v>
      </c>
      <c r="C31" s="589"/>
      <c r="D31" s="589"/>
      <c r="E31" s="589"/>
      <c r="F31" s="589"/>
      <c r="G31" s="589"/>
      <c r="H31" s="314"/>
      <c r="I31" s="314"/>
      <c r="J31" s="314"/>
      <c r="K31" s="314"/>
      <c r="L31" s="314"/>
      <c r="M31" s="314"/>
      <c r="N31" s="314"/>
      <c r="O31" s="314"/>
      <c r="P31" s="314"/>
      <c r="Q31" s="314"/>
      <c r="R31" s="314"/>
    </row>
    <row r="32" spans="1:18" ht="12.75">
      <c r="A32" s="314"/>
      <c r="B32" s="314"/>
      <c r="C32" s="314"/>
      <c r="D32" s="314"/>
      <c r="E32" s="314"/>
      <c r="F32" s="314"/>
      <c r="G32" s="314"/>
      <c r="H32" s="314"/>
      <c r="I32" s="314"/>
      <c r="J32" s="314"/>
      <c r="K32" s="314"/>
      <c r="L32" s="314"/>
      <c r="M32" s="314"/>
      <c r="N32" s="314"/>
      <c r="O32" s="314"/>
      <c r="P32" s="314"/>
      <c r="Q32" s="314"/>
      <c r="R32" s="314"/>
    </row>
    <row r="33" spans="1:18" ht="12.75">
      <c r="A33" s="314" t="s">
        <v>413</v>
      </c>
      <c r="B33" s="592" t="s">
        <v>414</v>
      </c>
      <c r="C33" s="589"/>
      <c r="D33" s="589"/>
      <c r="E33" s="589"/>
      <c r="F33" s="589"/>
      <c r="G33" s="589"/>
      <c r="H33" s="314"/>
      <c r="I33" s="314"/>
      <c r="J33" s="314"/>
      <c r="K33" s="314"/>
      <c r="L33" s="314"/>
      <c r="M33" s="314"/>
      <c r="N33" s="314"/>
      <c r="O33" s="314"/>
      <c r="P33" s="314"/>
      <c r="Q33" s="314"/>
      <c r="R33" s="314"/>
    </row>
    <row r="34" spans="1:18" ht="12.75">
      <c r="A34" s="314"/>
      <c r="B34" s="588" t="s">
        <v>415</v>
      </c>
      <c r="C34" s="589"/>
      <c r="D34" s="589"/>
      <c r="E34" s="589"/>
      <c r="F34" s="589"/>
      <c r="G34" s="589"/>
      <c r="H34" s="589"/>
      <c r="I34" s="314"/>
      <c r="J34" s="314"/>
      <c r="K34" s="314"/>
      <c r="L34" s="314"/>
      <c r="M34" s="314"/>
      <c r="N34" s="314"/>
      <c r="O34" s="314"/>
      <c r="P34" s="314"/>
      <c r="Q34" s="314"/>
      <c r="R34" s="314"/>
    </row>
    <row r="35" spans="1:18" ht="12.75">
      <c r="A35" s="314"/>
      <c r="B35" s="588" t="s">
        <v>416</v>
      </c>
      <c r="C35" s="589"/>
      <c r="D35" s="589"/>
      <c r="E35" s="314"/>
      <c r="F35" s="314"/>
      <c r="G35" s="314"/>
      <c r="H35" s="314"/>
      <c r="I35" s="314"/>
      <c r="J35" s="314"/>
      <c r="K35" s="314"/>
      <c r="L35" s="314"/>
      <c r="M35" s="314"/>
      <c r="N35" s="314"/>
      <c r="O35" s="314"/>
      <c r="P35" s="314"/>
      <c r="Q35" s="314"/>
      <c r="R35" s="314"/>
    </row>
    <row r="36" spans="1:18" ht="12.75">
      <c r="A36" s="314"/>
      <c r="B36" s="314"/>
      <c r="C36" s="314"/>
      <c r="D36" s="314"/>
      <c r="E36" s="314"/>
      <c r="F36" s="314"/>
      <c r="G36" s="314"/>
      <c r="H36" s="314"/>
      <c r="I36" s="314"/>
      <c r="J36" s="314"/>
      <c r="K36" s="314"/>
      <c r="L36" s="314"/>
      <c r="M36" s="314"/>
      <c r="N36" s="314"/>
      <c r="O36" s="314"/>
      <c r="P36" s="314"/>
      <c r="Q36" s="314"/>
      <c r="R36" s="314"/>
    </row>
    <row r="37" spans="1:18" ht="12.75">
      <c r="A37" s="314" t="s">
        <v>174</v>
      </c>
      <c r="B37" s="588" t="s">
        <v>417</v>
      </c>
      <c r="C37" s="589"/>
      <c r="D37" s="589"/>
      <c r="E37" s="589"/>
      <c r="F37" s="589"/>
      <c r="G37" s="589"/>
      <c r="H37" s="314"/>
      <c r="I37" s="314"/>
      <c r="J37" s="314"/>
      <c r="K37" s="314"/>
      <c r="L37" s="314"/>
      <c r="M37" s="314"/>
      <c r="N37" s="314"/>
      <c r="O37" s="314"/>
      <c r="P37" s="314"/>
      <c r="Q37" s="314"/>
      <c r="R37" s="314"/>
    </row>
    <row r="38" spans="1:18" ht="12.75">
      <c r="A38" s="314"/>
      <c r="B38" s="314"/>
      <c r="C38" s="314"/>
      <c r="D38" s="314"/>
      <c r="E38" s="314"/>
      <c r="F38" s="314"/>
      <c r="G38" s="314"/>
      <c r="H38" s="314"/>
      <c r="I38" s="314"/>
      <c r="J38" s="314"/>
      <c r="K38" s="314"/>
      <c r="L38" s="314"/>
      <c r="M38" s="314"/>
      <c r="N38" s="314"/>
      <c r="O38" s="314"/>
      <c r="P38" s="314"/>
      <c r="Q38" s="314"/>
      <c r="R38" s="314"/>
    </row>
    <row r="39" spans="1:18" ht="12.75">
      <c r="A39" s="314" t="s">
        <v>418</v>
      </c>
      <c r="B39" s="588" t="s">
        <v>419</v>
      </c>
      <c r="C39" s="589"/>
      <c r="D39" s="589"/>
      <c r="E39" s="589"/>
      <c r="F39" s="589"/>
      <c r="G39" s="589"/>
      <c r="H39" s="314"/>
      <c r="I39" s="314"/>
      <c r="J39" s="314"/>
      <c r="K39" s="314"/>
      <c r="L39" s="314"/>
      <c r="M39" s="314"/>
      <c r="N39" s="314"/>
      <c r="O39" s="314"/>
      <c r="P39" s="314"/>
      <c r="Q39" s="314"/>
      <c r="R39" s="314"/>
    </row>
    <row r="40" spans="1:18" ht="12.75">
      <c r="A40" s="314"/>
      <c r="B40" s="314"/>
      <c r="C40" s="314"/>
      <c r="D40" s="314"/>
      <c r="E40" s="314"/>
      <c r="F40" s="314"/>
      <c r="G40" s="314"/>
      <c r="H40" s="314"/>
      <c r="I40" s="314"/>
      <c r="J40" s="314"/>
      <c r="K40" s="314"/>
      <c r="L40" s="314"/>
      <c r="M40" s="314"/>
      <c r="N40" s="314"/>
      <c r="O40" s="314"/>
      <c r="P40" s="314"/>
      <c r="Q40" s="314"/>
      <c r="R40" s="314"/>
    </row>
    <row r="41" spans="1:18" ht="12.75">
      <c r="A41" s="314"/>
      <c r="B41" s="314"/>
      <c r="C41" s="314"/>
      <c r="D41" s="314"/>
      <c r="E41" s="314"/>
      <c r="F41" s="314"/>
      <c r="G41" s="314"/>
      <c r="H41" s="314"/>
      <c r="I41" s="314"/>
      <c r="J41" s="314"/>
      <c r="K41" s="314"/>
      <c r="L41" s="314"/>
      <c r="M41" s="314"/>
      <c r="N41" s="314"/>
      <c r="O41" s="314"/>
      <c r="P41" s="314"/>
      <c r="Q41" s="314"/>
      <c r="R41" s="314"/>
    </row>
    <row r="42" spans="1:18" ht="12.75">
      <c r="A42" s="312" t="s">
        <v>175</v>
      </c>
      <c r="B42" s="313"/>
      <c r="C42" s="314"/>
      <c r="D42" s="314"/>
      <c r="E42" s="314"/>
      <c r="F42" s="314"/>
      <c r="G42" s="314"/>
      <c r="H42" s="314"/>
      <c r="I42" s="314"/>
      <c r="J42" s="314"/>
      <c r="K42" s="314"/>
      <c r="L42" s="314"/>
      <c r="M42" s="314"/>
      <c r="N42" s="314"/>
      <c r="O42" s="314"/>
      <c r="P42" s="314"/>
      <c r="Q42" s="314"/>
      <c r="R42" s="314"/>
    </row>
    <row r="43" spans="1:18" ht="12.75">
      <c r="A43" s="588" t="s">
        <v>420</v>
      </c>
      <c r="B43" s="589"/>
      <c r="C43" s="589"/>
      <c r="D43" s="589"/>
      <c r="E43" s="589"/>
      <c r="F43" s="589"/>
      <c r="G43" s="589"/>
      <c r="H43" s="589"/>
      <c r="I43" s="589"/>
      <c r="J43" s="589"/>
      <c r="K43" s="589"/>
      <c r="L43" s="589"/>
      <c r="M43" s="314"/>
      <c r="N43" s="314"/>
      <c r="O43" s="314"/>
      <c r="P43" s="314"/>
      <c r="Q43" s="314"/>
      <c r="R43" s="314"/>
    </row>
    <row r="44" spans="1:18" ht="12.75">
      <c r="A44" s="590" t="s">
        <v>421</v>
      </c>
      <c r="B44" s="589"/>
      <c r="C44" s="589"/>
      <c r="D44" s="589"/>
      <c r="E44" s="589"/>
      <c r="F44" s="589"/>
      <c r="G44" s="589"/>
      <c r="H44" s="589"/>
      <c r="I44" s="589"/>
      <c r="J44" s="314"/>
      <c r="K44" s="314"/>
      <c r="L44" s="314"/>
      <c r="M44" s="314"/>
      <c r="N44" s="314"/>
      <c r="O44" s="314"/>
      <c r="P44" s="314"/>
      <c r="Q44" s="314"/>
      <c r="R44" s="314"/>
    </row>
    <row r="45" spans="1:18" ht="15">
      <c r="A45" s="591" t="s">
        <v>422</v>
      </c>
      <c r="B45" s="589"/>
      <c r="C45" s="589"/>
      <c r="D45" s="589"/>
      <c r="E45" s="589"/>
      <c r="F45" s="589"/>
      <c r="G45" s="589"/>
      <c r="H45" s="589"/>
      <c r="I45" s="589"/>
      <c r="J45" s="314"/>
      <c r="K45" s="314"/>
      <c r="L45" s="314"/>
      <c r="M45" s="314"/>
      <c r="N45" s="314"/>
      <c r="O45" s="314"/>
      <c r="P45" s="314"/>
      <c r="Q45" s="314"/>
      <c r="R45" s="314"/>
    </row>
    <row r="46" spans="1:18" ht="12.75">
      <c r="A46" s="314"/>
      <c r="B46" s="314"/>
      <c r="C46" s="314"/>
      <c r="D46" s="314"/>
      <c r="E46" s="314"/>
      <c r="F46" s="314"/>
      <c r="G46" s="314"/>
      <c r="H46" s="314"/>
      <c r="I46" s="314"/>
      <c r="J46" s="314"/>
      <c r="K46" s="314"/>
      <c r="L46" s="314"/>
      <c r="M46" s="314"/>
      <c r="N46" s="314"/>
      <c r="O46" s="314"/>
      <c r="P46" s="314"/>
      <c r="Q46" s="314"/>
      <c r="R46" s="314"/>
    </row>
    <row r="47" spans="1:18" ht="12.75">
      <c r="A47" s="314"/>
      <c r="B47" s="314"/>
      <c r="C47" s="314"/>
      <c r="D47" s="314"/>
      <c r="E47" s="314"/>
      <c r="F47" s="314"/>
      <c r="G47" s="314"/>
      <c r="H47" s="314"/>
      <c r="I47" s="314"/>
      <c r="J47" s="314"/>
      <c r="K47" s="314"/>
      <c r="L47" s="314"/>
      <c r="M47" s="314"/>
      <c r="N47" s="314"/>
      <c r="O47" s="314"/>
      <c r="P47" s="314"/>
      <c r="Q47" s="314"/>
      <c r="R47" s="314"/>
    </row>
    <row r="48" spans="1:18" ht="12.75">
      <c r="A48" s="314"/>
      <c r="B48" s="314"/>
      <c r="C48" s="314"/>
      <c r="D48" s="314"/>
      <c r="E48" s="314"/>
      <c r="F48" s="314"/>
      <c r="G48" s="314"/>
      <c r="H48" s="314"/>
      <c r="I48" s="314"/>
      <c r="J48" s="314"/>
      <c r="K48" s="314"/>
      <c r="L48" s="314"/>
      <c r="M48" s="314"/>
      <c r="N48" s="314"/>
      <c r="O48" s="314"/>
      <c r="P48" s="314"/>
      <c r="Q48" s="314"/>
      <c r="R48" s="314"/>
    </row>
    <row r="49" spans="1:18" ht="12.75">
      <c r="A49" s="314"/>
      <c r="B49" s="314"/>
      <c r="C49" s="314"/>
      <c r="D49" s="314"/>
      <c r="E49" s="314"/>
      <c r="F49" s="314"/>
      <c r="G49" s="314"/>
      <c r="H49" s="314"/>
      <c r="I49" s="314"/>
      <c r="J49" s="314"/>
      <c r="K49" s="314"/>
      <c r="L49" s="314"/>
      <c r="M49" s="314"/>
      <c r="N49" s="314"/>
      <c r="O49" s="314"/>
      <c r="P49" s="314"/>
      <c r="Q49" s="314"/>
      <c r="R49" s="314"/>
    </row>
    <row r="50" spans="1:18" ht="12.75">
      <c r="A50" s="314"/>
      <c r="B50" s="314"/>
      <c r="C50" s="314"/>
      <c r="D50" s="314"/>
      <c r="E50" s="314"/>
      <c r="F50" s="314"/>
      <c r="G50" s="314"/>
      <c r="H50" s="314"/>
      <c r="I50" s="314"/>
      <c r="J50" s="314"/>
      <c r="K50" s="314"/>
      <c r="L50" s="314"/>
      <c r="M50" s="314"/>
      <c r="N50" s="314"/>
      <c r="O50" s="314"/>
      <c r="P50" s="314"/>
      <c r="Q50" s="314"/>
      <c r="R50" s="314"/>
    </row>
    <row r="51" spans="1:18" ht="12.75">
      <c r="A51" s="314"/>
      <c r="B51" s="314"/>
      <c r="C51" s="314"/>
      <c r="D51" s="314"/>
      <c r="E51" s="314"/>
      <c r="F51" s="314"/>
      <c r="G51" s="314"/>
      <c r="H51" s="314"/>
      <c r="I51" s="314"/>
      <c r="J51" s="314"/>
      <c r="K51" s="314"/>
      <c r="L51" s="314"/>
      <c r="M51" s="314"/>
      <c r="N51" s="314"/>
      <c r="O51" s="314"/>
      <c r="P51" s="314"/>
      <c r="Q51" s="314"/>
      <c r="R51" s="314"/>
    </row>
    <row r="52" spans="1:18" ht="12.75">
      <c r="A52" s="314"/>
      <c r="B52" s="314"/>
      <c r="C52" s="314"/>
      <c r="D52" s="314"/>
      <c r="E52" s="314"/>
      <c r="F52" s="314"/>
      <c r="G52" s="314"/>
      <c r="H52" s="314"/>
      <c r="I52" s="314"/>
      <c r="J52" s="314"/>
      <c r="K52" s="314"/>
      <c r="L52" s="314"/>
      <c r="M52" s="314"/>
      <c r="N52" s="314"/>
      <c r="O52" s="314"/>
      <c r="P52" s="314"/>
      <c r="Q52" s="314"/>
      <c r="R52" s="314"/>
    </row>
    <row r="53" spans="1:18" ht="12.75">
      <c r="A53" s="314"/>
      <c r="B53" s="314"/>
      <c r="C53" s="314"/>
      <c r="D53" s="314"/>
      <c r="E53" s="314"/>
      <c r="F53" s="314"/>
      <c r="G53" s="314"/>
      <c r="H53" s="314"/>
      <c r="I53" s="314"/>
      <c r="J53" s="314"/>
      <c r="K53" s="314"/>
      <c r="L53" s="314"/>
      <c r="M53" s="314"/>
      <c r="N53" s="314"/>
      <c r="O53" s="314"/>
      <c r="P53" s="314"/>
      <c r="Q53" s="314"/>
      <c r="R53" s="314"/>
    </row>
    <row r="54" spans="1:18" ht="12.75">
      <c r="A54" s="314"/>
      <c r="B54" s="314"/>
      <c r="C54" s="314"/>
      <c r="D54" s="314"/>
      <c r="E54" s="314"/>
      <c r="F54" s="314"/>
      <c r="G54" s="314"/>
      <c r="H54" s="314"/>
      <c r="I54" s="314"/>
      <c r="J54" s="314"/>
      <c r="K54" s="314"/>
      <c r="L54" s="314"/>
      <c r="M54" s="314"/>
      <c r="N54" s="314"/>
      <c r="O54" s="314"/>
      <c r="P54" s="314"/>
      <c r="Q54" s="314"/>
      <c r="R54" s="314"/>
    </row>
    <row r="55" spans="1:18" ht="12.75">
      <c r="A55" s="314"/>
      <c r="B55" s="314"/>
      <c r="C55" s="314"/>
      <c r="D55" s="314"/>
      <c r="E55" s="314"/>
      <c r="F55" s="314"/>
      <c r="G55" s="314"/>
      <c r="H55" s="314"/>
      <c r="I55" s="314"/>
      <c r="J55" s="314"/>
      <c r="K55" s="314"/>
      <c r="L55" s="314"/>
      <c r="M55" s="314"/>
      <c r="N55" s="314"/>
      <c r="O55" s="314"/>
      <c r="P55" s="314"/>
      <c r="Q55" s="314"/>
      <c r="R55" s="314"/>
    </row>
    <row r="56" spans="1:18" ht="12.75">
      <c r="A56" s="314"/>
      <c r="B56" s="314"/>
      <c r="C56" s="314"/>
      <c r="D56" s="314"/>
      <c r="E56" s="314"/>
      <c r="F56" s="314"/>
      <c r="G56" s="314"/>
      <c r="H56" s="314"/>
      <c r="I56" s="314"/>
      <c r="J56" s="314"/>
      <c r="K56" s="314"/>
      <c r="L56" s="314"/>
      <c r="M56" s="314"/>
      <c r="N56" s="314"/>
      <c r="O56" s="314"/>
      <c r="P56" s="314"/>
      <c r="Q56" s="314"/>
      <c r="R56" s="314"/>
    </row>
    <row r="57" spans="1:18" ht="12.75">
      <c r="A57" s="314"/>
      <c r="B57" s="314"/>
      <c r="C57" s="314"/>
      <c r="D57" s="314"/>
      <c r="E57" s="314"/>
      <c r="F57" s="314"/>
      <c r="G57" s="314"/>
      <c r="H57" s="314"/>
      <c r="I57" s="314"/>
      <c r="J57" s="314"/>
      <c r="K57" s="314"/>
      <c r="L57" s="314"/>
      <c r="M57" s="314"/>
      <c r="N57" s="314"/>
      <c r="O57" s="314"/>
      <c r="P57" s="314"/>
      <c r="Q57" s="314"/>
      <c r="R57" s="314"/>
    </row>
    <row r="58" spans="1:18" ht="12.75">
      <c r="A58" s="320"/>
      <c r="B58" s="314"/>
      <c r="C58" s="314"/>
      <c r="D58" s="314"/>
      <c r="E58" s="314"/>
      <c r="F58" s="314"/>
      <c r="G58" s="314"/>
      <c r="H58" s="314"/>
      <c r="I58" s="314"/>
      <c r="J58" s="314"/>
      <c r="K58" s="314"/>
      <c r="L58" s="314"/>
      <c r="M58" s="314"/>
      <c r="N58" s="314"/>
      <c r="O58" s="314"/>
      <c r="P58" s="314"/>
      <c r="Q58" s="314"/>
      <c r="R58" s="314"/>
    </row>
  </sheetData>
  <mergeCells count="29">
    <mergeCell ref="A15:H15"/>
    <mergeCell ref="A2:F2"/>
    <mergeCell ref="A3:C3"/>
    <mergeCell ref="A4:G4"/>
    <mergeCell ref="A5:F5"/>
    <mergeCell ref="A6:D6"/>
    <mergeCell ref="A7:B7"/>
    <mergeCell ref="A8:D8"/>
    <mergeCell ref="A11:E11"/>
    <mergeCell ref="A12:H12"/>
    <mergeCell ref="A13:L13"/>
    <mergeCell ref="A14:K14"/>
    <mergeCell ref="B35:D35"/>
    <mergeCell ref="A17:H17"/>
    <mergeCell ref="A18:E18"/>
    <mergeCell ref="B21:F21"/>
    <mergeCell ref="B23:K23"/>
    <mergeCell ref="B25:H25"/>
    <mergeCell ref="B27:H27"/>
    <mergeCell ref="B28:D28"/>
    <mergeCell ref="B29:C29"/>
    <mergeCell ref="B31:G31"/>
    <mergeCell ref="B33:G33"/>
    <mergeCell ref="B34:H34"/>
    <mergeCell ref="B37:G37"/>
    <mergeCell ref="B39:G39"/>
    <mergeCell ref="A43:L43"/>
    <mergeCell ref="A44:I44"/>
    <mergeCell ref="A45:I45"/>
  </mergeCells>
  <hyperlinks>
    <hyperlink ref="A2" r:id="rId1" xr:uid="{364BA5B4-7B0A-45AA-9286-D497DE6162DB}"/>
    <hyperlink ref="B23" r:id="rId2" xr:uid="{E90B3EA2-926B-44BA-B6F3-76B5F680018A}"/>
    <hyperlink ref="B25" r:id="rId3" xr:uid="{792BC9C4-B469-47BE-BEE3-19BAE0F19FB9}"/>
    <hyperlink ref="B31" r:id="rId4" xr:uid="{F46DABF6-FDD9-4C4B-96DC-707DE0322598}"/>
    <hyperlink ref="A44" r:id="rId5" xr:uid="{9F7AF49C-FB69-464E-935E-92F33461BEBD}"/>
    <hyperlink ref="A45" r:id="rId6" xr:uid="{04B10CB6-AC14-4BF1-846E-D5E9FA3341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WVM71"/>
  <sheetViews>
    <sheetView workbookViewId="0">
      <selection activeCell="D2" sqref="D2"/>
    </sheetView>
  </sheetViews>
  <sheetFormatPr defaultRowHeight="12.75"/>
  <cols>
    <col min="1" max="1" width="12.42578125" style="86" bestFit="1" customWidth="1"/>
    <col min="2" max="3" width="9.140625" style="86"/>
    <col min="4" max="4" width="11.42578125" style="86" bestFit="1" customWidth="1"/>
    <col min="5" max="7" width="9.28515625" style="86" bestFit="1" customWidth="1"/>
    <col min="8" max="8" width="10.42578125" style="86" bestFit="1" customWidth="1"/>
    <col min="9" max="9" width="11.42578125" style="86" bestFit="1" customWidth="1"/>
    <col min="10" max="21" width="9.28515625" style="86" bestFit="1" customWidth="1"/>
    <col min="22" max="22" width="12.5703125" style="86" bestFit="1" customWidth="1"/>
    <col min="23" max="236" width="9.140625" style="86"/>
    <col min="237" max="237" width="12.42578125" style="86" bestFit="1" customWidth="1"/>
    <col min="238" max="246" width="9.140625" style="86"/>
    <col min="247" max="247" width="13.5703125" style="86" bestFit="1" customWidth="1"/>
    <col min="248" max="492" width="9.140625" style="86"/>
    <col min="493" max="493" width="12.42578125" style="86" bestFit="1" customWidth="1"/>
    <col min="494" max="502" width="9.140625" style="86"/>
    <col min="503" max="503" width="13.5703125" style="86" bestFit="1" customWidth="1"/>
    <col min="504" max="748" width="9.140625" style="86"/>
    <col min="749" max="749" width="12.42578125" style="86" bestFit="1" customWidth="1"/>
    <col min="750" max="758" width="9.140625" style="86"/>
    <col min="759" max="759" width="13.5703125" style="86" bestFit="1" customWidth="1"/>
    <col min="760" max="1004" width="9.140625" style="86"/>
    <col min="1005" max="1005" width="12.42578125" style="86" bestFit="1" customWidth="1"/>
    <col min="1006" max="1014" width="9.140625" style="86"/>
    <col min="1015" max="1015" width="13.5703125" style="86" bestFit="1" customWidth="1"/>
    <col min="1016" max="1260" width="9.140625" style="86"/>
    <col min="1261" max="1261" width="12.42578125" style="86" bestFit="1" customWidth="1"/>
    <col min="1262" max="1270" width="9.140625" style="86"/>
    <col min="1271" max="1271" width="13.5703125" style="86" bestFit="1" customWidth="1"/>
    <col min="1272" max="1516" width="9.140625" style="86"/>
    <col min="1517" max="1517" width="12.42578125" style="86" bestFit="1" customWidth="1"/>
    <col min="1518" max="1526" width="9.140625" style="86"/>
    <col min="1527" max="1527" width="13.5703125" style="86" bestFit="1" customWidth="1"/>
    <col min="1528" max="1772" width="9.140625" style="86"/>
    <col min="1773" max="1773" width="12.42578125" style="86" bestFit="1" customWidth="1"/>
    <col min="1774" max="1782" width="9.140625" style="86"/>
    <col min="1783" max="1783" width="13.5703125" style="86" bestFit="1" customWidth="1"/>
    <col min="1784" max="2028" width="9.140625" style="86"/>
    <col min="2029" max="2029" width="12.42578125" style="86" bestFit="1" customWidth="1"/>
    <col min="2030" max="2038" width="9.140625" style="86"/>
    <col min="2039" max="2039" width="13.5703125" style="86" bestFit="1" customWidth="1"/>
    <col min="2040" max="2284" width="9.140625" style="86"/>
    <col min="2285" max="2285" width="12.42578125" style="86" bestFit="1" customWidth="1"/>
    <col min="2286" max="2294" width="9.140625" style="86"/>
    <col min="2295" max="2295" width="13.5703125" style="86" bestFit="1" customWidth="1"/>
    <col min="2296" max="2540" width="9.140625" style="86"/>
    <col min="2541" max="2541" width="12.42578125" style="86" bestFit="1" customWidth="1"/>
    <col min="2542" max="2550" width="9.140625" style="86"/>
    <col min="2551" max="2551" width="13.5703125" style="86" bestFit="1" customWidth="1"/>
    <col min="2552" max="2796" width="9.140625" style="86"/>
    <col min="2797" max="2797" width="12.42578125" style="86" bestFit="1" customWidth="1"/>
    <col min="2798" max="2806" width="9.140625" style="86"/>
    <col min="2807" max="2807" width="13.5703125" style="86" bestFit="1" customWidth="1"/>
    <col min="2808" max="3052" width="9.140625" style="86"/>
    <col min="3053" max="3053" width="12.42578125" style="86" bestFit="1" customWidth="1"/>
    <col min="3054" max="3062" width="9.140625" style="86"/>
    <col min="3063" max="3063" width="13.5703125" style="86" bestFit="1" customWidth="1"/>
    <col min="3064" max="3308" width="9.140625" style="86"/>
    <col min="3309" max="3309" width="12.42578125" style="86" bestFit="1" customWidth="1"/>
    <col min="3310" max="3318" width="9.140625" style="86"/>
    <col min="3319" max="3319" width="13.5703125" style="86" bestFit="1" customWidth="1"/>
    <col min="3320" max="3564" width="9.140625" style="86"/>
    <col min="3565" max="3565" width="12.42578125" style="86" bestFit="1" customWidth="1"/>
    <col min="3566" max="3574" width="9.140625" style="86"/>
    <col min="3575" max="3575" width="13.5703125" style="86" bestFit="1" customWidth="1"/>
    <col min="3576" max="3820" width="9.140625" style="86"/>
    <col min="3821" max="3821" width="12.42578125" style="86" bestFit="1" customWidth="1"/>
    <col min="3822" max="3830" width="9.140625" style="86"/>
    <col min="3831" max="3831" width="13.5703125" style="86" bestFit="1" customWidth="1"/>
    <col min="3832" max="4076" width="9.140625" style="86"/>
    <col min="4077" max="4077" width="12.42578125" style="86" bestFit="1" customWidth="1"/>
    <col min="4078" max="4086" width="9.140625" style="86"/>
    <col min="4087" max="4087" width="13.5703125" style="86" bestFit="1" customWidth="1"/>
    <col min="4088" max="4332" width="9.140625" style="86"/>
    <col min="4333" max="4333" width="12.42578125" style="86" bestFit="1" customWidth="1"/>
    <col min="4334" max="4342" width="9.140625" style="86"/>
    <col min="4343" max="4343" width="13.5703125" style="86" bestFit="1" customWidth="1"/>
    <col min="4344" max="4588" width="9.140625" style="86"/>
    <col min="4589" max="4589" width="12.42578125" style="86" bestFit="1" customWidth="1"/>
    <col min="4590" max="4598" width="9.140625" style="86"/>
    <col min="4599" max="4599" width="13.5703125" style="86" bestFit="1" customWidth="1"/>
    <col min="4600" max="4844" width="9.140625" style="86"/>
    <col min="4845" max="4845" width="12.42578125" style="86" bestFit="1" customWidth="1"/>
    <col min="4846" max="4854" width="9.140625" style="86"/>
    <col min="4855" max="4855" width="13.5703125" style="86" bestFit="1" customWidth="1"/>
    <col min="4856" max="5100" width="9.140625" style="86"/>
    <col min="5101" max="5101" width="12.42578125" style="86" bestFit="1" customWidth="1"/>
    <col min="5102" max="5110" width="9.140625" style="86"/>
    <col min="5111" max="5111" width="13.5703125" style="86" bestFit="1" customWidth="1"/>
    <col min="5112" max="5356" width="9.140625" style="86"/>
    <col min="5357" max="5357" width="12.42578125" style="86" bestFit="1" customWidth="1"/>
    <col min="5358" max="5366" width="9.140625" style="86"/>
    <col min="5367" max="5367" width="13.5703125" style="86" bestFit="1" customWidth="1"/>
    <col min="5368" max="5612" width="9.140625" style="86"/>
    <col min="5613" max="5613" width="12.42578125" style="86" bestFit="1" customWidth="1"/>
    <col min="5614" max="5622" width="9.140625" style="86"/>
    <col min="5623" max="5623" width="13.5703125" style="86" bestFit="1" customWidth="1"/>
    <col min="5624" max="5868" width="9.140625" style="86"/>
    <col min="5869" max="5869" width="12.42578125" style="86" bestFit="1" customWidth="1"/>
    <col min="5870" max="5878" width="9.140625" style="86"/>
    <col min="5879" max="5879" width="13.5703125" style="86" bestFit="1" customWidth="1"/>
    <col min="5880" max="6124" width="9.140625" style="86"/>
    <col min="6125" max="6125" width="12.42578125" style="86" bestFit="1" customWidth="1"/>
    <col min="6126" max="6134" width="9.140625" style="86"/>
    <col min="6135" max="6135" width="13.5703125" style="86" bestFit="1" customWidth="1"/>
    <col min="6136" max="6380" width="9.140625" style="86"/>
    <col min="6381" max="6381" width="12.42578125" style="86" bestFit="1" customWidth="1"/>
    <col min="6382" max="6390" width="9.140625" style="86"/>
    <col min="6391" max="6391" width="13.5703125" style="86" bestFit="1" customWidth="1"/>
    <col min="6392" max="6636" width="9.140625" style="86"/>
    <col min="6637" max="6637" width="12.42578125" style="86" bestFit="1" customWidth="1"/>
    <col min="6638" max="6646" width="9.140625" style="86"/>
    <col min="6647" max="6647" width="13.5703125" style="86" bestFit="1" customWidth="1"/>
    <col min="6648" max="6892" width="9.140625" style="86"/>
    <col min="6893" max="6893" width="12.42578125" style="86" bestFit="1" customWidth="1"/>
    <col min="6894" max="6902" width="9.140625" style="86"/>
    <col min="6903" max="6903" width="13.5703125" style="86" bestFit="1" customWidth="1"/>
    <col min="6904" max="7148" width="9.140625" style="86"/>
    <col min="7149" max="7149" width="12.42578125" style="86" bestFit="1" customWidth="1"/>
    <col min="7150" max="7158" width="9.140625" style="86"/>
    <col min="7159" max="7159" width="13.5703125" style="86" bestFit="1" customWidth="1"/>
    <col min="7160" max="7404" width="9.140625" style="86"/>
    <col min="7405" max="7405" width="12.42578125" style="86" bestFit="1" customWidth="1"/>
    <col min="7406" max="7414" width="9.140625" style="86"/>
    <col min="7415" max="7415" width="13.5703125" style="86" bestFit="1" customWidth="1"/>
    <col min="7416" max="7660" width="9.140625" style="86"/>
    <col min="7661" max="7661" width="12.42578125" style="86" bestFit="1" customWidth="1"/>
    <col min="7662" max="7670" width="9.140625" style="86"/>
    <col min="7671" max="7671" width="13.5703125" style="86" bestFit="1" customWidth="1"/>
    <col min="7672" max="7916" width="9.140625" style="86"/>
    <col min="7917" max="7917" width="12.42578125" style="86" bestFit="1" customWidth="1"/>
    <col min="7918" max="7926" width="9.140625" style="86"/>
    <col min="7927" max="7927" width="13.5703125" style="86" bestFit="1" customWidth="1"/>
    <col min="7928" max="8172" width="9.140625" style="86"/>
    <col min="8173" max="8173" width="12.42578125" style="86" bestFit="1" customWidth="1"/>
    <col min="8174" max="8182" width="9.140625" style="86"/>
    <col min="8183" max="8183" width="13.5703125" style="86" bestFit="1" customWidth="1"/>
    <col min="8184" max="8428" width="9.140625" style="86"/>
    <col min="8429" max="8429" width="12.42578125" style="86" bestFit="1" customWidth="1"/>
    <col min="8430" max="8438" width="9.140625" style="86"/>
    <col min="8439" max="8439" width="13.5703125" style="86" bestFit="1" customWidth="1"/>
    <col min="8440" max="8684" width="9.140625" style="86"/>
    <col min="8685" max="8685" width="12.42578125" style="86" bestFit="1" customWidth="1"/>
    <col min="8686" max="8694" width="9.140625" style="86"/>
    <col min="8695" max="8695" width="13.5703125" style="86" bestFit="1" customWidth="1"/>
    <col min="8696" max="8940" width="9.140625" style="86"/>
    <col min="8941" max="8941" width="12.42578125" style="86" bestFit="1" customWidth="1"/>
    <col min="8942" max="8950" width="9.140625" style="86"/>
    <col min="8951" max="8951" width="13.5703125" style="86" bestFit="1" customWidth="1"/>
    <col min="8952" max="9196" width="9.140625" style="86"/>
    <col min="9197" max="9197" width="12.42578125" style="86" bestFit="1" customWidth="1"/>
    <col min="9198" max="9206" width="9.140625" style="86"/>
    <col min="9207" max="9207" width="13.5703125" style="86" bestFit="1" customWidth="1"/>
    <col min="9208" max="9452" width="9.140625" style="86"/>
    <col min="9453" max="9453" width="12.42578125" style="86" bestFit="1" customWidth="1"/>
    <col min="9454" max="9462" width="9.140625" style="86"/>
    <col min="9463" max="9463" width="13.5703125" style="86" bestFit="1" customWidth="1"/>
    <col min="9464" max="9708" width="9.140625" style="86"/>
    <col min="9709" max="9709" width="12.42578125" style="86" bestFit="1" customWidth="1"/>
    <col min="9710" max="9718" width="9.140625" style="86"/>
    <col min="9719" max="9719" width="13.5703125" style="86" bestFit="1" customWidth="1"/>
    <col min="9720" max="9964" width="9.140625" style="86"/>
    <col min="9965" max="9965" width="12.42578125" style="86" bestFit="1" customWidth="1"/>
    <col min="9966" max="9974" width="9.140625" style="86"/>
    <col min="9975" max="9975" width="13.5703125" style="86" bestFit="1" customWidth="1"/>
    <col min="9976" max="10220" width="9.140625" style="86"/>
    <col min="10221" max="10221" width="12.42578125" style="86" bestFit="1" customWidth="1"/>
    <col min="10222" max="10230" width="9.140625" style="86"/>
    <col min="10231" max="10231" width="13.5703125" style="86" bestFit="1" customWidth="1"/>
    <col min="10232" max="10476" width="9.140625" style="86"/>
    <col min="10477" max="10477" width="12.42578125" style="86" bestFit="1" customWidth="1"/>
    <col min="10478" max="10486" width="9.140625" style="86"/>
    <col min="10487" max="10487" width="13.5703125" style="86" bestFit="1" customWidth="1"/>
    <col min="10488" max="10732" width="9.140625" style="86"/>
    <col min="10733" max="10733" width="12.42578125" style="86" bestFit="1" customWidth="1"/>
    <col min="10734" max="10742" width="9.140625" style="86"/>
    <col min="10743" max="10743" width="13.5703125" style="86" bestFit="1" customWidth="1"/>
    <col min="10744" max="10988" width="9.140625" style="86"/>
    <col min="10989" max="10989" width="12.42578125" style="86" bestFit="1" customWidth="1"/>
    <col min="10990" max="10998" width="9.140625" style="86"/>
    <col min="10999" max="10999" width="13.5703125" style="86" bestFit="1" customWidth="1"/>
    <col min="11000" max="11244" width="9.140625" style="86"/>
    <col min="11245" max="11245" width="12.42578125" style="86" bestFit="1" customWidth="1"/>
    <col min="11246" max="11254" width="9.140625" style="86"/>
    <col min="11255" max="11255" width="13.5703125" style="86" bestFit="1" customWidth="1"/>
    <col min="11256" max="11500" width="9.140625" style="86"/>
    <col min="11501" max="11501" width="12.42578125" style="86" bestFit="1" customWidth="1"/>
    <col min="11502" max="11510" width="9.140625" style="86"/>
    <col min="11511" max="11511" width="13.5703125" style="86" bestFit="1" customWidth="1"/>
    <col min="11512" max="11756" width="9.140625" style="86"/>
    <col min="11757" max="11757" width="12.42578125" style="86" bestFit="1" customWidth="1"/>
    <col min="11758" max="11766" width="9.140625" style="86"/>
    <col min="11767" max="11767" width="13.5703125" style="86" bestFit="1" customWidth="1"/>
    <col min="11768" max="12012" width="9.140625" style="86"/>
    <col min="12013" max="12013" width="12.42578125" style="86" bestFit="1" customWidth="1"/>
    <col min="12014" max="12022" width="9.140625" style="86"/>
    <col min="12023" max="12023" width="13.5703125" style="86" bestFit="1" customWidth="1"/>
    <col min="12024" max="12268" width="9.140625" style="86"/>
    <col min="12269" max="12269" width="12.42578125" style="86" bestFit="1" customWidth="1"/>
    <col min="12270" max="12278" width="9.140625" style="86"/>
    <col min="12279" max="12279" width="13.5703125" style="86" bestFit="1" customWidth="1"/>
    <col min="12280" max="12524" width="9.140625" style="86"/>
    <col min="12525" max="12525" width="12.42578125" style="86" bestFit="1" customWidth="1"/>
    <col min="12526" max="12534" width="9.140625" style="86"/>
    <col min="12535" max="12535" width="13.5703125" style="86" bestFit="1" customWidth="1"/>
    <col min="12536" max="12780" width="9.140625" style="86"/>
    <col min="12781" max="12781" width="12.42578125" style="86" bestFit="1" customWidth="1"/>
    <col min="12782" max="12790" width="9.140625" style="86"/>
    <col min="12791" max="12791" width="13.5703125" style="86" bestFit="1" customWidth="1"/>
    <col min="12792" max="13036" width="9.140625" style="86"/>
    <col min="13037" max="13037" width="12.42578125" style="86" bestFit="1" customWidth="1"/>
    <col min="13038" max="13046" width="9.140625" style="86"/>
    <col min="13047" max="13047" width="13.5703125" style="86" bestFit="1" customWidth="1"/>
    <col min="13048" max="13292" width="9.140625" style="86"/>
    <col min="13293" max="13293" width="12.42578125" style="86" bestFit="1" customWidth="1"/>
    <col min="13294" max="13302" width="9.140625" style="86"/>
    <col min="13303" max="13303" width="13.5703125" style="86" bestFit="1" customWidth="1"/>
    <col min="13304" max="13548" width="9.140625" style="86"/>
    <col min="13549" max="13549" width="12.42578125" style="86" bestFit="1" customWidth="1"/>
    <col min="13550" max="13558" width="9.140625" style="86"/>
    <col min="13559" max="13559" width="13.5703125" style="86" bestFit="1" customWidth="1"/>
    <col min="13560" max="13804" width="9.140625" style="86"/>
    <col min="13805" max="13805" width="12.42578125" style="86" bestFit="1" customWidth="1"/>
    <col min="13806" max="13814" width="9.140625" style="86"/>
    <col min="13815" max="13815" width="13.5703125" style="86" bestFit="1" customWidth="1"/>
    <col min="13816" max="14060" width="9.140625" style="86"/>
    <col min="14061" max="14061" width="12.42578125" style="86" bestFit="1" customWidth="1"/>
    <col min="14062" max="14070" width="9.140625" style="86"/>
    <col min="14071" max="14071" width="13.5703125" style="86" bestFit="1" customWidth="1"/>
    <col min="14072" max="14316" width="9.140625" style="86"/>
    <col min="14317" max="14317" width="12.42578125" style="86" bestFit="1" customWidth="1"/>
    <col min="14318" max="14326" width="9.140625" style="86"/>
    <col min="14327" max="14327" width="13.5703125" style="86" bestFit="1" customWidth="1"/>
    <col min="14328" max="14572" width="9.140625" style="86"/>
    <col min="14573" max="14573" width="12.42578125" style="86" bestFit="1" customWidth="1"/>
    <col min="14574" max="14582" width="9.140625" style="86"/>
    <col min="14583" max="14583" width="13.5703125" style="86" bestFit="1" customWidth="1"/>
    <col min="14584" max="14828" width="9.140625" style="86"/>
    <col min="14829" max="14829" width="12.42578125" style="86" bestFit="1" customWidth="1"/>
    <col min="14830" max="14838" width="9.140625" style="86"/>
    <col min="14839" max="14839" width="13.5703125" style="86" bestFit="1" customWidth="1"/>
    <col min="14840" max="15084" width="9.140625" style="86"/>
    <col min="15085" max="15085" width="12.42578125" style="86" bestFit="1" customWidth="1"/>
    <col min="15086" max="15094" width="9.140625" style="86"/>
    <col min="15095" max="15095" width="13.5703125" style="86" bestFit="1" customWidth="1"/>
    <col min="15096" max="15340" width="9.140625" style="86"/>
    <col min="15341" max="15341" width="12.42578125" style="86" bestFit="1" customWidth="1"/>
    <col min="15342" max="15350" width="9.140625" style="86"/>
    <col min="15351" max="15351" width="13.5703125" style="86" bestFit="1" customWidth="1"/>
    <col min="15352" max="15596" width="9.140625" style="86"/>
    <col min="15597" max="15597" width="12.42578125" style="86" bestFit="1" customWidth="1"/>
    <col min="15598" max="15606" width="9.140625" style="86"/>
    <col min="15607" max="15607" width="13.5703125" style="86" bestFit="1" customWidth="1"/>
    <col min="15608" max="15852" width="9.140625" style="86"/>
    <col min="15853" max="15853" width="12.42578125" style="86" bestFit="1" customWidth="1"/>
    <col min="15854" max="15862" width="9.140625" style="86"/>
    <col min="15863" max="15863" width="13.5703125" style="86" bestFit="1" customWidth="1"/>
    <col min="15864" max="16108" width="9.140625" style="86"/>
    <col min="16109" max="16109" width="12.42578125" style="86" bestFit="1" customWidth="1"/>
    <col min="16110" max="16118" width="9.140625" style="86"/>
    <col min="16119" max="16119" width="13.5703125" style="86" bestFit="1" customWidth="1"/>
    <col min="16120" max="16384" width="9.140625" style="86"/>
  </cols>
  <sheetData>
    <row r="1" spans="1:16133" s="189" customFormat="1" ht="115.5" thickBot="1">
      <c r="A1" s="173" t="s">
        <v>10</v>
      </c>
      <c r="B1" s="174" t="s">
        <v>148</v>
      </c>
      <c r="C1" s="174" t="s">
        <v>149</v>
      </c>
      <c r="D1" s="175" t="s">
        <v>13</v>
      </c>
      <c r="E1" s="173" t="s">
        <v>3</v>
      </c>
      <c r="F1" s="173" t="s">
        <v>11</v>
      </c>
      <c r="G1" s="173" t="s">
        <v>12</v>
      </c>
      <c r="H1" s="173" t="s">
        <v>14</v>
      </c>
      <c r="I1" s="176" t="s">
        <v>15</v>
      </c>
      <c r="J1" s="175" t="s">
        <v>150</v>
      </c>
      <c r="K1" s="173" t="s">
        <v>151</v>
      </c>
      <c r="L1" s="173" t="s">
        <v>152</v>
      </c>
      <c r="M1" s="173" t="s">
        <v>153</v>
      </c>
      <c r="N1" s="177" t="s">
        <v>154</v>
      </c>
      <c r="O1" s="173" t="s">
        <v>155</v>
      </c>
      <c r="P1" s="173" t="s">
        <v>156</v>
      </c>
      <c r="Q1" s="173" t="s">
        <v>157</v>
      </c>
      <c r="R1" s="177" t="s">
        <v>158</v>
      </c>
      <c r="S1" s="173" t="s">
        <v>159</v>
      </c>
      <c r="T1" s="173" t="s">
        <v>160</v>
      </c>
      <c r="U1" s="176" t="s">
        <v>161</v>
      </c>
      <c r="V1" s="178" t="s">
        <v>162</v>
      </c>
    </row>
    <row r="2" spans="1:16133" s="87" customFormat="1" ht="18" customHeight="1" thickTop="1">
      <c r="A2" s="183" t="s">
        <v>60</v>
      </c>
      <c r="B2" s="183" t="s">
        <v>147</v>
      </c>
      <c r="C2" s="183" t="s">
        <v>130</v>
      </c>
      <c r="D2" s="183">
        <v>4.3589999389648435</v>
      </c>
      <c r="E2" s="183">
        <v>5749</v>
      </c>
      <c r="F2" s="183">
        <v>2240</v>
      </c>
      <c r="G2" s="183">
        <v>2196</v>
      </c>
      <c r="H2" s="183">
        <v>1318.880495640761</v>
      </c>
      <c r="I2" s="183">
        <v>513.87933731697774</v>
      </c>
      <c r="J2" s="183">
        <v>2240</v>
      </c>
      <c r="K2" s="183">
        <v>1940</v>
      </c>
      <c r="L2" s="183">
        <v>190</v>
      </c>
      <c r="M2" s="183">
        <v>50</v>
      </c>
      <c r="N2" s="184">
        <v>2.2321428571428572E-2</v>
      </c>
      <c r="O2" s="183">
        <v>35</v>
      </c>
      <c r="P2" s="183">
        <v>15</v>
      </c>
      <c r="Q2" s="183">
        <v>50</v>
      </c>
      <c r="R2" s="184">
        <v>2.2321428571428572E-2</v>
      </c>
      <c r="S2" s="183">
        <v>0</v>
      </c>
      <c r="T2" s="183">
        <v>0</v>
      </c>
      <c r="U2" s="183">
        <v>10</v>
      </c>
      <c r="V2" s="183" t="s">
        <v>6</v>
      </c>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c r="IW2" s="86"/>
      <c r="IX2" s="86"/>
      <c r="IY2" s="86"/>
      <c r="IZ2" s="86"/>
      <c r="JA2" s="86"/>
      <c r="JB2" s="86"/>
      <c r="JC2" s="86"/>
      <c r="JD2" s="86"/>
      <c r="JE2" s="86"/>
      <c r="JF2" s="86"/>
      <c r="JG2" s="86"/>
      <c r="JH2" s="86"/>
      <c r="JI2" s="86"/>
      <c r="JJ2" s="86"/>
      <c r="JK2" s="86"/>
      <c r="JL2" s="86"/>
      <c r="JM2" s="86"/>
      <c r="JN2" s="86"/>
      <c r="JO2" s="86"/>
      <c r="JP2" s="86"/>
      <c r="JQ2" s="86"/>
      <c r="JR2" s="86"/>
      <c r="JS2" s="86"/>
      <c r="JT2" s="86"/>
      <c r="JU2" s="86"/>
      <c r="JV2" s="86"/>
      <c r="JW2" s="86"/>
      <c r="JX2" s="86"/>
      <c r="JY2" s="86"/>
      <c r="JZ2" s="86"/>
      <c r="KA2" s="86"/>
      <c r="KB2" s="86"/>
      <c r="KC2" s="86"/>
      <c r="KD2" s="86"/>
      <c r="KE2" s="86"/>
      <c r="KF2" s="86"/>
      <c r="KG2" s="86"/>
      <c r="KH2" s="86"/>
      <c r="KI2" s="86"/>
      <c r="KJ2" s="86"/>
      <c r="KK2" s="86"/>
      <c r="KL2" s="86"/>
      <c r="KM2" s="86"/>
      <c r="KN2" s="86"/>
      <c r="KO2" s="86"/>
      <c r="KP2" s="86"/>
      <c r="KQ2" s="86"/>
      <c r="KR2" s="86"/>
      <c r="KS2" s="86"/>
      <c r="KT2" s="86"/>
      <c r="KU2" s="86"/>
      <c r="KV2" s="86"/>
      <c r="KW2" s="86"/>
      <c r="KX2" s="86"/>
      <c r="KY2" s="86"/>
      <c r="KZ2" s="86"/>
      <c r="LA2" s="86"/>
      <c r="LB2" s="86"/>
      <c r="LC2" s="86"/>
      <c r="LD2" s="86"/>
      <c r="LE2" s="86"/>
      <c r="LF2" s="86"/>
      <c r="LG2" s="86"/>
      <c r="LH2" s="86"/>
      <c r="LI2" s="86"/>
      <c r="LJ2" s="86"/>
      <c r="LK2" s="86"/>
      <c r="LL2" s="86"/>
      <c r="LM2" s="86"/>
      <c r="LN2" s="86"/>
      <c r="LO2" s="86"/>
      <c r="LP2" s="86"/>
      <c r="LQ2" s="86"/>
      <c r="LR2" s="86"/>
      <c r="LS2" s="86"/>
      <c r="LT2" s="86"/>
      <c r="LU2" s="86"/>
      <c r="LV2" s="86"/>
      <c r="LW2" s="86"/>
      <c r="LX2" s="86"/>
      <c r="LY2" s="86"/>
      <c r="LZ2" s="86"/>
      <c r="MA2" s="86"/>
      <c r="MB2" s="86"/>
      <c r="MC2" s="86"/>
      <c r="MD2" s="86"/>
      <c r="ME2" s="86"/>
      <c r="MF2" s="86"/>
      <c r="MG2" s="86"/>
      <c r="MH2" s="86"/>
      <c r="MI2" s="86"/>
      <c r="MJ2" s="86"/>
      <c r="MK2" s="86"/>
      <c r="ML2" s="86"/>
      <c r="MM2" s="86"/>
      <c r="MN2" s="86"/>
      <c r="MO2" s="86"/>
      <c r="MP2" s="86"/>
      <c r="MQ2" s="86"/>
      <c r="MR2" s="86"/>
      <c r="MS2" s="86"/>
      <c r="MT2" s="86"/>
      <c r="MU2" s="86"/>
      <c r="MV2" s="86"/>
      <c r="MW2" s="86"/>
      <c r="MX2" s="86"/>
      <c r="MY2" s="86"/>
      <c r="MZ2" s="86"/>
      <c r="NA2" s="86"/>
      <c r="NB2" s="86"/>
      <c r="NC2" s="86"/>
      <c r="ND2" s="86"/>
      <c r="NE2" s="86"/>
      <c r="NF2" s="86"/>
      <c r="NG2" s="86"/>
      <c r="NH2" s="86"/>
      <c r="NI2" s="86"/>
      <c r="NJ2" s="86"/>
      <c r="NK2" s="86"/>
      <c r="NL2" s="86"/>
      <c r="NM2" s="86"/>
      <c r="NN2" s="86"/>
      <c r="NO2" s="86"/>
      <c r="NP2" s="86"/>
      <c r="NQ2" s="86"/>
      <c r="NR2" s="86"/>
      <c r="NS2" s="86"/>
      <c r="NT2" s="86"/>
      <c r="NU2" s="86"/>
      <c r="NV2" s="86"/>
      <c r="NW2" s="86"/>
      <c r="NX2" s="86"/>
      <c r="NY2" s="86"/>
      <c r="NZ2" s="86"/>
      <c r="OA2" s="86"/>
      <c r="OB2" s="86"/>
      <c r="OC2" s="86"/>
      <c r="OD2" s="86"/>
      <c r="OE2" s="86"/>
      <c r="OF2" s="86"/>
      <c r="OG2" s="86"/>
      <c r="OH2" s="86"/>
      <c r="OI2" s="86"/>
      <c r="OJ2" s="86"/>
      <c r="OK2" s="86"/>
      <c r="OL2" s="86"/>
      <c r="OM2" s="86"/>
      <c r="ON2" s="86"/>
      <c r="OO2" s="86"/>
      <c r="OP2" s="86"/>
      <c r="OQ2" s="86"/>
      <c r="OR2" s="86"/>
      <c r="OS2" s="86"/>
      <c r="OT2" s="86"/>
      <c r="OU2" s="86"/>
      <c r="OV2" s="86"/>
      <c r="OW2" s="86"/>
      <c r="OX2" s="86"/>
      <c r="OY2" s="86"/>
      <c r="OZ2" s="86"/>
      <c r="PA2" s="86"/>
      <c r="PB2" s="86"/>
      <c r="PC2" s="86"/>
      <c r="PD2" s="86"/>
      <c r="PE2" s="86"/>
      <c r="PF2" s="86"/>
      <c r="PG2" s="86"/>
      <c r="PH2" s="86"/>
      <c r="PI2" s="86"/>
      <c r="PJ2" s="86"/>
      <c r="PK2" s="86"/>
      <c r="PL2" s="86"/>
      <c r="PM2" s="86"/>
      <c r="PN2" s="86"/>
      <c r="PO2" s="86"/>
      <c r="PP2" s="86"/>
      <c r="PQ2" s="86"/>
      <c r="PR2" s="86"/>
      <c r="PS2" s="86"/>
      <c r="PT2" s="86"/>
      <c r="PU2" s="86"/>
      <c r="PV2" s="86"/>
      <c r="PW2" s="86"/>
      <c r="PX2" s="86"/>
      <c r="PY2" s="86"/>
      <c r="PZ2" s="86"/>
      <c r="QA2" s="86"/>
      <c r="QB2" s="86"/>
      <c r="QC2" s="86"/>
      <c r="QD2" s="86"/>
      <c r="QE2" s="86"/>
      <c r="QF2" s="86"/>
      <c r="QG2" s="86"/>
      <c r="QH2" s="86"/>
      <c r="QI2" s="86"/>
      <c r="QJ2" s="86"/>
      <c r="QK2" s="86"/>
      <c r="QL2" s="86"/>
      <c r="QM2" s="86"/>
      <c r="QN2" s="86"/>
      <c r="QO2" s="86"/>
      <c r="QP2" s="86"/>
      <c r="QQ2" s="86"/>
      <c r="QR2" s="86"/>
      <c r="QS2" s="86"/>
      <c r="QT2" s="86"/>
      <c r="QU2" s="86"/>
      <c r="QV2" s="86"/>
      <c r="QW2" s="86"/>
      <c r="QX2" s="86"/>
      <c r="QY2" s="86"/>
      <c r="QZ2" s="86"/>
      <c r="RA2" s="86"/>
      <c r="RB2" s="86"/>
      <c r="RC2" s="86"/>
      <c r="RD2" s="86"/>
      <c r="RE2" s="86"/>
      <c r="RF2" s="86"/>
      <c r="RG2" s="86"/>
      <c r="RH2" s="86"/>
      <c r="RI2" s="86"/>
      <c r="RJ2" s="86"/>
      <c r="RK2" s="86"/>
      <c r="RL2" s="86"/>
      <c r="RM2" s="86"/>
      <c r="RN2" s="86"/>
      <c r="RO2" s="86"/>
      <c r="RP2" s="86"/>
      <c r="RQ2" s="86"/>
      <c r="RR2" s="86"/>
      <c r="RS2" s="86"/>
      <c r="RT2" s="86"/>
      <c r="RU2" s="86"/>
      <c r="RV2" s="86"/>
      <c r="RW2" s="86"/>
      <c r="RX2" s="86"/>
      <c r="RY2" s="86"/>
      <c r="RZ2" s="86"/>
      <c r="SA2" s="86"/>
      <c r="SB2" s="86"/>
      <c r="SC2" s="86"/>
      <c r="SD2" s="86"/>
      <c r="SE2" s="86"/>
      <c r="SF2" s="86"/>
      <c r="SG2" s="86"/>
      <c r="SH2" s="86"/>
      <c r="SI2" s="86"/>
      <c r="SJ2" s="86"/>
      <c r="SK2" s="86"/>
      <c r="SL2" s="86"/>
      <c r="SM2" s="86"/>
      <c r="SN2" s="86"/>
      <c r="SO2" s="86"/>
      <c r="SP2" s="86"/>
      <c r="SQ2" s="86"/>
      <c r="SR2" s="86"/>
      <c r="SS2" s="86"/>
      <c r="ST2" s="86"/>
      <c r="SU2" s="86"/>
      <c r="SV2" s="86"/>
      <c r="SW2" s="86"/>
      <c r="SX2" s="86"/>
      <c r="SY2" s="86"/>
      <c r="SZ2" s="86"/>
      <c r="TA2" s="86"/>
      <c r="TB2" s="86"/>
      <c r="TC2" s="86"/>
      <c r="TD2" s="86"/>
      <c r="TE2" s="86"/>
      <c r="TF2" s="86"/>
      <c r="TG2" s="86"/>
      <c r="TH2" s="86"/>
      <c r="TI2" s="86"/>
      <c r="TJ2" s="86"/>
      <c r="TK2" s="86"/>
      <c r="TL2" s="86"/>
      <c r="TM2" s="86"/>
      <c r="TN2" s="86"/>
      <c r="TO2" s="86"/>
      <c r="TP2" s="86"/>
      <c r="TQ2" s="86"/>
      <c r="TR2" s="86"/>
      <c r="TS2" s="86"/>
      <c r="TT2" s="86"/>
      <c r="TU2" s="86"/>
      <c r="TV2" s="86"/>
      <c r="TW2" s="86"/>
      <c r="TX2" s="86"/>
      <c r="TY2" s="86"/>
      <c r="TZ2" s="86"/>
      <c r="UA2" s="86"/>
      <c r="UB2" s="86"/>
      <c r="UC2" s="86"/>
      <c r="UD2" s="86"/>
      <c r="UE2" s="86"/>
      <c r="UF2" s="86"/>
      <c r="UG2" s="86"/>
      <c r="UH2" s="86"/>
      <c r="UI2" s="86"/>
      <c r="UJ2" s="86"/>
      <c r="UK2" s="86"/>
      <c r="UL2" s="86"/>
      <c r="UM2" s="86"/>
      <c r="UN2" s="86"/>
      <c r="UO2" s="86"/>
      <c r="UP2" s="86"/>
      <c r="UQ2" s="86"/>
      <c r="UR2" s="86"/>
      <c r="US2" s="86"/>
      <c r="UT2" s="86"/>
      <c r="UU2" s="86"/>
      <c r="UV2" s="86"/>
      <c r="UW2" s="86"/>
      <c r="UX2" s="86"/>
      <c r="UY2" s="86"/>
      <c r="UZ2" s="86"/>
      <c r="VA2" s="86"/>
      <c r="VB2" s="86"/>
      <c r="VC2" s="86"/>
      <c r="VD2" s="86"/>
      <c r="VE2" s="86"/>
      <c r="VF2" s="86"/>
      <c r="VG2" s="86"/>
      <c r="VH2" s="86"/>
      <c r="VI2" s="86"/>
      <c r="VJ2" s="86"/>
      <c r="VK2" s="86"/>
      <c r="VL2" s="86"/>
      <c r="VM2" s="86"/>
      <c r="VN2" s="86"/>
      <c r="VO2" s="86"/>
      <c r="VP2" s="86"/>
      <c r="VQ2" s="86"/>
      <c r="VR2" s="86"/>
      <c r="VS2" s="86"/>
      <c r="VT2" s="86"/>
      <c r="VU2" s="86"/>
      <c r="VV2" s="86"/>
      <c r="VW2" s="86"/>
      <c r="VX2" s="86"/>
      <c r="VY2" s="86"/>
      <c r="VZ2" s="86"/>
      <c r="WA2" s="86"/>
      <c r="WB2" s="86"/>
      <c r="WC2" s="86"/>
      <c r="WD2" s="86"/>
      <c r="WE2" s="86"/>
      <c r="WF2" s="86"/>
      <c r="WG2" s="86"/>
      <c r="WH2" s="86"/>
      <c r="WI2" s="86"/>
      <c r="WJ2" s="86"/>
      <c r="WK2" s="86"/>
      <c r="WL2" s="86"/>
      <c r="WM2" s="86"/>
      <c r="WN2" s="86"/>
      <c r="WO2" s="86"/>
      <c r="WP2" s="86"/>
      <c r="WQ2" s="86"/>
      <c r="WR2" s="86"/>
      <c r="WS2" s="86"/>
      <c r="WT2" s="86"/>
      <c r="WU2" s="86"/>
      <c r="WV2" s="86"/>
      <c r="WW2" s="86"/>
      <c r="WX2" s="86"/>
      <c r="WY2" s="86"/>
      <c r="WZ2" s="86"/>
      <c r="XA2" s="86"/>
      <c r="XB2" s="86"/>
      <c r="XC2" s="86"/>
      <c r="XD2" s="86"/>
      <c r="XE2" s="86"/>
      <c r="XF2" s="86"/>
      <c r="XG2" s="86"/>
      <c r="XH2" s="86"/>
      <c r="XI2" s="86"/>
      <c r="XJ2" s="86"/>
      <c r="XK2" s="86"/>
      <c r="XL2" s="86"/>
      <c r="XM2" s="86"/>
      <c r="XN2" s="86"/>
      <c r="XO2" s="86"/>
      <c r="XP2" s="86"/>
      <c r="XQ2" s="86"/>
      <c r="XR2" s="86"/>
      <c r="XS2" s="86"/>
      <c r="XT2" s="86"/>
      <c r="XU2" s="86"/>
      <c r="XV2" s="86"/>
      <c r="XW2" s="86"/>
      <c r="XX2" s="86"/>
      <c r="XY2" s="86"/>
      <c r="XZ2" s="86"/>
      <c r="YA2" s="86"/>
      <c r="YB2" s="86"/>
      <c r="YC2" s="86"/>
      <c r="YD2" s="86"/>
      <c r="YE2" s="86"/>
      <c r="YF2" s="86"/>
      <c r="YG2" s="86"/>
      <c r="YH2" s="86"/>
      <c r="YI2" s="86"/>
      <c r="YJ2" s="86"/>
      <c r="YK2" s="86"/>
      <c r="YL2" s="86"/>
      <c r="YM2" s="86"/>
      <c r="YN2" s="86"/>
      <c r="YO2" s="86"/>
      <c r="YP2" s="86"/>
      <c r="YQ2" s="86"/>
      <c r="YR2" s="86"/>
      <c r="YS2" s="86"/>
      <c r="YT2" s="86"/>
      <c r="YU2" s="86"/>
      <c r="YV2" s="86"/>
      <c r="YW2" s="86"/>
      <c r="YX2" s="86"/>
      <c r="YY2" s="86"/>
      <c r="YZ2" s="86"/>
      <c r="ZA2" s="86"/>
      <c r="ZB2" s="86"/>
      <c r="ZC2" s="86"/>
      <c r="ZD2" s="86"/>
      <c r="ZE2" s="86"/>
      <c r="ZF2" s="86"/>
      <c r="ZG2" s="86"/>
      <c r="ZH2" s="86"/>
      <c r="ZI2" s="86"/>
      <c r="ZJ2" s="86"/>
      <c r="ZK2" s="86"/>
      <c r="ZL2" s="86"/>
      <c r="ZM2" s="86"/>
      <c r="ZN2" s="86"/>
      <c r="ZO2" s="86"/>
      <c r="ZP2" s="86"/>
      <c r="ZQ2" s="86"/>
      <c r="ZR2" s="86"/>
      <c r="ZS2" s="86"/>
      <c r="ZT2" s="86"/>
      <c r="ZU2" s="86"/>
      <c r="ZV2" s="86"/>
      <c r="ZW2" s="86"/>
      <c r="ZX2" s="86"/>
      <c r="ZY2" s="86"/>
      <c r="ZZ2" s="86"/>
      <c r="AAA2" s="86"/>
      <c r="AAB2" s="86"/>
      <c r="AAC2" s="86"/>
      <c r="AAD2" s="86"/>
      <c r="AAE2" s="86"/>
      <c r="AAF2" s="86"/>
      <c r="AAG2" s="86"/>
      <c r="AAH2" s="86"/>
      <c r="AAI2" s="86"/>
      <c r="AAJ2" s="86"/>
      <c r="AAK2" s="86"/>
      <c r="AAL2" s="86"/>
      <c r="AAM2" s="86"/>
      <c r="AAN2" s="86"/>
      <c r="AAO2" s="86"/>
      <c r="AAP2" s="86"/>
      <c r="AAQ2" s="86"/>
      <c r="AAR2" s="86"/>
      <c r="AAS2" s="86"/>
      <c r="AAT2" s="86"/>
      <c r="AAU2" s="86"/>
      <c r="AAV2" s="86"/>
      <c r="AAW2" s="86"/>
      <c r="AAX2" s="86"/>
      <c r="AAY2" s="86"/>
      <c r="AAZ2" s="86"/>
      <c r="ABA2" s="86"/>
      <c r="ABB2" s="86"/>
      <c r="ABC2" s="86"/>
      <c r="ABD2" s="86"/>
      <c r="ABE2" s="86"/>
      <c r="ABF2" s="86"/>
      <c r="ABG2" s="86"/>
      <c r="ABH2" s="86"/>
      <c r="ABI2" s="86"/>
      <c r="ABJ2" s="86"/>
      <c r="ABK2" s="86"/>
      <c r="ABL2" s="86"/>
      <c r="ABM2" s="86"/>
      <c r="ABN2" s="86"/>
      <c r="ABO2" s="86"/>
      <c r="ABP2" s="86"/>
      <c r="ABQ2" s="86"/>
      <c r="ABR2" s="86"/>
      <c r="ABS2" s="86"/>
      <c r="ABT2" s="86"/>
      <c r="ABU2" s="86"/>
      <c r="ABV2" s="86"/>
      <c r="ABW2" s="86"/>
      <c r="ABX2" s="86"/>
      <c r="ABY2" s="86"/>
      <c r="ABZ2" s="86"/>
      <c r="ACA2" s="86"/>
      <c r="ACB2" s="86"/>
      <c r="ACC2" s="86"/>
      <c r="ACD2" s="86"/>
      <c r="ACE2" s="86"/>
      <c r="ACF2" s="86"/>
      <c r="ACG2" s="86"/>
      <c r="ACH2" s="86"/>
      <c r="ACI2" s="86"/>
      <c r="ACJ2" s="86"/>
      <c r="ACK2" s="86"/>
      <c r="ACL2" s="86"/>
      <c r="ACM2" s="86"/>
      <c r="ACN2" s="86"/>
      <c r="ACO2" s="86"/>
      <c r="ACP2" s="86"/>
      <c r="ACQ2" s="86"/>
      <c r="ACR2" s="86"/>
      <c r="ACS2" s="86"/>
      <c r="ACT2" s="86"/>
      <c r="ACU2" s="86"/>
      <c r="ACV2" s="86"/>
      <c r="ACW2" s="86"/>
      <c r="ACX2" s="86"/>
      <c r="ACY2" s="86"/>
      <c r="ACZ2" s="86"/>
      <c r="ADA2" s="86"/>
      <c r="ADB2" s="86"/>
      <c r="ADC2" s="86"/>
      <c r="ADD2" s="86"/>
      <c r="ADE2" s="86"/>
      <c r="ADF2" s="86"/>
      <c r="ADG2" s="86"/>
      <c r="ADH2" s="86"/>
      <c r="ADI2" s="86"/>
      <c r="ADJ2" s="86"/>
      <c r="ADK2" s="86"/>
      <c r="ADL2" s="86"/>
      <c r="ADM2" s="86"/>
      <c r="ADN2" s="86"/>
      <c r="ADO2" s="86"/>
      <c r="ADP2" s="86"/>
      <c r="ADQ2" s="86"/>
      <c r="ADR2" s="86"/>
      <c r="ADS2" s="86"/>
      <c r="ADT2" s="86"/>
      <c r="ADU2" s="86"/>
      <c r="ADV2" s="86"/>
      <c r="ADW2" s="86"/>
      <c r="ADX2" s="86"/>
      <c r="ADY2" s="86"/>
      <c r="ADZ2" s="86"/>
      <c r="AEA2" s="86"/>
      <c r="AEB2" s="86"/>
      <c r="AEC2" s="86"/>
      <c r="AED2" s="86"/>
      <c r="AEE2" s="86"/>
      <c r="AEF2" s="86"/>
      <c r="AEG2" s="86"/>
      <c r="AEH2" s="86"/>
      <c r="AEI2" s="86"/>
      <c r="AEJ2" s="86"/>
      <c r="AEK2" s="86"/>
      <c r="AEL2" s="86"/>
      <c r="AEM2" s="86"/>
      <c r="AEN2" s="86"/>
      <c r="AEO2" s="86"/>
      <c r="AEP2" s="86"/>
      <c r="AEQ2" s="86"/>
      <c r="AER2" s="86"/>
      <c r="AES2" s="86"/>
      <c r="AET2" s="86"/>
      <c r="AEU2" s="86"/>
      <c r="AEV2" s="86"/>
      <c r="AEW2" s="86"/>
      <c r="AEX2" s="86"/>
      <c r="AEY2" s="86"/>
      <c r="AEZ2" s="86"/>
      <c r="AFA2" s="86"/>
      <c r="AFB2" s="86"/>
      <c r="AFC2" s="86"/>
      <c r="AFD2" s="86"/>
      <c r="AFE2" s="86"/>
      <c r="AFF2" s="86"/>
      <c r="AFG2" s="86"/>
      <c r="AFH2" s="86"/>
      <c r="AFI2" s="86"/>
      <c r="AFJ2" s="86"/>
      <c r="AFK2" s="86"/>
      <c r="AFL2" s="86"/>
      <c r="AFM2" s="86"/>
      <c r="AFN2" s="86"/>
      <c r="AFO2" s="86"/>
      <c r="AFP2" s="86"/>
      <c r="AFQ2" s="86"/>
      <c r="AFR2" s="86"/>
      <c r="AFS2" s="86"/>
      <c r="AFT2" s="86"/>
      <c r="AFU2" s="86"/>
      <c r="AFV2" s="86"/>
      <c r="AFW2" s="86"/>
      <c r="AFX2" s="86"/>
      <c r="AFY2" s="86"/>
      <c r="AFZ2" s="86"/>
      <c r="AGA2" s="86"/>
      <c r="AGB2" s="86"/>
      <c r="AGC2" s="86"/>
      <c r="AGD2" s="86"/>
      <c r="AGE2" s="86"/>
      <c r="AGF2" s="86"/>
      <c r="AGG2" s="86"/>
      <c r="AGH2" s="86"/>
      <c r="AGI2" s="86"/>
      <c r="AGJ2" s="86"/>
      <c r="AGK2" s="86"/>
      <c r="AGL2" s="86"/>
      <c r="AGM2" s="86"/>
      <c r="AGN2" s="86"/>
      <c r="AGO2" s="86"/>
      <c r="AGP2" s="86"/>
      <c r="AGQ2" s="86"/>
      <c r="AGR2" s="86"/>
      <c r="AGS2" s="86"/>
      <c r="AGT2" s="86"/>
      <c r="AGU2" s="86"/>
      <c r="AGV2" s="86"/>
      <c r="AGW2" s="86"/>
      <c r="AGX2" s="86"/>
      <c r="AGY2" s="86"/>
      <c r="AGZ2" s="86"/>
      <c r="AHA2" s="86"/>
      <c r="AHB2" s="86"/>
      <c r="AHC2" s="86"/>
      <c r="AHD2" s="86"/>
      <c r="AHE2" s="86"/>
      <c r="AHF2" s="86"/>
      <c r="AHG2" s="86"/>
      <c r="AHH2" s="86"/>
      <c r="AHI2" s="86"/>
      <c r="AHJ2" s="86"/>
      <c r="AHK2" s="86"/>
      <c r="AHL2" s="86"/>
      <c r="AHM2" s="86"/>
      <c r="AHN2" s="86"/>
      <c r="AHO2" s="86"/>
      <c r="AHP2" s="86"/>
      <c r="AHQ2" s="86"/>
      <c r="AHR2" s="86"/>
      <c r="AHS2" s="86"/>
      <c r="AHT2" s="86"/>
      <c r="AHU2" s="86"/>
      <c r="AHV2" s="86"/>
      <c r="AHW2" s="86"/>
      <c r="AHX2" s="86"/>
      <c r="AHY2" s="86"/>
      <c r="AHZ2" s="86"/>
      <c r="AIA2" s="86"/>
      <c r="AIB2" s="86"/>
      <c r="AIC2" s="86"/>
      <c r="AID2" s="86"/>
      <c r="AIE2" s="86"/>
      <c r="AIF2" s="86"/>
      <c r="AIG2" s="86"/>
      <c r="AIH2" s="86"/>
      <c r="AII2" s="86"/>
      <c r="AIJ2" s="86"/>
      <c r="AIK2" s="86"/>
      <c r="AIL2" s="86"/>
      <c r="AIM2" s="86"/>
      <c r="AIN2" s="86"/>
      <c r="AIO2" s="86"/>
      <c r="AIP2" s="86"/>
      <c r="AIQ2" s="86"/>
      <c r="AIR2" s="86"/>
      <c r="AIS2" s="86"/>
      <c r="AIT2" s="86"/>
      <c r="AIU2" s="86"/>
      <c r="AIV2" s="86"/>
      <c r="AIW2" s="86"/>
      <c r="AIX2" s="86"/>
      <c r="AIY2" s="86"/>
      <c r="AIZ2" s="86"/>
      <c r="AJA2" s="86"/>
      <c r="AJB2" s="86"/>
      <c r="AJC2" s="86"/>
      <c r="AJD2" s="86"/>
      <c r="AJE2" s="86"/>
      <c r="AJF2" s="86"/>
      <c r="AJG2" s="86"/>
      <c r="AJH2" s="86"/>
      <c r="AJI2" s="86"/>
      <c r="AJJ2" s="86"/>
      <c r="AJK2" s="86"/>
      <c r="AJL2" s="86"/>
      <c r="AJM2" s="86"/>
      <c r="AJN2" s="86"/>
      <c r="AJO2" s="86"/>
      <c r="AJP2" s="86"/>
      <c r="AJQ2" s="86"/>
      <c r="AJR2" s="86"/>
      <c r="AJS2" s="86"/>
      <c r="AJT2" s="86"/>
      <c r="AJU2" s="86"/>
      <c r="AJV2" s="86"/>
      <c r="AJW2" s="86"/>
      <c r="AJX2" s="86"/>
      <c r="AJY2" s="86"/>
      <c r="AJZ2" s="86"/>
      <c r="AKA2" s="86"/>
      <c r="AKB2" s="86"/>
      <c r="AKC2" s="86"/>
      <c r="AKD2" s="86"/>
      <c r="AKE2" s="86"/>
      <c r="AKF2" s="86"/>
      <c r="AKG2" s="86"/>
      <c r="AKH2" s="86"/>
      <c r="AKI2" s="86"/>
      <c r="AKJ2" s="86"/>
      <c r="AKK2" s="86"/>
      <c r="AKL2" s="86"/>
      <c r="AKM2" s="86"/>
      <c r="AKN2" s="86"/>
      <c r="AKO2" s="86"/>
      <c r="AKP2" s="86"/>
      <c r="AKQ2" s="86"/>
      <c r="AKR2" s="86"/>
      <c r="AKS2" s="86"/>
      <c r="AKT2" s="86"/>
      <c r="AKU2" s="86"/>
      <c r="AKV2" s="86"/>
      <c r="AKW2" s="86"/>
      <c r="AKX2" s="86"/>
      <c r="AKY2" s="86"/>
      <c r="AKZ2" s="86"/>
      <c r="ALA2" s="86"/>
      <c r="ALB2" s="86"/>
      <c r="ALC2" s="86"/>
      <c r="ALD2" s="86"/>
      <c r="ALE2" s="86"/>
      <c r="ALF2" s="86"/>
      <c r="ALG2" s="86"/>
      <c r="ALH2" s="86"/>
      <c r="ALI2" s="86"/>
      <c r="ALJ2" s="86"/>
      <c r="ALK2" s="86"/>
      <c r="ALL2" s="86"/>
      <c r="ALM2" s="86"/>
      <c r="ALN2" s="86"/>
      <c r="ALO2" s="86"/>
      <c r="ALP2" s="86"/>
      <c r="ALQ2" s="86"/>
      <c r="ALR2" s="86"/>
      <c r="ALS2" s="86"/>
      <c r="ALT2" s="86"/>
      <c r="ALU2" s="86"/>
      <c r="ALV2" s="86"/>
      <c r="ALW2" s="86"/>
      <c r="ALX2" s="86"/>
      <c r="ALY2" s="86"/>
      <c r="ALZ2" s="86"/>
      <c r="AMA2" s="86"/>
      <c r="AMB2" s="86"/>
      <c r="AMC2" s="86"/>
      <c r="AMD2" s="86"/>
      <c r="AME2" s="86"/>
      <c r="AMF2" s="86"/>
      <c r="AMG2" s="86"/>
      <c r="AMH2" s="86"/>
      <c r="AMI2" s="86"/>
      <c r="AMJ2" s="86"/>
      <c r="AMK2" s="86"/>
      <c r="AML2" s="86"/>
      <c r="AMM2" s="86"/>
      <c r="AMN2" s="86"/>
      <c r="AMO2" s="86"/>
      <c r="AMP2" s="86"/>
      <c r="AMQ2" s="86"/>
      <c r="AMR2" s="86"/>
      <c r="AMS2" s="86"/>
      <c r="AMT2" s="86"/>
      <c r="AMU2" s="86"/>
      <c r="AMV2" s="86"/>
      <c r="AMW2" s="86"/>
      <c r="AMX2" s="86"/>
      <c r="AMY2" s="86"/>
      <c r="AMZ2" s="86"/>
      <c r="ANA2" s="86"/>
      <c r="ANB2" s="86"/>
      <c r="ANC2" s="86"/>
      <c r="AND2" s="86"/>
      <c r="ANE2" s="86"/>
      <c r="ANF2" s="86"/>
      <c r="ANG2" s="86"/>
      <c r="ANH2" s="86"/>
      <c r="ANI2" s="86"/>
      <c r="ANJ2" s="86"/>
      <c r="ANK2" s="86"/>
      <c r="ANL2" s="86"/>
      <c r="ANM2" s="86"/>
      <c r="ANN2" s="86"/>
      <c r="ANO2" s="86"/>
      <c r="ANP2" s="86"/>
      <c r="ANQ2" s="86"/>
      <c r="ANR2" s="86"/>
      <c r="ANS2" s="86"/>
      <c r="ANT2" s="86"/>
      <c r="ANU2" s="86"/>
      <c r="ANV2" s="86"/>
      <c r="ANW2" s="86"/>
      <c r="ANX2" s="86"/>
      <c r="ANY2" s="86"/>
      <c r="ANZ2" s="86"/>
      <c r="AOA2" s="86"/>
      <c r="AOB2" s="86"/>
      <c r="AOC2" s="86"/>
      <c r="AOD2" s="86"/>
      <c r="AOE2" s="86"/>
      <c r="AOF2" s="86"/>
      <c r="AOG2" s="86"/>
      <c r="AOH2" s="86"/>
      <c r="AOI2" s="86"/>
      <c r="AOJ2" s="86"/>
      <c r="AOK2" s="86"/>
      <c r="AOL2" s="86"/>
      <c r="AOM2" s="86"/>
      <c r="AON2" s="86"/>
      <c r="AOO2" s="86"/>
      <c r="AOP2" s="86"/>
      <c r="AOQ2" s="86"/>
      <c r="AOR2" s="86"/>
      <c r="AOS2" s="86"/>
      <c r="AOT2" s="86"/>
      <c r="AOU2" s="86"/>
      <c r="AOV2" s="86"/>
      <c r="AOW2" s="86"/>
      <c r="AOX2" s="86"/>
      <c r="AOY2" s="86"/>
      <c r="AOZ2" s="86"/>
      <c r="APA2" s="86"/>
      <c r="APB2" s="86"/>
      <c r="APC2" s="86"/>
      <c r="APD2" s="86"/>
      <c r="APE2" s="86"/>
      <c r="APF2" s="86"/>
      <c r="APG2" s="86"/>
      <c r="APH2" s="86"/>
      <c r="API2" s="86"/>
      <c r="APJ2" s="86"/>
      <c r="APK2" s="86"/>
      <c r="APL2" s="86"/>
      <c r="APM2" s="86"/>
      <c r="APN2" s="86"/>
      <c r="APO2" s="86"/>
      <c r="APP2" s="86"/>
      <c r="APQ2" s="86"/>
      <c r="APR2" s="86"/>
      <c r="APS2" s="86"/>
      <c r="APT2" s="86"/>
      <c r="APU2" s="86"/>
      <c r="APV2" s="86"/>
      <c r="APW2" s="86"/>
      <c r="APX2" s="86"/>
      <c r="APY2" s="86"/>
      <c r="APZ2" s="86"/>
      <c r="AQA2" s="86"/>
      <c r="AQB2" s="86"/>
      <c r="AQC2" s="86"/>
      <c r="AQD2" s="86"/>
      <c r="AQE2" s="86"/>
      <c r="AQF2" s="86"/>
      <c r="AQG2" s="86"/>
      <c r="AQH2" s="86"/>
      <c r="AQI2" s="86"/>
      <c r="AQJ2" s="86"/>
      <c r="AQK2" s="86"/>
      <c r="AQL2" s="86"/>
      <c r="AQM2" s="86"/>
      <c r="AQN2" s="86"/>
      <c r="AQO2" s="86"/>
      <c r="AQP2" s="86"/>
      <c r="AQQ2" s="86"/>
      <c r="AQR2" s="86"/>
      <c r="AQS2" s="86"/>
      <c r="AQT2" s="86"/>
      <c r="AQU2" s="86"/>
      <c r="AQV2" s="86"/>
      <c r="AQW2" s="86"/>
      <c r="AQX2" s="86"/>
      <c r="AQY2" s="86"/>
      <c r="AQZ2" s="86"/>
      <c r="ARA2" s="86"/>
      <c r="ARB2" s="86"/>
      <c r="ARC2" s="86"/>
      <c r="ARD2" s="86"/>
      <c r="ARE2" s="86"/>
      <c r="ARF2" s="86"/>
      <c r="ARG2" s="86"/>
      <c r="ARH2" s="86"/>
      <c r="ARI2" s="86"/>
      <c r="ARJ2" s="86"/>
      <c r="ARK2" s="86"/>
      <c r="ARL2" s="86"/>
      <c r="ARM2" s="86"/>
      <c r="ARN2" s="86"/>
      <c r="ARO2" s="86"/>
      <c r="ARP2" s="86"/>
      <c r="ARQ2" s="86"/>
      <c r="ARR2" s="86"/>
      <c r="ARS2" s="86"/>
      <c r="ART2" s="86"/>
      <c r="ARU2" s="86"/>
      <c r="ARV2" s="86"/>
      <c r="ARW2" s="86"/>
      <c r="ARX2" s="86"/>
      <c r="ARY2" s="86"/>
      <c r="ARZ2" s="86"/>
      <c r="ASA2" s="86"/>
      <c r="ASB2" s="86"/>
      <c r="ASC2" s="86"/>
      <c r="ASD2" s="86"/>
      <c r="ASE2" s="86"/>
      <c r="ASF2" s="86"/>
      <c r="ASG2" s="86"/>
      <c r="ASH2" s="86"/>
      <c r="ASI2" s="86"/>
      <c r="ASJ2" s="86"/>
      <c r="ASK2" s="86"/>
      <c r="ASL2" s="86"/>
      <c r="ASM2" s="86"/>
      <c r="ASN2" s="86"/>
      <c r="ASO2" s="86"/>
      <c r="ASP2" s="86"/>
      <c r="ASQ2" s="86"/>
      <c r="ASR2" s="86"/>
      <c r="ASS2" s="86"/>
      <c r="AST2" s="86"/>
      <c r="ASU2" s="86"/>
      <c r="ASV2" s="86"/>
      <c r="ASW2" s="86"/>
      <c r="ASX2" s="86"/>
      <c r="ASY2" s="86"/>
      <c r="ASZ2" s="86"/>
      <c r="ATA2" s="86"/>
      <c r="ATB2" s="86"/>
      <c r="ATC2" s="86"/>
      <c r="ATD2" s="86"/>
      <c r="ATE2" s="86"/>
      <c r="ATF2" s="86"/>
      <c r="ATG2" s="86"/>
      <c r="ATH2" s="86"/>
      <c r="ATI2" s="86"/>
      <c r="ATJ2" s="86"/>
      <c r="ATK2" s="86"/>
      <c r="ATL2" s="86"/>
      <c r="ATM2" s="86"/>
      <c r="ATN2" s="86"/>
      <c r="ATO2" s="86"/>
      <c r="ATP2" s="86"/>
      <c r="ATQ2" s="86"/>
      <c r="ATR2" s="86"/>
      <c r="ATS2" s="86"/>
      <c r="ATT2" s="86"/>
      <c r="ATU2" s="86"/>
      <c r="ATV2" s="86"/>
      <c r="ATW2" s="86"/>
      <c r="ATX2" s="86"/>
      <c r="ATY2" s="86"/>
      <c r="ATZ2" s="86"/>
      <c r="AUA2" s="86"/>
      <c r="AUB2" s="86"/>
      <c r="AUC2" s="86"/>
      <c r="AUD2" s="86"/>
      <c r="AUE2" s="86"/>
      <c r="AUF2" s="86"/>
      <c r="AUG2" s="86"/>
      <c r="AUH2" s="86"/>
      <c r="AUI2" s="86"/>
      <c r="AUJ2" s="86"/>
      <c r="AUK2" s="86"/>
      <c r="AUL2" s="86"/>
      <c r="AUM2" s="86"/>
      <c r="AUN2" s="86"/>
      <c r="AUO2" s="86"/>
      <c r="AUP2" s="86"/>
      <c r="AUQ2" s="86"/>
      <c r="AUR2" s="86"/>
      <c r="AUS2" s="86"/>
      <c r="AUT2" s="86"/>
      <c r="AUU2" s="86"/>
      <c r="AUV2" s="86"/>
      <c r="AUW2" s="86"/>
      <c r="AUX2" s="86"/>
      <c r="AUY2" s="86"/>
      <c r="AUZ2" s="86"/>
      <c r="AVA2" s="86"/>
      <c r="AVB2" s="86"/>
      <c r="AVC2" s="86"/>
      <c r="AVD2" s="86"/>
      <c r="AVE2" s="86"/>
      <c r="AVF2" s="86"/>
      <c r="AVG2" s="86"/>
      <c r="AVH2" s="86"/>
      <c r="AVI2" s="86"/>
      <c r="AVJ2" s="86"/>
      <c r="AVK2" s="86"/>
      <c r="AVL2" s="86"/>
      <c r="AVM2" s="86"/>
      <c r="AVN2" s="86"/>
      <c r="AVO2" s="86"/>
      <c r="AVP2" s="86"/>
      <c r="AVQ2" s="86"/>
      <c r="AVR2" s="86"/>
      <c r="AVS2" s="86"/>
      <c r="AVT2" s="86"/>
      <c r="AVU2" s="86"/>
      <c r="AVV2" s="86"/>
      <c r="AVW2" s="86"/>
      <c r="AVX2" s="86"/>
      <c r="AVY2" s="86"/>
      <c r="AVZ2" s="86"/>
      <c r="AWA2" s="86"/>
      <c r="AWB2" s="86"/>
      <c r="AWC2" s="86"/>
      <c r="AWD2" s="86"/>
      <c r="AWE2" s="86"/>
      <c r="AWF2" s="86"/>
      <c r="AWG2" s="86"/>
      <c r="AWH2" s="86"/>
      <c r="AWI2" s="86"/>
      <c r="AWJ2" s="86"/>
      <c r="AWK2" s="86"/>
      <c r="AWL2" s="86"/>
      <c r="AWM2" s="86"/>
      <c r="AWN2" s="86"/>
      <c r="AWO2" s="86"/>
      <c r="AWP2" s="86"/>
      <c r="AWQ2" s="86"/>
      <c r="AWR2" s="86"/>
      <c r="AWS2" s="86"/>
      <c r="AWT2" s="86"/>
      <c r="AWU2" s="86"/>
      <c r="AWV2" s="86"/>
      <c r="AWW2" s="86"/>
      <c r="AWX2" s="86"/>
      <c r="AWY2" s="86"/>
      <c r="AWZ2" s="86"/>
      <c r="AXA2" s="86"/>
      <c r="AXB2" s="86"/>
      <c r="AXC2" s="86"/>
      <c r="AXD2" s="86"/>
      <c r="AXE2" s="86"/>
      <c r="AXF2" s="86"/>
      <c r="AXG2" s="86"/>
      <c r="AXH2" s="86"/>
      <c r="AXI2" s="86"/>
      <c r="AXJ2" s="86"/>
      <c r="AXK2" s="86"/>
      <c r="AXL2" s="86"/>
      <c r="AXM2" s="86"/>
      <c r="AXN2" s="86"/>
      <c r="AXO2" s="86"/>
      <c r="AXP2" s="86"/>
      <c r="AXQ2" s="86"/>
      <c r="AXR2" s="86"/>
      <c r="AXS2" s="86"/>
      <c r="AXT2" s="86"/>
      <c r="AXU2" s="86"/>
      <c r="AXV2" s="86"/>
      <c r="AXW2" s="86"/>
      <c r="AXX2" s="86"/>
      <c r="AXY2" s="86"/>
      <c r="AXZ2" s="86"/>
      <c r="AYA2" s="86"/>
      <c r="AYB2" s="86"/>
      <c r="AYC2" s="86"/>
      <c r="AYD2" s="86"/>
      <c r="AYE2" s="86"/>
      <c r="AYF2" s="86"/>
      <c r="AYG2" s="86"/>
      <c r="AYH2" s="86"/>
      <c r="AYI2" s="86"/>
      <c r="AYJ2" s="86"/>
      <c r="AYK2" s="86"/>
      <c r="AYL2" s="86"/>
      <c r="AYM2" s="86"/>
      <c r="AYN2" s="86"/>
      <c r="AYO2" s="86"/>
      <c r="AYP2" s="86"/>
      <c r="AYQ2" s="86"/>
      <c r="AYR2" s="86"/>
      <c r="AYS2" s="86"/>
      <c r="AYT2" s="86"/>
      <c r="AYU2" s="86"/>
      <c r="AYV2" s="86"/>
      <c r="AYW2" s="86"/>
      <c r="AYX2" s="86"/>
      <c r="AYY2" s="86"/>
      <c r="AYZ2" s="86"/>
      <c r="AZA2" s="86"/>
      <c r="AZB2" s="86"/>
      <c r="AZC2" s="86"/>
      <c r="AZD2" s="86"/>
      <c r="AZE2" s="86"/>
      <c r="AZF2" s="86"/>
      <c r="AZG2" s="86"/>
      <c r="AZH2" s="86"/>
      <c r="AZI2" s="86"/>
      <c r="AZJ2" s="86"/>
      <c r="AZK2" s="86"/>
      <c r="AZL2" s="86"/>
      <c r="AZM2" s="86"/>
      <c r="AZN2" s="86"/>
      <c r="AZO2" s="86"/>
      <c r="AZP2" s="86"/>
      <c r="AZQ2" s="86"/>
      <c r="AZR2" s="86"/>
      <c r="AZS2" s="86"/>
      <c r="AZT2" s="86"/>
      <c r="AZU2" s="86"/>
      <c r="AZV2" s="86"/>
      <c r="AZW2" s="86"/>
      <c r="AZX2" s="86"/>
      <c r="AZY2" s="86"/>
      <c r="AZZ2" s="86"/>
      <c r="BAA2" s="86"/>
      <c r="BAB2" s="86"/>
      <c r="BAC2" s="86"/>
      <c r="BAD2" s="86"/>
      <c r="BAE2" s="86"/>
      <c r="BAF2" s="86"/>
      <c r="BAG2" s="86"/>
      <c r="BAH2" s="86"/>
      <c r="BAI2" s="86"/>
      <c r="BAJ2" s="86"/>
      <c r="BAK2" s="86"/>
      <c r="BAL2" s="86"/>
      <c r="BAM2" s="86"/>
      <c r="BAN2" s="86"/>
      <c r="BAO2" s="86"/>
      <c r="BAP2" s="86"/>
      <c r="BAQ2" s="86"/>
      <c r="BAR2" s="86"/>
      <c r="BAS2" s="86"/>
      <c r="BAT2" s="86"/>
      <c r="BAU2" s="86"/>
      <c r="BAV2" s="86"/>
      <c r="BAW2" s="86"/>
      <c r="BAX2" s="86"/>
      <c r="BAY2" s="86"/>
      <c r="BAZ2" s="86"/>
      <c r="BBA2" s="86"/>
      <c r="BBB2" s="86"/>
      <c r="BBC2" s="86"/>
      <c r="BBD2" s="86"/>
      <c r="BBE2" s="86"/>
      <c r="BBF2" s="86"/>
      <c r="BBG2" s="86"/>
      <c r="BBH2" s="86"/>
      <c r="BBI2" s="86"/>
      <c r="BBJ2" s="86"/>
      <c r="BBK2" s="86"/>
      <c r="BBL2" s="86"/>
      <c r="BBM2" s="86"/>
      <c r="BBN2" s="86"/>
      <c r="BBO2" s="86"/>
      <c r="BBP2" s="86"/>
      <c r="BBQ2" s="86"/>
      <c r="BBR2" s="86"/>
      <c r="BBS2" s="86"/>
      <c r="BBT2" s="86"/>
      <c r="BBU2" s="86"/>
      <c r="BBV2" s="86"/>
      <c r="BBW2" s="86"/>
      <c r="BBX2" s="86"/>
      <c r="BBY2" s="86"/>
      <c r="BBZ2" s="86"/>
      <c r="BCA2" s="86"/>
      <c r="BCB2" s="86"/>
      <c r="BCC2" s="86"/>
      <c r="BCD2" s="86"/>
      <c r="BCE2" s="86"/>
      <c r="BCF2" s="86"/>
      <c r="BCG2" s="86"/>
      <c r="BCH2" s="86"/>
      <c r="BCI2" s="86"/>
      <c r="BCJ2" s="86"/>
      <c r="BCK2" s="86"/>
      <c r="BCL2" s="86"/>
      <c r="BCM2" s="86"/>
      <c r="BCN2" s="86"/>
      <c r="BCO2" s="86"/>
      <c r="BCP2" s="86"/>
      <c r="BCQ2" s="86"/>
      <c r="BCR2" s="86"/>
      <c r="BCS2" s="86"/>
      <c r="BCT2" s="86"/>
      <c r="BCU2" s="86"/>
      <c r="BCV2" s="86"/>
      <c r="BCW2" s="86"/>
      <c r="BCX2" s="86"/>
      <c r="BCY2" s="86"/>
      <c r="BCZ2" s="86"/>
      <c r="BDA2" s="86"/>
      <c r="BDB2" s="86"/>
      <c r="BDC2" s="86"/>
      <c r="BDD2" s="86"/>
      <c r="BDE2" s="86"/>
      <c r="BDF2" s="86"/>
      <c r="BDG2" s="86"/>
      <c r="BDH2" s="86"/>
      <c r="BDI2" s="86"/>
      <c r="BDJ2" s="86"/>
      <c r="BDK2" s="86"/>
      <c r="BDL2" s="86"/>
      <c r="BDM2" s="86"/>
      <c r="BDN2" s="86"/>
      <c r="BDO2" s="86"/>
      <c r="BDP2" s="86"/>
      <c r="BDQ2" s="86"/>
      <c r="BDR2" s="86"/>
      <c r="BDS2" s="86"/>
      <c r="BDT2" s="86"/>
      <c r="BDU2" s="86"/>
      <c r="BDV2" s="86"/>
      <c r="BDW2" s="86"/>
      <c r="BDX2" s="86"/>
      <c r="BDY2" s="86"/>
      <c r="BDZ2" s="86"/>
      <c r="BEA2" s="86"/>
      <c r="BEB2" s="86"/>
      <c r="BEC2" s="86"/>
      <c r="BED2" s="86"/>
      <c r="BEE2" s="86"/>
      <c r="BEF2" s="86"/>
      <c r="BEG2" s="86"/>
      <c r="BEH2" s="86"/>
      <c r="BEI2" s="86"/>
      <c r="BEJ2" s="86"/>
      <c r="BEK2" s="86"/>
      <c r="BEL2" s="86"/>
      <c r="BEM2" s="86"/>
      <c r="BEN2" s="86"/>
      <c r="BEO2" s="86"/>
      <c r="BEP2" s="86"/>
      <c r="BEQ2" s="86"/>
      <c r="BER2" s="86"/>
      <c r="BES2" s="86"/>
      <c r="BET2" s="86"/>
      <c r="BEU2" s="86"/>
      <c r="BEV2" s="86"/>
      <c r="BEW2" s="86"/>
      <c r="BEX2" s="86"/>
      <c r="BEY2" s="86"/>
      <c r="BEZ2" s="86"/>
      <c r="BFA2" s="86"/>
      <c r="BFB2" s="86"/>
      <c r="BFC2" s="86"/>
      <c r="BFD2" s="86"/>
      <c r="BFE2" s="86"/>
      <c r="BFF2" s="86"/>
      <c r="BFG2" s="86"/>
      <c r="BFH2" s="86"/>
      <c r="BFI2" s="86"/>
      <c r="BFJ2" s="86"/>
      <c r="BFK2" s="86"/>
      <c r="BFL2" s="86"/>
      <c r="BFM2" s="86"/>
      <c r="BFN2" s="86"/>
      <c r="BFO2" s="86"/>
      <c r="BFP2" s="86"/>
      <c r="BFQ2" s="86"/>
      <c r="BFR2" s="86"/>
      <c r="BFS2" s="86"/>
      <c r="BFT2" s="86"/>
      <c r="BFU2" s="86"/>
      <c r="BFV2" s="86"/>
      <c r="BFW2" s="86"/>
      <c r="BFX2" s="86"/>
      <c r="BFY2" s="86"/>
      <c r="BFZ2" s="86"/>
      <c r="BGA2" s="86"/>
      <c r="BGB2" s="86"/>
      <c r="BGC2" s="86"/>
      <c r="BGD2" s="86"/>
      <c r="BGE2" s="86"/>
      <c r="BGF2" s="86"/>
      <c r="BGG2" s="86"/>
      <c r="BGH2" s="86"/>
      <c r="BGI2" s="86"/>
      <c r="BGJ2" s="86"/>
      <c r="BGK2" s="86"/>
      <c r="BGL2" s="86"/>
      <c r="BGM2" s="86"/>
      <c r="BGN2" s="86"/>
      <c r="BGO2" s="86"/>
      <c r="BGP2" s="86"/>
      <c r="BGQ2" s="86"/>
      <c r="BGR2" s="86"/>
      <c r="BGS2" s="86"/>
      <c r="BGT2" s="86"/>
      <c r="BGU2" s="86"/>
      <c r="BGV2" s="86"/>
      <c r="BGW2" s="86"/>
      <c r="BGX2" s="86"/>
      <c r="BGY2" s="86"/>
      <c r="BGZ2" s="86"/>
      <c r="BHA2" s="86"/>
      <c r="BHB2" s="86"/>
      <c r="BHC2" s="86"/>
      <c r="BHD2" s="86"/>
      <c r="BHE2" s="86"/>
      <c r="BHF2" s="86"/>
      <c r="BHG2" s="86"/>
      <c r="BHH2" s="86"/>
      <c r="BHI2" s="86"/>
      <c r="BHJ2" s="86"/>
      <c r="BHK2" s="86"/>
      <c r="BHL2" s="86"/>
      <c r="BHM2" s="86"/>
      <c r="BHN2" s="86"/>
      <c r="BHO2" s="86"/>
      <c r="BHP2" s="86"/>
      <c r="BHQ2" s="86"/>
      <c r="BHR2" s="86"/>
      <c r="BHS2" s="86"/>
      <c r="BHT2" s="86"/>
      <c r="BHU2" s="86"/>
      <c r="BHV2" s="86"/>
      <c r="BHW2" s="86"/>
      <c r="BHX2" s="86"/>
      <c r="BHY2" s="86"/>
      <c r="BHZ2" s="86"/>
      <c r="BIA2" s="86"/>
      <c r="BIB2" s="86"/>
      <c r="BIC2" s="86"/>
      <c r="BID2" s="86"/>
      <c r="BIE2" s="86"/>
      <c r="BIF2" s="86"/>
      <c r="BIG2" s="86"/>
      <c r="BIH2" s="86"/>
      <c r="BII2" s="86"/>
      <c r="BIJ2" s="86"/>
      <c r="BIK2" s="86"/>
      <c r="BIL2" s="86"/>
      <c r="BIM2" s="86"/>
      <c r="BIN2" s="86"/>
      <c r="BIO2" s="86"/>
      <c r="BIP2" s="86"/>
      <c r="BIQ2" s="86"/>
      <c r="BIR2" s="86"/>
      <c r="BIS2" s="86"/>
      <c r="BIT2" s="86"/>
      <c r="BIU2" s="86"/>
      <c r="BIV2" s="86"/>
      <c r="BIW2" s="86"/>
      <c r="BIX2" s="86"/>
      <c r="BIY2" s="86"/>
      <c r="BIZ2" s="86"/>
      <c r="BJA2" s="86"/>
      <c r="BJB2" s="86"/>
      <c r="BJC2" s="86"/>
      <c r="BJD2" s="86"/>
      <c r="BJE2" s="86"/>
      <c r="BJF2" s="86"/>
      <c r="BJG2" s="86"/>
      <c r="BJH2" s="86"/>
      <c r="BJI2" s="86"/>
      <c r="BJJ2" s="86"/>
      <c r="BJK2" s="86"/>
      <c r="BJL2" s="86"/>
      <c r="BJM2" s="86"/>
      <c r="BJN2" s="86"/>
      <c r="BJO2" s="86"/>
      <c r="BJP2" s="86"/>
      <c r="BJQ2" s="86"/>
      <c r="BJR2" s="86"/>
      <c r="BJS2" s="86"/>
      <c r="BJT2" s="86"/>
      <c r="BJU2" s="86"/>
      <c r="BJV2" s="86"/>
      <c r="BJW2" s="86"/>
      <c r="BJX2" s="86"/>
      <c r="BJY2" s="86"/>
      <c r="BJZ2" s="86"/>
      <c r="BKA2" s="86"/>
      <c r="BKB2" s="86"/>
      <c r="BKC2" s="86"/>
      <c r="BKD2" s="86"/>
      <c r="BKE2" s="86"/>
      <c r="BKF2" s="86"/>
      <c r="BKG2" s="86"/>
      <c r="BKH2" s="86"/>
      <c r="BKI2" s="86"/>
      <c r="BKJ2" s="86"/>
      <c r="BKK2" s="86"/>
      <c r="BKL2" s="86"/>
      <c r="BKM2" s="86"/>
      <c r="BKN2" s="86"/>
      <c r="BKO2" s="86"/>
      <c r="BKP2" s="86"/>
      <c r="BKQ2" s="86"/>
      <c r="BKR2" s="86"/>
      <c r="BKS2" s="86"/>
      <c r="BKT2" s="86"/>
      <c r="BKU2" s="86"/>
      <c r="BKV2" s="86"/>
      <c r="BKW2" s="86"/>
      <c r="BKX2" s="86"/>
      <c r="BKY2" s="86"/>
      <c r="BKZ2" s="86"/>
      <c r="BLA2" s="86"/>
      <c r="BLB2" s="86"/>
      <c r="BLC2" s="86"/>
      <c r="BLD2" s="86"/>
      <c r="BLE2" s="86"/>
      <c r="BLF2" s="86"/>
      <c r="BLG2" s="86"/>
      <c r="BLH2" s="86"/>
      <c r="BLI2" s="86"/>
      <c r="BLJ2" s="86"/>
      <c r="BLK2" s="86"/>
      <c r="BLL2" s="86"/>
      <c r="BLM2" s="86"/>
      <c r="BLN2" s="86"/>
      <c r="BLO2" s="86"/>
      <c r="BLP2" s="86"/>
      <c r="BLQ2" s="86"/>
      <c r="BLR2" s="86"/>
      <c r="BLS2" s="86"/>
      <c r="BLT2" s="86"/>
      <c r="BLU2" s="86"/>
      <c r="BLV2" s="86"/>
      <c r="BLW2" s="86"/>
      <c r="BLX2" s="86"/>
      <c r="BLY2" s="86"/>
      <c r="BLZ2" s="86"/>
      <c r="BMA2" s="86"/>
      <c r="BMB2" s="86"/>
      <c r="BMC2" s="86"/>
      <c r="BMD2" s="86"/>
      <c r="BME2" s="86"/>
      <c r="BMF2" s="86"/>
      <c r="BMG2" s="86"/>
      <c r="BMH2" s="86"/>
      <c r="BMI2" s="86"/>
      <c r="BMJ2" s="86"/>
      <c r="BMK2" s="86"/>
      <c r="BML2" s="86"/>
      <c r="BMM2" s="86"/>
      <c r="BMN2" s="86"/>
      <c r="BMO2" s="86"/>
      <c r="BMP2" s="86"/>
      <c r="BMQ2" s="86"/>
      <c r="BMR2" s="86"/>
      <c r="BMS2" s="86"/>
      <c r="BMT2" s="86"/>
      <c r="BMU2" s="86"/>
      <c r="BMV2" s="86"/>
      <c r="BMW2" s="86"/>
      <c r="BMX2" s="86"/>
      <c r="BMY2" s="86"/>
      <c r="BMZ2" s="86"/>
      <c r="BNA2" s="86"/>
      <c r="BNB2" s="86"/>
      <c r="BNC2" s="86"/>
      <c r="BND2" s="86"/>
      <c r="BNE2" s="86"/>
      <c r="BNF2" s="86"/>
      <c r="BNG2" s="86"/>
      <c r="BNH2" s="86"/>
      <c r="BNI2" s="86"/>
      <c r="BNJ2" s="86"/>
      <c r="BNK2" s="86"/>
      <c r="BNL2" s="86"/>
      <c r="BNM2" s="86"/>
      <c r="BNN2" s="86"/>
      <c r="BNO2" s="86"/>
      <c r="BNP2" s="86"/>
      <c r="BNQ2" s="86"/>
      <c r="BNR2" s="86"/>
      <c r="BNS2" s="86"/>
      <c r="BNT2" s="86"/>
      <c r="BNU2" s="86"/>
      <c r="BNV2" s="86"/>
      <c r="BNW2" s="86"/>
      <c r="BNX2" s="86"/>
      <c r="BNY2" s="86"/>
      <c r="BNZ2" s="86"/>
      <c r="BOA2" s="86"/>
      <c r="BOB2" s="86"/>
      <c r="BOC2" s="86"/>
      <c r="BOD2" s="86"/>
      <c r="BOE2" s="86"/>
      <c r="BOF2" s="86"/>
      <c r="BOG2" s="86"/>
      <c r="BOH2" s="86"/>
      <c r="BOI2" s="86"/>
      <c r="BOJ2" s="86"/>
      <c r="BOK2" s="86"/>
      <c r="BOL2" s="86"/>
      <c r="BOM2" s="86"/>
      <c r="BON2" s="86"/>
      <c r="BOO2" s="86"/>
      <c r="BOP2" s="86"/>
      <c r="BOQ2" s="86"/>
      <c r="BOR2" s="86"/>
      <c r="BOS2" s="86"/>
      <c r="BOT2" s="86"/>
      <c r="BOU2" s="86"/>
      <c r="BOV2" s="86"/>
      <c r="BOW2" s="86"/>
      <c r="BOX2" s="86"/>
      <c r="BOY2" s="86"/>
      <c r="BOZ2" s="86"/>
      <c r="BPA2" s="86"/>
      <c r="BPB2" s="86"/>
      <c r="BPC2" s="86"/>
      <c r="BPD2" s="86"/>
      <c r="BPE2" s="86"/>
      <c r="BPF2" s="86"/>
      <c r="BPG2" s="86"/>
      <c r="BPH2" s="86"/>
      <c r="BPI2" s="86"/>
      <c r="BPJ2" s="86"/>
      <c r="BPK2" s="86"/>
      <c r="BPL2" s="86"/>
      <c r="BPM2" s="86"/>
      <c r="BPN2" s="86"/>
      <c r="BPO2" s="86"/>
      <c r="BPP2" s="86"/>
      <c r="BPQ2" s="86"/>
      <c r="BPR2" s="86"/>
      <c r="BPS2" s="86"/>
      <c r="BPT2" s="86"/>
      <c r="BPU2" s="86"/>
      <c r="BPV2" s="86"/>
      <c r="BPW2" s="86"/>
      <c r="BPX2" s="86"/>
      <c r="BPY2" s="86"/>
      <c r="BPZ2" s="86"/>
      <c r="BQA2" s="86"/>
      <c r="BQB2" s="86"/>
      <c r="BQC2" s="86"/>
      <c r="BQD2" s="86"/>
      <c r="BQE2" s="86"/>
      <c r="BQF2" s="86"/>
      <c r="BQG2" s="86"/>
      <c r="BQH2" s="86"/>
      <c r="BQI2" s="86"/>
      <c r="BQJ2" s="86"/>
      <c r="BQK2" s="86"/>
      <c r="BQL2" s="86"/>
      <c r="BQM2" s="86"/>
      <c r="BQN2" s="86"/>
      <c r="BQO2" s="86"/>
      <c r="BQP2" s="86"/>
      <c r="BQQ2" s="86"/>
      <c r="BQR2" s="86"/>
      <c r="BQS2" s="86"/>
      <c r="BQT2" s="86"/>
      <c r="BQU2" s="86"/>
      <c r="BQV2" s="86"/>
      <c r="BQW2" s="86"/>
      <c r="BQX2" s="86"/>
      <c r="BQY2" s="86"/>
      <c r="BQZ2" s="86"/>
      <c r="BRA2" s="86"/>
      <c r="BRB2" s="86"/>
      <c r="BRC2" s="86"/>
      <c r="BRD2" s="86"/>
      <c r="BRE2" s="86"/>
      <c r="BRF2" s="86"/>
      <c r="BRG2" s="86"/>
      <c r="BRH2" s="86"/>
      <c r="BRI2" s="86"/>
      <c r="BRJ2" s="86"/>
      <c r="BRK2" s="86"/>
      <c r="BRL2" s="86"/>
      <c r="BRM2" s="86"/>
      <c r="BRN2" s="86"/>
      <c r="BRO2" s="86"/>
      <c r="BRP2" s="86"/>
      <c r="BRQ2" s="86"/>
      <c r="BRR2" s="86"/>
      <c r="BRS2" s="86"/>
      <c r="BRT2" s="86"/>
      <c r="BRU2" s="86"/>
      <c r="BRV2" s="86"/>
      <c r="BRW2" s="86"/>
      <c r="BRX2" s="86"/>
      <c r="BRY2" s="86"/>
      <c r="BRZ2" s="86"/>
      <c r="BSA2" s="86"/>
      <c r="BSB2" s="86"/>
      <c r="BSC2" s="86"/>
      <c r="BSD2" s="86"/>
      <c r="BSE2" s="86"/>
      <c r="BSF2" s="86"/>
      <c r="BSG2" s="86"/>
      <c r="BSH2" s="86"/>
      <c r="BSI2" s="86"/>
      <c r="BSJ2" s="86"/>
      <c r="BSK2" s="86"/>
      <c r="BSL2" s="86"/>
      <c r="BSM2" s="86"/>
      <c r="BSN2" s="86"/>
      <c r="BSO2" s="86"/>
      <c r="BSP2" s="86"/>
      <c r="BSQ2" s="86"/>
      <c r="BSR2" s="86"/>
      <c r="BSS2" s="86"/>
      <c r="BST2" s="86"/>
      <c r="BSU2" s="86"/>
      <c r="BSV2" s="86"/>
      <c r="BSW2" s="86"/>
      <c r="BSX2" s="86"/>
      <c r="BSY2" s="86"/>
      <c r="BSZ2" s="86"/>
      <c r="BTA2" s="86"/>
      <c r="BTB2" s="86"/>
      <c r="BTC2" s="86"/>
      <c r="BTD2" s="86"/>
      <c r="BTE2" s="86"/>
      <c r="BTF2" s="86"/>
      <c r="BTG2" s="86"/>
      <c r="BTH2" s="86"/>
      <c r="BTI2" s="86"/>
      <c r="BTJ2" s="86"/>
      <c r="BTK2" s="86"/>
      <c r="BTL2" s="86"/>
      <c r="BTM2" s="86"/>
      <c r="BTN2" s="86"/>
      <c r="BTO2" s="86"/>
      <c r="BTP2" s="86"/>
      <c r="BTQ2" s="86"/>
      <c r="BTR2" s="86"/>
      <c r="BTS2" s="86"/>
      <c r="BTT2" s="86"/>
      <c r="BTU2" s="86"/>
      <c r="BTV2" s="86"/>
      <c r="BTW2" s="86"/>
      <c r="BTX2" s="86"/>
      <c r="BTY2" s="86"/>
      <c r="BTZ2" s="86"/>
      <c r="BUA2" s="86"/>
      <c r="BUB2" s="86"/>
      <c r="BUC2" s="86"/>
      <c r="BUD2" s="86"/>
      <c r="BUE2" s="86"/>
      <c r="BUF2" s="86"/>
      <c r="BUG2" s="86"/>
      <c r="BUH2" s="86"/>
      <c r="BUI2" s="86"/>
      <c r="BUJ2" s="86"/>
      <c r="BUK2" s="86"/>
      <c r="BUL2" s="86"/>
      <c r="BUM2" s="86"/>
      <c r="BUN2" s="86"/>
      <c r="BUO2" s="86"/>
      <c r="BUP2" s="86"/>
      <c r="BUQ2" s="86"/>
      <c r="BUR2" s="86"/>
      <c r="BUS2" s="86"/>
      <c r="BUT2" s="86"/>
      <c r="BUU2" s="86"/>
      <c r="BUV2" s="86"/>
      <c r="BUW2" s="86"/>
      <c r="BUX2" s="86"/>
      <c r="BUY2" s="86"/>
      <c r="BUZ2" s="86"/>
      <c r="BVA2" s="86"/>
      <c r="BVB2" s="86"/>
      <c r="BVC2" s="86"/>
      <c r="BVD2" s="86"/>
      <c r="BVE2" s="86"/>
      <c r="BVF2" s="86"/>
      <c r="BVG2" s="86"/>
      <c r="BVH2" s="86"/>
      <c r="BVI2" s="86"/>
      <c r="BVJ2" s="86"/>
      <c r="BVK2" s="86"/>
      <c r="BVL2" s="86"/>
      <c r="BVM2" s="86"/>
      <c r="BVN2" s="86"/>
      <c r="BVO2" s="86"/>
      <c r="BVP2" s="86"/>
      <c r="BVQ2" s="86"/>
      <c r="BVR2" s="86"/>
      <c r="BVS2" s="86"/>
      <c r="BVT2" s="86"/>
      <c r="BVU2" s="86"/>
      <c r="BVV2" s="86"/>
      <c r="BVW2" s="86"/>
      <c r="BVX2" s="86"/>
      <c r="BVY2" s="86"/>
      <c r="BVZ2" s="86"/>
      <c r="BWA2" s="86"/>
      <c r="BWB2" s="86"/>
      <c r="BWC2" s="86"/>
      <c r="BWD2" s="86"/>
      <c r="BWE2" s="86"/>
      <c r="BWF2" s="86"/>
      <c r="BWG2" s="86"/>
      <c r="BWH2" s="86"/>
      <c r="BWI2" s="86"/>
      <c r="BWJ2" s="86"/>
      <c r="BWK2" s="86"/>
      <c r="BWL2" s="86"/>
      <c r="BWM2" s="86"/>
      <c r="BWN2" s="86"/>
      <c r="BWO2" s="86"/>
      <c r="BWP2" s="86"/>
      <c r="BWQ2" s="86"/>
      <c r="BWR2" s="86"/>
      <c r="BWS2" s="86"/>
      <c r="BWT2" s="86"/>
      <c r="BWU2" s="86"/>
      <c r="BWV2" s="86"/>
      <c r="BWW2" s="86"/>
      <c r="BWX2" s="86"/>
      <c r="BWY2" s="86"/>
      <c r="BWZ2" s="86"/>
      <c r="BXA2" s="86"/>
      <c r="BXB2" s="86"/>
      <c r="BXC2" s="86"/>
      <c r="BXD2" s="86"/>
      <c r="BXE2" s="86"/>
      <c r="BXF2" s="86"/>
      <c r="BXG2" s="86"/>
      <c r="BXH2" s="86"/>
      <c r="BXI2" s="86"/>
      <c r="BXJ2" s="86"/>
      <c r="BXK2" s="86"/>
      <c r="BXL2" s="86"/>
      <c r="BXM2" s="86"/>
      <c r="BXN2" s="86"/>
      <c r="BXO2" s="86"/>
      <c r="BXP2" s="86"/>
      <c r="BXQ2" s="86"/>
      <c r="BXR2" s="86"/>
      <c r="BXS2" s="86"/>
      <c r="BXT2" s="86"/>
      <c r="BXU2" s="86"/>
      <c r="BXV2" s="86"/>
      <c r="BXW2" s="86"/>
      <c r="BXX2" s="86"/>
      <c r="BXY2" s="86"/>
      <c r="BXZ2" s="86"/>
      <c r="BYA2" s="86"/>
      <c r="BYB2" s="86"/>
      <c r="BYC2" s="86"/>
      <c r="BYD2" s="86"/>
      <c r="BYE2" s="86"/>
      <c r="BYF2" s="86"/>
      <c r="BYG2" s="86"/>
      <c r="BYH2" s="86"/>
      <c r="BYI2" s="86"/>
      <c r="BYJ2" s="86"/>
      <c r="BYK2" s="86"/>
      <c r="BYL2" s="86"/>
      <c r="BYM2" s="86"/>
      <c r="BYN2" s="86"/>
      <c r="BYO2" s="86"/>
      <c r="BYP2" s="86"/>
      <c r="BYQ2" s="86"/>
      <c r="BYR2" s="86"/>
      <c r="BYS2" s="86"/>
      <c r="BYT2" s="86"/>
      <c r="BYU2" s="86"/>
      <c r="BYV2" s="86"/>
      <c r="BYW2" s="86"/>
      <c r="BYX2" s="86"/>
      <c r="BYY2" s="86"/>
      <c r="BYZ2" s="86"/>
      <c r="BZA2" s="86"/>
      <c r="BZB2" s="86"/>
      <c r="BZC2" s="86"/>
      <c r="BZD2" s="86"/>
      <c r="BZE2" s="86"/>
      <c r="BZF2" s="86"/>
      <c r="BZG2" s="86"/>
      <c r="BZH2" s="86"/>
      <c r="BZI2" s="86"/>
      <c r="BZJ2" s="86"/>
      <c r="BZK2" s="86"/>
      <c r="BZL2" s="86"/>
      <c r="BZM2" s="86"/>
      <c r="BZN2" s="86"/>
      <c r="BZO2" s="86"/>
      <c r="BZP2" s="86"/>
      <c r="BZQ2" s="86"/>
      <c r="BZR2" s="86"/>
      <c r="BZS2" s="86"/>
      <c r="BZT2" s="86"/>
      <c r="BZU2" s="86"/>
      <c r="BZV2" s="86"/>
      <c r="BZW2" s="86"/>
      <c r="BZX2" s="86"/>
      <c r="BZY2" s="86"/>
      <c r="BZZ2" s="86"/>
      <c r="CAA2" s="86"/>
      <c r="CAB2" s="86"/>
      <c r="CAC2" s="86"/>
      <c r="CAD2" s="86"/>
      <c r="CAE2" s="86"/>
      <c r="CAF2" s="86"/>
      <c r="CAG2" s="86"/>
      <c r="CAH2" s="86"/>
      <c r="CAI2" s="86"/>
      <c r="CAJ2" s="86"/>
      <c r="CAK2" s="86"/>
      <c r="CAL2" s="86"/>
      <c r="CAM2" s="86"/>
      <c r="CAN2" s="86"/>
      <c r="CAO2" s="86"/>
      <c r="CAP2" s="86"/>
      <c r="CAQ2" s="86"/>
      <c r="CAR2" s="86"/>
      <c r="CAS2" s="86"/>
      <c r="CAT2" s="86"/>
      <c r="CAU2" s="86"/>
      <c r="CAV2" s="86"/>
      <c r="CAW2" s="86"/>
      <c r="CAX2" s="86"/>
      <c r="CAY2" s="86"/>
      <c r="CAZ2" s="86"/>
      <c r="CBA2" s="86"/>
      <c r="CBB2" s="86"/>
      <c r="CBC2" s="86"/>
      <c r="CBD2" s="86"/>
      <c r="CBE2" s="86"/>
      <c r="CBF2" s="86"/>
      <c r="CBG2" s="86"/>
      <c r="CBH2" s="86"/>
      <c r="CBI2" s="86"/>
      <c r="CBJ2" s="86"/>
      <c r="CBK2" s="86"/>
      <c r="CBL2" s="86"/>
      <c r="CBM2" s="86"/>
      <c r="CBN2" s="86"/>
      <c r="CBO2" s="86"/>
      <c r="CBP2" s="86"/>
      <c r="CBQ2" s="86"/>
      <c r="CBR2" s="86"/>
      <c r="CBS2" s="86"/>
      <c r="CBT2" s="86"/>
      <c r="CBU2" s="86"/>
      <c r="CBV2" s="86"/>
      <c r="CBW2" s="86"/>
      <c r="CBX2" s="86"/>
      <c r="CBY2" s="86"/>
      <c r="CBZ2" s="86"/>
      <c r="CCA2" s="86"/>
      <c r="CCB2" s="86"/>
      <c r="CCC2" s="86"/>
      <c r="CCD2" s="86"/>
      <c r="CCE2" s="86"/>
      <c r="CCF2" s="86"/>
      <c r="CCG2" s="86"/>
      <c r="CCH2" s="86"/>
      <c r="CCI2" s="86"/>
      <c r="CCJ2" s="86"/>
      <c r="CCK2" s="86"/>
      <c r="CCL2" s="86"/>
      <c r="CCM2" s="86"/>
      <c r="CCN2" s="86"/>
      <c r="CCO2" s="86"/>
      <c r="CCP2" s="86"/>
      <c r="CCQ2" s="86"/>
      <c r="CCR2" s="86"/>
      <c r="CCS2" s="86"/>
      <c r="CCT2" s="86"/>
      <c r="CCU2" s="86"/>
      <c r="CCV2" s="86"/>
      <c r="CCW2" s="86"/>
      <c r="CCX2" s="86"/>
      <c r="CCY2" s="86"/>
      <c r="CCZ2" s="86"/>
      <c r="CDA2" s="86"/>
      <c r="CDB2" s="86"/>
      <c r="CDC2" s="86"/>
      <c r="CDD2" s="86"/>
      <c r="CDE2" s="86"/>
      <c r="CDF2" s="86"/>
      <c r="CDG2" s="86"/>
      <c r="CDH2" s="86"/>
      <c r="CDI2" s="86"/>
      <c r="CDJ2" s="86"/>
      <c r="CDK2" s="86"/>
      <c r="CDL2" s="86"/>
      <c r="CDM2" s="86"/>
      <c r="CDN2" s="86"/>
      <c r="CDO2" s="86"/>
      <c r="CDP2" s="86"/>
      <c r="CDQ2" s="86"/>
      <c r="CDR2" s="86"/>
      <c r="CDS2" s="86"/>
      <c r="CDT2" s="86"/>
      <c r="CDU2" s="86"/>
      <c r="CDV2" s="86"/>
      <c r="CDW2" s="86"/>
      <c r="CDX2" s="86"/>
      <c r="CDY2" s="86"/>
      <c r="CDZ2" s="86"/>
      <c r="CEA2" s="86"/>
      <c r="CEB2" s="86"/>
      <c r="CEC2" s="86"/>
      <c r="CED2" s="86"/>
      <c r="CEE2" s="86"/>
      <c r="CEF2" s="86"/>
      <c r="CEG2" s="86"/>
      <c r="CEH2" s="86"/>
      <c r="CEI2" s="86"/>
      <c r="CEJ2" s="86"/>
      <c r="CEK2" s="86"/>
      <c r="CEL2" s="86"/>
      <c r="CEM2" s="86"/>
      <c r="CEN2" s="86"/>
      <c r="CEO2" s="86"/>
      <c r="CEP2" s="86"/>
      <c r="CEQ2" s="86"/>
      <c r="CER2" s="86"/>
      <c r="CES2" s="86"/>
      <c r="CET2" s="86"/>
      <c r="CEU2" s="86"/>
      <c r="CEV2" s="86"/>
      <c r="CEW2" s="86"/>
      <c r="CEX2" s="86"/>
      <c r="CEY2" s="86"/>
      <c r="CEZ2" s="86"/>
      <c r="CFA2" s="86"/>
      <c r="CFB2" s="86"/>
      <c r="CFC2" s="86"/>
      <c r="CFD2" s="86"/>
      <c r="CFE2" s="86"/>
      <c r="CFF2" s="86"/>
      <c r="CFG2" s="86"/>
      <c r="CFH2" s="86"/>
      <c r="CFI2" s="86"/>
      <c r="CFJ2" s="86"/>
      <c r="CFK2" s="86"/>
      <c r="CFL2" s="86"/>
      <c r="CFM2" s="86"/>
      <c r="CFN2" s="86"/>
      <c r="CFO2" s="86"/>
      <c r="CFP2" s="86"/>
      <c r="CFQ2" s="86"/>
      <c r="CFR2" s="86"/>
      <c r="CFS2" s="86"/>
      <c r="CFT2" s="86"/>
      <c r="CFU2" s="86"/>
      <c r="CFV2" s="86"/>
      <c r="CFW2" s="86"/>
      <c r="CFX2" s="86"/>
      <c r="CFY2" s="86"/>
      <c r="CFZ2" s="86"/>
      <c r="CGA2" s="86"/>
      <c r="CGB2" s="86"/>
      <c r="CGC2" s="86"/>
      <c r="CGD2" s="86"/>
      <c r="CGE2" s="86"/>
      <c r="CGF2" s="86"/>
      <c r="CGG2" s="86"/>
      <c r="CGH2" s="86"/>
      <c r="CGI2" s="86"/>
      <c r="CGJ2" s="86"/>
      <c r="CGK2" s="86"/>
      <c r="CGL2" s="86"/>
      <c r="CGM2" s="86"/>
      <c r="CGN2" s="86"/>
      <c r="CGO2" s="86"/>
      <c r="CGP2" s="86"/>
      <c r="CGQ2" s="86"/>
      <c r="CGR2" s="86"/>
      <c r="CGS2" s="86"/>
      <c r="CGT2" s="86"/>
      <c r="CGU2" s="86"/>
      <c r="CGV2" s="86"/>
      <c r="CGW2" s="86"/>
      <c r="CGX2" s="86"/>
      <c r="CGY2" s="86"/>
      <c r="CGZ2" s="86"/>
      <c r="CHA2" s="86"/>
      <c r="CHB2" s="86"/>
      <c r="CHC2" s="86"/>
      <c r="CHD2" s="86"/>
      <c r="CHE2" s="86"/>
      <c r="CHF2" s="86"/>
      <c r="CHG2" s="86"/>
      <c r="CHH2" s="86"/>
      <c r="CHI2" s="86"/>
      <c r="CHJ2" s="86"/>
      <c r="CHK2" s="86"/>
      <c r="CHL2" s="86"/>
      <c r="CHM2" s="86"/>
      <c r="CHN2" s="86"/>
      <c r="CHO2" s="86"/>
      <c r="CHP2" s="86"/>
      <c r="CHQ2" s="86"/>
      <c r="CHR2" s="86"/>
      <c r="CHS2" s="86"/>
      <c r="CHT2" s="86"/>
      <c r="CHU2" s="86"/>
      <c r="CHV2" s="86"/>
      <c r="CHW2" s="86"/>
      <c r="CHX2" s="86"/>
      <c r="CHY2" s="86"/>
      <c r="CHZ2" s="86"/>
      <c r="CIA2" s="86"/>
      <c r="CIB2" s="86"/>
      <c r="CIC2" s="86"/>
      <c r="CID2" s="86"/>
      <c r="CIE2" s="86"/>
      <c r="CIF2" s="86"/>
      <c r="CIG2" s="86"/>
      <c r="CIH2" s="86"/>
      <c r="CII2" s="86"/>
      <c r="CIJ2" s="86"/>
      <c r="CIK2" s="86"/>
      <c r="CIL2" s="86"/>
      <c r="CIM2" s="86"/>
      <c r="CIN2" s="86"/>
      <c r="CIO2" s="86"/>
      <c r="CIP2" s="86"/>
      <c r="CIQ2" s="86"/>
      <c r="CIR2" s="86"/>
      <c r="CIS2" s="86"/>
      <c r="CIT2" s="86"/>
      <c r="CIU2" s="86"/>
      <c r="CIV2" s="86"/>
      <c r="CIW2" s="86"/>
      <c r="CIX2" s="86"/>
      <c r="CIY2" s="86"/>
      <c r="CIZ2" s="86"/>
      <c r="CJA2" s="86"/>
      <c r="CJB2" s="86"/>
      <c r="CJC2" s="86"/>
      <c r="CJD2" s="86"/>
      <c r="CJE2" s="86"/>
      <c r="CJF2" s="86"/>
      <c r="CJG2" s="86"/>
      <c r="CJH2" s="86"/>
      <c r="CJI2" s="86"/>
      <c r="CJJ2" s="86"/>
      <c r="CJK2" s="86"/>
      <c r="CJL2" s="86"/>
      <c r="CJM2" s="86"/>
      <c r="CJN2" s="86"/>
      <c r="CJO2" s="86"/>
      <c r="CJP2" s="86"/>
      <c r="CJQ2" s="86"/>
      <c r="CJR2" s="86"/>
      <c r="CJS2" s="86"/>
      <c r="CJT2" s="86"/>
      <c r="CJU2" s="86"/>
      <c r="CJV2" s="86"/>
      <c r="CJW2" s="86"/>
      <c r="CJX2" s="86"/>
      <c r="CJY2" s="86"/>
      <c r="CJZ2" s="86"/>
      <c r="CKA2" s="86"/>
      <c r="CKB2" s="86"/>
      <c r="CKC2" s="86"/>
      <c r="CKD2" s="86"/>
      <c r="CKE2" s="86"/>
      <c r="CKF2" s="86"/>
      <c r="CKG2" s="86"/>
      <c r="CKH2" s="86"/>
      <c r="CKI2" s="86"/>
      <c r="CKJ2" s="86"/>
      <c r="CKK2" s="86"/>
      <c r="CKL2" s="86"/>
      <c r="CKM2" s="86"/>
      <c r="CKN2" s="86"/>
      <c r="CKO2" s="86"/>
      <c r="CKP2" s="86"/>
      <c r="CKQ2" s="86"/>
      <c r="CKR2" s="86"/>
      <c r="CKS2" s="86"/>
      <c r="CKT2" s="86"/>
      <c r="CKU2" s="86"/>
      <c r="CKV2" s="86"/>
      <c r="CKW2" s="86"/>
      <c r="CKX2" s="86"/>
      <c r="CKY2" s="86"/>
      <c r="CKZ2" s="86"/>
      <c r="CLA2" s="86"/>
      <c r="CLB2" s="86"/>
      <c r="CLC2" s="86"/>
      <c r="CLD2" s="86"/>
      <c r="CLE2" s="86"/>
      <c r="CLF2" s="86"/>
      <c r="CLG2" s="86"/>
      <c r="CLH2" s="86"/>
      <c r="CLI2" s="86"/>
      <c r="CLJ2" s="86"/>
      <c r="CLK2" s="86"/>
      <c r="CLL2" s="86"/>
      <c r="CLM2" s="86"/>
      <c r="CLN2" s="86"/>
      <c r="CLO2" s="86"/>
      <c r="CLP2" s="86"/>
      <c r="CLQ2" s="86"/>
      <c r="CLR2" s="86"/>
      <c r="CLS2" s="86"/>
      <c r="CLT2" s="86"/>
      <c r="CLU2" s="86"/>
      <c r="CLV2" s="86"/>
      <c r="CLW2" s="86"/>
      <c r="CLX2" s="86"/>
      <c r="CLY2" s="86"/>
      <c r="CLZ2" s="86"/>
      <c r="CMA2" s="86"/>
      <c r="CMB2" s="86"/>
      <c r="CMC2" s="86"/>
      <c r="CMD2" s="86"/>
      <c r="CME2" s="86"/>
      <c r="CMF2" s="86"/>
      <c r="CMG2" s="86"/>
      <c r="CMH2" s="86"/>
      <c r="CMI2" s="86"/>
      <c r="CMJ2" s="86"/>
      <c r="CMK2" s="86"/>
      <c r="CML2" s="86"/>
      <c r="CMM2" s="86"/>
      <c r="CMN2" s="86"/>
      <c r="CMO2" s="86"/>
      <c r="CMP2" s="86"/>
      <c r="CMQ2" s="86"/>
      <c r="CMR2" s="86"/>
      <c r="CMS2" s="86"/>
      <c r="CMT2" s="86"/>
      <c r="CMU2" s="86"/>
      <c r="CMV2" s="86"/>
      <c r="CMW2" s="86"/>
      <c r="CMX2" s="86"/>
      <c r="CMY2" s="86"/>
      <c r="CMZ2" s="86"/>
      <c r="CNA2" s="86"/>
      <c r="CNB2" s="86"/>
      <c r="CNC2" s="86"/>
      <c r="CND2" s="86"/>
      <c r="CNE2" s="86"/>
      <c r="CNF2" s="86"/>
      <c r="CNG2" s="86"/>
      <c r="CNH2" s="86"/>
      <c r="CNI2" s="86"/>
      <c r="CNJ2" s="86"/>
      <c r="CNK2" s="86"/>
      <c r="CNL2" s="86"/>
      <c r="CNM2" s="86"/>
      <c r="CNN2" s="86"/>
      <c r="CNO2" s="86"/>
      <c r="CNP2" s="86"/>
      <c r="CNQ2" s="86"/>
      <c r="CNR2" s="86"/>
      <c r="CNS2" s="86"/>
      <c r="CNT2" s="86"/>
      <c r="CNU2" s="86"/>
      <c r="CNV2" s="86"/>
      <c r="CNW2" s="86"/>
      <c r="CNX2" s="86"/>
      <c r="CNY2" s="86"/>
      <c r="CNZ2" s="86"/>
      <c r="COA2" s="86"/>
      <c r="COB2" s="86"/>
      <c r="COC2" s="86"/>
      <c r="COD2" s="86"/>
      <c r="COE2" s="86"/>
      <c r="COF2" s="86"/>
      <c r="COG2" s="86"/>
      <c r="COH2" s="86"/>
      <c r="COI2" s="86"/>
      <c r="COJ2" s="86"/>
      <c r="COK2" s="86"/>
      <c r="COL2" s="86"/>
      <c r="COM2" s="86"/>
      <c r="CON2" s="86"/>
      <c r="COO2" s="86"/>
      <c r="COP2" s="86"/>
      <c r="COQ2" s="86"/>
      <c r="COR2" s="86"/>
      <c r="COS2" s="86"/>
      <c r="COT2" s="86"/>
      <c r="COU2" s="86"/>
      <c r="COV2" s="86"/>
      <c r="COW2" s="86"/>
      <c r="COX2" s="86"/>
      <c r="COY2" s="86"/>
      <c r="COZ2" s="86"/>
      <c r="CPA2" s="86"/>
      <c r="CPB2" s="86"/>
      <c r="CPC2" s="86"/>
      <c r="CPD2" s="86"/>
      <c r="CPE2" s="86"/>
      <c r="CPF2" s="86"/>
      <c r="CPG2" s="86"/>
      <c r="CPH2" s="86"/>
      <c r="CPI2" s="86"/>
      <c r="CPJ2" s="86"/>
      <c r="CPK2" s="86"/>
      <c r="CPL2" s="86"/>
      <c r="CPM2" s="86"/>
      <c r="CPN2" s="86"/>
      <c r="CPO2" s="86"/>
      <c r="CPP2" s="86"/>
      <c r="CPQ2" s="86"/>
      <c r="CPR2" s="86"/>
      <c r="CPS2" s="86"/>
      <c r="CPT2" s="86"/>
      <c r="CPU2" s="86"/>
      <c r="CPV2" s="86"/>
      <c r="CPW2" s="86"/>
      <c r="CPX2" s="86"/>
      <c r="CPY2" s="86"/>
      <c r="CPZ2" s="86"/>
      <c r="CQA2" s="86"/>
      <c r="CQB2" s="86"/>
      <c r="CQC2" s="86"/>
      <c r="CQD2" s="86"/>
      <c r="CQE2" s="86"/>
      <c r="CQF2" s="86"/>
      <c r="CQG2" s="86"/>
      <c r="CQH2" s="86"/>
      <c r="CQI2" s="86"/>
      <c r="CQJ2" s="86"/>
      <c r="CQK2" s="86"/>
      <c r="CQL2" s="86"/>
      <c r="CQM2" s="86"/>
      <c r="CQN2" s="86"/>
      <c r="CQO2" s="86"/>
      <c r="CQP2" s="86"/>
      <c r="CQQ2" s="86"/>
      <c r="CQR2" s="86"/>
      <c r="CQS2" s="86"/>
      <c r="CQT2" s="86"/>
      <c r="CQU2" s="86"/>
      <c r="CQV2" s="86"/>
      <c r="CQW2" s="86"/>
      <c r="CQX2" s="86"/>
      <c r="CQY2" s="86"/>
      <c r="CQZ2" s="86"/>
      <c r="CRA2" s="86"/>
      <c r="CRB2" s="86"/>
      <c r="CRC2" s="86"/>
      <c r="CRD2" s="86"/>
      <c r="CRE2" s="86"/>
      <c r="CRF2" s="86"/>
      <c r="CRG2" s="86"/>
      <c r="CRH2" s="86"/>
      <c r="CRI2" s="86"/>
      <c r="CRJ2" s="86"/>
      <c r="CRK2" s="86"/>
      <c r="CRL2" s="86"/>
      <c r="CRM2" s="86"/>
      <c r="CRN2" s="86"/>
      <c r="CRO2" s="86"/>
      <c r="CRP2" s="86"/>
      <c r="CRQ2" s="86"/>
      <c r="CRR2" s="86"/>
      <c r="CRS2" s="86"/>
      <c r="CRT2" s="86"/>
      <c r="CRU2" s="86"/>
      <c r="CRV2" s="86"/>
      <c r="CRW2" s="86"/>
      <c r="CRX2" s="86"/>
      <c r="CRY2" s="86"/>
      <c r="CRZ2" s="86"/>
      <c r="CSA2" s="86"/>
      <c r="CSB2" s="86"/>
      <c r="CSC2" s="86"/>
      <c r="CSD2" s="86"/>
      <c r="CSE2" s="86"/>
      <c r="CSF2" s="86"/>
      <c r="CSG2" s="86"/>
      <c r="CSH2" s="86"/>
      <c r="CSI2" s="86"/>
      <c r="CSJ2" s="86"/>
      <c r="CSK2" s="86"/>
      <c r="CSL2" s="86"/>
      <c r="CSM2" s="86"/>
      <c r="CSN2" s="86"/>
      <c r="CSO2" s="86"/>
      <c r="CSP2" s="86"/>
      <c r="CSQ2" s="86"/>
      <c r="CSR2" s="86"/>
      <c r="CSS2" s="86"/>
      <c r="CST2" s="86"/>
      <c r="CSU2" s="86"/>
      <c r="CSV2" s="86"/>
      <c r="CSW2" s="86"/>
      <c r="CSX2" s="86"/>
      <c r="CSY2" s="86"/>
      <c r="CSZ2" s="86"/>
      <c r="CTA2" s="86"/>
      <c r="CTB2" s="86"/>
      <c r="CTC2" s="86"/>
      <c r="CTD2" s="86"/>
      <c r="CTE2" s="86"/>
      <c r="CTF2" s="86"/>
      <c r="CTG2" s="86"/>
      <c r="CTH2" s="86"/>
      <c r="CTI2" s="86"/>
      <c r="CTJ2" s="86"/>
      <c r="CTK2" s="86"/>
      <c r="CTL2" s="86"/>
      <c r="CTM2" s="86"/>
      <c r="CTN2" s="86"/>
      <c r="CTO2" s="86"/>
      <c r="CTP2" s="86"/>
      <c r="CTQ2" s="86"/>
      <c r="CTR2" s="86"/>
      <c r="CTS2" s="86"/>
      <c r="CTT2" s="86"/>
      <c r="CTU2" s="86"/>
      <c r="CTV2" s="86"/>
      <c r="CTW2" s="86"/>
      <c r="CTX2" s="86"/>
      <c r="CTY2" s="86"/>
      <c r="CTZ2" s="86"/>
      <c r="CUA2" s="86"/>
      <c r="CUB2" s="86"/>
      <c r="CUC2" s="86"/>
      <c r="CUD2" s="86"/>
      <c r="CUE2" s="86"/>
      <c r="CUF2" s="86"/>
      <c r="CUG2" s="86"/>
      <c r="CUH2" s="86"/>
      <c r="CUI2" s="86"/>
      <c r="CUJ2" s="86"/>
      <c r="CUK2" s="86"/>
      <c r="CUL2" s="86"/>
      <c r="CUM2" s="86"/>
      <c r="CUN2" s="86"/>
      <c r="CUO2" s="86"/>
      <c r="CUP2" s="86"/>
      <c r="CUQ2" s="86"/>
      <c r="CUR2" s="86"/>
      <c r="CUS2" s="86"/>
      <c r="CUT2" s="86"/>
      <c r="CUU2" s="86"/>
      <c r="CUV2" s="86"/>
      <c r="CUW2" s="86"/>
      <c r="CUX2" s="86"/>
      <c r="CUY2" s="86"/>
      <c r="CUZ2" s="86"/>
      <c r="CVA2" s="86"/>
      <c r="CVB2" s="86"/>
      <c r="CVC2" s="86"/>
      <c r="CVD2" s="86"/>
      <c r="CVE2" s="86"/>
      <c r="CVF2" s="86"/>
      <c r="CVG2" s="86"/>
      <c r="CVH2" s="86"/>
      <c r="CVI2" s="86"/>
      <c r="CVJ2" s="86"/>
      <c r="CVK2" s="86"/>
      <c r="CVL2" s="86"/>
      <c r="CVM2" s="86"/>
      <c r="CVN2" s="86"/>
      <c r="CVO2" s="86"/>
      <c r="CVP2" s="86"/>
      <c r="CVQ2" s="86"/>
      <c r="CVR2" s="86"/>
      <c r="CVS2" s="86"/>
      <c r="CVT2" s="86"/>
      <c r="CVU2" s="86"/>
      <c r="CVV2" s="86"/>
      <c r="CVW2" s="86"/>
      <c r="CVX2" s="86"/>
      <c r="CVY2" s="86"/>
      <c r="CVZ2" s="86"/>
      <c r="CWA2" s="86"/>
      <c r="CWB2" s="86"/>
      <c r="CWC2" s="86"/>
      <c r="CWD2" s="86"/>
      <c r="CWE2" s="86"/>
      <c r="CWF2" s="86"/>
      <c r="CWG2" s="86"/>
      <c r="CWH2" s="86"/>
      <c r="CWI2" s="86"/>
      <c r="CWJ2" s="86"/>
      <c r="CWK2" s="86"/>
      <c r="CWL2" s="86"/>
      <c r="CWM2" s="86"/>
      <c r="CWN2" s="86"/>
      <c r="CWO2" s="86"/>
      <c r="CWP2" s="86"/>
      <c r="CWQ2" s="86"/>
      <c r="CWR2" s="86"/>
      <c r="CWS2" s="86"/>
      <c r="CWT2" s="86"/>
      <c r="CWU2" s="86"/>
      <c r="CWV2" s="86"/>
      <c r="CWW2" s="86"/>
      <c r="CWX2" s="86"/>
      <c r="CWY2" s="86"/>
      <c r="CWZ2" s="86"/>
      <c r="CXA2" s="86"/>
      <c r="CXB2" s="86"/>
      <c r="CXC2" s="86"/>
      <c r="CXD2" s="86"/>
      <c r="CXE2" s="86"/>
      <c r="CXF2" s="86"/>
      <c r="CXG2" s="86"/>
      <c r="CXH2" s="86"/>
      <c r="CXI2" s="86"/>
      <c r="CXJ2" s="86"/>
      <c r="CXK2" s="86"/>
      <c r="CXL2" s="86"/>
      <c r="CXM2" s="86"/>
      <c r="CXN2" s="86"/>
      <c r="CXO2" s="86"/>
      <c r="CXP2" s="86"/>
      <c r="CXQ2" s="86"/>
      <c r="CXR2" s="86"/>
      <c r="CXS2" s="86"/>
      <c r="CXT2" s="86"/>
      <c r="CXU2" s="86"/>
      <c r="CXV2" s="86"/>
      <c r="CXW2" s="86"/>
      <c r="CXX2" s="86"/>
      <c r="CXY2" s="86"/>
      <c r="CXZ2" s="86"/>
      <c r="CYA2" s="86"/>
      <c r="CYB2" s="86"/>
      <c r="CYC2" s="86"/>
      <c r="CYD2" s="86"/>
      <c r="CYE2" s="86"/>
      <c r="CYF2" s="86"/>
      <c r="CYG2" s="86"/>
      <c r="CYH2" s="86"/>
      <c r="CYI2" s="86"/>
      <c r="CYJ2" s="86"/>
      <c r="CYK2" s="86"/>
      <c r="CYL2" s="86"/>
      <c r="CYM2" s="86"/>
      <c r="CYN2" s="86"/>
      <c r="CYO2" s="86"/>
      <c r="CYP2" s="86"/>
      <c r="CYQ2" s="86"/>
      <c r="CYR2" s="86"/>
      <c r="CYS2" s="86"/>
      <c r="CYT2" s="86"/>
      <c r="CYU2" s="86"/>
      <c r="CYV2" s="86"/>
      <c r="CYW2" s="86"/>
      <c r="CYX2" s="86"/>
      <c r="CYY2" s="86"/>
      <c r="CYZ2" s="86"/>
      <c r="CZA2" s="86"/>
      <c r="CZB2" s="86"/>
      <c r="CZC2" s="86"/>
      <c r="CZD2" s="86"/>
      <c r="CZE2" s="86"/>
      <c r="CZF2" s="86"/>
      <c r="CZG2" s="86"/>
      <c r="CZH2" s="86"/>
      <c r="CZI2" s="86"/>
      <c r="CZJ2" s="86"/>
      <c r="CZK2" s="86"/>
      <c r="CZL2" s="86"/>
      <c r="CZM2" s="86"/>
      <c r="CZN2" s="86"/>
      <c r="CZO2" s="86"/>
      <c r="CZP2" s="86"/>
      <c r="CZQ2" s="86"/>
      <c r="CZR2" s="86"/>
      <c r="CZS2" s="86"/>
      <c r="CZT2" s="86"/>
      <c r="CZU2" s="86"/>
      <c r="CZV2" s="86"/>
      <c r="CZW2" s="86"/>
      <c r="CZX2" s="86"/>
      <c r="CZY2" s="86"/>
      <c r="CZZ2" s="86"/>
      <c r="DAA2" s="86"/>
      <c r="DAB2" s="86"/>
      <c r="DAC2" s="86"/>
      <c r="DAD2" s="86"/>
      <c r="DAE2" s="86"/>
      <c r="DAF2" s="86"/>
      <c r="DAG2" s="86"/>
      <c r="DAH2" s="86"/>
      <c r="DAI2" s="86"/>
      <c r="DAJ2" s="86"/>
      <c r="DAK2" s="86"/>
      <c r="DAL2" s="86"/>
      <c r="DAM2" s="86"/>
      <c r="DAN2" s="86"/>
      <c r="DAO2" s="86"/>
      <c r="DAP2" s="86"/>
      <c r="DAQ2" s="86"/>
      <c r="DAR2" s="86"/>
      <c r="DAS2" s="86"/>
      <c r="DAT2" s="86"/>
      <c r="DAU2" s="86"/>
      <c r="DAV2" s="86"/>
      <c r="DAW2" s="86"/>
      <c r="DAX2" s="86"/>
      <c r="DAY2" s="86"/>
      <c r="DAZ2" s="86"/>
      <c r="DBA2" s="86"/>
      <c r="DBB2" s="86"/>
      <c r="DBC2" s="86"/>
      <c r="DBD2" s="86"/>
      <c r="DBE2" s="86"/>
      <c r="DBF2" s="86"/>
      <c r="DBG2" s="86"/>
      <c r="DBH2" s="86"/>
      <c r="DBI2" s="86"/>
      <c r="DBJ2" s="86"/>
      <c r="DBK2" s="86"/>
      <c r="DBL2" s="86"/>
      <c r="DBM2" s="86"/>
      <c r="DBN2" s="86"/>
      <c r="DBO2" s="86"/>
      <c r="DBP2" s="86"/>
      <c r="DBQ2" s="86"/>
      <c r="DBR2" s="86"/>
      <c r="DBS2" s="86"/>
      <c r="DBT2" s="86"/>
      <c r="DBU2" s="86"/>
      <c r="DBV2" s="86"/>
      <c r="DBW2" s="86"/>
      <c r="DBX2" s="86"/>
      <c r="DBY2" s="86"/>
      <c r="DBZ2" s="86"/>
      <c r="DCA2" s="86"/>
      <c r="DCB2" s="86"/>
      <c r="DCC2" s="86"/>
      <c r="DCD2" s="86"/>
      <c r="DCE2" s="86"/>
      <c r="DCF2" s="86"/>
      <c r="DCG2" s="86"/>
      <c r="DCH2" s="86"/>
      <c r="DCI2" s="86"/>
      <c r="DCJ2" s="86"/>
      <c r="DCK2" s="86"/>
      <c r="DCL2" s="86"/>
      <c r="DCM2" s="86"/>
      <c r="DCN2" s="86"/>
      <c r="DCO2" s="86"/>
      <c r="DCP2" s="86"/>
      <c r="DCQ2" s="86"/>
      <c r="DCR2" s="86"/>
      <c r="DCS2" s="86"/>
      <c r="DCT2" s="86"/>
      <c r="DCU2" s="86"/>
      <c r="DCV2" s="86"/>
      <c r="DCW2" s="86"/>
      <c r="DCX2" s="86"/>
      <c r="DCY2" s="86"/>
      <c r="DCZ2" s="86"/>
      <c r="DDA2" s="86"/>
      <c r="DDB2" s="86"/>
      <c r="DDC2" s="86"/>
      <c r="DDD2" s="86"/>
      <c r="DDE2" s="86"/>
      <c r="DDF2" s="86"/>
      <c r="DDG2" s="86"/>
      <c r="DDH2" s="86"/>
      <c r="DDI2" s="86"/>
      <c r="DDJ2" s="86"/>
      <c r="DDK2" s="86"/>
      <c r="DDL2" s="86"/>
      <c r="DDM2" s="86"/>
      <c r="DDN2" s="86"/>
      <c r="DDO2" s="86"/>
      <c r="DDP2" s="86"/>
      <c r="DDQ2" s="86"/>
      <c r="DDR2" s="86"/>
      <c r="DDS2" s="86"/>
      <c r="DDT2" s="86"/>
      <c r="DDU2" s="86"/>
      <c r="DDV2" s="86"/>
      <c r="DDW2" s="86"/>
      <c r="DDX2" s="86"/>
      <c r="DDY2" s="86"/>
      <c r="DDZ2" s="86"/>
      <c r="DEA2" s="86"/>
      <c r="DEB2" s="86"/>
      <c r="DEC2" s="86"/>
      <c r="DED2" s="86"/>
      <c r="DEE2" s="86"/>
      <c r="DEF2" s="86"/>
      <c r="DEG2" s="86"/>
      <c r="DEH2" s="86"/>
      <c r="DEI2" s="86"/>
      <c r="DEJ2" s="86"/>
      <c r="DEK2" s="86"/>
      <c r="DEL2" s="86"/>
      <c r="DEM2" s="86"/>
      <c r="DEN2" s="86"/>
      <c r="DEO2" s="86"/>
      <c r="DEP2" s="86"/>
      <c r="DEQ2" s="86"/>
      <c r="DER2" s="86"/>
      <c r="DES2" s="86"/>
      <c r="DET2" s="86"/>
      <c r="DEU2" s="86"/>
      <c r="DEV2" s="86"/>
      <c r="DEW2" s="86"/>
      <c r="DEX2" s="86"/>
      <c r="DEY2" s="86"/>
      <c r="DEZ2" s="86"/>
      <c r="DFA2" s="86"/>
      <c r="DFB2" s="86"/>
      <c r="DFC2" s="86"/>
      <c r="DFD2" s="86"/>
      <c r="DFE2" s="86"/>
      <c r="DFF2" s="86"/>
      <c r="DFG2" s="86"/>
      <c r="DFH2" s="86"/>
      <c r="DFI2" s="86"/>
      <c r="DFJ2" s="86"/>
      <c r="DFK2" s="86"/>
      <c r="DFL2" s="86"/>
      <c r="DFM2" s="86"/>
      <c r="DFN2" s="86"/>
      <c r="DFO2" s="86"/>
      <c r="DFP2" s="86"/>
      <c r="DFQ2" s="86"/>
      <c r="DFR2" s="86"/>
      <c r="DFS2" s="86"/>
      <c r="DFT2" s="86"/>
      <c r="DFU2" s="86"/>
      <c r="DFV2" s="86"/>
      <c r="DFW2" s="86"/>
      <c r="DFX2" s="86"/>
      <c r="DFY2" s="86"/>
      <c r="DFZ2" s="86"/>
      <c r="DGA2" s="86"/>
      <c r="DGB2" s="86"/>
      <c r="DGC2" s="86"/>
      <c r="DGD2" s="86"/>
      <c r="DGE2" s="86"/>
      <c r="DGF2" s="86"/>
      <c r="DGG2" s="86"/>
      <c r="DGH2" s="86"/>
      <c r="DGI2" s="86"/>
      <c r="DGJ2" s="86"/>
      <c r="DGK2" s="86"/>
      <c r="DGL2" s="86"/>
      <c r="DGM2" s="86"/>
      <c r="DGN2" s="86"/>
      <c r="DGO2" s="86"/>
      <c r="DGP2" s="86"/>
      <c r="DGQ2" s="86"/>
      <c r="DGR2" s="86"/>
      <c r="DGS2" s="86"/>
      <c r="DGT2" s="86"/>
      <c r="DGU2" s="86"/>
      <c r="DGV2" s="86"/>
      <c r="DGW2" s="86"/>
      <c r="DGX2" s="86"/>
      <c r="DGY2" s="86"/>
      <c r="DGZ2" s="86"/>
      <c r="DHA2" s="86"/>
      <c r="DHB2" s="86"/>
      <c r="DHC2" s="86"/>
      <c r="DHD2" s="86"/>
      <c r="DHE2" s="86"/>
      <c r="DHF2" s="86"/>
      <c r="DHG2" s="86"/>
      <c r="DHH2" s="86"/>
      <c r="DHI2" s="86"/>
      <c r="DHJ2" s="86"/>
      <c r="DHK2" s="86"/>
      <c r="DHL2" s="86"/>
      <c r="DHM2" s="86"/>
      <c r="DHN2" s="86"/>
      <c r="DHO2" s="86"/>
      <c r="DHP2" s="86"/>
      <c r="DHQ2" s="86"/>
      <c r="DHR2" s="86"/>
      <c r="DHS2" s="86"/>
      <c r="DHT2" s="86"/>
      <c r="DHU2" s="86"/>
      <c r="DHV2" s="86"/>
      <c r="DHW2" s="86"/>
      <c r="DHX2" s="86"/>
      <c r="DHY2" s="86"/>
      <c r="DHZ2" s="86"/>
      <c r="DIA2" s="86"/>
      <c r="DIB2" s="86"/>
      <c r="DIC2" s="86"/>
      <c r="DID2" s="86"/>
      <c r="DIE2" s="86"/>
      <c r="DIF2" s="86"/>
      <c r="DIG2" s="86"/>
      <c r="DIH2" s="86"/>
      <c r="DII2" s="86"/>
      <c r="DIJ2" s="86"/>
      <c r="DIK2" s="86"/>
      <c r="DIL2" s="86"/>
      <c r="DIM2" s="86"/>
      <c r="DIN2" s="86"/>
      <c r="DIO2" s="86"/>
      <c r="DIP2" s="86"/>
      <c r="DIQ2" s="86"/>
      <c r="DIR2" s="86"/>
      <c r="DIS2" s="86"/>
      <c r="DIT2" s="86"/>
      <c r="DIU2" s="86"/>
      <c r="DIV2" s="86"/>
      <c r="DIW2" s="86"/>
      <c r="DIX2" s="86"/>
      <c r="DIY2" s="86"/>
      <c r="DIZ2" s="86"/>
      <c r="DJA2" s="86"/>
      <c r="DJB2" s="86"/>
      <c r="DJC2" s="86"/>
      <c r="DJD2" s="86"/>
      <c r="DJE2" s="86"/>
      <c r="DJF2" s="86"/>
      <c r="DJG2" s="86"/>
      <c r="DJH2" s="86"/>
      <c r="DJI2" s="86"/>
      <c r="DJJ2" s="86"/>
      <c r="DJK2" s="86"/>
      <c r="DJL2" s="86"/>
      <c r="DJM2" s="86"/>
      <c r="DJN2" s="86"/>
      <c r="DJO2" s="86"/>
      <c r="DJP2" s="86"/>
      <c r="DJQ2" s="86"/>
      <c r="DJR2" s="86"/>
      <c r="DJS2" s="86"/>
      <c r="DJT2" s="86"/>
      <c r="DJU2" s="86"/>
      <c r="DJV2" s="86"/>
      <c r="DJW2" s="86"/>
      <c r="DJX2" s="86"/>
      <c r="DJY2" s="86"/>
      <c r="DJZ2" s="86"/>
      <c r="DKA2" s="86"/>
      <c r="DKB2" s="86"/>
      <c r="DKC2" s="86"/>
      <c r="DKD2" s="86"/>
      <c r="DKE2" s="86"/>
      <c r="DKF2" s="86"/>
      <c r="DKG2" s="86"/>
      <c r="DKH2" s="86"/>
      <c r="DKI2" s="86"/>
      <c r="DKJ2" s="86"/>
      <c r="DKK2" s="86"/>
      <c r="DKL2" s="86"/>
      <c r="DKM2" s="86"/>
      <c r="DKN2" s="86"/>
      <c r="DKO2" s="86"/>
      <c r="DKP2" s="86"/>
      <c r="DKQ2" s="86"/>
      <c r="DKR2" s="86"/>
      <c r="DKS2" s="86"/>
      <c r="DKT2" s="86"/>
      <c r="DKU2" s="86"/>
      <c r="DKV2" s="86"/>
      <c r="DKW2" s="86"/>
      <c r="DKX2" s="86"/>
      <c r="DKY2" s="86"/>
      <c r="DKZ2" s="86"/>
      <c r="DLA2" s="86"/>
      <c r="DLB2" s="86"/>
      <c r="DLC2" s="86"/>
      <c r="DLD2" s="86"/>
      <c r="DLE2" s="86"/>
      <c r="DLF2" s="86"/>
      <c r="DLG2" s="86"/>
      <c r="DLH2" s="86"/>
      <c r="DLI2" s="86"/>
      <c r="DLJ2" s="86"/>
      <c r="DLK2" s="86"/>
      <c r="DLL2" s="86"/>
      <c r="DLM2" s="86"/>
      <c r="DLN2" s="86"/>
      <c r="DLO2" s="86"/>
      <c r="DLP2" s="86"/>
      <c r="DLQ2" s="86"/>
      <c r="DLR2" s="86"/>
      <c r="DLS2" s="86"/>
      <c r="DLT2" s="86"/>
      <c r="DLU2" s="86"/>
      <c r="DLV2" s="86"/>
      <c r="DLW2" s="86"/>
      <c r="DLX2" s="86"/>
      <c r="DLY2" s="86"/>
      <c r="DLZ2" s="86"/>
      <c r="DMA2" s="86"/>
      <c r="DMB2" s="86"/>
      <c r="DMC2" s="86"/>
      <c r="DMD2" s="86"/>
      <c r="DME2" s="86"/>
      <c r="DMF2" s="86"/>
      <c r="DMG2" s="86"/>
      <c r="DMH2" s="86"/>
      <c r="DMI2" s="86"/>
      <c r="DMJ2" s="86"/>
      <c r="DMK2" s="86"/>
      <c r="DML2" s="86"/>
      <c r="DMM2" s="86"/>
      <c r="DMN2" s="86"/>
      <c r="DMO2" s="86"/>
      <c r="DMP2" s="86"/>
      <c r="DMQ2" s="86"/>
      <c r="DMR2" s="86"/>
      <c r="DMS2" s="86"/>
      <c r="DMT2" s="86"/>
      <c r="DMU2" s="86"/>
      <c r="DMV2" s="86"/>
      <c r="DMW2" s="86"/>
      <c r="DMX2" s="86"/>
      <c r="DMY2" s="86"/>
      <c r="DMZ2" s="86"/>
      <c r="DNA2" s="86"/>
      <c r="DNB2" s="86"/>
      <c r="DNC2" s="86"/>
      <c r="DND2" s="86"/>
      <c r="DNE2" s="86"/>
      <c r="DNF2" s="86"/>
      <c r="DNG2" s="86"/>
      <c r="DNH2" s="86"/>
      <c r="DNI2" s="86"/>
      <c r="DNJ2" s="86"/>
      <c r="DNK2" s="86"/>
      <c r="DNL2" s="86"/>
      <c r="DNM2" s="86"/>
      <c r="DNN2" s="86"/>
      <c r="DNO2" s="86"/>
      <c r="DNP2" s="86"/>
      <c r="DNQ2" s="86"/>
      <c r="DNR2" s="86"/>
      <c r="DNS2" s="86"/>
      <c r="DNT2" s="86"/>
      <c r="DNU2" s="86"/>
      <c r="DNV2" s="86"/>
      <c r="DNW2" s="86"/>
      <c r="DNX2" s="86"/>
      <c r="DNY2" s="86"/>
      <c r="DNZ2" s="86"/>
      <c r="DOA2" s="86"/>
      <c r="DOB2" s="86"/>
      <c r="DOC2" s="86"/>
      <c r="DOD2" s="86"/>
      <c r="DOE2" s="86"/>
      <c r="DOF2" s="86"/>
      <c r="DOG2" s="86"/>
      <c r="DOH2" s="86"/>
      <c r="DOI2" s="86"/>
      <c r="DOJ2" s="86"/>
      <c r="DOK2" s="86"/>
      <c r="DOL2" s="86"/>
      <c r="DOM2" s="86"/>
      <c r="DON2" s="86"/>
      <c r="DOO2" s="86"/>
      <c r="DOP2" s="86"/>
      <c r="DOQ2" s="86"/>
      <c r="DOR2" s="86"/>
      <c r="DOS2" s="86"/>
      <c r="DOT2" s="86"/>
      <c r="DOU2" s="86"/>
      <c r="DOV2" s="86"/>
      <c r="DOW2" s="86"/>
      <c r="DOX2" s="86"/>
      <c r="DOY2" s="86"/>
      <c r="DOZ2" s="86"/>
      <c r="DPA2" s="86"/>
      <c r="DPB2" s="86"/>
      <c r="DPC2" s="86"/>
      <c r="DPD2" s="86"/>
      <c r="DPE2" s="86"/>
      <c r="DPF2" s="86"/>
      <c r="DPG2" s="86"/>
      <c r="DPH2" s="86"/>
      <c r="DPI2" s="86"/>
      <c r="DPJ2" s="86"/>
      <c r="DPK2" s="86"/>
      <c r="DPL2" s="86"/>
      <c r="DPM2" s="86"/>
      <c r="DPN2" s="86"/>
      <c r="DPO2" s="86"/>
      <c r="DPP2" s="86"/>
      <c r="DPQ2" s="86"/>
      <c r="DPR2" s="86"/>
      <c r="DPS2" s="86"/>
      <c r="DPT2" s="86"/>
      <c r="DPU2" s="86"/>
      <c r="DPV2" s="86"/>
      <c r="DPW2" s="86"/>
      <c r="DPX2" s="86"/>
      <c r="DPY2" s="86"/>
      <c r="DPZ2" s="86"/>
      <c r="DQA2" s="86"/>
      <c r="DQB2" s="86"/>
      <c r="DQC2" s="86"/>
      <c r="DQD2" s="86"/>
      <c r="DQE2" s="86"/>
      <c r="DQF2" s="86"/>
      <c r="DQG2" s="86"/>
      <c r="DQH2" s="86"/>
      <c r="DQI2" s="86"/>
      <c r="DQJ2" s="86"/>
      <c r="DQK2" s="86"/>
      <c r="DQL2" s="86"/>
      <c r="DQM2" s="86"/>
      <c r="DQN2" s="86"/>
      <c r="DQO2" s="86"/>
      <c r="DQP2" s="86"/>
      <c r="DQQ2" s="86"/>
      <c r="DQR2" s="86"/>
      <c r="DQS2" s="86"/>
      <c r="DQT2" s="86"/>
      <c r="DQU2" s="86"/>
      <c r="DQV2" s="86"/>
      <c r="DQW2" s="86"/>
      <c r="DQX2" s="86"/>
      <c r="DQY2" s="86"/>
      <c r="DQZ2" s="86"/>
      <c r="DRA2" s="86"/>
      <c r="DRB2" s="86"/>
      <c r="DRC2" s="86"/>
      <c r="DRD2" s="86"/>
      <c r="DRE2" s="86"/>
      <c r="DRF2" s="86"/>
      <c r="DRG2" s="86"/>
      <c r="DRH2" s="86"/>
      <c r="DRI2" s="86"/>
      <c r="DRJ2" s="86"/>
      <c r="DRK2" s="86"/>
      <c r="DRL2" s="86"/>
      <c r="DRM2" s="86"/>
      <c r="DRN2" s="86"/>
      <c r="DRO2" s="86"/>
      <c r="DRP2" s="86"/>
      <c r="DRQ2" s="86"/>
      <c r="DRR2" s="86"/>
      <c r="DRS2" s="86"/>
      <c r="DRT2" s="86"/>
      <c r="DRU2" s="86"/>
      <c r="DRV2" s="86"/>
      <c r="DRW2" s="86"/>
      <c r="DRX2" s="86"/>
      <c r="DRY2" s="86"/>
      <c r="DRZ2" s="86"/>
      <c r="DSA2" s="86"/>
      <c r="DSB2" s="86"/>
      <c r="DSC2" s="86"/>
      <c r="DSD2" s="86"/>
      <c r="DSE2" s="86"/>
      <c r="DSF2" s="86"/>
      <c r="DSG2" s="86"/>
      <c r="DSH2" s="86"/>
      <c r="DSI2" s="86"/>
      <c r="DSJ2" s="86"/>
      <c r="DSK2" s="86"/>
      <c r="DSL2" s="86"/>
      <c r="DSM2" s="86"/>
      <c r="DSN2" s="86"/>
      <c r="DSO2" s="86"/>
      <c r="DSP2" s="86"/>
      <c r="DSQ2" s="86"/>
      <c r="DSR2" s="86"/>
      <c r="DSS2" s="86"/>
      <c r="DST2" s="86"/>
      <c r="DSU2" s="86"/>
      <c r="DSV2" s="86"/>
      <c r="DSW2" s="86"/>
      <c r="DSX2" s="86"/>
      <c r="DSY2" s="86"/>
      <c r="DSZ2" s="86"/>
      <c r="DTA2" s="86"/>
      <c r="DTB2" s="86"/>
      <c r="DTC2" s="86"/>
      <c r="DTD2" s="86"/>
      <c r="DTE2" s="86"/>
      <c r="DTF2" s="86"/>
      <c r="DTG2" s="86"/>
      <c r="DTH2" s="86"/>
      <c r="DTI2" s="86"/>
      <c r="DTJ2" s="86"/>
      <c r="DTK2" s="86"/>
      <c r="DTL2" s="86"/>
      <c r="DTM2" s="86"/>
      <c r="DTN2" s="86"/>
      <c r="DTO2" s="86"/>
      <c r="DTP2" s="86"/>
      <c r="DTQ2" s="86"/>
      <c r="DTR2" s="86"/>
      <c r="DTS2" s="86"/>
      <c r="DTT2" s="86"/>
      <c r="DTU2" s="86"/>
      <c r="DTV2" s="86"/>
      <c r="DTW2" s="86"/>
      <c r="DTX2" s="86"/>
      <c r="DTY2" s="86"/>
      <c r="DTZ2" s="86"/>
      <c r="DUA2" s="86"/>
      <c r="DUB2" s="86"/>
      <c r="DUC2" s="86"/>
      <c r="DUD2" s="86"/>
      <c r="DUE2" s="86"/>
      <c r="DUF2" s="86"/>
      <c r="DUG2" s="86"/>
      <c r="DUH2" s="86"/>
      <c r="DUI2" s="86"/>
      <c r="DUJ2" s="86"/>
      <c r="DUK2" s="86"/>
      <c r="DUL2" s="86"/>
      <c r="DUM2" s="86"/>
      <c r="DUN2" s="86"/>
      <c r="DUO2" s="86"/>
      <c r="DUP2" s="86"/>
      <c r="DUQ2" s="86"/>
      <c r="DUR2" s="86"/>
      <c r="DUS2" s="86"/>
      <c r="DUT2" s="86"/>
      <c r="DUU2" s="86"/>
      <c r="DUV2" s="86"/>
      <c r="DUW2" s="86"/>
      <c r="DUX2" s="86"/>
      <c r="DUY2" s="86"/>
      <c r="DUZ2" s="86"/>
      <c r="DVA2" s="86"/>
      <c r="DVB2" s="86"/>
      <c r="DVC2" s="86"/>
      <c r="DVD2" s="86"/>
      <c r="DVE2" s="86"/>
      <c r="DVF2" s="86"/>
      <c r="DVG2" s="86"/>
      <c r="DVH2" s="86"/>
      <c r="DVI2" s="86"/>
      <c r="DVJ2" s="86"/>
      <c r="DVK2" s="86"/>
      <c r="DVL2" s="86"/>
      <c r="DVM2" s="86"/>
      <c r="DVN2" s="86"/>
      <c r="DVO2" s="86"/>
      <c r="DVP2" s="86"/>
      <c r="DVQ2" s="86"/>
      <c r="DVR2" s="86"/>
      <c r="DVS2" s="86"/>
      <c r="DVT2" s="86"/>
      <c r="DVU2" s="86"/>
      <c r="DVV2" s="86"/>
      <c r="DVW2" s="86"/>
      <c r="DVX2" s="86"/>
      <c r="DVY2" s="86"/>
      <c r="DVZ2" s="86"/>
      <c r="DWA2" s="86"/>
      <c r="DWB2" s="86"/>
      <c r="DWC2" s="86"/>
      <c r="DWD2" s="86"/>
      <c r="DWE2" s="86"/>
      <c r="DWF2" s="86"/>
      <c r="DWG2" s="86"/>
      <c r="DWH2" s="86"/>
      <c r="DWI2" s="86"/>
      <c r="DWJ2" s="86"/>
      <c r="DWK2" s="86"/>
      <c r="DWL2" s="86"/>
      <c r="DWM2" s="86"/>
      <c r="DWN2" s="86"/>
      <c r="DWO2" s="86"/>
      <c r="DWP2" s="86"/>
      <c r="DWQ2" s="86"/>
      <c r="DWR2" s="86"/>
      <c r="DWS2" s="86"/>
      <c r="DWT2" s="86"/>
      <c r="DWU2" s="86"/>
      <c r="DWV2" s="86"/>
      <c r="DWW2" s="86"/>
      <c r="DWX2" s="86"/>
      <c r="DWY2" s="86"/>
      <c r="DWZ2" s="86"/>
      <c r="DXA2" s="86"/>
      <c r="DXB2" s="86"/>
      <c r="DXC2" s="86"/>
      <c r="DXD2" s="86"/>
      <c r="DXE2" s="86"/>
      <c r="DXF2" s="86"/>
      <c r="DXG2" s="86"/>
      <c r="DXH2" s="86"/>
      <c r="DXI2" s="86"/>
      <c r="DXJ2" s="86"/>
      <c r="DXK2" s="86"/>
      <c r="DXL2" s="86"/>
      <c r="DXM2" s="86"/>
      <c r="DXN2" s="86"/>
      <c r="DXO2" s="86"/>
      <c r="DXP2" s="86"/>
      <c r="DXQ2" s="86"/>
      <c r="DXR2" s="86"/>
      <c r="DXS2" s="86"/>
      <c r="DXT2" s="86"/>
      <c r="DXU2" s="86"/>
      <c r="DXV2" s="86"/>
      <c r="DXW2" s="86"/>
      <c r="DXX2" s="86"/>
      <c r="DXY2" s="86"/>
      <c r="DXZ2" s="86"/>
      <c r="DYA2" s="86"/>
      <c r="DYB2" s="86"/>
      <c r="DYC2" s="86"/>
      <c r="DYD2" s="86"/>
      <c r="DYE2" s="86"/>
      <c r="DYF2" s="86"/>
      <c r="DYG2" s="86"/>
      <c r="DYH2" s="86"/>
      <c r="DYI2" s="86"/>
      <c r="DYJ2" s="86"/>
      <c r="DYK2" s="86"/>
      <c r="DYL2" s="86"/>
      <c r="DYM2" s="86"/>
      <c r="DYN2" s="86"/>
      <c r="DYO2" s="86"/>
      <c r="DYP2" s="86"/>
      <c r="DYQ2" s="86"/>
      <c r="DYR2" s="86"/>
      <c r="DYS2" s="86"/>
      <c r="DYT2" s="86"/>
      <c r="DYU2" s="86"/>
      <c r="DYV2" s="86"/>
      <c r="DYW2" s="86"/>
      <c r="DYX2" s="86"/>
      <c r="DYY2" s="86"/>
      <c r="DYZ2" s="86"/>
      <c r="DZA2" s="86"/>
      <c r="DZB2" s="86"/>
      <c r="DZC2" s="86"/>
      <c r="DZD2" s="86"/>
      <c r="DZE2" s="86"/>
      <c r="DZF2" s="86"/>
      <c r="DZG2" s="86"/>
      <c r="DZH2" s="86"/>
      <c r="DZI2" s="86"/>
      <c r="DZJ2" s="86"/>
      <c r="DZK2" s="86"/>
      <c r="DZL2" s="86"/>
      <c r="DZM2" s="86"/>
      <c r="DZN2" s="86"/>
      <c r="DZO2" s="86"/>
      <c r="DZP2" s="86"/>
      <c r="DZQ2" s="86"/>
      <c r="DZR2" s="86"/>
      <c r="DZS2" s="86"/>
      <c r="DZT2" s="86"/>
      <c r="DZU2" s="86"/>
      <c r="DZV2" s="86"/>
      <c r="DZW2" s="86"/>
      <c r="DZX2" s="86"/>
      <c r="DZY2" s="86"/>
      <c r="DZZ2" s="86"/>
      <c r="EAA2" s="86"/>
      <c r="EAB2" s="86"/>
      <c r="EAC2" s="86"/>
      <c r="EAD2" s="86"/>
      <c r="EAE2" s="86"/>
      <c r="EAF2" s="86"/>
      <c r="EAG2" s="86"/>
      <c r="EAH2" s="86"/>
      <c r="EAI2" s="86"/>
      <c r="EAJ2" s="86"/>
      <c r="EAK2" s="86"/>
      <c r="EAL2" s="86"/>
      <c r="EAM2" s="86"/>
      <c r="EAN2" s="86"/>
      <c r="EAO2" s="86"/>
      <c r="EAP2" s="86"/>
      <c r="EAQ2" s="86"/>
      <c r="EAR2" s="86"/>
      <c r="EAS2" s="86"/>
      <c r="EAT2" s="86"/>
      <c r="EAU2" s="86"/>
      <c r="EAV2" s="86"/>
      <c r="EAW2" s="86"/>
      <c r="EAX2" s="86"/>
      <c r="EAY2" s="86"/>
      <c r="EAZ2" s="86"/>
      <c r="EBA2" s="86"/>
      <c r="EBB2" s="86"/>
      <c r="EBC2" s="86"/>
      <c r="EBD2" s="86"/>
      <c r="EBE2" s="86"/>
      <c r="EBF2" s="86"/>
      <c r="EBG2" s="86"/>
      <c r="EBH2" s="86"/>
      <c r="EBI2" s="86"/>
      <c r="EBJ2" s="86"/>
      <c r="EBK2" s="86"/>
      <c r="EBL2" s="86"/>
      <c r="EBM2" s="86"/>
      <c r="EBN2" s="86"/>
      <c r="EBO2" s="86"/>
      <c r="EBP2" s="86"/>
      <c r="EBQ2" s="86"/>
      <c r="EBR2" s="86"/>
      <c r="EBS2" s="86"/>
      <c r="EBT2" s="86"/>
      <c r="EBU2" s="86"/>
      <c r="EBV2" s="86"/>
      <c r="EBW2" s="86"/>
      <c r="EBX2" s="86"/>
      <c r="EBY2" s="86"/>
      <c r="EBZ2" s="86"/>
      <c r="ECA2" s="86"/>
      <c r="ECB2" s="86"/>
      <c r="ECC2" s="86"/>
      <c r="ECD2" s="86"/>
      <c r="ECE2" s="86"/>
      <c r="ECF2" s="86"/>
      <c r="ECG2" s="86"/>
      <c r="ECH2" s="86"/>
      <c r="ECI2" s="86"/>
      <c r="ECJ2" s="86"/>
      <c r="ECK2" s="86"/>
      <c r="ECL2" s="86"/>
      <c r="ECM2" s="86"/>
      <c r="ECN2" s="86"/>
      <c r="ECO2" s="86"/>
      <c r="ECP2" s="86"/>
      <c r="ECQ2" s="86"/>
      <c r="ECR2" s="86"/>
      <c r="ECS2" s="86"/>
      <c r="ECT2" s="86"/>
      <c r="ECU2" s="86"/>
      <c r="ECV2" s="86"/>
      <c r="ECW2" s="86"/>
      <c r="ECX2" s="86"/>
      <c r="ECY2" s="86"/>
      <c r="ECZ2" s="86"/>
      <c r="EDA2" s="86"/>
      <c r="EDB2" s="86"/>
      <c r="EDC2" s="86"/>
      <c r="EDD2" s="86"/>
      <c r="EDE2" s="86"/>
      <c r="EDF2" s="86"/>
      <c r="EDG2" s="86"/>
      <c r="EDH2" s="86"/>
      <c r="EDI2" s="86"/>
      <c r="EDJ2" s="86"/>
      <c r="EDK2" s="86"/>
      <c r="EDL2" s="86"/>
      <c r="EDM2" s="86"/>
      <c r="EDN2" s="86"/>
      <c r="EDO2" s="86"/>
      <c r="EDP2" s="86"/>
      <c r="EDQ2" s="86"/>
      <c r="EDR2" s="86"/>
      <c r="EDS2" s="86"/>
      <c r="EDT2" s="86"/>
      <c r="EDU2" s="86"/>
      <c r="EDV2" s="86"/>
      <c r="EDW2" s="86"/>
      <c r="EDX2" s="86"/>
      <c r="EDY2" s="86"/>
      <c r="EDZ2" s="86"/>
      <c r="EEA2" s="86"/>
      <c r="EEB2" s="86"/>
      <c r="EEC2" s="86"/>
      <c r="EED2" s="86"/>
      <c r="EEE2" s="86"/>
      <c r="EEF2" s="86"/>
      <c r="EEG2" s="86"/>
      <c r="EEH2" s="86"/>
      <c r="EEI2" s="86"/>
      <c r="EEJ2" s="86"/>
      <c r="EEK2" s="86"/>
      <c r="EEL2" s="86"/>
      <c r="EEM2" s="86"/>
      <c r="EEN2" s="86"/>
      <c r="EEO2" s="86"/>
      <c r="EEP2" s="86"/>
      <c r="EEQ2" s="86"/>
      <c r="EER2" s="86"/>
      <c r="EES2" s="86"/>
      <c r="EET2" s="86"/>
      <c r="EEU2" s="86"/>
      <c r="EEV2" s="86"/>
      <c r="EEW2" s="86"/>
      <c r="EEX2" s="86"/>
      <c r="EEY2" s="86"/>
      <c r="EEZ2" s="86"/>
      <c r="EFA2" s="86"/>
      <c r="EFB2" s="86"/>
      <c r="EFC2" s="86"/>
      <c r="EFD2" s="86"/>
      <c r="EFE2" s="86"/>
      <c r="EFF2" s="86"/>
      <c r="EFG2" s="86"/>
      <c r="EFH2" s="86"/>
      <c r="EFI2" s="86"/>
      <c r="EFJ2" s="86"/>
      <c r="EFK2" s="86"/>
      <c r="EFL2" s="86"/>
      <c r="EFM2" s="86"/>
      <c r="EFN2" s="86"/>
      <c r="EFO2" s="86"/>
      <c r="EFP2" s="86"/>
      <c r="EFQ2" s="86"/>
      <c r="EFR2" s="86"/>
      <c r="EFS2" s="86"/>
      <c r="EFT2" s="86"/>
      <c r="EFU2" s="86"/>
      <c r="EFV2" s="86"/>
      <c r="EFW2" s="86"/>
      <c r="EFX2" s="86"/>
      <c r="EFY2" s="86"/>
      <c r="EFZ2" s="86"/>
      <c r="EGA2" s="86"/>
      <c r="EGB2" s="86"/>
      <c r="EGC2" s="86"/>
      <c r="EGD2" s="86"/>
      <c r="EGE2" s="86"/>
      <c r="EGF2" s="86"/>
      <c r="EGG2" s="86"/>
      <c r="EGH2" s="86"/>
      <c r="EGI2" s="86"/>
      <c r="EGJ2" s="86"/>
      <c r="EGK2" s="86"/>
      <c r="EGL2" s="86"/>
      <c r="EGM2" s="86"/>
      <c r="EGN2" s="86"/>
      <c r="EGO2" s="86"/>
      <c r="EGP2" s="86"/>
      <c r="EGQ2" s="86"/>
      <c r="EGR2" s="86"/>
      <c r="EGS2" s="86"/>
      <c r="EGT2" s="86"/>
      <c r="EGU2" s="86"/>
      <c r="EGV2" s="86"/>
      <c r="EGW2" s="86"/>
      <c r="EGX2" s="86"/>
      <c r="EGY2" s="86"/>
      <c r="EGZ2" s="86"/>
      <c r="EHA2" s="86"/>
      <c r="EHB2" s="86"/>
      <c r="EHC2" s="86"/>
      <c r="EHD2" s="86"/>
      <c r="EHE2" s="86"/>
      <c r="EHF2" s="86"/>
      <c r="EHG2" s="86"/>
      <c r="EHH2" s="86"/>
      <c r="EHI2" s="86"/>
      <c r="EHJ2" s="86"/>
      <c r="EHK2" s="86"/>
      <c r="EHL2" s="86"/>
      <c r="EHM2" s="86"/>
      <c r="EHN2" s="86"/>
      <c r="EHO2" s="86"/>
      <c r="EHP2" s="86"/>
      <c r="EHQ2" s="86"/>
      <c r="EHR2" s="86"/>
      <c r="EHS2" s="86"/>
      <c r="EHT2" s="86"/>
      <c r="EHU2" s="86"/>
      <c r="EHV2" s="86"/>
      <c r="EHW2" s="86"/>
      <c r="EHX2" s="86"/>
      <c r="EHY2" s="86"/>
      <c r="EHZ2" s="86"/>
      <c r="EIA2" s="86"/>
      <c r="EIB2" s="86"/>
      <c r="EIC2" s="86"/>
      <c r="EID2" s="86"/>
      <c r="EIE2" s="86"/>
      <c r="EIF2" s="86"/>
      <c r="EIG2" s="86"/>
      <c r="EIH2" s="86"/>
      <c r="EII2" s="86"/>
      <c r="EIJ2" s="86"/>
      <c r="EIK2" s="86"/>
      <c r="EIL2" s="86"/>
      <c r="EIM2" s="86"/>
      <c r="EIN2" s="86"/>
      <c r="EIO2" s="86"/>
      <c r="EIP2" s="86"/>
      <c r="EIQ2" s="86"/>
      <c r="EIR2" s="86"/>
      <c r="EIS2" s="86"/>
      <c r="EIT2" s="86"/>
      <c r="EIU2" s="86"/>
      <c r="EIV2" s="86"/>
      <c r="EIW2" s="86"/>
      <c r="EIX2" s="86"/>
      <c r="EIY2" s="86"/>
      <c r="EIZ2" s="86"/>
      <c r="EJA2" s="86"/>
      <c r="EJB2" s="86"/>
      <c r="EJC2" s="86"/>
      <c r="EJD2" s="86"/>
      <c r="EJE2" s="86"/>
      <c r="EJF2" s="86"/>
      <c r="EJG2" s="86"/>
      <c r="EJH2" s="86"/>
      <c r="EJI2" s="86"/>
      <c r="EJJ2" s="86"/>
      <c r="EJK2" s="86"/>
      <c r="EJL2" s="86"/>
      <c r="EJM2" s="86"/>
      <c r="EJN2" s="86"/>
      <c r="EJO2" s="86"/>
      <c r="EJP2" s="86"/>
      <c r="EJQ2" s="86"/>
      <c r="EJR2" s="86"/>
      <c r="EJS2" s="86"/>
      <c r="EJT2" s="86"/>
      <c r="EJU2" s="86"/>
      <c r="EJV2" s="86"/>
      <c r="EJW2" s="86"/>
      <c r="EJX2" s="86"/>
      <c r="EJY2" s="86"/>
      <c r="EJZ2" s="86"/>
      <c r="EKA2" s="86"/>
      <c r="EKB2" s="86"/>
      <c r="EKC2" s="86"/>
      <c r="EKD2" s="86"/>
      <c r="EKE2" s="86"/>
      <c r="EKF2" s="86"/>
      <c r="EKG2" s="86"/>
      <c r="EKH2" s="86"/>
      <c r="EKI2" s="86"/>
      <c r="EKJ2" s="86"/>
      <c r="EKK2" s="86"/>
      <c r="EKL2" s="86"/>
      <c r="EKM2" s="86"/>
      <c r="EKN2" s="86"/>
      <c r="EKO2" s="86"/>
      <c r="EKP2" s="86"/>
      <c r="EKQ2" s="86"/>
      <c r="EKR2" s="86"/>
      <c r="EKS2" s="86"/>
      <c r="EKT2" s="86"/>
      <c r="EKU2" s="86"/>
      <c r="EKV2" s="86"/>
      <c r="EKW2" s="86"/>
      <c r="EKX2" s="86"/>
      <c r="EKY2" s="86"/>
      <c r="EKZ2" s="86"/>
      <c r="ELA2" s="86"/>
      <c r="ELB2" s="86"/>
      <c r="ELC2" s="86"/>
      <c r="ELD2" s="86"/>
      <c r="ELE2" s="86"/>
      <c r="ELF2" s="86"/>
      <c r="ELG2" s="86"/>
      <c r="ELH2" s="86"/>
      <c r="ELI2" s="86"/>
      <c r="ELJ2" s="86"/>
      <c r="ELK2" s="86"/>
      <c r="ELL2" s="86"/>
      <c r="ELM2" s="86"/>
      <c r="ELN2" s="86"/>
      <c r="ELO2" s="86"/>
      <c r="ELP2" s="86"/>
      <c r="ELQ2" s="86"/>
      <c r="ELR2" s="86"/>
      <c r="ELS2" s="86"/>
      <c r="ELT2" s="86"/>
      <c r="ELU2" s="86"/>
      <c r="ELV2" s="86"/>
      <c r="ELW2" s="86"/>
      <c r="ELX2" s="86"/>
      <c r="ELY2" s="86"/>
      <c r="ELZ2" s="86"/>
      <c r="EMA2" s="86"/>
      <c r="EMB2" s="86"/>
      <c r="EMC2" s="86"/>
      <c r="EMD2" s="86"/>
      <c r="EME2" s="86"/>
      <c r="EMF2" s="86"/>
      <c r="EMG2" s="86"/>
      <c r="EMH2" s="86"/>
      <c r="EMI2" s="86"/>
      <c r="EMJ2" s="86"/>
      <c r="EMK2" s="86"/>
      <c r="EML2" s="86"/>
      <c r="EMM2" s="86"/>
      <c r="EMN2" s="86"/>
      <c r="EMO2" s="86"/>
      <c r="EMP2" s="86"/>
      <c r="EMQ2" s="86"/>
      <c r="EMR2" s="86"/>
      <c r="EMS2" s="86"/>
      <c r="EMT2" s="86"/>
      <c r="EMU2" s="86"/>
      <c r="EMV2" s="86"/>
      <c r="EMW2" s="86"/>
      <c r="EMX2" s="86"/>
      <c r="EMY2" s="86"/>
      <c r="EMZ2" s="86"/>
      <c r="ENA2" s="86"/>
      <c r="ENB2" s="86"/>
      <c r="ENC2" s="86"/>
      <c r="END2" s="86"/>
      <c r="ENE2" s="86"/>
      <c r="ENF2" s="86"/>
      <c r="ENG2" s="86"/>
      <c r="ENH2" s="86"/>
      <c r="ENI2" s="86"/>
      <c r="ENJ2" s="86"/>
      <c r="ENK2" s="86"/>
      <c r="ENL2" s="86"/>
      <c r="ENM2" s="86"/>
      <c r="ENN2" s="86"/>
      <c r="ENO2" s="86"/>
      <c r="ENP2" s="86"/>
      <c r="ENQ2" s="86"/>
      <c r="ENR2" s="86"/>
      <c r="ENS2" s="86"/>
      <c r="ENT2" s="86"/>
      <c r="ENU2" s="86"/>
      <c r="ENV2" s="86"/>
      <c r="ENW2" s="86"/>
      <c r="ENX2" s="86"/>
      <c r="ENY2" s="86"/>
      <c r="ENZ2" s="86"/>
      <c r="EOA2" s="86"/>
      <c r="EOB2" s="86"/>
      <c r="EOC2" s="86"/>
      <c r="EOD2" s="86"/>
      <c r="EOE2" s="86"/>
      <c r="EOF2" s="86"/>
      <c r="EOG2" s="86"/>
      <c r="EOH2" s="86"/>
      <c r="EOI2" s="86"/>
      <c r="EOJ2" s="86"/>
      <c r="EOK2" s="86"/>
      <c r="EOL2" s="86"/>
      <c r="EOM2" s="86"/>
      <c r="EON2" s="86"/>
      <c r="EOO2" s="86"/>
      <c r="EOP2" s="86"/>
      <c r="EOQ2" s="86"/>
      <c r="EOR2" s="86"/>
      <c r="EOS2" s="86"/>
      <c r="EOT2" s="86"/>
      <c r="EOU2" s="86"/>
      <c r="EOV2" s="86"/>
      <c r="EOW2" s="86"/>
      <c r="EOX2" s="86"/>
      <c r="EOY2" s="86"/>
      <c r="EOZ2" s="86"/>
      <c r="EPA2" s="86"/>
      <c r="EPB2" s="86"/>
      <c r="EPC2" s="86"/>
      <c r="EPD2" s="86"/>
      <c r="EPE2" s="86"/>
      <c r="EPF2" s="86"/>
      <c r="EPG2" s="86"/>
      <c r="EPH2" s="86"/>
      <c r="EPI2" s="86"/>
      <c r="EPJ2" s="86"/>
      <c r="EPK2" s="86"/>
      <c r="EPL2" s="86"/>
      <c r="EPM2" s="86"/>
      <c r="EPN2" s="86"/>
      <c r="EPO2" s="86"/>
      <c r="EPP2" s="86"/>
      <c r="EPQ2" s="86"/>
      <c r="EPR2" s="86"/>
      <c r="EPS2" s="86"/>
      <c r="EPT2" s="86"/>
      <c r="EPU2" s="86"/>
      <c r="EPV2" s="86"/>
      <c r="EPW2" s="86"/>
      <c r="EPX2" s="86"/>
      <c r="EPY2" s="86"/>
      <c r="EPZ2" s="86"/>
      <c r="EQA2" s="86"/>
      <c r="EQB2" s="86"/>
      <c r="EQC2" s="86"/>
      <c r="EQD2" s="86"/>
      <c r="EQE2" s="86"/>
      <c r="EQF2" s="86"/>
      <c r="EQG2" s="86"/>
      <c r="EQH2" s="86"/>
      <c r="EQI2" s="86"/>
      <c r="EQJ2" s="86"/>
      <c r="EQK2" s="86"/>
      <c r="EQL2" s="86"/>
      <c r="EQM2" s="86"/>
      <c r="EQN2" s="86"/>
      <c r="EQO2" s="86"/>
      <c r="EQP2" s="86"/>
      <c r="EQQ2" s="86"/>
      <c r="EQR2" s="86"/>
      <c r="EQS2" s="86"/>
      <c r="EQT2" s="86"/>
      <c r="EQU2" s="86"/>
      <c r="EQV2" s="86"/>
      <c r="EQW2" s="86"/>
      <c r="EQX2" s="86"/>
      <c r="EQY2" s="86"/>
      <c r="EQZ2" s="86"/>
      <c r="ERA2" s="86"/>
      <c r="ERB2" s="86"/>
      <c r="ERC2" s="86"/>
      <c r="ERD2" s="86"/>
      <c r="ERE2" s="86"/>
      <c r="ERF2" s="86"/>
      <c r="ERG2" s="86"/>
      <c r="ERH2" s="86"/>
      <c r="ERI2" s="86"/>
      <c r="ERJ2" s="86"/>
      <c r="ERK2" s="86"/>
      <c r="ERL2" s="86"/>
      <c r="ERM2" s="86"/>
      <c r="ERN2" s="86"/>
      <c r="ERO2" s="86"/>
      <c r="ERP2" s="86"/>
      <c r="ERQ2" s="86"/>
      <c r="ERR2" s="86"/>
      <c r="ERS2" s="86"/>
      <c r="ERT2" s="86"/>
      <c r="ERU2" s="86"/>
      <c r="ERV2" s="86"/>
      <c r="ERW2" s="86"/>
      <c r="ERX2" s="86"/>
      <c r="ERY2" s="86"/>
      <c r="ERZ2" s="86"/>
      <c r="ESA2" s="86"/>
      <c r="ESB2" s="86"/>
      <c r="ESC2" s="86"/>
      <c r="ESD2" s="86"/>
      <c r="ESE2" s="86"/>
      <c r="ESF2" s="86"/>
      <c r="ESG2" s="86"/>
      <c r="ESH2" s="86"/>
      <c r="ESI2" s="86"/>
      <c r="ESJ2" s="86"/>
      <c r="ESK2" s="86"/>
      <c r="ESL2" s="86"/>
      <c r="ESM2" s="86"/>
      <c r="ESN2" s="86"/>
      <c r="ESO2" s="86"/>
      <c r="ESP2" s="86"/>
      <c r="ESQ2" s="86"/>
      <c r="ESR2" s="86"/>
      <c r="ESS2" s="86"/>
      <c r="EST2" s="86"/>
      <c r="ESU2" s="86"/>
      <c r="ESV2" s="86"/>
      <c r="ESW2" s="86"/>
      <c r="ESX2" s="86"/>
      <c r="ESY2" s="86"/>
      <c r="ESZ2" s="86"/>
      <c r="ETA2" s="86"/>
      <c r="ETB2" s="86"/>
      <c r="ETC2" s="86"/>
      <c r="ETD2" s="86"/>
      <c r="ETE2" s="86"/>
      <c r="ETF2" s="86"/>
      <c r="ETG2" s="86"/>
      <c r="ETH2" s="86"/>
      <c r="ETI2" s="86"/>
      <c r="ETJ2" s="86"/>
      <c r="ETK2" s="86"/>
      <c r="ETL2" s="86"/>
      <c r="ETM2" s="86"/>
      <c r="ETN2" s="86"/>
      <c r="ETO2" s="86"/>
      <c r="ETP2" s="86"/>
      <c r="ETQ2" s="86"/>
      <c r="ETR2" s="86"/>
      <c r="ETS2" s="86"/>
      <c r="ETT2" s="86"/>
      <c r="ETU2" s="86"/>
      <c r="ETV2" s="86"/>
      <c r="ETW2" s="86"/>
      <c r="ETX2" s="86"/>
      <c r="ETY2" s="86"/>
      <c r="ETZ2" s="86"/>
      <c r="EUA2" s="86"/>
      <c r="EUB2" s="86"/>
      <c r="EUC2" s="86"/>
      <c r="EUD2" s="86"/>
      <c r="EUE2" s="86"/>
      <c r="EUF2" s="86"/>
      <c r="EUG2" s="86"/>
      <c r="EUH2" s="86"/>
      <c r="EUI2" s="86"/>
      <c r="EUJ2" s="86"/>
      <c r="EUK2" s="86"/>
      <c r="EUL2" s="86"/>
      <c r="EUM2" s="86"/>
      <c r="EUN2" s="86"/>
      <c r="EUO2" s="86"/>
      <c r="EUP2" s="86"/>
      <c r="EUQ2" s="86"/>
      <c r="EUR2" s="86"/>
      <c r="EUS2" s="86"/>
      <c r="EUT2" s="86"/>
      <c r="EUU2" s="86"/>
      <c r="EUV2" s="86"/>
      <c r="EUW2" s="86"/>
      <c r="EUX2" s="86"/>
      <c r="EUY2" s="86"/>
      <c r="EUZ2" s="86"/>
      <c r="EVA2" s="86"/>
      <c r="EVB2" s="86"/>
      <c r="EVC2" s="86"/>
      <c r="EVD2" s="86"/>
      <c r="EVE2" s="86"/>
      <c r="EVF2" s="86"/>
      <c r="EVG2" s="86"/>
      <c r="EVH2" s="86"/>
      <c r="EVI2" s="86"/>
      <c r="EVJ2" s="86"/>
      <c r="EVK2" s="86"/>
      <c r="EVL2" s="86"/>
      <c r="EVM2" s="86"/>
      <c r="EVN2" s="86"/>
      <c r="EVO2" s="86"/>
      <c r="EVP2" s="86"/>
      <c r="EVQ2" s="86"/>
      <c r="EVR2" s="86"/>
      <c r="EVS2" s="86"/>
      <c r="EVT2" s="86"/>
      <c r="EVU2" s="86"/>
      <c r="EVV2" s="86"/>
      <c r="EVW2" s="86"/>
      <c r="EVX2" s="86"/>
      <c r="EVY2" s="86"/>
      <c r="EVZ2" s="86"/>
      <c r="EWA2" s="86"/>
      <c r="EWB2" s="86"/>
      <c r="EWC2" s="86"/>
      <c r="EWD2" s="86"/>
      <c r="EWE2" s="86"/>
      <c r="EWF2" s="86"/>
      <c r="EWG2" s="86"/>
      <c r="EWH2" s="86"/>
      <c r="EWI2" s="86"/>
      <c r="EWJ2" s="86"/>
      <c r="EWK2" s="86"/>
      <c r="EWL2" s="86"/>
      <c r="EWM2" s="86"/>
      <c r="EWN2" s="86"/>
      <c r="EWO2" s="86"/>
      <c r="EWP2" s="86"/>
      <c r="EWQ2" s="86"/>
      <c r="EWR2" s="86"/>
      <c r="EWS2" s="86"/>
      <c r="EWT2" s="86"/>
      <c r="EWU2" s="86"/>
      <c r="EWV2" s="86"/>
      <c r="EWW2" s="86"/>
      <c r="EWX2" s="86"/>
      <c r="EWY2" s="86"/>
      <c r="EWZ2" s="86"/>
      <c r="EXA2" s="86"/>
      <c r="EXB2" s="86"/>
      <c r="EXC2" s="86"/>
      <c r="EXD2" s="86"/>
      <c r="EXE2" s="86"/>
      <c r="EXF2" s="86"/>
      <c r="EXG2" s="86"/>
      <c r="EXH2" s="86"/>
      <c r="EXI2" s="86"/>
      <c r="EXJ2" s="86"/>
      <c r="EXK2" s="86"/>
      <c r="EXL2" s="86"/>
      <c r="EXM2" s="86"/>
      <c r="EXN2" s="86"/>
      <c r="EXO2" s="86"/>
      <c r="EXP2" s="86"/>
      <c r="EXQ2" s="86"/>
      <c r="EXR2" s="86"/>
      <c r="EXS2" s="86"/>
      <c r="EXT2" s="86"/>
      <c r="EXU2" s="86"/>
      <c r="EXV2" s="86"/>
      <c r="EXW2" s="86"/>
      <c r="EXX2" s="86"/>
      <c r="EXY2" s="86"/>
      <c r="EXZ2" s="86"/>
      <c r="EYA2" s="86"/>
      <c r="EYB2" s="86"/>
      <c r="EYC2" s="86"/>
      <c r="EYD2" s="86"/>
      <c r="EYE2" s="86"/>
      <c r="EYF2" s="86"/>
      <c r="EYG2" s="86"/>
      <c r="EYH2" s="86"/>
      <c r="EYI2" s="86"/>
      <c r="EYJ2" s="86"/>
      <c r="EYK2" s="86"/>
      <c r="EYL2" s="86"/>
      <c r="EYM2" s="86"/>
      <c r="EYN2" s="86"/>
      <c r="EYO2" s="86"/>
      <c r="EYP2" s="86"/>
      <c r="EYQ2" s="86"/>
      <c r="EYR2" s="86"/>
      <c r="EYS2" s="86"/>
      <c r="EYT2" s="86"/>
      <c r="EYU2" s="86"/>
      <c r="EYV2" s="86"/>
      <c r="EYW2" s="86"/>
      <c r="EYX2" s="86"/>
      <c r="EYY2" s="86"/>
      <c r="EYZ2" s="86"/>
      <c r="EZA2" s="86"/>
      <c r="EZB2" s="86"/>
      <c r="EZC2" s="86"/>
      <c r="EZD2" s="86"/>
      <c r="EZE2" s="86"/>
      <c r="EZF2" s="86"/>
      <c r="EZG2" s="86"/>
      <c r="EZH2" s="86"/>
      <c r="EZI2" s="86"/>
      <c r="EZJ2" s="86"/>
      <c r="EZK2" s="86"/>
      <c r="EZL2" s="86"/>
      <c r="EZM2" s="86"/>
      <c r="EZN2" s="86"/>
      <c r="EZO2" s="86"/>
      <c r="EZP2" s="86"/>
      <c r="EZQ2" s="86"/>
      <c r="EZR2" s="86"/>
      <c r="EZS2" s="86"/>
      <c r="EZT2" s="86"/>
      <c r="EZU2" s="86"/>
      <c r="EZV2" s="86"/>
      <c r="EZW2" s="86"/>
      <c r="EZX2" s="86"/>
      <c r="EZY2" s="86"/>
      <c r="EZZ2" s="86"/>
      <c r="FAA2" s="86"/>
      <c r="FAB2" s="86"/>
      <c r="FAC2" s="86"/>
      <c r="FAD2" s="86"/>
      <c r="FAE2" s="86"/>
      <c r="FAF2" s="86"/>
      <c r="FAG2" s="86"/>
      <c r="FAH2" s="86"/>
      <c r="FAI2" s="86"/>
      <c r="FAJ2" s="86"/>
      <c r="FAK2" s="86"/>
      <c r="FAL2" s="86"/>
      <c r="FAM2" s="86"/>
      <c r="FAN2" s="86"/>
      <c r="FAO2" s="86"/>
      <c r="FAP2" s="86"/>
      <c r="FAQ2" s="86"/>
      <c r="FAR2" s="86"/>
      <c r="FAS2" s="86"/>
      <c r="FAT2" s="86"/>
      <c r="FAU2" s="86"/>
      <c r="FAV2" s="86"/>
      <c r="FAW2" s="86"/>
      <c r="FAX2" s="86"/>
      <c r="FAY2" s="86"/>
      <c r="FAZ2" s="86"/>
      <c r="FBA2" s="86"/>
      <c r="FBB2" s="86"/>
      <c r="FBC2" s="86"/>
      <c r="FBD2" s="86"/>
      <c r="FBE2" s="86"/>
      <c r="FBF2" s="86"/>
      <c r="FBG2" s="86"/>
      <c r="FBH2" s="86"/>
      <c r="FBI2" s="86"/>
      <c r="FBJ2" s="86"/>
      <c r="FBK2" s="86"/>
      <c r="FBL2" s="86"/>
      <c r="FBM2" s="86"/>
      <c r="FBN2" s="86"/>
      <c r="FBO2" s="86"/>
      <c r="FBP2" s="86"/>
      <c r="FBQ2" s="86"/>
      <c r="FBR2" s="86"/>
      <c r="FBS2" s="86"/>
      <c r="FBT2" s="86"/>
      <c r="FBU2" s="86"/>
      <c r="FBV2" s="86"/>
      <c r="FBW2" s="86"/>
      <c r="FBX2" s="86"/>
      <c r="FBY2" s="86"/>
      <c r="FBZ2" s="86"/>
      <c r="FCA2" s="86"/>
      <c r="FCB2" s="86"/>
      <c r="FCC2" s="86"/>
      <c r="FCD2" s="86"/>
      <c r="FCE2" s="86"/>
      <c r="FCF2" s="86"/>
      <c r="FCG2" s="86"/>
      <c r="FCH2" s="86"/>
      <c r="FCI2" s="86"/>
      <c r="FCJ2" s="86"/>
      <c r="FCK2" s="86"/>
      <c r="FCL2" s="86"/>
      <c r="FCM2" s="86"/>
      <c r="FCN2" s="86"/>
      <c r="FCO2" s="86"/>
      <c r="FCP2" s="86"/>
      <c r="FCQ2" s="86"/>
      <c r="FCR2" s="86"/>
      <c r="FCS2" s="86"/>
      <c r="FCT2" s="86"/>
      <c r="FCU2" s="86"/>
      <c r="FCV2" s="86"/>
      <c r="FCW2" s="86"/>
      <c r="FCX2" s="86"/>
      <c r="FCY2" s="86"/>
      <c r="FCZ2" s="86"/>
      <c r="FDA2" s="86"/>
      <c r="FDB2" s="86"/>
      <c r="FDC2" s="86"/>
      <c r="FDD2" s="86"/>
      <c r="FDE2" s="86"/>
      <c r="FDF2" s="86"/>
      <c r="FDG2" s="86"/>
      <c r="FDH2" s="86"/>
      <c r="FDI2" s="86"/>
      <c r="FDJ2" s="86"/>
      <c r="FDK2" s="86"/>
      <c r="FDL2" s="86"/>
      <c r="FDM2" s="86"/>
      <c r="FDN2" s="86"/>
      <c r="FDO2" s="86"/>
      <c r="FDP2" s="86"/>
      <c r="FDQ2" s="86"/>
      <c r="FDR2" s="86"/>
      <c r="FDS2" s="86"/>
      <c r="FDT2" s="86"/>
      <c r="FDU2" s="86"/>
      <c r="FDV2" s="86"/>
      <c r="FDW2" s="86"/>
      <c r="FDX2" s="86"/>
      <c r="FDY2" s="86"/>
      <c r="FDZ2" s="86"/>
      <c r="FEA2" s="86"/>
      <c r="FEB2" s="86"/>
      <c r="FEC2" s="86"/>
      <c r="FED2" s="86"/>
      <c r="FEE2" s="86"/>
      <c r="FEF2" s="86"/>
      <c r="FEG2" s="86"/>
      <c r="FEH2" s="86"/>
      <c r="FEI2" s="86"/>
      <c r="FEJ2" s="86"/>
      <c r="FEK2" s="86"/>
      <c r="FEL2" s="86"/>
      <c r="FEM2" s="86"/>
      <c r="FEN2" s="86"/>
      <c r="FEO2" s="86"/>
      <c r="FEP2" s="86"/>
      <c r="FEQ2" s="86"/>
      <c r="FER2" s="86"/>
      <c r="FES2" s="86"/>
      <c r="FET2" s="86"/>
      <c r="FEU2" s="86"/>
      <c r="FEV2" s="86"/>
      <c r="FEW2" s="86"/>
      <c r="FEX2" s="86"/>
      <c r="FEY2" s="86"/>
      <c r="FEZ2" s="86"/>
      <c r="FFA2" s="86"/>
      <c r="FFB2" s="86"/>
      <c r="FFC2" s="86"/>
      <c r="FFD2" s="86"/>
      <c r="FFE2" s="86"/>
      <c r="FFF2" s="86"/>
      <c r="FFG2" s="86"/>
      <c r="FFH2" s="86"/>
      <c r="FFI2" s="86"/>
      <c r="FFJ2" s="86"/>
      <c r="FFK2" s="86"/>
      <c r="FFL2" s="86"/>
      <c r="FFM2" s="86"/>
      <c r="FFN2" s="86"/>
      <c r="FFO2" s="86"/>
      <c r="FFP2" s="86"/>
      <c r="FFQ2" s="86"/>
      <c r="FFR2" s="86"/>
      <c r="FFS2" s="86"/>
      <c r="FFT2" s="86"/>
      <c r="FFU2" s="86"/>
      <c r="FFV2" s="86"/>
      <c r="FFW2" s="86"/>
      <c r="FFX2" s="86"/>
      <c r="FFY2" s="86"/>
      <c r="FFZ2" s="86"/>
      <c r="FGA2" s="86"/>
      <c r="FGB2" s="86"/>
      <c r="FGC2" s="86"/>
      <c r="FGD2" s="86"/>
      <c r="FGE2" s="86"/>
      <c r="FGF2" s="86"/>
      <c r="FGG2" s="86"/>
      <c r="FGH2" s="86"/>
      <c r="FGI2" s="86"/>
      <c r="FGJ2" s="86"/>
      <c r="FGK2" s="86"/>
      <c r="FGL2" s="86"/>
      <c r="FGM2" s="86"/>
      <c r="FGN2" s="86"/>
      <c r="FGO2" s="86"/>
      <c r="FGP2" s="86"/>
      <c r="FGQ2" s="86"/>
      <c r="FGR2" s="86"/>
      <c r="FGS2" s="86"/>
      <c r="FGT2" s="86"/>
      <c r="FGU2" s="86"/>
      <c r="FGV2" s="86"/>
      <c r="FGW2" s="86"/>
      <c r="FGX2" s="86"/>
      <c r="FGY2" s="86"/>
      <c r="FGZ2" s="86"/>
      <c r="FHA2" s="86"/>
      <c r="FHB2" s="86"/>
      <c r="FHC2" s="86"/>
      <c r="FHD2" s="86"/>
      <c r="FHE2" s="86"/>
      <c r="FHF2" s="86"/>
      <c r="FHG2" s="86"/>
      <c r="FHH2" s="86"/>
      <c r="FHI2" s="86"/>
      <c r="FHJ2" s="86"/>
      <c r="FHK2" s="86"/>
      <c r="FHL2" s="86"/>
      <c r="FHM2" s="86"/>
      <c r="FHN2" s="86"/>
      <c r="FHO2" s="86"/>
      <c r="FHP2" s="86"/>
      <c r="FHQ2" s="86"/>
      <c r="FHR2" s="86"/>
      <c r="FHS2" s="86"/>
      <c r="FHT2" s="86"/>
      <c r="FHU2" s="86"/>
      <c r="FHV2" s="86"/>
      <c r="FHW2" s="86"/>
      <c r="FHX2" s="86"/>
      <c r="FHY2" s="86"/>
      <c r="FHZ2" s="86"/>
      <c r="FIA2" s="86"/>
      <c r="FIB2" s="86"/>
      <c r="FIC2" s="86"/>
      <c r="FID2" s="86"/>
      <c r="FIE2" s="86"/>
      <c r="FIF2" s="86"/>
      <c r="FIG2" s="86"/>
      <c r="FIH2" s="86"/>
      <c r="FII2" s="86"/>
      <c r="FIJ2" s="86"/>
      <c r="FIK2" s="86"/>
      <c r="FIL2" s="86"/>
      <c r="FIM2" s="86"/>
      <c r="FIN2" s="86"/>
      <c r="FIO2" s="86"/>
      <c r="FIP2" s="86"/>
      <c r="FIQ2" s="86"/>
      <c r="FIR2" s="86"/>
      <c r="FIS2" s="86"/>
      <c r="FIT2" s="86"/>
      <c r="FIU2" s="86"/>
      <c r="FIV2" s="86"/>
      <c r="FIW2" s="86"/>
      <c r="FIX2" s="86"/>
      <c r="FIY2" s="86"/>
      <c r="FIZ2" s="86"/>
      <c r="FJA2" s="86"/>
      <c r="FJB2" s="86"/>
      <c r="FJC2" s="86"/>
      <c r="FJD2" s="86"/>
      <c r="FJE2" s="86"/>
      <c r="FJF2" s="86"/>
      <c r="FJG2" s="86"/>
      <c r="FJH2" s="86"/>
      <c r="FJI2" s="86"/>
      <c r="FJJ2" s="86"/>
      <c r="FJK2" s="86"/>
      <c r="FJL2" s="86"/>
      <c r="FJM2" s="86"/>
      <c r="FJN2" s="86"/>
      <c r="FJO2" s="86"/>
      <c r="FJP2" s="86"/>
      <c r="FJQ2" s="86"/>
      <c r="FJR2" s="86"/>
      <c r="FJS2" s="86"/>
      <c r="FJT2" s="86"/>
      <c r="FJU2" s="86"/>
      <c r="FJV2" s="86"/>
      <c r="FJW2" s="86"/>
      <c r="FJX2" s="86"/>
      <c r="FJY2" s="86"/>
      <c r="FJZ2" s="86"/>
      <c r="FKA2" s="86"/>
      <c r="FKB2" s="86"/>
      <c r="FKC2" s="86"/>
      <c r="FKD2" s="86"/>
      <c r="FKE2" s="86"/>
      <c r="FKF2" s="86"/>
      <c r="FKG2" s="86"/>
      <c r="FKH2" s="86"/>
      <c r="FKI2" s="86"/>
      <c r="FKJ2" s="86"/>
      <c r="FKK2" s="86"/>
      <c r="FKL2" s="86"/>
      <c r="FKM2" s="86"/>
      <c r="FKN2" s="86"/>
      <c r="FKO2" s="86"/>
      <c r="FKP2" s="86"/>
      <c r="FKQ2" s="86"/>
      <c r="FKR2" s="86"/>
      <c r="FKS2" s="86"/>
      <c r="FKT2" s="86"/>
      <c r="FKU2" s="86"/>
      <c r="FKV2" s="86"/>
      <c r="FKW2" s="86"/>
      <c r="FKX2" s="86"/>
      <c r="FKY2" s="86"/>
      <c r="FKZ2" s="86"/>
      <c r="FLA2" s="86"/>
      <c r="FLB2" s="86"/>
      <c r="FLC2" s="86"/>
      <c r="FLD2" s="86"/>
      <c r="FLE2" s="86"/>
      <c r="FLF2" s="86"/>
      <c r="FLG2" s="86"/>
      <c r="FLH2" s="86"/>
      <c r="FLI2" s="86"/>
      <c r="FLJ2" s="86"/>
      <c r="FLK2" s="86"/>
      <c r="FLL2" s="86"/>
      <c r="FLM2" s="86"/>
      <c r="FLN2" s="86"/>
      <c r="FLO2" s="86"/>
      <c r="FLP2" s="86"/>
      <c r="FLQ2" s="86"/>
      <c r="FLR2" s="86"/>
      <c r="FLS2" s="86"/>
      <c r="FLT2" s="86"/>
      <c r="FLU2" s="86"/>
      <c r="FLV2" s="86"/>
      <c r="FLW2" s="86"/>
      <c r="FLX2" s="86"/>
      <c r="FLY2" s="86"/>
      <c r="FLZ2" s="86"/>
      <c r="FMA2" s="86"/>
      <c r="FMB2" s="86"/>
      <c r="FMC2" s="86"/>
      <c r="FMD2" s="86"/>
      <c r="FME2" s="86"/>
      <c r="FMF2" s="86"/>
      <c r="FMG2" s="86"/>
      <c r="FMH2" s="86"/>
      <c r="FMI2" s="86"/>
      <c r="FMJ2" s="86"/>
      <c r="FMK2" s="86"/>
      <c r="FML2" s="86"/>
      <c r="FMM2" s="86"/>
      <c r="FMN2" s="86"/>
      <c r="FMO2" s="86"/>
      <c r="FMP2" s="86"/>
      <c r="FMQ2" s="86"/>
      <c r="FMR2" s="86"/>
      <c r="FMS2" s="86"/>
      <c r="FMT2" s="86"/>
      <c r="FMU2" s="86"/>
      <c r="FMV2" s="86"/>
      <c r="FMW2" s="86"/>
      <c r="FMX2" s="86"/>
      <c r="FMY2" s="86"/>
      <c r="FMZ2" s="86"/>
      <c r="FNA2" s="86"/>
      <c r="FNB2" s="86"/>
      <c r="FNC2" s="86"/>
      <c r="FND2" s="86"/>
      <c r="FNE2" s="86"/>
      <c r="FNF2" s="86"/>
      <c r="FNG2" s="86"/>
      <c r="FNH2" s="86"/>
      <c r="FNI2" s="86"/>
      <c r="FNJ2" s="86"/>
      <c r="FNK2" s="86"/>
      <c r="FNL2" s="86"/>
      <c r="FNM2" s="86"/>
      <c r="FNN2" s="86"/>
      <c r="FNO2" s="86"/>
      <c r="FNP2" s="86"/>
      <c r="FNQ2" s="86"/>
      <c r="FNR2" s="86"/>
      <c r="FNS2" s="86"/>
      <c r="FNT2" s="86"/>
      <c r="FNU2" s="86"/>
      <c r="FNV2" s="86"/>
      <c r="FNW2" s="86"/>
      <c r="FNX2" s="86"/>
      <c r="FNY2" s="86"/>
      <c r="FNZ2" s="86"/>
      <c r="FOA2" s="86"/>
      <c r="FOB2" s="86"/>
      <c r="FOC2" s="86"/>
      <c r="FOD2" s="86"/>
      <c r="FOE2" s="86"/>
      <c r="FOF2" s="86"/>
      <c r="FOG2" s="86"/>
      <c r="FOH2" s="86"/>
      <c r="FOI2" s="86"/>
      <c r="FOJ2" s="86"/>
      <c r="FOK2" s="86"/>
      <c r="FOL2" s="86"/>
      <c r="FOM2" s="86"/>
      <c r="FON2" s="86"/>
      <c r="FOO2" s="86"/>
      <c r="FOP2" s="86"/>
      <c r="FOQ2" s="86"/>
      <c r="FOR2" s="86"/>
      <c r="FOS2" s="86"/>
      <c r="FOT2" s="86"/>
      <c r="FOU2" s="86"/>
      <c r="FOV2" s="86"/>
      <c r="FOW2" s="86"/>
      <c r="FOX2" s="86"/>
      <c r="FOY2" s="86"/>
      <c r="FOZ2" s="86"/>
      <c r="FPA2" s="86"/>
      <c r="FPB2" s="86"/>
      <c r="FPC2" s="86"/>
      <c r="FPD2" s="86"/>
      <c r="FPE2" s="86"/>
      <c r="FPF2" s="86"/>
      <c r="FPG2" s="86"/>
      <c r="FPH2" s="86"/>
      <c r="FPI2" s="86"/>
      <c r="FPJ2" s="86"/>
      <c r="FPK2" s="86"/>
      <c r="FPL2" s="86"/>
      <c r="FPM2" s="86"/>
      <c r="FPN2" s="86"/>
      <c r="FPO2" s="86"/>
      <c r="FPP2" s="86"/>
      <c r="FPQ2" s="86"/>
      <c r="FPR2" s="86"/>
      <c r="FPS2" s="86"/>
      <c r="FPT2" s="86"/>
      <c r="FPU2" s="86"/>
      <c r="FPV2" s="86"/>
      <c r="FPW2" s="86"/>
      <c r="FPX2" s="86"/>
      <c r="FPY2" s="86"/>
      <c r="FPZ2" s="86"/>
      <c r="FQA2" s="86"/>
      <c r="FQB2" s="86"/>
      <c r="FQC2" s="86"/>
      <c r="FQD2" s="86"/>
      <c r="FQE2" s="86"/>
      <c r="FQF2" s="86"/>
      <c r="FQG2" s="86"/>
      <c r="FQH2" s="86"/>
      <c r="FQI2" s="86"/>
      <c r="FQJ2" s="86"/>
      <c r="FQK2" s="86"/>
      <c r="FQL2" s="86"/>
      <c r="FQM2" s="86"/>
      <c r="FQN2" s="86"/>
      <c r="FQO2" s="86"/>
      <c r="FQP2" s="86"/>
      <c r="FQQ2" s="86"/>
      <c r="FQR2" s="86"/>
      <c r="FQS2" s="86"/>
      <c r="FQT2" s="86"/>
      <c r="FQU2" s="86"/>
      <c r="FQV2" s="86"/>
      <c r="FQW2" s="86"/>
      <c r="FQX2" s="86"/>
      <c r="FQY2" s="86"/>
      <c r="FQZ2" s="86"/>
      <c r="FRA2" s="86"/>
      <c r="FRB2" s="86"/>
      <c r="FRC2" s="86"/>
      <c r="FRD2" s="86"/>
      <c r="FRE2" s="86"/>
      <c r="FRF2" s="86"/>
      <c r="FRG2" s="86"/>
      <c r="FRH2" s="86"/>
      <c r="FRI2" s="86"/>
      <c r="FRJ2" s="86"/>
      <c r="FRK2" s="86"/>
      <c r="FRL2" s="86"/>
      <c r="FRM2" s="86"/>
      <c r="FRN2" s="86"/>
      <c r="FRO2" s="86"/>
      <c r="FRP2" s="86"/>
      <c r="FRQ2" s="86"/>
      <c r="FRR2" s="86"/>
      <c r="FRS2" s="86"/>
      <c r="FRT2" s="86"/>
      <c r="FRU2" s="86"/>
      <c r="FRV2" s="86"/>
      <c r="FRW2" s="86"/>
      <c r="FRX2" s="86"/>
      <c r="FRY2" s="86"/>
      <c r="FRZ2" s="86"/>
      <c r="FSA2" s="86"/>
      <c r="FSB2" s="86"/>
      <c r="FSC2" s="86"/>
      <c r="FSD2" s="86"/>
      <c r="FSE2" s="86"/>
      <c r="FSF2" s="86"/>
      <c r="FSG2" s="86"/>
      <c r="FSH2" s="86"/>
      <c r="FSI2" s="86"/>
      <c r="FSJ2" s="86"/>
      <c r="FSK2" s="86"/>
      <c r="FSL2" s="86"/>
      <c r="FSM2" s="86"/>
      <c r="FSN2" s="86"/>
      <c r="FSO2" s="86"/>
      <c r="FSP2" s="86"/>
      <c r="FSQ2" s="86"/>
      <c r="FSR2" s="86"/>
      <c r="FSS2" s="86"/>
      <c r="FST2" s="86"/>
      <c r="FSU2" s="86"/>
      <c r="FSV2" s="86"/>
      <c r="FSW2" s="86"/>
      <c r="FSX2" s="86"/>
      <c r="FSY2" s="86"/>
      <c r="FSZ2" s="86"/>
      <c r="FTA2" s="86"/>
      <c r="FTB2" s="86"/>
      <c r="FTC2" s="86"/>
      <c r="FTD2" s="86"/>
      <c r="FTE2" s="86"/>
      <c r="FTF2" s="86"/>
      <c r="FTG2" s="86"/>
      <c r="FTH2" s="86"/>
      <c r="FTI2" s="86"/>
      <c r="FTJ2" s="86"/>
      <c r="FTK2" s="86"/>
      <c r="FTL2" s="86"/>
      <c r="FTM2" s="86"/>
      <c r="FTN2" s="86"/>
      <c r="FTO2" s="86"/>
      <c r="FTP2" s="86"/>
      <c r="FTQ2" s="86"/>
      <c r="FTR2" s="86"/>
      <c r="FTS2" s="86"/>
      <c r="FTT2" s="86"/>
      <c r="FTU2" s="86"/>
      <c r="FTV2" s="86"/>
      <c r="FTW2" s="86"/>
      <c r="FTX2" s="86"/>
      <c r="FTY2" s="86"/>
      <c r="FTZ2" s="86"/>
      <c r="FUA2" s="86"/>
      <c r="FUB2" s="86"/>
      <c r="FUC2" s="86"/>
      <c r="FUD2" s="86"/>
      <c r="FUE2" s="86"/>
      <c r="FUF2" s="86"/>
      <c r="FUG2" s="86"/>
      <c r="FUH2" s="86"/>
      <c r="FUI2" s="86"/>
      <c r="FUJ2" s="86"/>
      <c r="FUK2" s="86"/>
      <c r="FUL2" s="86"/>
      <c r="FUM2" s="86"/>
      <c r="FUN2" s="86"/>
      <c r="FUO2" s="86"/>
      <c r="FUP2" s="86"/>
      <c r="FUQ2" s="86"/>
      <c r="FUR2" s="86"/>
      <c r="FUS2" s="86"/>
      <c r="FUT2" s="86"/>
      <c r="FUU2" s="86"/>
      <c r="FUV2" s="86"/>
      <c r="FUW2" s="86"/>
      <c r="FUX2" s="86"/>
      <c r="FUY2" s="86"/>
      <c r="FUZ2" s="86"/>
      <c r="FVA2" s="86"/>
      <c r="FVB2" s="86"/>
      <c r="FVC2" s="86"/>
      <c r="FVD2" s="86"/>
      <c r="FVE2" s="86"/>
      <c r="FVF2" s="86"/>
      <c r="FVG2" s="86"/>
      <c r="FVH2" s="86"/>
      <c r="FVI2" s="86"/>
      <c r="FVJ2" s="86"/>
      <c r="FVK2" s="86"/>
      <c r="FVL2" s="86"/>
      <c r="FVM2" s="86"/>
      <c r="FVN2" s="86"/>
      <c r="FVO2" s="86"/>
      <c r="FVP2" s="86"/>
      <c r="FVQ2" s="86"/>
      <c r="FVR2" s="86"/>
      <c r="FVS2" s="86"/>
      <c r="FVT2" s="86"/>
      <c r="FVU2" s="86"/>
      <c r="FVV2" s="86"/>
      <c r="FVW2" s="86"/>
      <c r="FVX2" s="86"/>
      <c r="FVY2" s="86"/>
      <c r="FVZ2" s="86"/>
      <c r="FWA2" s="86"/>
      <c r="FWB2" s="86"/>
      <c r="FWC2" s="86"/>
      <c r="FWD2" s="86"/>
      <c r="FWE2" s="86"/>
      <c r="FWF2" s="86"/>
      <c r="FWG2" s="86"/>
      <c r="FWH2" s="86"/>
      <c r="FWI2" s="86"/>
      <c r="FWJ2" s="86"/>
      <c r="FWK2" s="86"/>
      <c r="FWL2" s="86"/>
      <c r="FWM2" s="86"/>
      <c r="FWN2" s="86"/>
      <c r="FWO2" s="86"/>
      <c r="FWP2" s="86"/>
      <c r="FWQ2" s="86"/>
      <c r="FWR2" s="86"/>
      <c r="FWS2" s="86"/>
      <c r="FWT2" s="86"/>
      <c r="FWU2" s="86"/>
      <c r="FWV2" s="86"/>
      <c r="FWW2" s="86"/>
      <c r="FWX2" s="86"/>
      <c r="FWY2" s="86"/>
      <c r="FWZ2" s="86"/>
      <c r="FXA2" s="86"/>
      <c r="FXB2" s="86"/>
      <c r="FXC2" s="86"/>
      <c r="FXD2" s="86"/>
      <c r="FXE2" s="86"/>
      <c r="FXF2" s="86"/>
      <c r="FXG2" s="86"/>
      <c r="FXH2" s="86"/>
      <c r="FXI2" s="86"/>
      <c r="FXJ2" s="86"/>
      <c r="FXK2" s="86"/>
      <c r="FXL2" s="86"/>
      <c r="FXM2" s="86"/>
      <c r="FXN2" s="86"/>
      <c r="FXO2" s="86"/>
      <c r="FXP2" s="86"/>
      <c r="FXQ2" s="86"/>
      <c r="FXR2" s="86"/>
      <c r="FXS2" s="86"/>
      <c r="FXT2" s="86"/>
      <c r="FXU2" s="86"/>
      <c r="FXV2" s="86"/>
      <c r="FXW2" s="86"/>
      <c r="FXX2" s="86"/>
      <c r="FXY2" s="86"/>
      <c r="FXZ2" s="86"/>
      <c r="FYA2" s="86"/>
      <c r="FYB2" s="86"/>
      <c r="FYC2" s="86"/>
      <c r="FYD2" s="86"/>
      <c r="FYE2" s="86"/>
      <c r="FYF2" s="86"/>
      <c r="FYG2" s="86"/>
      <c r="FYH2" s="86"/>
      <c r="FYI2" s="86"/>
      <c r="FYJ2" s="86"/>
      <c r="FYK2" s="86"/>
      <c r="FYL2" s="86"/>
      <c r="FYM2" s="86"/>
      <c r="FYN2" s="86"/>
      <c r="FYO2" s="86"/>
      <c r="FYP2" s="86"/>
      <c r="FYQ2" s="86"/>
      <c r="FYR2" s="86"/>
      <c r="FYS2" s="86"/>
      <c r="FYT2" s="86"/>
      <c r="FYU2" s="86"/>
      <c r="FYV2" s="86"/>
      <c r="FYW2" s="86"/>
      <c r="FYX2" s="86"/>
      <c r="FYY2" s="86"/>
      <c r="FYZ2" s="86"/>
      <c r="FZA2" s="86"/>
      <c r="FZB2" s="86"/>
      <c r="FZC2" s="86"/>
      <c r="FZD2" s="86"/>
      <c r="FZE2" s="86"/>
      <c r="FZF2" s="86"/>
      <c r="FZG2" s="86"/>
      <c r="FZH2" s="86"/>
      <c r="FZI2" s="86"/>
      <c r="FZJ2" s="86"/>
      <c r="FZK2" s="86"/>
      <c r="FZL2" s="86"/>
      <c r="FZM2" s="86"/>
      <c r="FZN2" s="86"/>
      <c r="FZO2" s="86"/>
      <c r="FZP2" s="86"/>
      <c r="FZQ2" s="86"/>
      <c r="FZR2" s="86"/>
      <c r="FZS2" s="86"/>
      <c r="FZT2" s="86"/>
      <c r="FZU2" s="86"/>
      <c r="FZV2" s="86"/>
      <c r="FZW2" s="86"/>
      <c r="FZX2" s="86"/>
      <c r="FZY2" s="86"/>
      <c r="FZZ2" s="86"/>
      <c r="GAA2" s="86"/>
      <c r="GAB2" s="86"/>
      <c r="GAC2" s="86"/>
      <c r="GAD2" s="86"/>
      <c r="GAE2" s="86"/>
      <c r="GAF2" s="86"/>
      <c r="GAG2" s="86"/>
      <c r="GAH2" s="86"/>
      <c r="GAI2" s="86"/>
      <c r="GAJ2" s="86"/>
      <c r="GAK2" s="86"/>
      <c r="GAL2" s="86"/>
      <c r="GAM2" s="86"/>
      <c r="GAN2" s="86"/>
      <c r="GAO2" s="86"/>
      <c r="GAP2" s="86"/>
      <c r="GAQ2" s="86"/>
      <c r="GAR2" s="86"/>
      <c r="GAS2" s="86"/>
      <c r="GAT2" s="86"/>
      <c r="GAU2" s="86"/>
      <c r="GAV2" s="86"/>
      <c r="GAW2" s="86"/>
      <c r="GAX2" s="86"/>
      <c r="GAY2" s="86"/>
      <c r="GAZ2" s="86"/>
      <c r="GBA2" s="86"/>
      <c r="GBB2" s="86"/>
      <c r="GBC2" s="86"/>
      <c r="GBD2" s="86"/>
      <c r="GBE2" s="86"/>
      <c r="GBF2" s="86"/>
      <c r="GBG2" s="86"/>
      <c r="GBH2" s="86"/>
      <c r="GBI2" s="86"/>
      <c r="GBJ2" s="86"/>
      <c r="GBK2" s="86"/>
      <c r="GBL2" s="86"/>
      <c r="GBM2" s="86"/>
      <c r="GBN2" s="86"/>
      <c r="GBO2" s="86"/>
      <c r="GBP2" s="86"/>
      <c r="GBQ2" s="86"/>
      <c r="GBR2" s="86"/>
      <c r="GBS2" s="86"/>
      <c r="GBT2" s="86"/>
      <c r="GBU2" s="86"/>
      <c r="GBV2" s="86"/>
      <c r="GBW2" s="86"/>
      <c r="GBX2" s="86"/>
      <c r="GBY2" s="86"/>
      <c r="GBZ2" s="86"/>
      <c r="GCA2" s="86"/>
      <c r="GCB2" s="86"/>
      <c r="GCC2" s="86"/>
      <c r="GCD2" s="86"/>
      <c r="GCE2" s="86"/>
      <c r="GCF2" s="86"/>
      <c r="GCG2" s="86"/>
      <c r="GCH2" s="86"/>
      <c r="GCI2" s="86"/>
      <c r="GCJ2" s="86"/>
      <c r="GCK2" s="86"/>
      <c r="GCL2" s="86"/>
      <c r="GCM2" s="86"/>
      <c r="GCN2" s="86"/>
      <c r="GCO2" s="86"/>
      <c r="GCP2" s="86"/>
      <c r="GCQ2" s="86"/>
      <c r="GCR2" s="86"/>
      <c r="GCS2" s="86"/>
      <c r="GCT2" s="86"/>
      <c r="GCU2" s="86"/>
      <c r="GCV2" s="86"/>
      <c r="GCW2" s="86"/>
      <c r="GCX2" s="86"/>
      <c r="GCY2" s="86"/>
      <c r="GCZ2" s="86"/>
      <c r="GDA2" s="86"/>
      <c r="GDB2" s="86"/>
      <c r="GDC2" s="86"/>
      <c r="GDD2" s="86"/>
      <c r="GDE2" s="86"/>
      <c r="GDF2" s="86"/>
      <c r="GDG2" s="86"/>
      <c r="GDH2" s="86"/>
      <c r="GDI2" s="86"/>
      <c r="GDJ2" s="86"/>
      <c r="GDK2" s="86"/>
      <c r="GDL2" s="86"/>
      <c r="GDM2" s="86"/>
      <c r="GDN2" s="86"/>
      <c r="GDO2" s="86"/>
      <c r="GDP2" s="86"/>
      <c r="GDQ2" s="86"/>
      <c r="GDR2" s="86"/>
      <c r="GDS2" s="86"/>
      <c r="GDT2" s="86"/>
      <c r="GDU2" s="86"/>
      <c r="GDV2" s="86"/>
      <c r="GDW2" s="86"/>
      <c r="GDX2" s="86"/>
      <c r="GDY2" s="86"/>
      <c r="GDZ2" s="86"/>
      <c r="GEA2" s="86"/>
      <c r="GEB2" s="86"/>
      <c r="GEC2" s="86"/>
      <c r="GED2" s="86"/>
      <c r="GEE2" s="86"/>
      <c r="GEF2" s="86"/>
      <c r="GEG2" s="86"/>
      <c r="GEH2" s="86"/>
      <c r="GEI2" s="86"/>
      <c r="GEJ2" s="86"/>
      <c r="GEK2" s="86"/>
      <c r="GEL2" s="86"/>
      <c r="GEM2" s="86"/>
      <c r="GEN2" s="86"/>
      <c r="GEO2" s="86"/>
      <c r="GEP2" s="86"/>
      <c r="GEQ2" s="86"/>
      <c r="GER2" s="86"/>
      <c r="GES2" s="86"/>
      <c r="GET2" s="86"/>
      <c r="GEU2" s="86"/>
      <c r="GEV2" s="86"/>
      <c r="GEW2" s="86"/>
      <c r="GEX2" s="86"/>
      <c r="GEY2" s="86"/>
      <c r="GEZ2" s="86"/>
      <c r="GFA2" s="86"/>
      <c r="GFB2" s="86"/>
      <c r="GFC2" s="86"/>
      <c r="GFD2" s="86"/>
      <c r="GFE2" s="86"/>
      <c r="GFF2" s="86"/>
      <c r="GFG2" s="86"/>
      <c r="GFH2" s="86"/>
      <c r="GFI2" s="86"/>
      <c r="GFJ2" s="86"/>
      <c r="GFK2" s="86"/>
      <c r="GFL2" s="86"/>
      <c r="GFM2" s="86"/>
      <c r="GFN2" s="86"/>
      <c r="GFO2" s="86"/>
      <c r="GFP2" s="86"/>
      <c r="GFQ2" s="86"/>
      <c r="GFR2" s="86"/>
      <c r="GFS2" s="86"/>
      <c r="GFT2" s="86"/>
      <c r="GFU2" s="86"/>
      <c r="GFV2" s="86"/>
      <c r="GFW2" s="86"/>
      <c r="GFX2" s="86"/>
      <c r="GFY2" s="86"/>
      <c r="GFZ2" s="86"/>
      <c r="GGA2" s="86"/>
      <c r="GGB2" s="86"/>
      <c r="GGC2" s="86"/>
      <c r="GGD2" s="86"/>
      <c r="GGE2" s="86"/>
      <c r="GGF2" s="86"/>
      <c r="GGG2" s="86"/>
      <c r="GGH2" s="86"/>
      <c r="GGI2" s="86"/>
      <c r="GGJ2" s="86"/>
      <c r="GGK2" s="86"/>
      <c r="GGL2" s="86"/>
      <c r="GGM2" s="86"/>
      <c r="GGN2" s="86"/>
      <c r="GGO2" s="86"/>
      <c r="GGP2" s="86"/>
      <c r="GGQ2" s="86"/>
      <c r="GGR2" s="86"/>
      <c r="GGS2" s="86"/>
      <c r="GGT2" s="86"/>
      <c r="GGU2" s="86"/>
      <c r="GGV2" s="86"/>
      <c r="GGW2" s="86"/>
      <c r="GGX2" s="86"/>
      <c r="GGY2" s="86"/>
      <c r="GGZ2" s="86"/>
      <c r="GHA2" s="86"/>
      <c r="GHB2" s="86"/>
      <c r="GHC2" s="86"/>
      <c r="GHD2" s="86"/>
      <c r="GHE2" s="86"/>
      <c r="GHF2" s="86"/>
      <c r="GHG2" s="86"/>
      <c r="GHH2" s="86"/>
      <c r="GHI2" s="86"/>
      <c r="GHJ2" s="86"/>
      <c r="GHK2" s="86"/>
      <c r="GHL2" s="86"/>
      <c r="GHM2" s="86"/>
      <c r="GHN2" s="86"/>
      <c r="GHO2" s="86"/>
      <c r="GHP2" s="86"/>
      <c r="GHQ2" s="86"/>
      <c r="GHR2" s="86"/>
      <c r="GHS2" s="86"/>
      <c r="GHT2" s="86"/>
      <c r="GHU2" s="86"/>
      <c r="GHV2" s="86"/>
      <c r="GHW2" s="86"/>
      <c r="GHX2" s="86"/>
      <c r="GHY2" s="86"/>
      <c r="GHZ2" s="86"/>
      <c r="GIA2" s="86"/>
      <c r="GIB2" s="86"/>
      <c r="GIC2" s="86"/>
      <c r="GID2" s="86"/>
      <c r="GIE2" s="86"/>
      <c r="GIF2" s="86"/>
      <c r="GIG2" s="86"/>
      <c r="GIH2" s="86"/>
      <c r="GII2" s="86"/>
      <c r="GIJ2" s="86"/>
      <c r="GIK2" s="86"/>
      <c r="GIL2" s="86"/>
      <c r="GIM2" s="86"/>
      <c r="GIN2" s="86"/>
      <c r="GIO2" s="86"/>
      <c r="GIP2" s="86"/>
      <c r="GIQ2" s="86"/>
      <c r="GIR2" s="86"/>
      <c r="GIS2" s="86"/>
      <c r="GIT2" s="86"/>
      <c r="GIU2" s="86"/>
      <c r="GIV2" s="86"/>
      <c r="GIW2" s="86"/>
      <c r="GIX2" s="86"/>
      <c r="GIY2" s="86"/>
      <c r="GIZ2" s="86"/>
      <c r="GJA2" s="86"/>
      <c r="GJB2" s="86"/>
      <c r="GJC2" s="86"/>
      <c r="GJD2" s="86"/>
      <c r="GJE2" s="86"/>
      <c r="GJF2" s="86"/>
      <c r="GJG2" s="86"/>
      <c r="GJH2" s="86"/>
      <c r="GJI2" s="86"/>
      <c r="GJJ2" s="86"/>
      <c r="GJK2" s="86"/>
      <c r="GJL2" s="86"/>
      <c r="GJM2" s="86"/>
      <c r="GJN2" s="86"/>
      <c r="GJO2" s="86"/>
      <c r="GJP2" s="86"/>
      <c r="GJQ2" s="86"/>
      <c r="GJR2" s="86"/>
      <c r="GJS2" s="86"/>
      <c r="GJT2" s="86"/>
      <c r="GJU2" s="86"/>
      <c r="GJV2" s="86"/>
      <c r="GJW2" s="86"/>
      <c r="GJX2" s="86"/>
      <c r="GJY2" s="86"/>
      <c r="GJZ2" s="86"/>
      <c r="GKA2" s="86"/>
      <c r="GKB2" s="86"/>
      <c r="GKC2" s="86"/>
      <c r="GKD2" s="86"/>
      <c r="GKE2" s="86"/>
      <c r="GKF2" s="86"/>
      <c r="GKG2" s="86"/>
      <c r="GKH2" s="86"/>
      <c r="GKI2" s="86"/>
      <c r="GKJ2" s="86"/>
      <c r="GKK2" s="86"/>
      <c r="GKL2" s="86"/>
      <c r="GKM2" s="86"/>
      <c r="GKN2" s="86"/>
      <c r="GKO2" s="86"/>
      <c r="GKP2" s="86"/>
      <c r="GKQ2" s="86"/>
      <c r="GKR2" s="86"/>
      <c r="GKS2" s="86"/>
      <c r="GKT2" s="86"/>
      <c r="GKU2" s="86"/>
      <c r="GKV2" s="86"/>
      <c r="GKW2" s="86"/>
      <c r="GKX2" s="86"/>
      <c r="GKY2" s="86"/>
      <c r="GKZ2" s="86"/>
      <c r="GLA2" s="86"/>
      <c r="GLB2" s="86"/>
      <c r="GLC2" s="86"/>
      <c r="GLD2" s="86"/>
      <c r="GLE2" s="86"/>
      <c r="GLF2" s="86"/>
      <c r="GLG2" s="86"/>
      <c r="GLH2" s="86"/>
      <c r="GLI2" s="86"/>
      <c r="GLJ2" s="86"/>
      <c r="GLK2" s="86"/>
      <c r="GLL2" s="86"/>
      <c r="GLM2" s="86"/>
      <c r="GLN2" s="86"/>
      <c r="GLO2" s="86"/>
      <c r="GLP2" s="86"/>
      <c r="GLQ2" s="86"/>
      <c r="GLR2" s="86"/>
      <c r="GLS2" s="86"/>
      <c r="GLT2" s="86"/>
      <c r="GLU2" s="86"/>
      <c r="GLV2" s="86"/>
      <c r="GLW2" s="86"/>
      <c r="GLX2" s="86"/>
      <c r="GLY2" s="86"/>
      <c r="GLZ2" s="86"/>
      <c r="GMA2" s="86"/>
      <c r="GMB2" s="86"/>
      <c r="GMC2" s="86"/>
      <c r="GMD2" s="86"/>
      <c r="GME2" s="86"/>
      <c r="GMF2" s="86"/>
      <c r="GMG2" s="86"/>
      <c r="GMH2" s="86"/>
      <c r="GMI2" s="86"/>
      <c r="GMJ2" s="86"/>
      <c r="GMK2" s="86"/>
      <c r="GML2" s="86"/>
      <c r="GMM2" s="86"/>
      <c r="GMN2" s="86"/>
      <c r="GMO2" s="86"/>
      <c r="GMP2" s="86"/>
      <c r="GMQ2" s="86"/>
      <c r="GMR2" s="86"/>
      <c r="GMS2" s="86"/>
      <c r="GMT2" s="86"/>
      <c r="GMU2" s="86"/>
      <c r="GMV2" s="86"/>
      <c r="GMW2" s="86"/>
      <c r="GMX2" s="86"/>
      <c r="GMY2" s="86"/>
      <c r="GMZ2" s="86"/>
      <c r="GNA2" s="86"/>
      <c r="GNB2" s="86"/>
      <c r="GNC2" s="86"/>
      <c r="GND2" s="86"/>
      <c r="GNE2" s="86"/>
      <c r="GNF2" s="86"/>
      <c r="GNG2" s="86"/>
      <c r="GNH2" s="86"/>
      <c r="GNI2" s="86"/>
      <c r="GNJ2" s="86"/>
      <c r="GNK2" s="86"/>
      <c r="GNL2" s="86"/>
      <c r="GNM2" s="86"/>
      <c r="GNN2" s="86"/>
      <c r="GNO2" s="86"/>
      <c r="GNP2" s="86"/>
      <c r="GNQ2" s="86"/>
      <c r="GNR2" s="86"/>
      <c r="GNS2" s="86"/>
      <c r="GNT2" s="86"/>
      <c r="GNU2" s="86"/>
      <c r="GNV2" s="86"/>
      <c r="GNW2" s="86"/>
      <c r="GNX2" s="86"/>
      <c r="GNY2" s="86"/>
      <c r="GNZ2" s="86"/>
      <c r="GOA2" s="86"/>
      <c r="GOB2" s="86"/>
      <c r="GOC2" s="86"/>
      <c r="GOD2" s="86"/>
      <c r="GOE2" s="86"/>
      <c r="GOF2" s="86"/>
      <c r="GOG2" s="86"/>
      <c r="GOH2" s="86"/>
      <c r="GOI2" s="86"/>
      <c r="GOJ2" s="86"/>
      <c r="GOK2" s="86"/>
      <c r="GOL2" s="86"/>
      <c r="GOM2" s="86"/>
      <c r="GON2" s="86"/>
      <c r="GOO2" s="86"/>
      <c r="GOP2" s="86"/>
      <c r="GOQ2" s="86"/>
      <c r="GOR2" s="86"/>
      <c r="GOS2" s="86"/>
      <c r="GOT2" s="86"/>
      <c r="GOU2" s="86"/>
      <c r="GOV2" s="86"/>
      <c r="GOW2" s="86"/>
      <c r="GOX2" s="86"/>
      <c r="GOY2" s="86"/>
      <c r="GOZ2" s="86"/>
      <c r="GPA2" s="86"/>
      <c r="GPB2" s="86"/>
      <c r="GPC2" s="86"/>
      <c r="GPD2" s="86"/>
      <c r="GPE2" s="86"/>
      <c r="GPF2" s="86"/>
      <c r="GPG2" s="86"/>
      <c r="GPH2" s="86"/>
      <c r="GPI2" s="86"/>
      <c r="GPJ2" s="86"/>
      <c r="GPK2" s="86"/>
      <c r="GPL2" s="86"/>
      <c r="GPM2" s="86"/>
      <c r="GPN2" s="86"/>
      <c r="GPO2" s="86"/>
      <c r="GPP2" s="86"/>
      <c r="GPQ2" s="86"/>
      <c r="GPR2" s="86"/>
      <c r="GPS2" s="86"/>
      <c r="GPT2" s="86"/>
      <c r="GPU2" s="86"/>
      <c r="GPV2" s="86"/>
      <c r="GPW2" s="86"/>
      <c r="GPX2" s="86"/>
      <c r="GPY2" s="86"/>
      <c r="GPZ2" s="86"/>
      <c r="GQA2" s="86"/>
      <c r="GQB2" s="86"/>
      <c r="GQC2" s="86"/>
      <c r="GQD2" s="86"/>
      <c r="GQE2" s="86"/>
      <c r="GQF2" s="86"/>
      <c r="GQG2" s="86"/>
      <c r="GQH2" s="86"/>
      <c r="GQI2" s="86"/>
      <c r="GQJ2" s="86"/>
      <c r="GQK2" s="86"/>
      <c r="GQL2" s="86"/>
      <c r="GQM2" s="86"/>
      <c r="GQN2" s="86"/>
      <c r="GQO2" s="86"/>
      <c r="GQP2" s="86"/>
      <c r="GQQ2" s="86"/>
      <c r="GQR2" s="86"/>
      <c r="GQS2" s="86"/>
      <c r="GQT2" s="86"/>
      <c r="GQU2" s="86"/>
      <c r="GQV2" s="86"/>
      <c r="GQW2" s="86"/>
      <c r="GQX2" s="86"/>
      <c r="GQY2" s="86"/>
      <c r="GQZ2" s="86"/>
      <c r="GRA2" s="86"/>
      <c r="GRB2" s="86"/>
      <c r="GRC2" s="86"/>
      <c r="GRD2" s="86"/>
      <c r="GRE2" s="86"/>
      <c r="GRF2" s="86"/>
      <c r="GRG2" s="86"/>
      <c r="GRH2" s="86"/>
      <c r="GRI2" s="86"/>
      <c r="GRJ2" s="86"/>
      <c r="GRK2" s="86"/>
      <c r="GRL2" s="86"/>
      <c r="GRM2" s="86"/>
      <c r="GRN2" s="86"/>
      <c r="GRO2" s="86"/>
      <c r="GRP2" s="86"/>
      <c r="GRQ2" s="86"/>
      <c r="GRR2" s="86"/>
      <c r="GRS2" s="86"/>
      <c r="GRT2" s="86"/>
      <c r="GRU2" s="86"/>
      <c r="GRV2" s="86"/>
      <c r="GRW2" s="86"/>
      <c r="GRX2" s="86"/>
      <c r="GRY2" s="86"/>
      <c r="GRZ2" s="86"/>
      <c r="GSA2" s="86"/>
      <c r="GSB2" s="86"/>
      <c r="GSC2" s="86"/>
      <c r="GSD2" s="86"/>
      <c r="GSE2" s="86"/>
      <c r="GSF2" s="86"/>
      <c r="GSG2" s="86"/>
      <c r="GSH2" s="86"/>
      <c r="GSI2" s="86"/>
      <c r="GSJ2" s="86"/>
      <c r="GSK2" s="86"/>
      <c r="GSL2" s="86"/>
      <c r="GSM2" s="86"/>
      <c r="GSN2" s="86"/>
      <c r="GSO2" s="86"/>
      <c r="GSP2" s="86"/>
      <c r="GSQ2" s="86"/>
      <c r="GSR2" s="86"/>
      <c r="GSS2" s="86"/>
      <c r="GST2" s="86"/>
      <c r="GSU2" s="86"/>
      <c r="GSV2" s="86"/>
      <c r="GSW2" s="86"/>
      <c r="GSX2" s="86"/>
      <c r="GSY2" s="86"/>
      <c r="GSZ2" s="86"/>
      <c r="GTA2" s="86"/>
      <c r="GTB2" s="86"/>
      <c r="GTC2" s="86"/>
      <c r="GTD2" s="86"/>
      <c r="GTE2" s="86"/>
      <c r="GTF2" s="86"/>
      <c r="GTG2" s="86"/>
      <c r="GTH2" s="86"/>
      <c r="GTI2" s="86"/>
      <c r="GTJ2" s="86"/>
      <c r="GTK2" s="86"/>
      <c r="GTL2" s="86"/>
      <c r="GTM2" s="86"/>
      <c r="GTN2" s="86"/>
      <c r="GTO2" s="86"/>
      <c r="GTP2" s="86"/>
      <c r="GTQ2" s="86"/>
      <c r="GTR2" s="86"/>
      <c r="GTS2" s="86"/>
      <c r="GTT2" s="86"/>
      <c r="GTU2" s="86"/>
      <c r="GTV2" s="86"/>
      <c r="GTW2" s="86"/>
      <c r="GTX2" s="86"/>
      <c r="GTY2" s="86"/>
      <c r="GTZ2" s="86"/>
      <c r="GUA2" s="86"/>
      <c r="GUB2" s="86"/>
      <c r="GUC2" s="86"/>
      <c r="GUD2" s="86"/>
      <c r="GUE2" s="86"/>
      <c r="GUF2" s="86"/>
      <c r="GUG2" s="86"/>
      <c r="GUH2" s="86"/>
      <c r="GUI2" s="86"/>
      <c r="GUJ2" s="86"/>
      <c r="GUK2" s="86"/>
      <c r="GUL2" s="86"/>
      <c r="GUM2" s="86"/>
      <c r="GUN2" s="86"/>
      <c r="GUO2" s="86"/>
      <c r="GUP2" s="86"/>
      <c r="GUQ2" s="86"/>
      <c r="GUR2" s="86"/>
      <c r="GUS2" s="86"/>
      <c r="GUT2" s="86"/>
      <c r="GUU2" s="86"/>
      <c r="GUV2" s="86"/>
      <c r="GUW2" s="86"/>
      <c r="GUX2" s="86"/>
      <c r="GUY2" s="86"/>
      <c r="GUZ2" s="86"/>
      <c r="GVA2" s="86"/>
      <c r="GVB2" s="86"/>
      <c r="GVC2" s="86"/>
      <c r="GVD2" s="86"/>
      <c r="GVE2" s="86"/>
      <c r="GVF2" s="86"/>
      <c r="GVG2" s="86"/>
      <c r="GVH2" s="86"/>
      <c r="GVI2" s="86"/>
      <c r="GVJ2" s="86"/>
      <c r="GVK2" s="86"/>
      <c r="GVL2" s="86"/>
      <c r="GVM2" s="86"/>
      <c r="GVN2" s="86"/>
      <c r="GVO2" s="86"/>
      <c r="GVP2" s="86"/>
      <c r="GVQ2" s="86"/>
      <c r="GVR2" s="86"/>
      <c r="GVS2" s="86"/>
      <c r="GVT2" s="86"/>
      <c r="GVU2" s="86"/>
      <c r="GVV2" s="86"/>
      <c r="GVW2" s="86"/>
      <c r="GVX2" s="86"/>
      <c r="GVY2" s="86"/>
      <c r="GVZ2" s="86"/>
      <c r="GWA2" s="86"/>
      <c r="GWB2" s="86"/>
      <c r="GWC2" s="86"/>
      <c r="GWD2" s="86"/>
      <c r="GWE2" s="86"/>
      <c r="GWF2" s="86"/>
      <c r="GWG2" s="86"/>
      <c r="GWH2" s="86"/>
      <c r="GWI2" s="86"/>
      <c r="GWJ2" s="86"/>
      <c r="GWK2" s="86"/>
      <c r="GWL2" s="86"/>
      <c r="GWM2" s="86"/>
      <c r="GWN2" s="86"/>
      <c r="GWO2" s="86"/>
      <c r="GWP2" s="86"/>
      <c r="GWQ2" s="86"/>
      <c r="GWR2" s="86"/>
      <c r="GWS2" s="86"/>
      <c r="GWT2" s="86"/>
      <c r="GWU2" s="86"/>
      <c r="GWV2" s="86"/>
      <c r="GWW2" s="86"/>
      <c r="GWX2" s="86"/>
      <c r="GWY2" s="86"/>
      <c r="GWZ2" s="86"/>
      <c r="GXA2" s="86"/>
      <c r="GXB2" s="86"/>
      <c r="GXC2" s="86"/>
      <c r="GXD2" s="86"/>
      <c r="GXE2" s="86"/>
      <c r="GXF2" s="86"/>
      <c r="GXG2" s="86"/>
      <c r="GXH2" s="86"/>
      <c r="GXI2" s="86"/>
      <c r="GXJ2" s="86"/>
      <c r="GXK2" s="86"/>
      <c r="GXL2" s="86"/>
      <c r="GXM2" s="86"/>
      <c r="GXN2" s="86"/>
      <c r="GXO2" s="86"/>
      <c r="GXP2" s="86"/>
      <c r="GXQ2" s="86"/>
      <c r="GXR2" s="86"/>
      <c r="GXS2" s="86"/>
      <c r="GXT2" s="86"/>
      <c r="GXU2" s="86"/>
      <c r="GXV2" s="86"/>
      <c r="GXW2" s="86"/>
      <c r="GXX2" s="86"/>
      <c r="GXY2" s="86"/>
      <c r="GXZ2" s="86"/>
      <c r="GYA2" s="86"/>
      <c r="GYB2" s="86"/>
      <c r="GYC2" s="86"/>
      <c r="GYD2" s="86"/>
      <c r="GYE2" s="86"/>
      <c r="GYF2" s="86"/>
      <c r="GYG2" s="86"/>
      <c r="GYH2" s="86"/>
      <c r="GYI2" s="86"/>
      <c r="GYJ2" s="86"/>
      <c r="GYK2" s="86"/>
      <c r="GYL2" s="86"/>
      <c r="GYM2" s="86"/>
      <c r="GYN2" s="86"/>
      <c r="GYO2" s="86"/>
      <c r="GYP2" s="86"/>
      <c r="GYQ2" s="86"/>
      <c r="GYR2" s="86"/>
      <c r="GYS2" s="86"/>
      <c r="GYT2" s="86"/>
      <c r="GYU2" s="86"/>
      <c r="GYV2" s="86"/>
      <c r="GYW2" s="86"/>
      <c r="GYX2" s="86"/>
      <c r="GYY2" s="86"/>
      <c r="GYZ2" s="86"/>
      <c r="GZA2" s="86"/>
      <c r="GZB2" s="86"/>
      <c r="GZC2" s="86"/>
      <c r="GZD2" s="86"/>
      <c r="GZE2" s="86"/>
      <c r="GZF2" s="86"/>
      <c r="GZG2" s="86"/>
      <c r="GZH2" s="86"/>
      <c r="GZI2" s="86"/>
      <c r="GZJ2" s="86"/>
      <c r="GZK2" s="86"/>
      <c r="GZL2" s="86"/>
      <c r="GZM2" s="86"/>
      <c r="GZN2" s="86"/>
      <c r="GZO2" s="86"/>
      <c r="GZP2" s="86"/>
      <c r="GZQ2" s="86"/>
      <c r="GZR2" s="86"/>
      <c r="GZS2" s="86"/>
      <c r="GZT2" s="86"/>
      <c r="GZU2" s="86"/>
      <c r="GZV2" s="86"/>
      <c r="GZW2" s="86"/>
      <c r="GZX2" s="86"/>
      <c r="GZY2" s="86"/>
      <c r="GZZ2" s="86"/>
      <c r="HAA2" s="86"/>
      <c r="HAB2" s="86"/>
      <c r="HAC2" s="86"/>
      <c r="HAD2" s="86"/>
      <c r="HAE2" s="86"/>
      <c r="HAF2" s="86"/>
      <c r="HAG2" s="86"/>
      <c r="HAH2" s="86"/>
      <c r="HAI2" s="86"/>
      <c r="HAJ2" s="86"/>
      <c r="HAK2" s="86"/>
      <c r="HAL2" s="86"/>
      <c r="HAM2" s="86"/>
      <c r="HAN2" s="86"/>
      <c r="HAO2" s="86"/>
      <c r="HAP2" s="86"/>
      <c r="HAQ2" s="86"/>
      <c r="HAR2" s="86"/>
      <c r="HAS2" s="86"/>
      <c r="HAT2" s="86"/>
      <c r="HAU2" s="86"/>
      <c r="HAV2" s="86"/>
      <c r="HAW2" s="86"/>
      <c r="HAX2" s="86"/>
      <c r="HAY2" s="86"/>
      <c r="HAZ2" s="86"/>
      <c r="HBA2" s="86"/>
      <c r="HBB2" s="86"/>
      <c r="HBC2" s="86"/>
      <c r="HBD2" s="86"/>
      <c r="HBE2" s="86"/>
      <c r="HBF2" s="86"/>
      <c r="HBG2" s="86"/>
      <c r="HBH2" s="86"/>
      <c r="HBI2" s="86"/>
      <c r="HBJ2" s="86"/>
      <c r="HBK2" s="86"/>
      <c r="HBL2" s="86"/>
      <c r="HBM2" s="86"/>
      <c r="HBN2" s="86"/>
      <c r="HBO2" s="86"/>
      <c r="HBP2" s="86"/>
      <c r="HBQ2" s="86"/>
      <c r="HBR2" s="86"/>
      <c r="HBS2" s="86"/>
      <c r="HBT2" s="86"/>
      <c r="HBU2" s="86"/>
      <c r="HBV2" s="86"/>
      <c r="HBW2" s="86"/>
      <c r="HBX2" s="86"/>
      <c r="HBY2" s="86"/>
      <c r="HBZ2" s="86"/>
      <c r="HCA2" s="86"/>
      <c r="HCB2" s="86"/>
      <c r="HCC2" s="86"/>
      <c r="HCD2" s="86"/>
      <c r="HCE2" s="86"/>
      <c r="HCF2" s="86"/>
      <c r="HCG2" s="86"/>
      <c r="HCH2" s="86"/>
      <c r="HCI2" s="86"/>
      <c r="HCJ2" s="86"/>
      <c r="HCK2" s="86"/>
      <c r="HCL2" s="86"/>
      <c r="HCM2" s="86"/>
      <c r="HCN2" s="86"/>
      <c r="HCO2" s="86"/>
      <c r="HCP2" s="86"/>
      <c r="HCQ2" s="86"/>
      <c r="HCR2" s="86"/>
      <c r="HCS2" s="86"/>
      <c r="HCT2" s="86"/>
      <c r="HCU2" s="86"/>
      <c r="HCV2" s="86"/>
      <c r="HCW2" s="86"/>
      <c r="HCX2" s="86"/>
      <c r="HCY2" s="86"/>
      <c r="HCZ2" s="86"/>
      <c r="HDA2" s="86"/>
      <c r="HDB2" s="86"/>
      <c r="HDC2" s="86"/>
      <c r="HDD2" s="86"/>
      <c r="HDE2" s="86"/>
      <c r="HDF2" s="86"/>
      <c r="HDG2" s="86"/>
      <c r="HDH2" s="86"/>
      <c r="HDI2" s="86"/>
      <c r="HDJ2" s="86"/>
      <c r="HDK2" s="86"/>
      <c r="HDL2" s="86"/>
      <c r="HDM2" s="86"/>
      <c r="HDN2" s="86"/>
      <c r="HDO2" s="86"/>
      <c r="HDP2" s="86"/>
      <c r="HDQ2" s="86"/>
      <c r="HDR2" s="86"/>
      <c r="HDS2" s="86"/>
      <c r="HDT2" s="86"/>
      <c r="HDU2" s="86"/>
      <c r="HDV2" s="86"/>
      <c r="HDW2" s="86"/>
      <c r="HDX2" s="86"/>
      <c r="HDY2" s="86"/>
      <c r="HDZ2" s="86"/>
      <c r="HEA2" s="86"/>
      <c r="HEB2" s="86"/>
      <c r="HEC2" s="86"/>
      <c r="HED2" s="86"/>
      <c r="HEE2" s="86"/>
      <c r="HEF2" s="86"/>
      <c r="HEG2" s="86"/>
      <c r="HEH2" s="86"/>
      <c r="HEI2" s="86"/>
      <c r="HEJ2" s="86"/>
      <c r="HEK2" s="86"/>
      <c r="HEL2" s="86"/>
      <c r="HEM2" s="86"/>
      <c r="HEN2" s="86"/>
      <c r="HEO2" s="86"/>
      <c r="HEP2" s="86"/>
      <c r="HEQ2" s="86"/>
      <c r="HER2" s="86"/>
      <c r="HES2" s="86"/>
      <c r="HET2" s="86"/>
      <c r="HEU2" s="86"/>
      <c r="HEV2" s="86"/>
      <c r="HEW2" s="86"/>
      <c r="HEX2" s="86"/>
      <c r="HEY2" s="86"/>
      <c r="HEZ2" s="86"/>
      <c r="HFA2" s="86"/>
      <c r="HFB2" s="86"/>
      <c r="HFC2" s="86"/>
      <c r="HFD2" s="86"/>
      <c r="HFE2" s="86"/>
      <c r="HFF2" s="86"/>
      <c r="HFG2" s="86"/>
      <c r="HFH2" s="86"/>
      <c r="HFI2" s="86"/>
      <c r="HFJ2" s="86"/>
      <c r="HFK2" s="86"/>
      <c r="HFL2" s="86"/>
      <c r="HFM2" s="86"/>
      <c r="HFN2" s="86"/>
      <c r="HFO2" s="86"/>
      <c r="HFP2" s="86"/>
      <c r="HFQ2" s="86"/>
      <c r="HFR2" s="86"/>
      <c r="HFS2" s="86"/>
      <c r="HFT2" s="86"/>
      <c r="HFU2" s="86"/>
      <c r="HFV2" s="86"/>
      <c r="HFW2" s="86"/>
      <c r="HFX2" s="86"/>
      <c r="HFY2" s="86"/>
      <c r="HFZ2" s="86"/>
      <c r="HGA2" s="86"/>
      <c r="HGB2" s="86"/>
      <c r="HGC2" s="86"/>
      <c r="HGD2" s="86"/>
      <c r="HGE2" s="86"/>
      <c r="HGF2" s="86"/>
      <c r="HGG2" s="86"/>
      <c r="HGH2" s="86"/>
      <c r="HGI2" s="86"/>
      <c r="HGJ2" s="86"/>
      <c r="HGK2" s="86"/>
      <c r="HGL2" s="86"/>
      <c r="HGM2" s="86"/>
      <c r="HGN2" s="86"/>
      <c r="HGO2" s="86"/>
      <c r="HGP2" s="86"/>
      <c r="HGQ2" s="86"/>
      <c r="HGR2" s="86"/>
      <c r="HGS2" s="86"/>
      <c r="HGT2" s="86"/>
      <c r="HGU2" s="86"/>
      <c r="HGV2" s="86"/>
      <c r="HGW2" s="86"/>
      <c r="HGX2" s="86"/>
      <c r="HGY2" s="86"/>
      <c r="HGZ2" s="86"/>
      <c r="HHA2" s="86"/>
      <c r="HHB2" s="86"/>
      <c r="HHC2" s="86"/>
      <c r="HHD2" s="86"/>
      <c r="HHE2" s="86"/>
      <c r="HHF2" s="86"/>
      <c r="HHG2" s="86"/>
      <c r="HHH2" s="86"/>
      <c r="HHI2" s="86"/>
      <c r="HHJ2" s="86"/>
      <c r="HHK2" s="86"/>
      <c r="HHL2" s="86"/>
      <c r="HHM2" s="86"/>
      <c r="HHN2" s="86"/>
      <c r="HHO2" s="86"/>
      <c r="HHP2" s="86"/>
      <c r="HHQ2" s="86"/>
      <c r="HHR2" s="86"/>
      <c r="HHS2" s="86"/>
      <c r="HHT2" s="86"/>
      <c r="HHU2" s="86"/>
      <c r="HHV2" s="86"/>
      <c r="HHW2" s="86"/>
      <c r="HHX2" s="86"/>
      <c r="HHY2" s="86"/>
      <c r="HHZ2" s="86"/>
      <c r="HIA2" s="86"/>
      <c r="HIB2" s="86"/>
      <c r="HIC2" s="86"/>
      <c r="HID2" s="86"/>
      <c r="HIE2" s="86"/>
      <c r="HIF2" s="86"/>
      <c r="HIG2" s="86"/>
      <c r="HIH2" s="86"/>
      <c r="HII2" s="86"/>
      <c r="HIJ2" s="86"/>
      <c r="HIK2" s="86"/>
      <c r="HIL2" s="86"/>
      <c r="HIM2" s="86"/>
      <c r="HIN2" s="86"/>
      <c r="HIO2" s="86"/>
      <c r="HIP2" s="86"/>
      <c r="HIQ2" s="86"/>
      <c r="HIR2" s="86"/>
      <c r="HIS2" s="86"/>
      <c r="HIT2" s="86"/>
      <c r="HIU2" s="86"/>
      <c r="HIV2" s="86"/>
      <c r="HIW2" s="86"/>
      <c r="HIX2" s="86"/>
      <c r="HIY2" s="86"/>
      <c r="HIZ2" s="86"/>
      <c r="HJA2" s="86"/>
      <c r="HJB2" s="86"/>
      <c r="HJC2" s="86"/>
      <c r="HJD2" s="86"/>
      <c r="HJE2" s="86"/>
      <c r="HJF2" s="86"/>
      <c r="HJG2" s="86"/>
      <c r="HJH2" s="86"/>
      <c r="HJI2" s="86"/>
      <c r="HJJ2" s="86"/>
      <c r="HJK2" s="86"/>
      <c r="HJL2" s="86"/>
      <c r="HJM2" s="86"/>
      <c r="HJN2" s="86"/>
      <c r="HJO2" s="86"/>
      <c r="HJP2" s="86"/>
      <c r="HJQ2" s="86"/>
      <c r="HJR2" s="86"/>
      <c r="HJS2" s="86"/>
      <c r="HJT2" s="86"/>
      <c r="HJU2" s="86"/>
      <c r="HJV2" s="86"/>
      <c r="HJW2" s="86"/>
      <c r="HJX2" s="86"/>
      <c r="HJY2" s="86"/>
      <c r="HJZ2" s="86"/>
      <c r="HKA2" s="86"/>
      <c r="HKB2" s="86"/>
      <c r="HKC2" s="86"/>
      <c r="HKD2" s="86"/>
      <c r="HKE2" s="86"/>
      <c r="HKF2" s="86"/>
      <c r="HKG2" s="86"/>
      <c r="HKH2" s="86"/>
      <c r="HKI2" s="86"/>
      <c r="HKJ2" s="86"/>
      <c r="HKK2" s="86"/>
      <c r="HKL2" s="86"/>
      <c r="HKM2" s="86"/>
      <c r="HKN2" s="86"/>
      <c r="HKO2" s="86"/>
      <c r="HKP2" s="86"/>
      <c r="HKQ2" s="86"/>
      <c r="HKR2" s="86"/>
      <c r="HKS2" s="86"/>
      <c r="HKT2" s="86"/>
      <c r="HKU2" s="86"/>
      <c r="HKV2" s="86"/>
      <c r="HKW2" s="86"/>
      <c r="HKX2" s="86"/>
      <c r="HKY2" s="86"/>
      <c r="HKZ2" s="86"/>
      <c r="HLA2" s="86"/>
      <c r="HLB2" s="86"/>
      <c r="HLC2" s="86"/>
      <c r="HLD2" s="86"/>
      <c r="HLE2" s="86"/>
      <c r="HLF2" s="86"/>
      <c r="HLG2" s="86"/>
      <c r="HLH2" s="86"/>
      <c r="HLI2" s="86"/>
      <c r="HLJ2" s="86"/>
      <c r="HLK2" s="86"/>
      <c r="HLL2" s="86"/>
      <c r="HLM2" s="86"/>
      <c r="HLN2" s="86"/>
      <c r="HLO2" s="86"/>
      <c r="HLP2" s="86"/>
      <c r="HLQ2" s="86"/>
      <c r="HLR2" s="86"/>
      <c r="HLS2" s="86"/>
      <c r="HLT2" s="86"/>
      <c r="HLU2" s="86"/>
      <c r="HLV2" s="86"/>
      <c r="HLW2" s="86"/>
      <c r="HLX2" s="86"/>
      <c r="HLY2" s="86"/>
      <c r="HLZ2" s="86"/>
      <c r="HMA2" s="86"/>
      <c r="HMB2" s="86"/>
      <c r="HMC2" s="86"/>
      <c r="HMD2" s="86"/>
      <c r="HME2" s="86"/>
      <c r="HMF2" s="86"/>
      <c r="HMG2" s="86"/>
      <c r="HMH2" s="86"/>
      <c r="HMI2" s="86"/>
      <c r="HMJ2" s="86"/>
      <c r="HMK2" s="86"/>
      <c r="HML2" s="86"/>
      <c r="HMM2" s="86"/>
      <c r="HMN2" s="86"/>
      <c r="HMO2" s="86"/>
      <c r="HMP2" s="86"/>
      <c r="HMQ2" s="86"/>
      <c r="HMR2" s="86"/>
      <c r="HMS2" s="86"/>
      <c r="HMT2" s="86"/>
      <c r="HMU2" s="86"/>
      <c r="HMV2" s="86"/>
      <c r="HMW2" s="86"/>
      <c r="HMX2" s="86"/>
      <c r="HMY2" s="86"/>
      <c r="HMZ2" s="86"/>
      <c r="HNA2" s="86"/>
      <c r="HNB2" s="86"/>
      <c r="HNC2" s="86"/>
      <c r="HND2" s="86"/>
      <c r="HNE2" s="86"/>
      <c r="HNF2" s="86"/>
      <c r="HNG2" s="86"/>
      <c r="HNH2" s="86"/>
      <c r="HNI2" s="86"/>
      <c r="HNJ2" s="86"/>
      <c r="HNK2" s="86"/>
      <c r="HNL2" s="86"/>
      <c r="HNM2" s="86"/>
      <c r="HNN2" s="86"/>
      <c r="HNO2" s="86"/>
      <c r="HNP2" s="86"/>
      <c r="HNQ2" s="86"/>
      <c r="HNR2" s="86"/>
      <c r="HNS2" s="86"/>
      <c r="HNT2" s="86"/>
      <c r="HNU2" s="86"/>
      <c r="HNV2" s="86"/>
      <c r="HNW2" s="86"/>
      <c r="HNX2" s="86"/>
      <c r="HNY2" s="86"/>
      <c r="HNZ2" s="86"/>
      <c r="HOA2" s="86"/>
      <c r="HOB2" s="86"/>
      <c r="HOC2" s="86"/>
      <c r="HOD2" s="86"/>
      <c r="HOE2" s="86"/>
      <c r="HOF2" s="86"/>
      <c r="HOG2" s="86"/>
      <c r="HOH2" s="86"/>
      <c r="HOI2" s="86"/>
      <c r="HOJ2" s="86"/>
      <c r="HOK2" s="86"/>
      <c r="HOL2" s="86"/>
      <c r="HOM2" s="86"/>
      <c r="HON2" s="86"/>
      <c r="HOO2" s="86"/>
      <c r="HOP2" s="86"/>
      <c r="HOQ2" s="86"/>
      <c r="HOR2" s="86"/>
      <c r="HOS2" s="86"/>
      <c r="HOT2" s="86"/>
      <c r="HOU2" s="86"/>
      <c r="HOV2" s="86"/>
      <c r="HOW2" s="86"/>
      <c r="HOX2" s="86"/>
      <c r="HOY2" s="86"/>
      <c r="HOZ2" s="86"/>
      <c r="HPA2" s="86"/>
      <c r="HPB2" s="86"/>
      <c r="HPC2" s="86"/>
      <c r="HPD2" s="86"/>
      <c r="HPE2" s="86"/>
      <c r="HPF2" s="86"/>
      <c r="HPG2" s="86"/>
      <c r="HPH2" s="86"/>
      <c r="HPI2" s="86"/>
      <c r="HPJ2" s="86"/>
      <c r="HPK2" s="86"/>
      <c r="HPL2" s="86"/>
      <c r="HPM2" s="86"/>
      <c r="HPN2" s="86"/>
      <c r="HPO2" s="86"/>
      <c r="HPP2" s="86"/>
      <c r="HPQ2" s="86"/>
      <c r="HPR2" s="86"/>
      <c r="HPS2" s="86"/>
      <c r="HPT2" s="86"/>
      <c r="HPU2" s="86"/>
      <c r="HPV2" s="86"/>
      <c r="HPW2" s="86"/>
      <c r="HPX2" s="86"/>
      <c r="HPY2" s="86"/>
      <c r="HPZ2" s="86"/>
      <c r="HQA2" s="86"/>
      <c r="HQB2" s="86"/>
      <c r="HQC2" s="86"/>
      <c r="HQD2" s="86"/>
      <c r="HQE2" s="86"/>
      <c r="HQF2" s="86"/>
      <c r="HQG2" s="86"/>
      <c r="HQH2" s="86"/>
      <c r="HQI2" s="86"/>
      <c r="HQJ2" s="86"/>
      <c r="HQK2" s="86"/>
      <c r="HQL2" s="86"/>
      <c r="HQM2" s="86"/>
      <c r="HQN2" s="86"/>
      <c r="HQO2" s="86"/>
      <c r="HQP2" s="86"/>
      <c r="HQQ2" s="86"/>
      <c r="HQR2" s="86"/>
      <c r="HQS2" s="86"/>
      <c r="HQT2" s="86"/>
      <c r="HQU2" s="86"/>
      <c r="HQV2" s="86"/>
      <c r="HQW2" s="86"/>
      <c r="HQX2" s="86"/>
      <c r="HQY2" s="86"/>
      <c r="HQZ2" s="86"/>
      <c r="HRA2" s="86"/>
      <c r="HRB2" s="86"/>
      <c r="HRC2" s="86"/>
      <c r="HRD2" s="86"/>
      <c r="HRE2" s="86"/>
      <c r="HRF2" s="86"/>
      <c r="HRG2" s="86"/>
      <c r="HRH2" s="86"/>
      <c r="HRI2" s="86"/>
      <c r="HRJ2" s="86"/>
      <c r="HRK2" s="86"/>
      <c r="HRL2" s="86"/>
      <c r="HRM2" s="86"/>
      <c r="HRN2" s="86"/>
      <c r="HRO2" s="86"/>
      <c r="HRP2" s="86"/>
      <c r="HRQ2" s="86"/>
      <c r="HRR2" s="86"/>
      <c r="HRS2" s="86"/>
      <c r="HRT2" s="86"/>
      <c r="HRU2" s="86"/>
      <c r="HRV2" s="86"/>
      <c r="HRW2" s="86"/>
      <c r="HRX2" s="86"/>
      <c r="HRY2" s="86"/>
      <c r="HRZ2" s="86"/>
      <c r="HSA2" s="86"/>
      <c r="HSB2" s="86"/>
      <c r="HSC2" s="86"/>
      <c r="HSD2" s="86"/>
      <c r="HSE2" s="86"/>
      <c r="HSF2" s="86"/>
      <c r="HSG2" s="86"/>
      <c r="HSH2" s="86"/>
      <c r="HSI2" s="86"/>
      <c r="HSJ2" s="86"/>
      <c r="HSK2" s="86"/>
      <c r="HSL2" s="86"/>
      <c r="HSM2" s="86"/>
      <c r="HSN2" s="86"/>
      <c r="HSO2" s="86"/>
      <c r="HSP2" s="86"/>
      <c r="HSQ2" s="86"/>
      <c r="HSR2" s="86"/>
      <c r="HSS2" s="86"/>
      <c r="HST2" s="86"/>
      <c r="HSU2" s="86"/>
      <c r="HSV2" s="86"/>
      <c r="HSW2" s="86"/>
      <c r="HSX2" s="86"/>
      <c r="HSY2" s="86"/>
      <c r="HSZ2" s="86"/>
      <c r="HTA2" s="86"/>
      <c r="HTB2" s="86"/>
      <c r="HTC2" s="86"/>
      <c r="HTD2" s="86"/>
      <c r="HTE2" s="86"/>
      <c r="HTF2" s="86"/>
      <c r="HTG2" s="86"/>
      <c r="HTH2" s="86"/>
      <c r="HTI2" s="86"/>
      <c r="HTJ2" s="86"/>
      <c r="HTK2" s="86"/>
      <c r="HTL2" s="86"/>
      <c r="HTM2" s="86"/>
      <c r="HTN2" s="86"/>
      <c r="HTO2" s="86"/>
      <c r="HTP2" s="86"/>
      <c r="HTQ2" s="86"/>
      <c r="HTR2" s="86"/>
      <c r="HTS2" s="86"/>
      <c r="HTT2" s="86"/>
      <c r="HTU2" s="86"/>
      <c r="HTV2" s="86"/>
      <c r="HTW2" s="86"/>
      <c r="HTX2" s="86"/>
      <c r="HTY2" s="86"/>
      <c r="HTZ2" s="86"/>
      <c r="HUA2" s="86"/>
      <c r="HUB2" s="86"/>
      <c r="HUC2" s="86"/>
      <c r="HUD2" s="86"/>
      <c r="HUE2" s="86"/>
      <c r="HUF2" s="86"/>
      <c r="HUG2" s="86"/>
      <c r="HUH2" s="86"/>
      <c r="HUI2" s="86"/>
      <c r="HUJ2" s="86"/>
      <c r="HUK2" s="86"/>
      <c r="HUL2" s="86"/>
      <c r="HUM2" s="86"/>
      <c r="HUN2" s="86"/>
      <c r="HUO2" s="86"/>
      <c r="HUP2" s="86"/>
      <c r="HUQ2" s="86"/>
      <c r="HUR2" s="86"/>
      <c r="HUS2" s="86"/>
      <c r="HUT2" s="86"/>
      <c r="HUU2" s="86"/>
      <c r="HUV2" s="86"/>
      <c r="HUW2" s="86"/>
      <c r="HUX2" s="86"/>
      <c r="HUY2" s="86"/>
      <c r="HUZ2" s="86"/>
      <c r="HVA2" s="86"/>
      <c r="HVB2" s="86"/>
      <c r="HVC2" s="86"/>
      <c r="HVD2" s="86"/>
      <c r="HVE2" s="86"/>
      <c r="HVF2" s="86"/>
      <c r="HVG2" s="86"/>
      <c r="HVH2" s="86"/>
      <c r="HVI2" s="86"/>
      <c r="HVJ2" s="86"/>
      <c r="HVK2" s="86"/>
      <c r="HVL2" s="86"/>
      <c r="HVM2" s="86"/>
      <c r="HVN2" s="86"/>
      <c r="HVO2" s="86"/>
      <c r="HVP2" s="86"/>
      <c r="HVQ2" s="86"/>
      <c r="HVR2" s="86"/>
      <c r="HVS2" s="86"/>
      <c r="HVT2" s="86"/>
      <c r="HVU2" s="86"/>
      <c r="HVV2" s="86"/>
      <c r="HVW2" s="86"/>
      <c r="HVX2" s="86"/>
      <c r="HVY2" s="86"/>
      <c r="HVZ2" s="86"/>
      <c r="HWA2" s="86"/>
      <c r="HWB2" s="86"/>
      <c r="HWC2" s="86"/>
      <c r="HWD2" s="86"/>
      <c r="HWE2" s="86"/>
      <c r="HWF2" s="86"/>
      <c r="HWG2" s="86"/>
      <c r="HWH2" s="86"/>
      <c r="HWI2" s="86"/>
      <c r="HWJ2" s="86"/>
      <c r="HWK2" s="86"/>
      <c r="HWL2" s="86"/>
      <c r="HWM2" s="86"/>
      <c r="HWN2" s="86"/>
      <c r="HWO2" s="86"/>
      <c r="HWP2" s="86"/>
      <c r="HWQ2" s="86"/>
      <c r="HWR2" s="86"/>
      <c r="HWS2" s="86"/>
      <c r="HWT2" s="86"/>
      <c r="HWU2" s="86"/>
      <c r="HWV2" s="86"/>
      <c r="HWW2" s="86"/>
      <c r="HWX2" s="86"/>
      <c r="HWY2" s="86"/>
      <c r="HWZ2" s="86"/>
      <c r="HXA2" s="86"/>
      <c r="HXB2" s="86"/>
      <c r="HXC2" s="86"/>
      <c r="HXD2" s="86"/>
      <c r="HXE2" s="86"/>
      <c r="HXF2" s="86"/>
      <c r="HXG2" s="86"/>
      <c r="HXH2" s="86"/>
      <c r="HXI2" s="86"/>
      <c r="HXJ2" s="86"/>
      <c r="HXK2" s="86"/>
      <c r="HXL2" s="86"/>
      <c r="HXM2" s="86"/>
      <c r="HXN2" s="86"/>
      <c r="HXO2" s="86"/>
      <c r="HXP2" s="86"/>
      <c r="HXQ2" s="86"/>
      <c r="HXR2" s="86"/>
      <c r="HXS2" s="86"/>
      <c r="HXT2" s="86"/>
      <c r="HXU2" s="86"/>
      <c r="HXV2" s="86"/>
      <c r="HXW2" s="86"/>
      <c r="HXX2" s="86"/>
      <c r="HXY2" s="86"/>
      <c r="HXZ2" s="86"/>
      <c r="HYA2" s="86"/>
      <c r="HYB2" s="86"/>
      <c r="HYC2" s="86"/>
      <c r="HYD2" s="86"/>
      <c r="HYE2" s="86"/>
      <c r="HYF2" s="86"/>
      <c r="HYG2" s="86"/>
      <c r="HYH2" s="86"/>
      <c r="HYI2" s="86"/>
      <c r="HYJ2" s="86"/>
      <c r="HYK2" s="86"/>
      <c r="HYL2" s="86"/>
      <c r="HYM2" s="86"/>
      <c r="HYN2" s="86"/>
      <c r="HYO2" s="86"/>
      <c r="HYP2" s="86"/>
      <c r="HYQ2" s="86"/>
      <c r="HYR2" s="86"/>
      <c r="HYS2" s="86"/>
      <c r="HYT2" s="86"/>
      <c r="HYU2" s="86"/>
      <c r="HYV2" s="86"/>
      <c r="HYW2" s="86"/>
      <c r="HYX2" s="86"/>
      <c r="HYY2" s="86"/>
      <c r="HYZ2" s="86"/>
      <c r="HZA2" s="86"/>
      <c r="HZB2" s="86"/>
      <c r="HZC2" s="86"/>
      <c r="HZD2" s="86"/>
      <c r="HZE2" s="86"/>
      <c r="HZF2" s="86"/>
      <c r="HZG2" s="86"/>
      <c r="HZH2" s="86"/>
      <c r="HZI2" s="86"/>
      <c r="HZJ2" s="86"/>
      <c r="HZK2" s="86"/>
      <c r="HZL2" s="86"/>
      <c r="HZM2" s="86"/>
      <c r="HZN2" s="86"/>
      <c r="HZO2" s="86"/>
      <c r="HZP2" s="86"/>
      <c r="HZQ2" s="86"/>
      <c r="HZR2" s="86"/>
      <c r="HZS2" s="86"/>
      <c r="HZT2" s="86"/>
      <c r="HZU2" s="86"/>
      <c r="HZV2" s="86"/>
      <c r="HZW2" s="86"/>
      <c r="HZX2" s="86"/>
      <c r="HZY2" s="86"/>
      <c r="HZZ2" s="86"/>
      <c r="IAA2" s="86"/>
      <c r="IAB2" s="86"/>
      <c r="IAC2" s="86"/>
      <c r="IAD2" s="86"/>
      <c r="IAE2" s="86"/>
      <c r="IAF2" s="86"/>
      <c r="IAG2" s="86"/>
      <c r="IAH2" s="86"/>
      <c r="IAI2" s="86"/>
      <c r="IAJ2" s="86"/>
      <c r="IAK2" s="86"/>
      <c r="IAL2" s="86"/>
      <c r="IAM2" s="86"/>
      <c r="IAN2" s="86"/>
      <c r="IAO2" s="86"/>
      <c r="IAP2" s="86"/>
      <c r="IAQ2" s="86"/>
      <c r="IAR2" s="86"/>
      <c r="IAS2" s="86"/>
      <c r="IAT2" s="86"/>
      <c r="IAU2" s="86"/>
      <c r="IAV2" s="86"/>
      <c r="IAW2" s="86"/>
      <c r="IAX2" s="86"/>
      <c r="IAY2" s="86"/>
      <c r="IAZ2" s="86"/>
      <c r="IBA2" s="86"/>
      <c r="IBB2" s="86"/>
      <c r="IBC2" s="86"/>
      <c r="IBD2" s="86"/>
      <c r="IBE2" s="86"/>
      <c r="IBF2" s="86"/>
      <c r="IBG2" s="86"/>
      <c r="IBH2" s="86"/>
      <c r="IBI2" s="86"/>
      <c r="IBJ2" s="86"/>
      <c r="IBK2" s="86"/>
      <c r="IBL2" s="86"/>
      <c r="IBM2" s="86"/>
      <c r="IBN2" s="86"/>
      <c r="IBO2" s="86"/>
      <c r="IBP2" s="86"/>
      <c r="IBQ2" s="86"/>
      <c r="IBR2" s="86"/>
      <c r="IBS2" s="86"/>
      <c r="IBT2" s="86"/>
      <c r="IBU2" s="86"/>
      <c r="IBV2" s="86"/>
      <c r="IBW2" s="86"/>
      <c r="IBX2" s="86"/>
      <c r="IBY2" s="86"/>
      <c r="IBZ2" s="86"/>
      <c r="ICA2" s="86"/>
      <c r="ICB2" s="86"/>
      <c r="ICC2" s="86"/>
      <c r="ICD2" s="86"/>
      <c r="ICE2" s="86"/>
      <c r="ICF2" s="86"/>
      <c r="ICG2" s="86"/>
      <c r="ICH2" s="86"/>
      <c r="ICI2" s="86"/>
      <c r="ICJ2" s="86"/>
      <c r="ICK2" s="86"/>
      <c r="ICL2" s="86"/>
      <c r="ICM2" s="86"/>
      <c r="ICN2" s="86"/>
      <c r="ICO2" s="86"/>
      <c r="ICP2" s="86"/>
      <c r="ICQ2" s="86"/>
      <c r="ICR2" s="86"/>
      <c r="ICS2" s="86"/>
      <c r="ICT2" s="86"/>
      <c r="ICU2" s="86"/>
      <c r="ICV2" s="86"/>
      <c r="ICW2" s="86"/>
      <c r="ICX2" s="86"/>
      <c r="ICY2" s="86"/>
      <c r="ICZ2" s="86"/>
      <c r="IDA2" s="86"/>
      <c r="IDB2" s="86"/>
      <c r="IDC2" s="86"/>
      <c r="IDD2" s="86"/>
      <c r="IDE2" s="86"/>
      <c r="IDF2" s="86"/>
      <c r="IDG2" s="86"/>
      <c r="IDH2" s="86"/>
      <c r="IDI2" s="86"/>
      <c r="IDJ2" s="86"/>
      <c r="IDK2" s="86"/>
      <c r="IDL2" s="86"/>
      <c r="IDM2" s="86"/>
      <c r="IDN2" s="86"/>
      <c r="IDO2" s="86"/>
      <c r="IDP2" s="86"/>
      <c r="IDQ2" s="86"/>
      <c r="IDR2" s="86"/>
      <c r="IDS2" s="86"/>
      <c r="IDT2" s="86"/>
      <c r="IDU2" s="86"/>
      <c r="IDV2" s="86"/>
      <c r="IDW2" s="86"/>
      <c r="IDX2" s="86"/>
      <c r="IDY2" s="86"/>
      <c r="IDZ2" s="86"/>
      <c r="IEA2" s="86"/>
      <c r="IEB2" s="86"/>
      <c r="IEC2" s="86"/>
      <c r="IED2" s="86"/>
      <c r="IEE2" s="86"/>
      <c r="IEF2" s="86"/>
      <c r="IEG2" s="86"/>
      <c r="IEH2" s="86"/>
      <c r="IEI2" s="86"/>
      <c r="IEJ2" s="86"/>
      <c r="IEK2" s="86"/>
      <c r="IEL2" s="86"/>
      <c r="IEM2" s="86"/>
      <c r="IEN2" s="86"/>
      <c r="IEO2" s="86"/>
      <c r="IEP2" s="86"/>
      <c r="IEQ2" s="86"/>
      <c r="IER2" s="86"/>
      <c r="IES2" s="86"/>
      <c r="IET2" s="86"/>
      <c r="IEU2" s="86"/>
      <c r="IEV2" s="86"/>
      <c r="IEW2" s="86"/>
      <c r="IEX2" s="86"/>
      <c r="IEY2" s="86"/>
      <c r="IEZ2" s="86"/>
      <c r="IFA2" s="86"/>
      <c r="IFB2" s="86"/>
      <c r="IFC2" s="86"/>
      <c r="IFD2" s="86"/>
      <c r="IFE2" s="86"/>
      <c r="IFF2" s="86"/>
      <c r="IFG2" s="86"/>
      <c r="IFH2" s="86"/>
      <c r="IFI2" s="86"/>
      <c r="IFJ2" s="86"/>
      <c r="IFK2" s="86"/>
      <c r="IFL2" s="86"/>
      <c r="IFM2" s="86"/>
      <c r="IFN2" s="86"/>
      <c r="IFO2" s="86"/>
      <c r="IFP2" s="86"/>
      <c r="IFQ2" s="86"/>
      <c r="IFR2" s="86"/>
      <c r="IFS2" s="86"/>
      <c r="IFT2" s="86"/>
      <c r="IFU2" s="86"/>
      <c r="IFV2" s="86"/>
      <c r="IFW2" s="86"/>
      <c r="IFX2" s="86"/>
      <c r="IFY2" s="86"/>
      <c r="IFZ2" s="86"/>
      <c r="IGA2" s="86"/>
      <c r="IGB2" s="86"/>
      <c r="IGC2" s="86"/>
      <c r="IGD2" s="86"/>
      <c r="IGE2" s="86"/>
      <c r="IGF2" s="86"/>
      <c r="IGG2" s="86"/>
      <c r="IGH2" s="86"/>
      <c r="IGI2" s="86"/>
      <c r="IGJ2" s="86"/>
      <c r="IGK2" s="86"/>
      <c r="IGL2" s="86"/>
      <c r="IGM2" s="86"/>
      <c r="IGN2" s="86"/>
      <c r="IGO2" s="86"/>
      <c r="IGP2" s="86"/>
      <c r="IGQ2" s="86"/>
      <c r="IGR2" s="86"/>
      <c r="IGS2" s="86"/>
      <c r="IGT2" s="86"/>
      <c r="IGU2" s="86"/>
      <c r="IGV2" s="86"/>
      <c r="IGW2" s="86"/>
      <c r="IGX2" s="86"/>
      <c r="IGY2" s="86"/>
      <c r="IGZ2" s="86"/>
      <c r="IHA2" s="86"/>
      <c r="IHB2" s="86"/>
      <c r="IHC2" s="86"/>
      <c r="IHD2" s="86"/>
      <c r="IHE2" s="86"/>
      <c r="IHF2" s="86"/>
      <c r="IHG2" s="86"/>
      <c r="IHH2" s="86"/>
      <c r="IHI2" s="86"/>
      <c r="IHJ2" s="86"/>
      <c r="IHK2" s="86"/>
      <c r="IHL2" s="86"/>
      <c r="IHM2" s="86"/>
      <c r="IHN2" s="86"/>
      <c r="IHO2" s="86"/>
      <c r="IHP2" s="86"/>
      <c r="IHQ2" s="86"/>
      <c r="IHR2" s="86"/>
      <c r="IHS2" s="86"/>
      <c r="IHT2" s="86"/>
      <c r="IHU2" s="86"/>
      <c r="IHV2" s="86"/>
      <c r="IHW2" s="86"/>
      <c r="IHX2" s="86"/>
      <c r="IHY2" s="86"/>
      <c r="IHZ2" s="86"/>
      <c r="IIA2" s="86"/>
      <c r="IIB2" s="86"/>
      <c r="IIC2" s="86"/>
      <c r="IID2" s="86"/>
      <c r="IIE2" s="86"/>
      <c r="IIF2" s="86"/>
      <c r="IIG2" s="86"/>
      <c r="IIH2" s="86"/>
      <c r="III2" s="86"/>
      <c r="IIJ2" s="86"/>
      <c r="IIK2" s="86"/>
      <c r="IIL2" s="86"/>
      <c r="IIM2" s="86"/>
      <c r="IIN2" s="86"/>
      <c r="IIO2" s="86"/>
      <c r="IIP2" s="86"/>
      <c r="IIQ2" s="86"/>
      <c r="IIR2" s="86"/>
      <c r="IIS2" s="86"/>
      <c r="IIT2" s="86"/>
      <c r="IIU2" s="86"/>
      <c r="IIV2" s="86"/>
      <c r="IIW2" s="86"/>
      <c r="IIX2" s="86"/>
      <c r="IIY2" s="86"/>
      <c r="IIZ2" s="86"/>
      <c r="IJA2" s="86"/>
      <c r="IJB2" s="86"/>
      <c r="IJC2" s="86"/>
      <c r="IJD2" s="86"/>
      <c r="IJE2" s="86"/>
      <c r="IJF2" s="86"/>
      <c r="IJG2" s="86"/>
      <c r="IJH2" s="86"/>
      <c r="IJI2" s="86"/>
      <c r="IJJ2" s="86"/>
      <c r="IJK2" s="86"/>
      <c r="IJL2" s="86"/>
      <c r="IJM2" s="86"/>
      <c r="IJN2" s="86"/>
      <c r="IJO2" s="86"/>
      <c r="IJP2" s="86"/>
      <c r="IJQ2" s="86"/>
      <c r="IJR2" s="86"/>
      <c r="IJS2" s="86"/>
      <c r="IJT2" s="86"/>
      <c r="IJU2" s="86"/>
      <c r="IJV2" s="86"/>
      <c r="IJW2" s="86"/>
      <c r="IJX2" s="86"/>
      <c r="IJY2" s="86"/>
      <c r="IJZ2" s="86"/>
      <c r="IKA2" s="86"/>
      <c r="IKB2" s="86"/>
      <c r="IKC2" s="86"/>
      <c r="IKD2" s="86"/>
      <c r="IKE2" s="86"/>
      <c r="IKF2" s="86"/>
      <c r="IKG2" s="86"/>
      <c r="IKH2" s="86"/>
      <c r="IKI2" s="86"/>
      <c r="IKJ2" s="86"/>
      <c r="IKK2" s="86"/>
      <c r="IKL2" s="86"/>
      <c r="IKM2" s="86"/>
      <c r="IKN2" s="86"/>
      <c r="IKO2" s="86"/>
      <c r="IKP2" s="86"/>
      <c r="IKQ2" s="86"/>
      <c r="IKR2" s="86"/>
      <c r="IKS2" s="86"/>
      <c r="IKT2" s="86"/>
      <c r="IKU2" s="86"/>
      <c r="IKV2" s="86"/>
      <c r="IKW2" s="86"/>
      <c r="IKX2" s="86"/>
      <c r="IKY2" s="86"/>
      <c r="IKZ2" s="86"/>
      <c r="ILA2" s="86"/>
      <c r="ILB2" s="86"/>
      <c r="ILC2" s="86"/>
      <c r="ILD2" s="86"/>
      <c r="ILE2" s="86"/>
      <c r="ILF2" s="86"/>
      <c r="ILG2" s="86"/>
      <c r="ILH2" s="86"/>
      <c r="ILI2" s="86"/>
      <c r="ILJ2" s="86"/>
      <c r="ILK2" s="86"/>
      <c r="ILL2" s="86"/>
      <c r="ILM2" s="86"/>
      <c r="ILN2" s="86"/>
      <c r="ILO2" s="86"/>
      <c r="ILP2" s="86"/>
      <c r="ILQ2" s="86"/>
      <c r="ILR2" s="86"/>
      <c r="ILS2" s="86"/>
      <c r="ILT2" s="86"/>
      <c r="ILU2" s="86"/>
      <c r="ILV2" s="86"/>
      <c r="ILW2" s="86"/>
      <c r="ILX2" s="86"/>
      <c r="ILY2" s="86"/>
      <c r="ILZ2" s="86"/>
      <c r="IMA2" s="86"/>
      <c r="IMB2" s="86"/>
      <c r="IMC2" s="86"/>
      <c r="IMD2" s="86"/>
      <c r="IME2" s="86"/>
      <c r="IMF2" s="86"/>
      <c r="IMG2" s="86"/>
      <c r="IMH2" s="86"/>
      <c r="IMI2" s="86"/>
      <c r="IMJ2" s="86"/>
      <c r="IMK2" s="86"/>
      <c r="IML2" s="86"/>
      <c r="IMM2" s="86"/>
      <c r="IMN2" s="86"/>
      <c r="IMO2" s="86"/>
      <c r="IMP2" s="86"/>
      <c r="IMQ2" s="86"/>
      <c r="IMR2" s="86"/>
      <c r="IMS2" s="86"/>
      <c r="IMT2" s="86"/>
      <c r="IMU2" s="86"/>
      <c r="IMV2" s="86"/>
      <c r="IMW2" s="86"/>
      <c r="IMX2" s="86"/>
      <c r="IMY2" s="86"/>
      <c r="IMZ2" s="86"/>
      <c r="INA2" s="86"/>
      <c r="INB2" s="86"/>
      <c r="INC2" s="86"/>
      <c r="IND2" s="86"/>
      <c r="INE2" s="86"/>
      <c r="INF2" s="86"/>
      <c r="ING2" s="86"/>
      <c r="INH2" s="86"/>
      <c r="INI2" s="86"/>
      <c r="INJ2" s="86"/>
      <c r="INK2" s="86"/>
      <c r="INL2" s="86"/>
      <c r="INM2" s="86"/>
      <c r="INN2" s="86"/>
      <c r="INO2" s="86"/>
      <c r="INP2" s="86"/>
      <c r="INQ2" s="86"/>
      <c r="INR2" s="86"/>
      <c r="INS2" s="86"/>
      <c r="INT2" s="86"/>
      <c r="INU2" s="86"/>
      <c r="INV2" s="86"/>
      <c r="INW2" s="86"/>
      <c r="INX2" s="86"/>
      <c r="INY2" s="86"/>
      <c r="INZ2" s="86"/>
      <c r="IOA2" s="86"/>
      <c r="IOB2" s="86"/>
      <c r="IOC2" s="86"/>
      <c r="IOD2" s="86"/>
      <c r="IOE2" s="86"/>
      <c r="IOF2" s="86"/>
      <c r="IOG2" s="86"/>
      <c r="IOH2" s="86"/>
      <c r="IOI2" s="86"/>
      <c r="IOJ2" s="86"/>
      <c r="IOK2" s="86"/>
      <c r="IOL2" s="86"/>
      <c r="IOM2" s="86"/>
      <c r="ION2" s="86"/>
      <c r="IOO2" s="86"/>
      <c r="IOP2" s="86"/>
      <c r="IOQ2" s="86"/>
      <c r="IOR2" s="86"/>
      <c r="IOS2" s="86"/>
      <c r="IOT2" s="86"/>
      <c r="IOU2" s="86"/>
      <c r="IOV2" s="86"/>
      <c r="IOW2" s="86"/>
      <c r="IOX2" s="86"/>
      <c r="IOY2" s="86"/>
      <c r="IOZ2" s="86"/>
      <c r="IPA2" s="86"/>
      <c r="IPB2" s="86"/>
      <c r="IPC2" s="86"/>
      <c r="IPD2" s="86"/>
      <c r="IPE2" s="86"/>
      <c r="IPF2" s="86"/>
      <c r="IPG2" s="86"/>
      <c r="IPH2" s="86"/>
      <c r="IPI2" s="86"/>
      <c r="IPJ2" s="86"/>
      <c r="IPK2" s="86"/>
      <c r="IPL2" s="86"/>
      <c r="IPM2" s="86"/>
      <c r="IPN2" s="86"/>
      <c r="IPO2" s="86"/>
      <c r="IPP2" s="86"/>
      <c r="IPQ2" s="86"/>
      <c r="IPR2" s="86"/>
      <c r="IPS2" s="86"/>
      <c r="IPT2" s="86"/>
      <c r="IPU2" s="86"/>
      <c r="IPV2" s="86"/>
      <c r="IPW2" s="86"/>
      <c r="IPX2" s="86"/>
      <c r="IPY2" s="86"/>
      <c r="IPZ2" s="86"/>
      <c r="IQA2" s="86"/>
      <c r="IQB2" s="86"/>
      <c r="IQC2" s="86"/>
      <c r="IQD2" s="86"/>
      <c r="IQE2" s="86"/>
      <c r="IQF2" s="86"/>
      <c r="IQG2" s="86"/>
      <c r="IQH2" s="86"/>
      <c r="IQI2" s="86"/>
      <c r="IQJ2" s="86"/>
      <c r="IQK2" s="86"/>
      <c r="IQL2" s="86"/>
      <c r="IQM2" s="86"/>
      <c r="IQN2" s="86"/>
      <c r="IQO2" s="86"/>
      <c r="IQP2" s="86"/>
      <c r="IQQ2" s="86"/>
      <c r="IQR2" s="86"/>
      <c r="IQS2" s="86"/>
      <c r="IQT2" s="86"/>
      <c r="IQU2" s="86"/>
      <c r="IQV2" s="86"/>
      <c r="IQW2" s="86"/>
      <c r="IQX2" s="86"/>
      <c r="IQY2" s="86"/>
      <c r="IQZ2" s="86"/>
      <c r="IRA2" s="86"/>
      <c r="IRB2" s="86"/>
      <c r="IRC2" s="86"/>
      <c r="IRD2" s="86"/>
      <c r="IRE2" s="86"/>
      <c r="IRF2" s="86"/>
      <c r="IRG2" s="86"/>
      <c r="IRH2" s="86"/>
      <c r="IRI2" s="86"/>
      <c r="IRJ2" s="86"/>
      <c r="IRK2" s="86"/>
      <c r="IRL2" s="86"/>
      <c r="IRM2" s="86"/>
      <c r="IRN2" s="86"/>
      <c r="IRO2" s="86"/>
      <c r="IRP2" s="86"/>
      <c r="IRQ2" s="86"/>
      <c r="IRR2" s="86"/>
      <c r="IRS2" s="86"/>
      <c r="IRT2" s="86"/>
      <c r="IRU2" s="86"/>
      <c r="IRV2" s="86"/>
      <c r="IRW2" s="86"/>
      <c r="IRX2" s="86"/>
      <c r="IRY2" s="86"/>
      <c r="IRZ2" s="86"/>
      <c r="ISA2" s="86"/>
      <c r="ISB2" s="86"/>
      <c r="ISC2" s="86"/>
      <c r="ISD2" s="86"/>
      <c r="ISE2" s="86"/>
      <c r="ISF2" s="86"/>
      <c r="ISG2" s="86"/>
      <c r="ISH2" s="86"/>
      <c r="ISI2" s="86"/>
      <c r="ISJ2" s="86"/>
      <c r="ISK2" s="86"/>
      <c r="ISL2" s="86"/>
      <c r="ISM2" s="86"/>
      <c r="ISN2" s="86"/>
      <c r="ISO2" s="86"/>
      <c r="ISP2" s="86"/>
      <c r="ISQ2" s="86"/>
      <c r="ISR2" s="86"/>
      <c r="ISS2" s="86"/>
      <c r="IST2" s="86"/>
      <c r="ISU2" s="86"/>
      <c r="ISV2" s="86"/>
      <c r="ISW2" s="86"/>
      <c r="ISX2" s="86"/>
      <c r="ISY2" s="86"/>
      <c r="ISZ2" s="86"/>
      <c r="ITA2" s="86"/>
      <c r="ITB2" s="86"/>
      <c r="ITC2" s="86"/>
      <c r="ITD2" s="86"/>
      <c r="ITE2" s="86"/>
      <c r="ITF2" s="86"/>
      <c r="ITG2" s="86"/>
      <c r="ITH2" s="86"/>
      <c r="ITI2" s="86"/>
      <c r="ITJ2" s="86"/>
      <c r="ITK2" s="86"/>
      <c r="ITL2" s="86"/>
      <c r="ITM2" s="86"/>
      <c r="ITN2" s="86"/>
      <c r="ITO2" s="86"/>
      <c r="ITP2" s="86"/>
      <c r="ITQ2" s="86"/>
      <c r="ITR2" s="86"/>
      <c r="ITS2" s="86"/>
      <c r="ITT2" s="86"/>
      <c r="ITU2" s="86"/>
      <c r="ITV2" s="86"/>
      <c r="ITW2" s="86"/>
      <c r="ITX2" s="86"/>
      <c r="ITY2" s="86"/>
      <c r="ITZ2" s="86"/>
      <c r="IUA2" s="86"/>
      <c r="IUB2" s="86"/>
      <c r="IUC2" s="86"/>
      <c r="IUD2" s="86"/>
      <c r="IUE2" s="86"/>
      <c r="IUF2" s="86"/>
      <c r="IUG2" s="86"/>
      <c r="IUH2" s="86"/>
      <c r="IUI2" s="86"/>
      <c r="IUJ2" s="86"/>
      <c r="IUK2" s="86"/>
      <c r="IUL2" s="86"/>
      <c r="IUM2" s="86"/>
      <c r="IUN2" s="86"/>
      <c r="IUO2" s="86"/>
      <c r="IUP2" s="86"/>
      <c r="IUQ2" s="86"/>
      <c r="IUR2" s="86"/>
      <c r="IUS2" s="86"/>
      <c r="IUT2" s="86"/>
      <c r="IUU2" s="86"/>
      <c r="IUV2" s="86"/>
      <c r="IUW2" s="86"/>
      <c r="IUX2" s="86"/>
      <c r="IUY2" s="86"/>
      <c r="IUZ2" s="86"/>
      <c r="IVA2" s="86"/>
      <c r="IVB2" s="86"/>
      <c r="IVC2" s="86"/>
      <c r="IVD2" s="86"/>
      <c r="IVE2" s="86"/>
      <c r="IVF2" s="86"/>
      <c r="IVG2" s="86"/>
      <c r="IVH2" s="86"/>
      <c r="IVI2" s="86"/>
      <c r="IVJ2" s="86"/>
      <c r="IVK2" s="86"/>
      <c r="IVL2" s="86"/>
      <c r="IVM2" s="86"/>
      <c r="IVN2" s="86"/>
      <c r="IVO2" s="86"/>
      <c r="IVP2" s="86"/>
      <c r="IVQ2" s="86"/>
      <c r="IVR2" s="86"/>
      <c r="IVS2" s="86"/>
      <c r="IVT2" s="86"/>
      <c r="IVU2" s="86"/>
      <c r="IVV2" s="86"/>
      <c r="IVW2" s="86"/>
      <c r="IVX2" s="86"/>
      <c r="IVY2" s="86"/>
      <c r="IVZ2" s="86"/>
      <c r="IWA2" s="86"/>
      <c r="IWB2" s="86"/>
      <c r="IWC2" s="86"/>
      <c r="IWD2" s="86"/>
      <c r="IWE2" s="86"/>
      <c r="IWF2" s="86"/>
      <c r="IWG2" s="86"/>
      <c r="IWH2" s="86"/>
      <c r="IWI2" s="86"/>
      <c r="IWJ2" s="86"/>
      <c r="IWK2" s="86"/>
      <c r="IWL2" s="86"/>
      <c r="IWM2" s="86"/>
      <c r="IWN2" s="86"/>
      <c r="IWO2" s="86"/>
      <c r="IWP2" s="86"/>
      <c r="IWQ2" s="86"/>
      <c r="IWR2" s="86"/>
      <c r="IWS2" s="86"/>
      <c r="IWT2" s="86"/>
      <c r="IWU2" s="86"/>
      <c r="IWV2" s="86"/>
      <c r="IWW2" s="86"/>
      <c r="IWX2" s="86"/>
      <c r="IWY2" s="86"/>
      <c r="IWZ2" s="86"/>
      <c r="IXA2" s="86"/>
      <c r="IXB2" s="86"/>
      <c r="IXC2" s="86"/>
      <c r="IXD2" s="86"/>
      <c r="IXE2" s="86"/>
      <c r="IXF2" s="86"/>
      <c r="IXG2" s="86"/>
      <c r="IXH2" s="86"/>
      <c r="IXI2" s="86"/>
      <c r="IXJ2" s="86"/>
      <c r="IXK2" s="86"/>
      <c r="IXL2" s="86"/>
      <c r="IXM2" s="86"/>
      <c r="IXN2" s="86"/>
      <c r="IXO2" s="86"/>
      <c r="IXP2" s="86"/>
      <c r="IXQ2" s="86"/>
      <c r="IXR2" s="86"/>
      <c r="IXS2" s="86"/>
      <c r="IXT2" s="86"/>
      <c r="IXU2" s="86"/>
      <c r="IXV2" s="86"/>
      <c r="IXW2" s="86"/>
      <c r="IXX2" s="86"/>
      <c r="IXY2" s="86"/>
      <c r="IXZ2" s="86"/>
      <c r="IYA2" s="86"/>
      <c r="IYB2" s="86"/>
      <c r="IYC2" s="86"/>
      <c r="IYD2" s="86"/>
      <c r="IYE2" s="86"/>
      <c r="IYF2" s="86"/>
      <c r="IYG2" s="86"/>
      <c r="IYH2" s="86"/>
      <c r="IYI2" s="86"/>
      <c r="IYJ2" s="86"/>
      <c r="IYK2" s="86"/>
      <c r="IYL2" s="86"/>
      <c r="IYM2" s="86"/>
      <c r="IYN2" s="86"/>
      <c r="IYO2" s="86"/>
      <c r="IYP2" s="86"/>
      <c r="IYQ2" s="86"/>
      <c r="IYR2" s="86"/>
      <c r="IYS2" s="86"/>
      <c r="IYT2" s="86"/>
      <c r="IYU2" s="86"/>
      <c r="IYV2" s="86"/>
      <c r="IYW2" s="86"/>
      <c r="IYX2" s="86"/>
      <c r="IYY2" s="86"/>
      <c r="IYZ2" s="86"/>
      <c r="IZA2" s="86"/>
      <c r="IZB2" s="86"/>
      <c r="IZC2" s="86"/>
      <c r="IZD2" s="86"/>
      <c r="IZE2" s="86"/>
      <c r="IZF2" s="86"/>
      <c r="IZG2" s="86"/>
      <c r="IZH2" s="86"/>
      <c r="IZI2" s="86"/>
      <c r="IZJ2" s="86"/>
      <c r="IZK2" s="86"/>
      <c r="IZL2" s="86"/>
      <c r="IZM2" s="86"/>
      <c r="IZN2" s="86"/>
      <c r="IZO2" s="86"/>
      <c r="IZP2" s="86"/>
      <c r="IZQ2" s="86"/>
      <c r="IZR2" s="86"/>
      <c r="IZS2" s="86"/>
      <c r="IZT2" s="86"/>
      <c r="IZU2" s="86"/>
      <c r="IZV2" s="86"/>
      <c r="IZW2" s="86"/>
      <c r="IZX2" s="86"/>
      <c r="IZY2" s="86"/>
      <c r="IZZ2" s="86"/>
      <c r="JAA2" s="86"/>
      <c r="JAB2" s="86"/>
      <c r="JAC2" s="86"/>
      <c r="JAD2" s="86"/>
      <c r="JAE2" s="86"/>
      <c r="JAF2" s="86"/>
      <c r="JAG2" s="86"/>
      <c r="JAH2" s="86"/>
      <c r="JAI2" s="86"/>
      <c r="JAJ2" s="86"/>
      <c r="JAK2" s="86"/>
      <c r="JAL2" s="86"/>
      <c r="JAM2" s="86"/>
      <c r="JAN2" s="86"/>
      <c r="JAO2" s="86"/>
      <c r="JAP2" s="86"/>
      <c r="JAQ2" s="86"/>
      <c r="JAR2" s="86"/>
      <c r="JAS2" s="86"/>
      <c r="JAT2" s="86"/>
      <c r="JAU2" s="86"/>
      <c r="JAV2" s="86"/>
      <c r="JAW2" s="86"/>
      <c r="JAX2" s="86"/>
      <c r="JAY2" s="86"/>
      <c r="JAZ2" s="86"/>
      <c r="JBA2" s="86"/>
      <c r="JBB2" s="86"/>
      <c r="JBC2" s="86"/>
      <c r="JBD2" s="86"/>
      <c r="JBE2" s="86"/>
      <c r="JBF2" s="86"/>
      <c r="JBG2" s="86"/>
      <c r="JBH2" s="86"/>
      <c r="JBI2" s="86"/>
      <c r="JBJ2" s="86"/>
      <c r="JBK2" s="86"/>
      <c r="JBL2" s="86"/>
      <c r="JBM2" s="86"/>
      <c r="JBN2" s="86"/>
      <c r="JBO2" s="86"/>
      <c r="JBP2" s="86"/>
      <c r="JBQ2" s="86"/>
      <c r="JBR2" s="86"/>
      <c r="JBS2" s="86"/>
      <c r="JBT2" s="86"/>
      <c r="JBU2" s="86"/>
      <c r="JBV2" s="86"/>
      <c r="JBW2" s="86"/>
      <c r="JBX2" s="86"/>
      <c r="JBY2" s="86"/>
      <c r="JBZ2" s="86"/>
      <c r="JCA2" s="86"/>
      <c r="JCB2" s="86"/>
      <c r="JCC2" s="86"/>
      <c r="JCD2" s="86"/>
      <c r="JCE2" s="86"/>
      <c r="JCF2" s="86"/>
      <c r="JCG2" s="86"/>
      <c r="JCH2" s="86"/>
      <c r="JCI2" s="86"/>
      <c r="JCJ2" s="86"/>
      <c r="JCK2" s="86"/>
      <c r="JCL2" s="86"/>
      <c r="JCM2" s="86"/>
      <c r="JCN2" s="86"/>
      <c r="JCO2" s="86"/>
      <c r="JCP2" s="86"/>
      <c r="JCQ2" s="86"/>
      <c r="JCR2" s="86"/>
      <c r="JCS2" s="86"/>
      <c r="JCT2" s="86"/>
      <c r="JCU2" s="86"/>
      <c r="JCV2" s="86"/>
      <c r="JCW2" s="86"/>
      <c r="JCX2" s="86"/>
      <c r="JCY2" s="86"/>
      <c r="JCZ2" s="86"/>
      <c r="JDA2" s="86"/>
      <c r="JDB2" s="86"/>
      <c r="JDC2" s="86"/>
      <c r="JDD2" s="86"/>
      <c r="JDE2" s="86"/>
      <c r="JDF2" s="86"/>
      <c r="JDG2" s="86"/>
      <c r="JDH2" s="86"/>
      <c r="JDI2" s="86"/>
      <c r="JDJ2" s="86"/>
      <c r="JDK2" s="86"/>
      <c r="JDL2" s="86"/>
      <c r="JDM2" s="86"/>
      <c r="JDN2" s="86"/>
      <c r="JDO2" s="86"/>
      <c r="JDP2" s="86"/>
      <c r="JDQ2" s="86"/>
      <c r="JDR2" s="86"/>
      <c r="JDS2" s="86"/>
      <c r="JDT2" s="86"/>
      <c r="JDU2" s="86"/>
      <c r="JDV2" s="86"/>
      <c r="JDW2" s="86"/>
      <c r="JDX2" s="86"/>
      <c r="JDY2" s="86"/>
      <c r="JDZ2" s="86"/>
      <c r="JEA2" s="86"/>
      <c r="JEB2" s="86"/>
      <c r="JEC2" s="86"/>
      <c r="JED2" s="86"/>
      <c r="JEE2" s="86"/>
      <c r="JEF2" s="86"/>
      <c r="JEG2" s="86"/>
      <c r="JEH2" s="86"/>
      <c r="JEI2" s="86"/>
      <c r="JEJ2" s="86"/>
      <c r="JEK2" s="86"/>
      <c r="JEL2" s="86"/>
      <c r="JEM2" s="86"/>
      <c r="JEN2" s="86"/>
      <c r="JEO2" s="86"/>
      <c r="JEP2" s="86"/>
      <c r="JEQ2" s="86"/>
      <c r="JER2" s="86"/>
      <c r="JES2" s="86"/>
      <c r="JET2" s="86"/>
      <c r="JEU2" s="86"/>
      <c r="JEV2" s="86"/>
      <c r="JEW2" s="86"/>
      <c r="JEX2" s="86"/>
      <c r="JEY2" s="86"/>
      <c r="JEZ2" s="86"/>
      <c r="JFA2" s="86"/>
      <c r="JFB2" s="86"/>
      <c r="JFC2" s="86"/>
      <c r="JFD2" s="86"/>
      <c r="JFE2" s="86"/>
      <c r="JFF2" s="86"/>
      <c r="JFG2" s="86"/>
      <c r="JFH2" s="86"/>
      <c r="JFI2" s="86"/>
      <c r="JFJ2" s="86"/>
      <c r="JFK2" s="86"/>
      <c r="JFL2" s="86"/>
      <c r="JFM2" s="86"/>
      <c r="JFN2" s="86"/>
      <c r="JFO2" s="86"/>
      <c r="JFP2" s="86"/>
      <c r="JFQ2" s="86"/>
      <c r="JFR2" s="86"/>
      <c r="JFS2" s="86"/>
      <c r="JFT2" s="86"/>
      <c r="JFU2" s="86"/>
      <c r="JFV2" s="86"/>
      <c r="JFW2" s="86"/>
      <c r="JFX2" s="86"/>
      <c r="JFY2" s="86"/>
      <c r="JFZ2" s="86"/>
      <c r="JGA2" s="86"/>
      <c r="JGB2" s="86"/>
      <c r="JGC2" s="86"/>
      <c r="JGD2" s="86"/>
      <c r="JGE2" s="86"/>
      <c r="JGF2" s="86"/>
      <c r="JGG2" s="86"/>
      <c r="JGH2" s="86"/>
      <c r="JGI2" s="86"/>
      <c r="JGJ2" s="86"/>
      <c r="JGK2" s="86"/>
      <c r="JGL2" s="86"/>
      <c r="JGM2" s="86"/>
      <c r="JGN2" s="86"/>
      <c r="JGO2" s="86"/>
      <c r="JGP2" s="86"/>
      <c r="JGQ2" s="86"/>
      <c r="JGR2" s="86"/>
      <c r="JGS2" s="86"/>
      <c r="JGT2" s="86"/>
      <c r="JGU2" s="86"/>
      <c r="JGV2" s="86"/>
      <c r="JGW2" s="86"/>
      <c r="JGX2" s="86"/>
      <c r="JGY2" s="86"/>
      <c r="JGZ2" s="86"/>
      <c r="JHA2" s="86"/>
      <c r="JHB2" s="86"/>
      <c r="JHC2" s="86"/>
      <c r="JHD2" s="86"/>
      <c r="JHE2" s="86"/>
      <c r="JHF2" s="86"/>
      <c r="JHG2" s="86"/>
      <c r="JHH2" s="86"/>
      <c r="JHI2" s="86"/>
      <c r="JHJ2" s="86"/>
      <c r="JHK2" s="86"/>
      <c r="JHL2" s="86"/>
      <c r="JHM2" s="86"/>
      <c r="JHN2" s="86"/>
      <c r="JHO2" s="86"/>
      <c r="JHP2" s="86"/>
      <c r="JHQ2" s="86"/>
      <c r="JHR2" s="86"/>
      <c r="JHS2" s="86"/>
      <c r="JHT2" s="86"/>
      <c r="JHU2" s="86"/>
      <c r="JHV2" s="86"/>
      <c r="JHW2" s="86"/>
      <c r="JHX2" s="86"/>
      <c r="JHY2" s="86"/>
      <c r="JHZ2" s="86"/>
      <c r="JIA2" s="86"/>
      <c r="JIB2" s="86"/>
      <c r="JIC2" s="86"/>
      <c r="JID2" s="86"/>
      <c r="JIE2" s="86"/>
      <c r="JIF2" s="86"/>
      <c r="JIG2" s="86"/>
      <c r="JIH2" s="86"/>
      <c r="JII2" s="86"/>
      <c r="JIJ2" s="86"/>
      <c r="JIK2" s="86"/>
      <c r="JIL2" s="86"/>
      <c r="JIM2" s="86"/>
      <c r="JIN2" s="86"/>
      <c r="JIO2" s="86"/>
      <c r="JIP2" s="86"/>
      <c r="JIQ2" s="86"/>
      <c r="JIR2" s="86"/>
      <c r="JIS2" s="86"/>
      <c r="JIT2" s="86"/>
      <c r="JIU2" s="86"/>
      <c r="JIV2" s="86"/>
      <c r="JIW2" s="86"/>
      <c r="JIX2" s="86"/>
      <c r="JIY2" s="86"/>
      <c r="JIZ2" s="86"/>
      <c r="JJA2" s="86"/>
      <c r="JJB2" s="86"/>
      <c r="JJC2" s="86"/>
      <c r="JJD2" s="86"/>
      <c r="JJE2" s="86"/>
      <c r="JJF2" s="86"/>
      <c r="JJG2" s="86"/>
      <c r="JJH2" s="86"/>
      <c r="JJI2" s="86"/>
      <c r="JJJ2" s="86"/>
      <c r="JJK2" s="86"/>
      <c r="JJL2" s="86"/>
      <c r="JJM2" s="86"/>
      <c r="JJN2" s="86"/>
      <c r="JJO2" s="86"/>
      <c r="JJP2" s="86"/>
      <c r="JJQ2" s="86"/>
      <c r="JJR2" s="86"/>
      <c r="JJS2" s="86"/>
      <c r="JJT2" s="86"/>
      <c r="JJU2" s="86"/>
      <c r="JJV2" s="86"/>
      <c r="JJW2" s="86"/>
      <c r="JJX2" s="86"/>
      <c r="JJY2" s="86"/>
      <c r="JJZ2" s="86"/>
      <c r="JKA2" s="86"/>
      <c r="JKB2" s="86"/>
      <c r="JKC2" s="86"/>
      <c r="JKD2" s="86"/>
      <c r="JKE2" s="86"/>
      <c r="JKF2" s="86"/>
      <c r="JKG2" s="86"/>
      <c r="JKH2" s="86"/>
      <c r="JKI2" s="86"/>
      <c r="JKJ2" s="86"/>
      <c r="JKK2" s="86"/>
      <c r="JKL2" s="86"/>
      <c r="JKM2" s="86"/>
      <c r="JKN2" s="86"/>
      <c r="JKO2" s="86"/>
      <c r="JKP2" s="86"/>
      <c r="JKQ2" s="86"/>
      <c r="JKR2" s="86"/>
      <c r="JKS2" s="86"/>
      <c r="JKT2" s="86"/>
      <c r="JKU2" s="86"/>
      <c r="JKV2" s="86"/>
      <c r="JKW2" s="86"/>
      <c r="JKX2" s="86"/>
      <c r="JKY2" s="86"/>
      <c r="JKZ2" s="86"/>
      <c r="JLA2" s="86"/>
      <c r="JLB2" s="86"/>
      <c r="JLC2" s="86"/>
      <c r="JLD2" s="86"/>
      <c r="JLE2" s="86"/>
      <c r="JLF2" s="86"/>
      <c r="JLG2" s="86"/>
      <c r="JLH2" s="86"/>
      <c r="JLI2" s="86"/>
      <c r="JLJ2" s="86"/>
      <c r="JLK2" s="86"/>
      <c r="JLL2" s="86"/>
      <c r="JLM2" s="86"/>
      <c r="JLN2" s="86"/>
      <c r="JLO2" s="86"/>
      <c r="JLP2" s="86"/>
      <c r="JLQ2" s="86"/>
      <c r="JLR2" s="86"/>
      <c r="JLS2" s="86"/>
      <c r="JLT2" s="86"/>
      <c r="JLU2" s="86"/>
      <c r="JLV2" s="86"/>
      <c r="JLW2" s="86"/>
      <c r="JLX2" s="86"/>
      <c r="JLY2" s="86"/>
      <c r="JLZ2" s="86"/>
      <c r="JMA2" s="86"/>
      <c r="JMB2" s="86"/>
      <c r="JMC2" s="86"/>
      <c r="JMD2" s="86"/>
      <c r="JME2" s="86"/>
      <c r="JMF2" s="86"/>
      <c r="JMG2" s="86"/>
      <c r="JMH2" s="86"/>
      <c r="JMI2" s="86"/>
      <c r="JMJ2" s="86"/>
      <c r="JMK2" s="86"/>
      <c r="JML2" s="86"/>
      <c r="JMM2" s="86"/>
      <c r="JMN2" s="86"/>
      <c r="JMO2" s="86"/>
      <c r="JMP2" s="86"/>
      <c r="JMQ2" s="86"/>
      <c r="JMR2" s="86"/>
      <c r="JMS2" s="86"/>
      <c r="JMT2" s="86"/>
      <c r="JMU2" s="86"/>
      <c r="JMV2" s="86"/>
      <c r="JMW2" s="86"/>
      <c r="JMX2" s="86"/>
      <c r="JMY2" s="86"/>
      <c r="JMZ2" s="86"/>
      <c r="JNA2" s="86"/>
      <c r="JNB2" s="86"/>
      <c r="JNC2" s="86"/>
      <c r="JND2" s="86"/>
      <c r="JNE2" s="86"/>
      <c r="JNF2" s="86"/>
      <c r="JNG2" s="86"/>
      <c r="JNH2" s="86"/>
      <c r="JNI2" s="86"/>
      <c r="JNJ2" s="86"/>
      <c r="JNK2" s="86"/>
      <c r="JNL2" s="86"/>
      <c r="JNM2" s="86"/>
      <c r="JNN2" s="86"/>
      <c r="JNO2" s="86"/>
      <c r="JNP2" s="86"/>
      <c r="JNQ2" s="86"/>
      <c r="JNR2" s="86"/>
      <c r="JNS2" s="86"/>
      <c r="JNT2" s="86"/>
      <c r="JNU2" s="86"/>
      <c r="JNV2" s="86"/>
      <c r="JNW2" s="86"/>
      <c r="JNX2" s="86"/>
      <c r="JNY2" s="86"/>
      <c r="JNZ2" s="86"/>
      <c r="JOA2" s="86"/>
      <c r="JOB2" s="86"/>
      <c r="JOC2" s="86"/>
      <c r="JOD2" s="86"/>
      <c r="JOE2" s="86"/>
      <c r="JOF2" s="86"/>
      <c r="JOG2" s="86"/>
      <c r="JOH2" s="86"/>
      <c r="JOI2" s="86"/>
      <c r="JOJ2" s="86"/>
      <c r="JOK2" s="86"/>
      <c r="JOL2" s="86"/>
      <c r="JOM2" s="86"/>
      <c r="JON2" s="86"/>
      <c r="JOO2" s="86"/>
      <c r="JOP2" s="86"/>
      <c r="JOQ2" s="86"/>
      <c r="JOR2" s="86"/>
      <c r="JOS2" s="86"/>
      <c r="JOT2" s="86"/>
      <c r="JOU2" s="86"/>
      <c r="JOV2" s="86"/>
      <c r="JOW2" s="86"/>
      <c r="JOX2" s="86"/>
      <c r="JOY2" s="86"/>
      <c r="JOZ2" s="86"/>
      <c r="JPA2" s="86"/>
      <c r="JPB2" s="86"/>
      <c r="JPC2" s="86"/>
      <c r="JPD2" s="86"/>
      <c r="JPE2" s="86"/>
      <c r="JPF2" s="86"/>
      <c r="JPG2" s="86"/>
      <c r="JPH2" s="86"/>
      <c r="JPI2" s="86"/>
      <c r="JPJ2" s="86"/>
      <c r="JPK2" s="86"/>
      <c r="JPL2" s="86"/>
      <c r="JPM2" s="86"/>
      <c r="JPN2" s="86"/>
      <c r="JPO2" s="86"/>
      <c r="JPP2" s="86"/>
      <c r="JPQ2" s="86"/>
      <c r="JPR2" s="86"/>
      <c r="JPS2" s="86"/>
      <c r="JPT2" s="86"/>
      <c r="JPU2" s="86"/>
      <c r="JPV2" s="86"/>
      <c r="JPW2" s="86"/>
      <c r="JPX2" s="86"/>
      <c r="JPY2" s="86"/>
      <c r="JPZ2" s="86"/>
      <c r="JQA2" s="86"/>
      <c r="JQB2" s="86"/>
      <c r="JQC2" s="86"/>
      <c r="JQD2" s="86"/>
      <c r="JQE2" s="86"/>
      <c r="JQF2" s="86"/>
      <c r="JQG2" s="86"/>
      <c r="JQH2" s="86"/>
      <c r="JQI2" s="86"/>
      <c r="JQJ2" s="86"/>
      <c r="JQK2" s="86"/>
      <c r="JQL2" s="86"/>
      <c r="JQM2" s="86"/>
      <c r="JQN2" s="86"/>
      <c r="JQO2" s="86"/>
      <c r="JQP2" s="86"/>
      <c r="JQQ2" s="86"/>
      <c r="JQR2" s="86"/>
      <c r="JQS2" s="86"/>
      <c r="JQT2" s="86"/>
      <c r="JQU2" s="86"/>
      <c r="JQV2" s="86"/>
      <c r="JQW2" s="86"/>
      <c r="JQX2" s="86"/>
      <c r="JQY2" s="86"/>
      <c r="JQZ2" s="86"/>
      <c r="JRA2" s="86"/>
      <c r="JRB2" s="86"/>
      <c r="JRC2" s="86"/>
      <c r="JRD2" s="86"/>
      <c r="JRE2" s="86"/>
      <c r="JRF2" s="86"/>
      <c r="JRG2" s="86"/>
      <c r="JRH2" s="86"/>
      <c r="JRI2" s="86"/>
      <c r="JRJ2" s="86"/>
      <c r="JRK2" s="86"/>
      <c r="JRL2" s="86"/>
      <c r="JRM2" s="86"/>
      <c r="JRN2" s="86"/>
      <c r="JRO2" s="86"/>
      <c r="JRP2" s="86"/>
      <c r="JRQ2" s="86"/>
      <c r="JRR2" s="86"/>
      <c r="JRS2" s="86"/>
      <c r="JRT2" s="86"/>
      <c r="JRU2" s="86"/>
      <c r="JRV2" s="86"/>
      <c r="JRW2" s="86"/>
      <c r="JRX2" s="86"/>
      <c r="JRY2" s="86"/>
      <c r="JRZ2" s="86"/>
      <c r="JSA2" s="86"/>
      <c r="JSB2" s="86"/>
      <c r="JSC2" s="86"/>
      <c r="JSD2" s="86"/>
      <c r="JSE2" s="86"/>
      <c r="JSF2" s="86"/>
      <c r="JSG2" s="86"/>
      <c r="JSH2" s="86"/>
      <c r="JSI2" s="86"/>
      <c r="JSJ2" s="86"/>
      <c r="JSK2" s="86"/>
      <c r="JSL2" s="86"/>
      <c r="JSM2" s="86"/>
      <c r="JSN2" s="86"/>
      <c r="JSO2" s="86"/>
      <c r="JSP2" s="86"/>
      <c r="JSQ2" s="86"/>
      <c r="JSR2" s="86"/>
      <c r="JSS2" s="86"/>
      <c r="JST2" s="86"/>
      <c r="JSU2" s="86"/>
      <c r="JSV2" s="86"/>
      <c r="JSW2" s="86"/>
      <c r="JSX2" s="86"/>
      <c r="JSY2" s="86"/>
      <c r="JSZ2" s="86"/>
      <c r="JTA2" s="86"/>
      <c r="JTB2" s="86"/>
      <c r="JTC2" s="86"/>
      <c r="JTD2" s="86"/>
      <c r="JTE2" s="86"/>
      <c r="JTF2" s="86"/>
      <c r="JTG2" s="86"/>
      <c r="JTH2" s="86"/>
      <c r="JTI2" s="86"/>
      <c r="JTJ2" s="86"/>
      <c r="JTK2" s="86"/>
      <c r="JTL2" s="86"/>
      <c r="JTM2" s="86"/>
      <c r="JTN2" s="86"/>
      <c r="JTO2" s="86"/>
      <c r="JTP2" s="86"/>
      <c r="JTQ2" s="86"/>
      <c r="JTR2" s="86"/>
      <c r="JTS2" s="86"/>
      <c r="JTT2" s="86"/>
      <c r="JTU2" s="86"/>
      <c r="JTV2" s="86"/>
      <c r="JTW2" s="86"/>
      <c r="JTX2" s="86"/>
      <c r="JTY2" s="86"/>
      <c r="JTZ2" s="86"/>
      <c r="JUA2" s="86"/>
      <c r="JUB2" s="86"/>
      <c r="JUC2" s="86"/>
      <c r="JUD2" s="86"/>
      <c r="JUE2" s="86"/>
      <c r="JUF2" s="86"/>
      <c r="JUG2" s="86"/>
      <c r="JUH2" s="86"/>
      <c r="JUI2" s="86"/>
      <c r="JUJ2" s="86"/>
      <c r="JUK2" s="86"/>
      <c r="JUL2" s="86"/>
      <c r="JUM2" s="86"/>
      <c r="JUN2" s="86"/>
      <c r="JUO2" s="86"/>
      <c r="JUP2" s="86"/>
      <c r="JUQ2" s="86"/>
      <c r="JUR2" s="86"/>
      <c r="JUS2" s="86"/>
      <c r="JUT2" s="86"/>
      <c r="JUU2" s="86"/>
      <c r="JUV2" s="86"/>
      <c r="JUW2" s="86"/>
      <c r="JUX2" s="86"/>
      <c r="JUY2" s="86"/>
      <c r="JUZ2" s="86"/>
      <c r="JVA2" s="86"/>
      <c r="JVB2" s="86"/>
      <c r="JVC2" s="86"/>
      <c r="JVD2" s="86"/>
      <c r="JVE2" s="86"/>
      <c r="JVF2" s="86"/>
      <c r="JVG2" s="86"/>
      <c r="JVH2" s="86"/>
      <c r="JVI2" s="86"/>
      <c r="JVJ2" s="86"/>
      <c r="JVK2" s="86"/>
      <c r="JVL2" s="86"/>
      <c r="JVM2" s="86"/>
      <c r="JVN2" s="86"/>
      <c r="JVO2" s="86"/>
      <c r="JVP2" s="86"/>
      <c r="JVQ2" s="86"/>
      <c r="JVR2" s="86"/>
      <c r="JVS2" s="86"/>
      <c r="JVT2" s="86"/>
      <c r="JVU2" s="86"/>
      <c r="JVV2" s="86"/>
      <c r="JVW2" s="86"/>
      <c r="JVX2" s="86"/>
      <c r="JVY2" s="86"/>
      <c r="JVZ2" s="86"/>
      <c r="JWA2" s="86"/>
      <c r="JWB2" s="86"/>
      <c r="JWC2" s="86"/>
      <c r="JWD2" s="86"/>
      <c r="JWE2" s="86"/>
      <c r="JWF2" s="86"/>
      <c r="JWG2" s="86"/>
      <c r="JWH2" s="86"/>
      <c r="JWI2" s="86"/>
      <c r="JWJ2" s="86"/>
      <c r="JWK2" s="86"/>
      <c r="JWL2" s="86"/>
      <c r="JWM2" s="86"/>
      <c r="JWN2" s="86"/>
      <c r="JWO2" s="86"/>
      <c r="JWP2" s="86"/>
      <c r="JWQ2" s="86"/>
      <c r="JWR2" s="86"/>
      <c r="JWS2" s="86"/>
      <c r="JWT2" s="86"/>
      <c r="JWU2" s="86"/>
      <c r="JWV2" s="86"/>
      <c r="JWW2" s="86"/>
      <c r="JWX2" s="86"/>
      <c r="JWY2" s="86"/>
      <c r="JWZ2" s="86"/>
      <c r="JXA2" s="86"/>
      <c r="JXB2" s="86"/>
      <c r="JXC2" s="86"/>
      <c r="JXD2" s="86"/>
      <c r="JXE2" s="86"/>
      <c r="JXF2" s="86"/>
      <c r="JXG2" s="86"/>
      <c r="JXH2" s="86"/>
      <c r="JXI2" s="86"/>
      <c r="JXJ2" s="86"/>
      <c r="JXK2" s="86"/>
      <c r="JXL2" s="86"/>
      <c r="JXM2" s="86"/>
      <c r="JXN2" s="86"/>
      <c r="JXO2" s="86"/>
      <c r="JXP2" s="86"/>
      <c r="JXQ2" s="86"/>
      <c r="JXR2" s="86"/>
      <c r="JXS2" s="86"/>
      <c r="JXT2" s="86"/>
      <c r="JXU2" s="86"/>
      <c r="JXV2" s="86"/>
      <c r="JXW2" s="86"/>
      <c r="JXX2" s="86"/>
      <c r="JXY2" s="86"/>
      <c r="JXZ2" s="86"/>
      <c r="JYA2" s="86"/>
      <c r="JYB2" s="86"/>
      <c r="JYC2" s="86"/>
      <c r="JYD2" s="86"/>
      <c r="JYE2" s="86"/>
      <c r="JYF2" s="86"/>
      <c r="JYG2" s="86"/>
      <c r="JYH2" s="86"/>
      <c r="JYI2" s="86"/>
      <c r="JYJ2" s="86"/>
      <c r="JYK2" s="86"/>
      <c r="JYL2" s="86"/>
      <c r="JYM2" s="86"/>
      <c r="JYN2" s="86"/>
      <c r="JYO2" s="86"/>
      <c r="JYP2" s="86"/>
      <c r="JYQ2" s="86"/>
      <c r="JYR2" s="86"/>
      <c r="JYS2" s="86"/>
      <c r="JYT2" s="86"/>
      <c r="JYU2" s="86"/>
      <c r="JYV2" s="86"/>
      <c r="JYW2" s="86"/>
      <c r="JYX2" s="86"/>
      <c r="JYY2" s="86"/>
      <c r="JYZ2" s="86"/>
      <c r="JZA2" s="86"/>
      <c r="JZB2" s="86"/>
      <c r="JZC2" s="86"/>
      <c r="JZD2" s="86"/>
      <c r="JZE2" s="86"/>
      <c r="JZF2" s="86"/>
      <c r="JZG2" s="86"/>
      <c r="JZH2" s="86"/>
      <c r="JZI2" s="86"/>
      <c r="JZJ2" s="86"/>
      <c r="JZK2" s="86"/>
      <c r="JZL2" s="86"/>
      <c r="JZM2" s="86"/>
      <c r="JZN2" s="86"/>
      <c r="JZO2" s="86"/>
      <c r="JZP2" s="86"/>
      <c r="JZQ2" s="86"/>
      <c r="JZR2" s="86"/>
      <c r="JZS2" s="86"/>
      <c r="JZT2" s="86"/>
      <c r="JZU2" s="86"/>
      <c r="JZV2" s="86"/>
      <c r="JZW2" s="86"/>
      <c r="JZX2" s="86"/>
      <c r="JZY2" s="86"/>
      <c r="JZZ2" s="86"/>
      <c r="KAA2" s="86"/>
      <c r="KAB2" s="86"/>
      <c r="KAC2" s="86"/>
      <c r="KAD2" s="86"/>
      <c r="KAE2" s="86"/>
      <c r="KAF2" s="86"/>
      <c r="KAG2" s="86"/>
      <c r="KAH2" s="86"/>
      <c r="KAI2" s="86"/>
      <c r="KAJ2" s="86"/>
      <c r="KAK2" s="86"/>
      <c r="KAL2" s="86"/>
      <c r="KAM2" s="86"/>
      <c r="KAN2" s="86"/>
      <c r="KAO2" s="86"/>
      <c r="KAP2" s="86"/>
      <c r="KAQ2" s="86"/>
      <c r="KAR2" s="86"/>
      <c r="KAS2" s="86"/>
      <c r="KAT2" s="86"/>
      <c r="KAU2" s="86"/>
      <c r="KAV2" s="86"/>
      <c r="KAW2" s="86"/>
      <c r="KAX2" s="86"/>
      <c r="KAY2" s="86"/>
      <c r="KAZ2" s="86"/>
      <c r="KBA2" s="86"/>
      <c r="KBB2" s="86"/>
      <c r="KBC2" s="86"/>
      <c r="KBD2" s="86"/>
      <c r="KBE2" s="86"/>
      <c r="KBF2" s="86"/>
      <c r="KBG2" s="86"/>
      <c r="KBH2" s="86"/>
      <c r="KBI2" s="86"/>
      <c r="KBJ2" s="86"/>
      <c r="KBK2" s="86"/>
      <c r="KBL2" s="86"/>
      <c r="KBM2" s="86"/>
      <c r="KBN2" s="86"/>
      <c r="KBO2" s="86"/>
      <c r="KBP2" s="86"/>
      <c r="KBQ2" s="86"/>
      <c r="KBR2" s="86"/>
      <c r="KBS2" s="86"/>
      <c r="KBT2" s="86"/>
      <c r="KBU2" s="86"/>
      <c r="KBV2" s="86"/>
      <c r="KBW2" s="86"/>
      <c r="KBX2" s="86"/>
      <c r="KBY2" s="86"/>
      <c r="KBZ2" s="86"/>
      <c r="KCA2" s="86"/>
      <c r="KCB2" s="86"/>
      <c r="KCC2" s="86"/>
      <c r="KCD2" s="86"/>
      <c r="KCE2" s="86"/>
      <c r="KCF2" s="86"/>
      <c r="KCG2" s="86"/>
      <c r="KCH2" s="86"/>
      <c r="KCI2" s="86"/>
      <c r="KCJ2" s="86"/>
      <c r="KCK2" s="86"/>
      <c r="KCL2" s="86"/>
      <c r="KCM2" s="86"/>
      <c r="KCN2" s="86"/>
      <c r="KCO2" s="86"/>
      <c r="KCP2" s="86"/>
      <c r="KCQ2" s="86"/>
      <c r="KCR2" s="86"/>
      <c r="KCS2" s="86"/>
      <c r="KCT2" s="86"/>
      <c r="KCU2" s="86"/>
      <c r="KCV2" s="86"/>
      <c r="KCW2" s="86"/>
      <c r="KCX2" s="86"/>
      <c r="KCY2" s="86"/>
      <c r="KCZ2" s="86"/>
      <c r="KDA2" s="86"/>
      <c r="KDB2" s="86"/>
      <c r="KDC2" s="86"/>
      <c r="KDD2" s="86"/>
      <c r="KDE2" s="86"/>
      <c r="KDF2" s="86"/>
      <c r="KDG2" s="86"/>
      <c r="KDH2" s="86"/>
      <c r="KDI2" s="86"/>
      <c r="KDJ2" s="86"/>
      <c r="KDK2" s="86"/>
      <c r="KDL2" s="86"/>
      <c r="KDM2" s="86"/>
      <c r="KDN2" s="86"/>
      <c r="KDO2" s="86"/>
      <c r="KDP2" s="86"/>
      <c r="KDQ2" s="86"/>
      <c r="KDR2" s="86"/>
      <c r="KDS2" s="86"/>
      <c r="KDT2" s="86"/>
      <c r="KDU2" s="86"/>
      <c r="KDV2" s="86"/>
      <c r="KDW2" s="86"/>
      <c r="KDX2" s="86"/>
      <c r="KDY2" s="86"/>
      <c r="KDZ2" s="86"/>
      <c r="KEA2" s="86"/>
      <c r="KEB2" s="86"/>
      <c r="KEC2" s="86"/>
      <c r="KED2" s="86"/>
      <c r="KEE2" s="86"/>
      <c r="KEF2" s="86"/>
      <c r="KEG2" s="86"/>
      <c r="KEH2" s="86"/>
      <c r="KEI2" s="86"/>
      <c r="KEJ2" s="86"/>
      <c r="KEK2" s="86"/>
      <c r="KEL2" s="86"/>
      <c r="KEM2" s="86"/>
      <c r="KEN2" s="86"/>
      <c r="KEO2" s="86"/>
      <c r="KEP2" s="86"/>
      <c r="KEQ2" s="86"/>
      <c r="KER2" s="86"/>
      <c r="KES2" s="86"/>
      <c r="KET2" s="86"/>
      <c r="KEU2" s="86"/>
      <c r="KEV2" s="86"/>
      <c r="KEW2" s="86"/>
      <c r="KEX2" s="86"/>
      <c r="KEY2" s="86"/>
      <c r="KEZ2" s="86"/>
      <c r="KFA2" s="86"/>
      <c r="KFB2" s="86"/>
      <c r="KFC2" s="86"/>
      <c r="KFD2" s="86"/>
      <c r="KFE2" s="86"/>
      <c r="KFF2" s="86"/>
      <c r="KFG2" s="86"/>
      <c r="KFH2" s="86"/>
      <c r="KFI2" s="86"/>
      <c r="KFJ2" s="86"/>
      <c r="KFK2" s="86"/>
      <c r="KFL2" s="86"/>
      <c r="KFM2" s="86"/>
      <c r="KFN2" s="86"/>
      <c r="KFO2" s="86"/>
      <c r="KFP2" s="86"/>
      <c r="KFQ2" s="86"/>
      <c r="KFR2" s="86"/>
      <c r="KFS2" s="86"/>
      <c r="KFT2" s="86"/>
      <c r="KFU2" s="86"/>
      <c r="KFV2" s="86"/>
      <c r="KFW2" s="86"/>
      <c r="KFX2" s="86"/>
      <c r="KFY2" s="86"/>
      <c r="KFZ2" s="86"/>
      <c r="KGA2" s="86"/>
      <c r="KGB2" s="86"/>
      <c r="KGC2" s="86"/>
      <c r="KGD2" s="86"/>
      <c r="KGE2" s="86"/>
      <c r="KGF2" s="86"/>
      <c r="KGG2" s="86"/>
      <c r="KGH2" s="86"/>
      <c r="KGI2" s="86"/>
      <c r="KGJ2" s="86"/>
      <c r="KGK2" s="86"/>
      <c r="KGL2" s="86"/>
      <c r="KGM2" s="86"/>
      <c r="KGN2" s="86"/>
      <c r="KGO2" s="86"/>
      <c r="KGP2" s="86"/>
      <c r="KGQ2" s="86"/>
      <c r="KGR2" s="86"/>
      <c r="KGS2" s="86"/>
      <c r="KGT2" s="86"/>
      <c r="KGU2" s="86"/>
      <c r="KGV2" s="86"/>
      <c r="KGW2" s="86"/>
      <c r="KGX2" s="86"/>
      <c r="KGY2" s="86"/>
      <c r="KGZ2" s="86"/>
      <c r="KHA2" s="86"/>
      <c r="KHB2" s="86"/>
      <c r="KHC2" s="86"/>
      <c r="KHD2" s="86"/>
      <c r="KHE2" s="86"/>
      <c r="KHF2" s="86"/>
      <c r="KHG2" s="86"/>
      <c r="KHH2" s="86"/>
      <c r="KHI2" s="86"/>
      <c r="KHJ2" s="86"/>
      <c r="KHK2" s="86"/>
      <c r="KHL2" s="86"/>
      <c r="KHM2" s="86"/>
      <c r="KHN2" s="86"/>
      <c r="KHO2" s="86"/>
      <c r="KHP2" s="86"/>
      <c r="KHQ2" s="86"/>
      <c r="KHR2" s="86"/>
      <c r="KHS2" s="86"/>
      <c r="KHT2" s="86"/>
      <c r="KHU2" s="86"/>
      <c r="KHV2" s="86"/>
      <c r="KHW2" s="86"/>
      <c r="KHX2" s="86"/>
      <c r="KHY2" s="86"/>
      <c r="KHZ2" s="86"/>
      <c r="KIA2" s="86"/>
      <c r="KIB2" s="86"/>
      <c r="KIC2" s="86"/>
      <c r="KID2" s="86"/>
      <c r="KIE2" s="86"/>
      <c r="KIF2" s="86"/>
      <c r="KIG2" s="86"/>
      <c r="KIH2" s="86"/>
      <c r="KII2" s="86"/>
      <c r="KIJ2" s="86"/>
      <c r="KIK2" s="86"/>
      <c r="KIL2" s="86"/>
      <c r="KIM2" s="86"/>
      <c r="KIN2" s="86"/>
      <c r="KIO2" s="86"/>
      <c r="KIP2" s="86"/>
      <c r="KIQ2" s="86"/>
      <c r="KIR2" s="86"/>
      <c r="KIS2" s="86"/>
      <c r="KIT2" s="86"/>
      <c r="KIU2" s="86"/>
      <c r="KIV2" s="86"/>
      <c r="KIW2" s="86"/>
      <c r="KIX2" s="86"/>
      <c r="KIY2" s="86"/>
      <c r="KIZ2" s="86"/>
      <c r="KJA2" s="86"/>
      <c r="KJB2" s="86"/>
      <c r="KJC2" s="86"/>
      <c r="KJD2" s="86"/>
      <c r="KJE2" s="86"/>
      <c r="KJF2" s="86"/>
      <c r="KJG2" s="86"/>
      <c r="KJH2" s="86"/>
      <c r="KJI2" s="86"/>
      <c r="KJJ2" s="86"/>
      <c r="KJK2" s="86"/>
      <c r="KJL2" s="86"/>
      <c r="KJM2" s="86"/>
      <c r="KJN2" s="86"/>
      <c r="KJO2" s="86"/>
      <c r="KJP2" s="86"/>
      <c r="KJQ2" s="86"/>
      <c r="KJR2" s="86"/>
      <c r="KJS2" s="86"/>
      <c r="KJT2" s="86"/>
      <c r="KJU2" s="86"/>
      <c r="KJV2" s="86"/>
      <c r="KJW2" s="86"/>
      <c r="KJX2" s="86"/>
      <c r="KJY2" s="86"/>
      <c r="KJZ2" s="86"/>
      <c r="KKA2" s="86"/>
      <c r="KKB2" s="86"/>
      <c r="KKC2" s="86"/>
      <c r="KKD2" s="86"/>
      <c r="KKE2" s="86"/>
      <c r="KKF2" s="86"/>
      <c r="KKG2" s="86"/>
      <c r="KKH2" s="86"/>
      <c r="KKI2" s="86"/>
      <c r="KKJ2" s="86"/>
      <c r="KKK2" s="86"/>
      <c r="KKL2" s="86"/>
      <c r="KKM2" s="86"/>
      <c r="KKN2" s="86"/>
      <c r="KKO2" s="86"/>
      <c r="KKP2" s="86"/>
      <c r="KKQ2" s="86"/>
      <c r="KKR2" s="86"/>
      <c r="KKS2" s="86"/>
      <c r="KKT2" s="86"/>
      <c r="KKU2" s="86"/>
      <c r="KKV2" s="86"/>
      <c r="KKW2" s="86"/>
      <c r="KKX2" s="86"/>
      <c r="KKY2" s="86"/>
      <c r="KKZ2" s="86"/>
      <c r="KLA2" s="86"/>
      <c r="KLB2" s="86"/>
      <c r="KLC2" s="86"/>
      <c r="KLD2" s="86"/>
      <c r="KLE2" s="86"/>
      <c r="KLF2" s="86"/>
      <c r="KLG2" s="86"/>
      <c r="KLH2" s="86"/>
      <c r="KLI2" s="86"/>
      <c r="KLJ2" s="86"/>
      <c r="KLK2" s="86"/>
      <c r="KLL2" s="86"/>
      <c r="KLM2" s="86"/>
      <c r="KLN2" s="86"/>
      <c r="KLO2" s="86"/>
      <c r="KLP2" s="86"/>
      <c r="KLQ2" s="86"/>
      <c r="KLR2" s="86"/>
      <c r="KLS2" s="86"/>
      <c r="KLT2" s="86"/>
      <c r="KLU2" s="86"/>
      <c r="KLV2" s="86"/>
      <c r="KLW2" s="86"/>
      <c r="KLX2" s="86"/>
      <c r="KLY2" s="86"/>
      <c r="KLZ2" s="86"/>
      <c r="KMA2" s="86"/>
      <c r="KMB2" s="86"/>
      <c r="KMC2" s="86"/>
      <c r="KMD2" s="86"/>
      <c r="KME2" s="86"/>
      <c r="KMF2" s="86"/>
      <c r="KMG2" s="86"/>
      <c r="KMH2" s="86"/>
      <c r="KMI2" s="86"/>
      <c r="KMJ2" s="86"/>
      <c r="KMK2" s="86"/>
      <c r="KML2" s="86"/>
      <c r="KMM2" s="86"/>
      <c r="KMN2" s="86"/>
      <c r="KMO2" s="86"/>
      <c r="KMP2" s="86"/>
      <c r="KMQ2" s="86"/>
      <c r="KMR2" s="86"/>
      <c r="KMS2" s="86"/>
      <c r="KMT2" s="86"/>
      <c r="KMU2" s="86"/>
      <c r="KMV2" s="86"/>
      <c r="KMW2" s="86"/>
      <c r="KMX2" s="86"/>
      <c r="KMY2" s="86"/>
      <c r="KMZ2" s="86"/>
      <c r="KNA2" s="86"/>
      <c r="KNB2" s="86"/>
      <c r="KNC2" s="86"/>
      <c r="KND2" s="86"/>
      <c r="KNE2" s="86"/>
      <c r="KNF2" s="86"/>
      <c r="KNG2" s="86"/>
      <c r="KNH2" s="86"/>
      <c r="KNI2" s="86"/>
      <c r="KNJ2" s="86"/>
      <c r="KNK2" s="86"/>
      <c r="KNL2" s="86"/>
      <c r="KNM2" s="86"/>
      <c r="KNN2" s="86"/>
      <c r="KNO2" s="86"/>
      <c r="KNP2" s="86"/>
      <c r="KNQ2" s="86"/>
      <c r="KNR2" s="86"/>
      <c r="KNS2" s="86"/>
      <c r="KNT2" s="86"/>
      <c r="KNU2" s="86"/>
      <c r="KNV2" s="86"/>
      <c r="KNW2" s="86"/>
      <c r="KNX2" s="86"/>
      <c r="KNY2" s="86"/>
      <c r="KNZ2" s="86"/>
      <c r="KOA2" s="86"/>
      <c r="KOB2" s="86"/>
      <c r="KOC2" s="86"/>
      <c r="KOD2" s="86"/>
      <c r="KOE2" s="86"/>
      <c r="KOF2" s="86"/>
      <c r="KOG2" s="86"/>
      <c r="KOH2" s="86"/>
      <c r="KOI2" s="86"/>
      <c r="KOJ2" s="86"/>
      <c r="KOK2" s="86"/>
      <c r="KOL2" s="86"/>
      <c r="KOM2" s="86"/>
      <c r="KON2" s="86"/>
      <c r="KOO2" s="86"/>
      <c r="KOP2" s="86"/>
      <c r="KOQ2" s="86"/>
      <c r="KOR2" s="86"/>
      <c r="KOS2" s="86"/>
      <c r="KOT2" s="86"/>
      <c r="KOU2" s="86"/>
      <c r="KOV2" s="86"/>
      <c r="KOW2" s="86"/>
      <c r="KOX2" s="86"/>
      <c r="KOY2" s="86"/>
      <c r="KOZ2" s="86"/>
      <c r="KPA2" s="86"/>
      <c r="KPB2" s="86"/>
      <c r="KPC2" s="86"/>
      <c r="KPD2" s="86"/>
      <c r="KPE2" s="86"/>
      <c r="KPF2" s="86"/>
      <c r="KPG2" s="86"/>
      <c r="KPH2" s="86"/>
      <c r="KPI2" s="86"/>
      <c r="KPJ2" s="86"/>
      <c r="KPK2" s="86"/>
      <c r="KPL2" s="86"/>
      <c r="KPM2" s="86"/>
      <c r="KPN2" s="86"/>
      <c r="KPO2" s="86"/>
      <c r="KPP2" s="86"/>
      <c r="KPQ2" s="86"/>
      <c r="KPR2" s="86"/>
      <c r="KPS2" s="86"/>
      <c r="KPT2" s="86"/>
      <c r="KPU2" s="86"/>
      <c r="KPV2" s="86"/>
      <c r="KPW2" s="86"/>
      <c r="KPX2" s="86"/>
      <c r="KPY2" s="86"/>
      <c r="KPZ2" s="86"/>
      <c r="KQA2" s="86"/>
      <c r="KQB2" s="86"/>
      <c r="KQC2" s="86"/>
      <c r="KQD2" s="86"/>
      <c r="KQE2" s="86"/>
      <c r="KQF2" s="86"/>
      <c r="KQG2" s="86"/>
      <c r="KQH2" s="86"/>
      <c r="KQI2" s="86"/>
      <c r="KQJ2" s="86"/>
      <c r="KQK2" s="86"/>
      <c r="KQL2" s="86"/>
      <c r="KQM2" s="86"/>
      <c r="KQN2" s="86"/>
      <c r="KQO2" s="86"/>
      <c r="KQP2" s="86"/>
      <c r="KQQ2" s="86"/>
      <c r="KQR2" s="86"/>
      <c r="KQS2" s="86"/>
      <c r="KQT2" s="86"/>
      <c r="KQU2" s="86"/>
      <c r="KQV2" s="86"/>
      <c r="KQW2" s="86"/>
      <c r="KQX2" s="86"/>
      <c r="KQY2" s="86"/>
      <c r="KQZ2" s="86"/>
      <c r="KRA2" s="86"/>
      <c r="KRB2" s="86"/>
      <c r="KRC2" s="86"/>
      <c r="KRD2" s="86"/>
      <c r="KRE2" s="86"/>
      <c r="KRF2" s="86"/>
      <c r="KRG2" s="86"/>
      <c r="KRH2" s="86"/>
      <c r="KRI2" s="86"/>
      <c r="KRJ2" s="86"/>
      <c r="KRK2" s="86"/>
      <c r="KRL2" s="86"/>
      <c r="KRM2" s="86"/>
      <c r="KRN2" s="86"/>
      <c r="KRO2" s="86"/>
      <c r="KRP2" s="86"/>
      <c r="KRQ2" s="86"/>
      <c r="KRR2" s="86"/>
      <c r="KRS2" s="86"/>
      <c r="KRT2" s="86"/>
      <c r="KRU2" s="86"/>
      <c r="KRV2" s="86"/>
      <c r="KRW2" s="86"/>
      <c r="KRX2" s="86"/>
      <c r="KRY2" s="86"/>
      <c r="KRZ2" s="86"/>
      <c r="KSA2" s="86"/>
      <c r="KSB2" s="86"/>
      <c r="KSC2" s="86"/>
      <c r="KSD2" s="86"/>
      <c r="KSE2" s="86"/>
      <c r="KSF2" s="86"/>
      <c r="KSG2" s="86"/>
      <c r="KSH2" s="86"/>
      <c r="KSI2" s="86"/>
      <c r="KSJ2" s="86"/>
      <c r="KSK2" s="86"/>
      <c r="KSL2" s="86"/>
      <c r="KSM2" s="86"/>
      <c r="KSN2" s="86"/>
      <c r="KSO2" s="86"/>
      <c r="KSP2" s="86"/>
      <c r="KSQ2" s="86"/>
      <c r="KSR2" s="86"/>
      <c r="KSS2" s="86"/>
      <c r="KST2" s="86"/>
      <c r="KSU2" s="86"/>
      <c r="KSV2" s="86"/>
      <c r="KSW2" s="86"/>
      <c r="KSX2" s="86"/>
      <c r="KSY2" s="86"/>
      <c r="KSZ2" s="86"/>
      <c r="KTA2" s="86"/>
      <c r="KTB2" s="86"/>
      <c r="KTC2" s="86"/>
      <c r="KTD2" s="86"/>
      <c r="KTE2" s="86"/>
      <c r="KTF2" s="86"/>
      <c r="KTG2" s="86"/>
      <c r="KTH2" s="86"/>
      <c r="KTI2" s="86"/>
      <c r="KTJ2" s="86"/>
      <c r="KTK2" s="86"/>
      <c r="KTL2" s="86"/>
      <c r="KTM2" s="86"/>
      <c r="KTN2" s="86"/>
      <c r="KTO2" s="86"/>
      <c r="KTP2" s="86"/>
      <c r="KTQ2" s="86"/>
      <c r="KTR2" s="86"/>
      <c r="KTS2" s="86"/>
      <c r="KTT2" s="86"/>
      <c r="KTU2" s="86"/>
      <c r="KTV2" s="86"/>
      <c r="KTW2" s="86"/>
      <c r="KTX2" s="86"/>
      <c r="KTY2" s="86"/>
      <c r="KTZ2" s="86"/>
      <c r="KUA2" s="86"/>
      <c r="KUB2" s="86"/>
      <c r="KUC2" s="86"/>
      <c r="KUD2" s="86"/>
      <c r="KUE2" s="86"/>
      <c r="KUF2" s="86"/>
      <c r="KUG2" s="86"/>
      <c r="KUH2" s="86"/>
      <c r="KUI2" s="86"/>
      <c r="KUJ2" s="86"/>
      <c r="KUK2" s="86"/>
      <c r="KUL2" s="86"/>
      <c r="KUM2" s="86"/>
      <c r="KUN2" s="86"/>
      <c r="KUO2" s="86"/>
      <c r="KUP2" s="86"/>
      <c r="KUQ2" s="86"/>
      <c r="KUR2" s="86"/>
      <c r="KUS2" s="86"/>
      <c r="KUT2" s="86"/>
      <c r="KUU2" s="86"/>
      <c r="KUV2" s="86"/>
      <c r="KUW2" s="86"/>
      <c r="KUX2" s="86"/>
      <c r="KUY2" s="86"/>
      <c r="KUZ2" s="86"/>
      <c r="KVA2" s="86"/>
      <c r="KVB2" s="86"/>
      <c r="KVC2" s="86"/>
      <c r="KVD2" s="86"/>
      <c r="KVE2" s="86"/>
      <c r="KVF2" s="86"/>
      <c r="KVG2" s="86"/>
      <c r="KVH2" s="86"/>
      <c r="KVI2" s="86"/>
      <c r="KVJ2" s="86"/>
      <c r="KVK2" s="86"/>
      <c r="KVL2" s="86"/>
      <c r="KVM2" s="86"/>
      <c r="KVN2" s="86"/>
      <c r="KVO2" s="86"/>
      <c r="KVP2" s="86"/>
      <c r="KVQ2" s="86"/>
      <c r="KVR2" s="86"/>
      <c r="KVS2" s="86"/>
      <c r="KVT2" s="86"/>
      <c r="KVU2" s="86"/>
      <c r="KVV2" s="86"/>
      <c r="KVW2" s="86"/>
      <c r="KVX2" s="86"/>
      <c r="KVY2" s="86"/>
      <c r="KVZ2" s="86"/>
      <c r="KWA2" s="86"/>
      <c r="KWB2" s="86"/>
      <c r="KWC2" s="86"/>
      <c r="KWD2" s="86"/>
      <c r="KWE2" s="86"/>
      <c r="KWF2" s="86"/>
      <c r="KWG2" s="86"/>
      <c r="KWH2" s="86"/>
      <c r="KWI2" s="86"/>
      <c r="KWJ2" s="86"/>
      <c r="KWK2" s="86"/>
      <c r="KWL2" s="86"/>
      <c r="KWM2" s="86"/>
      <c r="KWN2" s="86"/>
      <c r="KWO2" s="86"/>
      <c r="KWP2" s="86"/>
      <c r="KWQ2" s="86"/>
      <c r="KWR2" s="86"/>
      <c r="KWS2" s="86"/>
      <c r="KWT2" s="86"/>
      <c r="KWU2" s="86"/>
      <c r="KWV2" s="86"/>
      <c r="KWW2" s="86"/>
      <c r="KWX2" s="86"/>
      <c r="KWY2" s="86"/>
      <c r="KWZ2" s="86"/>
      <c r="KXA2" s="86"/>
      <c r="KXB2" s="86"/>
      <c r="KXC2" s="86"/>
      <c r="KXD2" s="86"/>
      <c r="KXE2" s="86"/>
      <c r="KXF2" s="86"/>
      <c r="KXG2" s="86"/>
      <c r="KXH2" s="86"/>
      <c r="KXI2" s="86"/>
      <c r="KXJ2" s="86"/>
      <c r="KXK2" s="86"/>
      <c r="KXL2" s="86"/>
      <c r="KXM2" s="86"/>
      <c r="KXN2" s="86"/>
      <c r="KXO2" s="86"/>
      <c r="KXP2" s="86"/>
      <c r="KXQ2" s="86"/>
      <c r="KXR2" s="86"/>
      <c r="KXS2" s="86"/>
      <c r="KXT2" s="86"/>
      <c r="KXU2" s="86"/>
      <c r="KXV2" s="86"/>
      <c r="KXW2" s="86"/>
      <c r="KXX2" s="86"/>
      <c r="KXY2" s="86"/>
      <c r="KXZ2" s="86"/>
      <c r="KYA2" s="86"/>
      <c r="KYB2" s="86"/>
      <c r="KYC2" s="86"/>
      <c r="KYD2" s="86"/>
      <c r="KYE2" s="86"/>
      <c r="KYF2" s="86"/>
      <c r="KYG2" s="86"/>
      <c r="KYH2" s="86"/>
      <c r="KYI2" s="86"/>
      <c r="KYJ2" s="86"/>
      <c r="KYK2" s="86"/>
      <c r="KYL2" s="86"/>
      <c r="KYM2" s="86"/>
      <c r="KYN2" s="86"/>
      <c r="KYO2" s="86"/>
      <c r="KYP2" s="86"/>
      <c r="KYQ2" s="86"/>
      <c r="KYR2" s="86"/>
      <c r="KYS2" s="86"/>
      <c r="KYT2" s="86"/>
      <c r="KYU2" s="86"/>
      <c r="KYV2" s="86"/>
      <c r="KYW2" s="86"/>
      <c r="KYX2" s="86"/>
      <c r="KYY2" s="86"/>
      <c r="KYZ2" s="86"/>
      <c r="KZA2" s="86"/>
      <c r="KZB2" s="86"/>
      <c r="KZC2" s="86"/>
      <c r="KZD2" s="86"/>
      <c r="KZE2" s="86"/>
      <c r="KZF2" s="86"/>
      <c r="KZG2" s="86"/>
      <c r="KZH2" s="86"/>
      <c r="KZI2" s="86"/>
      <c r="KZJ2" s="86"/>
      <c r="KZK2" s="86"/>
      <c r="KZL2" s="86"/>
      <c r="KZM2" s="86"/>
      <c r="KZN2" s="86"/>
      <c r="KZO2" s="86"/>
      <c r="KZP2" s="86"/>
      <c r="KZQ2" s="86"/>
      <c r="KZR2" s="86"/>
      <c r="KZS2" s="86"/>
      <c r="KZT2" s="86"/>
      <c r="KZU2" s="86"/>
      <c r="KZV2" s="86"/>
      <c r="KZW2" s="86"/>
      <c r="KZX2" s="86"/>
      <c r="KZY2" s="86"/>
      <c r="KZZ2" s="86"/>
      <c r="LAA2" s="86"/>
      <c r="LAB2" s="86"/>
      <c r="LAC2" s="86"/>
      <c r="LAD2" s="86"/>
      <c r="LAE2" s="86"/>
      <c r="LAF2" s="86"/>
      <c r="LAG2" s="86"/>
      <c r="LAH2" s="86"/>
      <c r="LAI2" s="86"/>
      <c r="LAJ2" s="86"/>
      <c r="LAK2" s="86"/>
      <c r="LAL2" s="86"/>
      <c r="LAM2" s="86"/>
      <c r="LAN2" s="86"/>
      <c r="LAO2" s="86"/>
      <c r="LAP2" s="86"/>
      <c r="LAQ2" s="86"/>
      <c r="LAR2" s="86"/>
      <c r="LAS2" s="86"/>
      <c r="LAT2" s="86"/>
      <c r="LAU2" s="86"/>
      <c r="LAV2" s="86"/>
      <c r="LAW2" s="86"/>
      <c r="LAX2" s="86"/>
      <c r="LAY2" s="86"/>
      <c r="LAZ2" s="86"/>
      <c r="LBA2" s="86"/>
      <c r="LBB2" s="86"/>
      <c r="LBC2" s="86"/>
      <c r="LBD2" s="86"/>
      <c r="LBE2" s="86"/>
      <c r="LBF2" s="86"/>
      <c r="LBG2" s="86"/>
      <c r="LBH2" s="86"/>
      <c r="LBI2" s="86"/>
      <c r="LBJ2" s="86"/>
      <c r="LBK2" s="86"/>
      <c r="LBL2" s="86"/>
      <c r="LBM2" s="86"/>
      <c r="LBN2" s="86"/>
      <c r="LBO2" s="86"/>
      <c r="LBP2" s="86"/>
      <c r="LBQ2" s="86"/>
      <c r="LBR2" s="86"/>
      <c r="LBS2" s="86"/>
      <c r="LBT2" s="86"/>
      <c r="LBU2" s="86"/>
      <c r="LBV2" s="86"/>
      <c r="LBW2" s="86"/>
      <c r="LBX2" s="86"/>
      <c r="LBY2" s="86"/>
      <c r="LBZ2" s="86"/>
      <c r="LCA2" s="86"/>
      <c r="LCB2" s="86"/>
      <c r="LCC2" s="86"/>
      <c r="LCD2" s="86"/>
      <c r="LCE2" s="86"/>
      <c r="LCF2" s="86"/>
      <c r="LCG2" s="86"/>
      <c r="LCH2" s="86"/>
      <c r="LCI2" s="86"/>
      <c r="LCJ2" s="86"/>
      <c r="LCK2" s="86"/>
      <c r="LCL2" s="86"/>
      <c r="LCM2" s="86"/>
      <c r="LCN2" s="86"/>
      <c r="LCO2" s="86"/>
      <c r="LCP2" s="86"/>
      <c r="LCQ2" s="86"/>
      <c r="LCR2" s="86"/>
      <c r="LCS2" s="86"/>
      <c r="LCT2" s="86"/>
      <c r="LCU2" s="86"/>
      <c r="LCV2" s="86"/>
      <c r="LCW2" s="86"/>
      <c r="LCX2" s="86"/>
      <c r="LCY2" s="86"/>
      <c r="LCZ2" s="86"/>
      <c r="LDA2" s="86"/>
      <c r="LDB2" s="86"/>
      <c r="LDC2" s="86"/>
      <c r="LDD2" s="86"/>
      <c r="LDE2" s="86"/>
      <c r="LDF2" s="86"/>
      <c r="LDG2" s="86"/>
      <c r="LDH2" s="86"/>
      <c r="LDI2" s="86"/>
      <c r="LDJ2" s="86"/>
      <c r="LDK2" s="86"/>
      <c r="LDL2" s="86"/>
      <c r="LDM2" s="86"/>
      <c r="LDN2" s="86"/>
      <c r="LDO2" s="86"/>
      <c r="LDP2" s="86"/>
      <c r="LDQ2" s="86"/>
      <c r="LDR2" s="86"/>
      <c r="LDS2" s="86"/>
      <c r="LDT2" s="86"/>
      <c r="LDU2" s="86"/>
      <c r="LDV2" s="86"/>
      <c r="LDW2" s="86"/>
      <c r="LDX2" s="86"/>
      <c r="LDY2" s="86"/>
      <c r="LDZ2" s="86"/>
      <c r="LEA2" s="86"/>
      <c r="LEB2" s="86"/>
      <c r="LEC2" s="86"/>
      <c r="LED2" s="86"/>
      <c r="LEE2" s="86"/>
      <c r="LEF2" s="86"/>
      <c r="LEG2" s="86"/>
      <c r="LEH2" s="86"/>
      <c r="LEI2" s="86"/>
      <c r="LEJ2" s="86"/>
      <c r="LEK2" s="86"/>
      <c r="LEL2" s="86"/>
      <c r="LEM2" s="86"/>
      <c r="LEN2" s="86"/>
      <c r="LEO2" s="86"/>
      <c r="LEP2" s="86"/>
      <c r="LEQ2" s="86"/>
      <c r="LER2" s="86"/>
      <c r="LES2" s="86"/>
      <c r="LET2" s="86"/>
      <c r="LEU2" s="86"/>
      <c r="LEV2" s="86"/>
      <c r="LEW2" s="86"/>
      <c r="LEX2" s="86"/>
      <c r="LEY2" s="86"/>
      <c r="LEZ2" s="86"/>
      <c r="LFA2" s="86"/>
      <c r="LFB2" s="86"/>
      <c r="LFC2" s="86"/>
      <c r="LFD2" s="86"/>
      <c r="LFE2" s="86"/>
      <c r="LFF2" s="86"/>
      <c r="LFG2" s="86"/>
      <c r="LFH2" s="86"/>
      <c r="LFI2" s="86"/>
      <c r="LFJ2" s="86"/>
      <c r="LFK2" s="86"/>
      <c r="LFL2" s="86"/>
      <c r="LFM2" s="86"/>
      <c r="LFN2" s="86"/>
      <c r="LFO2" s="86"/>
      <c r="LFP2" s="86"/>
      <c r="LFQ2" s="86"/>
      <c r="LFR2" s="86"/>
      <c r="LFS2" s="86"/>
      <c r="LFT2" s="86"/>
      <c r="LFU2" s="86"/>
      <c r="LFV2" s="86"/>
      <c r="LFW2" s="86"/>
      <c r="LFX2" s="86"/>
      <c r="LFY2" s="86"/>
      <c r="LFZ2" s="86"/>
      <c r="LGA2" s="86"/>
      <c r="LGB2" s="86"/>
      <c r="LGC2" s="86"/>
      <c r="LGD2" s="86"/>
      <c r="LGE2" s="86"/>
      <c r="LGF2" s="86"/>
      <c r="LGG2" s="86"/>
      <c r="LGH2" s="86"/>
      <c r="LGI2" s="86"/>
      <c r="LGJ2" s="86"/>
      <c r="LGK2" s="86"/>
      <c r="LGL2" s="86"/>
      <c r="LGM2" s="86"/>
      <c r="LGN2" s="86"/>
      <c r="LGO2" s="86"/>
      <c r="LGP2" s="86"/>
      <c r="LGQ2" s="86"/>
      <c r="LGR2" s="86"/>
      <c r="LGS2" s="86"/>
      <c r="LGT2" s="86"/>
      <c r="LGU2" s="86"/>
      <c r="LGV2" s="86"/>
      <c r="LGW2" s="86"/>
      <c r="LGX2" s="86"/>
      <c r="LGY2" s="86"/>
      <c r="LGZ2" s="86"/>
      <c r="LHA2" s="86"/>
      <c r="LHB2" s="86"/>
      <c r="LHC2" s="86"/>
      <c r="LHD2" s="86"/>
      <c r="LHE2" s="86"/>
      <c r="LHF2" s="86"/>
      <c r="LHG2" s="86"/>
      <c r="LHH2" s="86"/>
      <c r="LHI2" s="86"/>
      <c r="LHJ2" s="86"/>
      <c r="LHK2" s="86"/>
      <c r="LHL2" s="86"/>
      <c r="LHM2" s="86"/>
      <c r="LHN2" s="86"/>
      <c r="LHO2" s="86"/>
      <c r="LHP2" s="86"/>
      <c r="LHQ2" s="86"/>
      <c r="LHR2" s="86"/>
      <c r="LHS2" s="86"/>
      <c r="LHT2" s="86"/>
      <c r="LHU2" s="86"/>
      <c r="LHV2" s="86"/>
      <c r="LHW2" s="86"/>
      <c r="LHX2" s="86"/>
      <c r="LHY2" s="86"/>
      <c r="LHZ2" s="86"/>
      <c r="LIA2" s="86"/>
      <c r="LIB2" s="86"/>
      <c r="LIC2" s="86"/>
      <c r="LID2" s="86"/>
      <c r="LIE2" s="86"/>
      <c r="LIF2" s="86"/>
      <c r="LIG2" s="86"/>
      <c r="LIH2" s="86"/>
      <c r="LII2" s="86"/>
      <c r="LIJ2" s="86"/>
      <c r="LIK2" s="86"/>
      <c r="LIL2" s="86"/>
      <c r="LIM2" s="86"/>
      <c r="LIN2" s="86"/>
      <c r="LIO2" s="86"/>
      <c r="LIP2" s="86"/>
      <c r="LIQ2" s="86"/>
      <c r="LIR2" s="86"/>
      <c r="LIS2" s="86"/>
      <c r="LIT2" s="86"/>
      <c r="LIU2" s="86"/>
      <c r="LIV2" s="86"/>
      <c r="LIW2" s="86"/>
      <c r="LIX2" s="86"/>
      <c r="LIY2" s="86"/>
      <c r="LIZ2" s="86"/>
      <c r="LJA2" s="86"/>
      <c r="LJB2" s="86"/>
      <c r="LJC2" s="86"/>
      <c r="LJD2" s="86"/>
      <c r="LJE2" s="86"/>
      <c r="LJF2" s="86"/>
      <c r="LJG2" s="86"/>
      <c r="LJH2" s="86"/>
      <c r="LJI2" s="86"/>
      <c r="LJJ2" s="86"/>
      <c r="LJK2" s="86"/>
      <c r="LJL2" s="86"/>
      <c r="LJM2" s="86"/>
      <c r="LJN2" s="86"/>
      <c r="LJO2" s="86"/>
      <c r="LJP2" s="86"/>
      <c r="LJQ2" s="86"/>
      <c r="LJR2" s="86"/>
      <c r="LJS2" s="86"/>
      <c r="LJT2" s="86"/>
      <c r="LJU2" s="86"/>
      <c r="LJV2" s="86"/>
      <c r="LJW2" s="86"/>
      <c r="LJX2" s="86"/>
      <c r="LJY2" s="86"/>
      <c r="LJZ2" s="86"/>
      <c r="LKA2" s="86"/>
      <c r="LKB2" s="86"/>
      <c r="LKC2" s="86"/>
      <c r="LKD2" s="86"/>
      <c r="LKE2" s="86"/>
      <c r="LKF2" s="86"/>
      <c r="LKG2" s="86"/>
      <c r="LKH2" s="86"/>
      <c r="LKI2" s="86"/>
      <c r="LKJ2" s="86"/>
      <c r="LKK2" s="86"/>
      <c r="LKL2" s="86"/>
      <c r="LKM2" s="86"/>
      <c r="LKN2" s="86"/>
      <c r="LKO2" s="86"/>
      <c r="LKP2" s="86"/>
      <c r="LKQ2" s="86"/>
      <c r="LKR2" s="86"/>
      <c r="LKS2" s="86"/>
      <c r="LKT2" s="86"/>
      <c r="LKU2" s="86"/>
      <c r="LKV2" s="86"/>
      <c r="LKW2" s="86"/>
      <c r="LKX2" s="86"/>
      <c r="LKY2" s="86"/>
      <c r="LKZ2" s="86"/>
      <c r="LLA2" s="86"/>
      <c r="LLB2" s="86"/>
      <c r="LLC2" s="86"/>
      <c r="LLD2" s="86"/>
      <c r="LLE2" s="86"/>
      <c r="LLF2" s="86"/>
      <c r="LLG2" s="86"/>
      <c r="LLH2" s="86"/>
      <c r="LLI2" s="86"/>
      <c r="LLJ2" s="86"/>
      <c r="LLK2" s="86"/>
      <c r="LLL2" s="86"/>
      <c r="LLM2" s="86"/>
      <c r="LLN2" s="86"/>
      <c r="LLO2" s="86"/>
      <c r="LLP2" s="86"/>
      <c r="LLQ2" s="86"/>
      <c r="LLR2" s="86"/>
      <c r="LLS2" s="86"/>
      <c r="LLT2" s="86"/>
      <c r="LLU2" s="86"/>
      <c r="LLV2" s="86"/>
      <c r="LLW2" s="86"/>
      <c r="LLX2" s="86"/>
      <c r="LLY2" s="86"/>
      <c r="LLZ2" s="86"/>
      <c r="LMA2" s="86"/>
      <c r="LMB2" s="86"/>
      <c r="LMC2" s="86"/>
      <c r="LMD2" s="86"/>
      <c r="LME2" s="86"/>
      <c r="LMF2" s="86"/>
      <c r="LMG2" s="86"/>
      <c r="LMH2" s="86"/>
      <c r="LMI2" s="86"/>
      <c r="LMJ2" s="86"/>
      <c r="LMK2" s="86"/>
      <c r="LML2" s="86"/>
      <c r="LMM2" s="86"/>
      <c r="LMN2" s="86"/>
      <c r="LMO2" s="86"/>
      <c r="LMP2" s="86"/>
      <c r="LMQ2" s="86"/>
      <c r="LMR2" s="86"/>
      <c r="LMS2" s="86"/>
      <c r="LMT2" s="86"/>
      <c r="LMU2" s="86"/>
      <c r="LMV2" s="86"/>
      <c r="LMW2" s="86"/>
      <c r="LMX2" s="86"/>
      <c r="LMY2" s="86"/>
      <c r="LMZ2" s="86"/>
      <c r="LNA2" s="86"/>
      <c r="LNB2" s="86"/>
      <c r="LNC2" s="86"/>
      <c r="LND2" s="86"/>
      <c r="LNE2" s="86"/>
      <c r="LNF2" s="86"/>
      <c r="LNG2" s="86"/>
      <c r="LNH2" s="86"/>
      <c r="LNI2" s="86"/>
      <c r="LNJ2" s="86"/>
      <c r="LNK2" s="86"/>
      <c r="LNL2" s="86"/>
      <c r="LNM2" s="86"/>
      <c r="LNN2" s="86"/>
      <c r="LNO2" s="86"/>
      <c r="LNP2" s="86"/>
      <c r="LNQ2" s="86"/>
      <c r="LNR2" s="86"/>
      <c r="LNS2" s="86"/>
      <c r="LNT2" s="86"/>
      <c r="LNU2" s="86"/>
      <c r="LNV2" s="86"/>
      <c r="LNW2" s="86"/>
      <c r="LNX2" s="86"/>
      <c r="LNY2" s="86"/>
      <c r="LNZ2" s="86"/>
      <c r="LOA2" s="86"/>
      <c r="LOB2" s="86"/>
      <c r="LOC2" s="86"/>
      <c r="LOD2" s="86"/>
      <c r="LOE2" s="86"/>
      <c r="LOF2" s="86"/>
      <c r="LOG2" s="86"/>
      <c r="LOH2" s="86"/>
      <c r="LOI2" s="86"/>
      <c r="LOJ2" s="86"/>
      <c r="LOK2" s="86"/>
      <c r="LOL2" s="86"/>
      <c r="LOM2" s="86"/>
      <c r="LON2" s="86"/>
      <c r="LOO2" s="86"/>
      <c r="LOP2" s="86"/>
      <c r="LOQ2" s="86"/>
      <c r="LOR2" s="86"/>
      <c r="LOS2" s="86"/>
      <c r="LOT2" s="86"/>
      <c r="LOU2" s="86"/>
      <c r="LOV2" s="86"/>
      <c r="LOW2" s="86"/>
      <c r="LOX2" s="86"/>
      <c r="LOY2" s="86"/>
      <c r="LOZ2" s="86"/>
      <c r="LPA2" s="86"/>
      <c r="LPB2" s="86"/>
      <c r="LPC2" s="86"/>
      <c r="LPD2" s="86"/>
      <c r="LPE2" s="86"/>
      <c r="LPF2" s="86"/>
      <c r="LPG2" s="86"/>
      <c r="LPH2" s="86"/>
      <c r="LPI2" s="86"/>
      <c r="LPJ2" s="86"/>
      <c r="LPK2" s="86"/>
      <c r="LPL2" s="86"/>
      <c r="LPM2" s="86"/>
      <c r="LPN2" s="86"/>
      <c r="LPO2" s="86"/>
      <c r="LPP2" s="86"/>
      <c r="LPQ2" s="86"/>
      <c r="LPR2" s="86"/>
      <c r="LPS2" s="86"/>
      <c r="LPT2" s="86"/>
      <c r="LPU2" s="86"/>
      <c r="LPV2" s="86"/>
      <c r="LPW2" s="86"/>
      <c r="LPX2" s="86"/>
      <c r="LPY2" s="86"/>
      <c r="LPZ2" s="86"/>
      <c r="LQA2" s="86"/>
      <c r="LQB2" s="86"/>
      <c r="LQC2" s="86"/>
      <c r="LQD2" s="86"/>
      <c r="LQE2" s="86"/>
      <c r="LQF2" s="86"/>
      <c r="LQG2" s="86"/>
      <c r="LQH2" s="86"/>
      <c r="LQI2" s="86"/>
      <c r="LQJ2" s="86"/>
      <c r="LQK2" s="86"/>
      <c r="LQL2" s="86"/>
      <c r="LQM2" s="86"/>
      <c r="LQN2" s="86"/>
      <c r="LQO2" s="86"/>
      <c r="LQP2" s="86"/>
      <c r="LQQ2" s="86"/>
      <c r="LQR2" s="86"/>
      <c r="LQS2" s="86"/>
      <c r="LQT2" s="86"/>
      <c r="LQU2" s="86"/>
      <c r="LQV2" s="86"/>
      <c r="LQW2" s="86"/>
      <c r="LQX2" s="86"/>
      <c r="LQY2" s="86"/>
      <c r="LQZ2" s="86"/>
      <c r="LRA2" s="86"/>
      <c r="LRB2" s="86"/>
      <c r="LRC2" s="86"/>
      <c r="LRD2" s="86"/>
      <c r="LRE2" s="86"/>
      <c r="LRF2" s="86"/>
      <c r="LRG2" s="86"/>
      <c r="LRH2" s="86"/>
      <c r="LRI2" s="86"/>
      <c r="LRJ2" s="86"/>
      <c r="LRK2" s="86"/>
      <c r="LRL2" s="86"/>
      <c r="LRM2" s="86"/>
      <c r="LRN2" s="86"/>
      <c r="LRO2" s="86"/>
      <c r="LRP2" s="86"/>
      <c r="LRQ2" s="86"/>
      <c r="LRR2" s="86"/>
      <c r="LRS2" s="86"/>
      <c r="LRT2" s="86"/>
      <c r="LRU2" s="86"/>
      <c r="LRV2" s="86"/>
      <c r="LRW2" s="86"/>
      <c r="LRX2" s="86"/>
      <c r="LRY2" s="86"/>
      <c r="LRZ2" s="86"/>
      <c r="LSA2" s="86"/>
      <c r="LSB2" s="86"/>
      <c r="LSC2" s="86"/>
      <c r="LSD2" s="86"/>
      <c r="LSE2" s="86"/>
      <c r="LSF2" s="86"/>
      <c r="LSG2" s="86"/>
      <c r="LSH2" s="86"/>
      <c r="LSI2" s="86"/>
      <c r="LSJ2" s="86"/>
      <c r="LSK2" s="86"/>
      <c r="LSL2" s="86"/>
      <c r="LSM2" s="86"/>
      <c r="LSN2" s="86"/>
      <c r="LSO2" s="86"/>
      <c r="LSP2" s="86"/>
      <c r="LSQ2" s="86"/>
      <c r="LSR2" s="86"/>
      <c r="LSS2" s="86"/>
      <c r="LST2" s="86"/>
      <c r="LSU2" s="86"/>
      <c r="LSV2" s="86"/>
      <c r="LSW2" s="86"/>
      <c r="LSX2" s="86"/>
      <c r="LSY2" s="86"/>
      <c r="LSZ2" s="86"/>
      <c r="LTA2" s="86"/>
      <c r="LTB2" s="86"/>
      <c r="LTC2" s="86"/>
      <c r="LTD2" s="86"/>
      <c r="LTE2" s="86"/>
      <c r="LTF2" s="86"/>
      <c r="LTG2" s="86"/>
      <c r="LTH2" s="86"/>
      <c r="LTI2" s="86"/>
      <c r="LTJ2" s="86"/>
      <c r="LTK2" s="86"/>
      <c r="LTL2" s="86"/>
      <c r="LTM2" s="86"/>
      <c r="LTN2" s="86"/>
      <c r="LTO2" s="86"/>
      <c r="LTP2" s="86"/>
      <c r="LTQ2" s="86"/>
      <c r="LTR2" s="86"/>
      <c r="LTS2" s="86"/>
      <c r="LTT2" s="86"/>
      <c r="LTU2" s="86"/>
      <c r="LTV2" s="86"/>
      <c r="LTW2" s="86"/>
      <c r="LTX2" s="86"/>
      <c r="LTY2" s="86"/>
      <c r="LTZ2" s="86"/>
      <c r="LUA2" s="86"/>
      <c r="LUB2" s="86"/>
      <c r="LUC2" s="86"/>
      <c r="LUD2" s="86"/>
      <c r="LUE2" s="86"/>
      <c r="LUF2" s="86"/>
      <c r="LUG2" s="86"/>
      <c r="LUH2" s="86"/>
      <c r="LUI2" s="86"/>
      <c r="LUJ2" s="86"/>
      <c r="LUK2" s="86"/>
      <c r="LUL2" s="86"/>
      <c r="LUM2" s="86"/>
      <c r="LUN2" s="86"/>
      <c r="LUO2" s="86"/>
      <c r="LUP2" s="86"/>
      <c r="LUQ2" s="86"/>
      <c r="LUR2" s="86"/>
      <c r="LUS2" s="86"/>
      <c r="LUT2" s="86"/>
      <c r="LUU2" s="86"/>
      <c r="LUV2" s="86"/>
      <c r="LUW2" s="86"/>
      <c r="LUX2" s="86"/>
      <c r="LUY2" s="86"/>
      <c r="LUZ2" s="86"/>
      <c r="LVA2" s="86"/>
      <c r="LVB2" s="86"/>
      <c r="LVC2" s="86"/>
      <c r="LVD2" s="86"/>
      <c r="LVE2" s="86"/>
      <c r="LVF2" s="86"/>
      <c r="LVG2" s="86"/>
      <c r="LVH2" s="86"/>
      <c r="LVI2" s="86"/>
      <c r="LVJ2" s="86"/>
      <c r="LVK2" s="86"/>
      <c r="LVL2" s="86"/>
      <c r="LVM2" s="86"/>
      <c r="LVN2" s="86"/>
      <c r="LVO2" s="86"/>
      <c r="LVP2" s="86"/>
      <c r="LVQ2" s="86"/>
      <c r="LVR2" s="86"/>
      <c r="LVS2" s="86"/>
      <c r="LVT2" s="86"/>
      <c r="LVU2" s="86"/>
      <c r="LVV2" s="86"/>
      <c r="LVW2" s="86"/>
      <c r="LVX2" s="86"/>
      <c r="LVY2" s="86"/>
      <c r="LVZ2" s="86"/>
      <c r="LWA2" s="86"/>
      <c r="LWB2" s="86"/>
      <c r="LWC2" s="86"/>
      <c r="LWD2" s="86"/>
      <c r="LWE2" s="86"/>
      <c r="LWF2" s="86"/>
      <c r="LWG2" s="86"/>
      <c r="LWH2" s="86"/>
      <c r="LWI2" s="86"/>
      <c r="LWJ2" s="86"/>
      <c r="LWK2" s="86"/>
      <c r="LWL2" s="86"/>
      <c r="LWM2" s="86"/>
      <c r="LWN2" s="86"/>
      <c r="LWO2" s="86"/>
      <c r="LWP2" s="86"/>
      <c r="LWQ2" s="86"/>
      <c r="LWR2" s="86"/>
      <c r="LWS2" s="86"/>
      <c r="LWT2" s="86"/>
      <c r="LWU2" s="86"/>
      <c r="LWV2" s="86"/>
      <c r="LWW2" s="86"/>
      <c r="LWX2" s="86"/>
      <c r="LWY2" s="86"/>
      <c r="LWZ2" s="86"/>
      <c r="LXA2" s="86"/>
      <c r="LXB2" s="86"/>
      <c r="LXC2" s="86"/>
      <c r="LXD2" s="86"/>
      <c r="LXE2" s="86"/>
      <c r="LXF2" s="86"/>
      <c r="LXG2" s="86"/>
      <c r="LXH2" s="86"/>
      <c r="LXI2" s="86"/>
      <c r="LXJ2" s="86"/>
      <c r="LXK2" s="86"/>
      <c r="LXL2" s="86"/>
      <c r="LXM2" s="86"/>
      <c r="LXN2" s="86"/>
      <c r="LXO2" s="86"/>
      <c r="LXP2" s="86"/>
      <c r="LXQ2" s="86"/>
      <c r="LXR2" s="86"/>
      <c r="LXS2" s="86"/>
      <c r="LXT2" s="86"/>
      <c r="LXU2" s="86"/>
      <c r="LXV2" s="86"/>
      <c r="LXW2" s="86"/>
      <c r="LXX2" s="86"/>
      <c r="LXY2" s="86"/>
      <c r="LXZ2" s="86"/>
      <c r="LYA2" s="86"/>
      <c r="LYB2" s="86"/>
      <c r="LYC2" s="86"/>
      <c r="LYD2" s="86"/>
      <c r="LYE2" s="86"/>
      <c r="LYF2" s="86"/>
      <c r="LYG2" s="86"/>
      <c r="LYH2" s="86"/>
      <c r="LYI2" s="86"/>
      <c r="LYJ2" s="86"/>
      <c r="LYK2" s="86"/>
      <c r="LYL2" s="86"/>
      <c r="LYM2" s="86"/>
      <c r="LYN2" s="86"/>
      <c r="LYO2" s="86"/>
      <c r="LYP2" s="86"/>
      <c r="LYQ2" s="86"/>
      <c r="LYR2" s="86"/>
      <c r="LYS2" s="86"/>
      <c r="LYT2" s="86"/>
      <c r="LYU2" s="86"/>
      <c r="LYV2" s="86"/>
      <c r="LYW2" s="86"/>
      <c r="LYX2" s="86"/>
      <c r="LYY2" s="86"/>
      <c r="LYZ2" s="86"/>
      <c r="LZA2" s="86"/>
      <c r="LZB2" s="86"/>
      <c r="LZC2" s="86"/>
      <c r="LZD2" s="86"/>
      <c r="LZE2" s="86"/>
      <c r="LZF2" s="86"/>
      <c r="LZG2" s="86"/>
      <c r="LZH2" s="86"/>
      <c r="LZI2" s="86"/>
      <c r="LZJ2" s="86"/>
      <c r="LZK2" s="86"/>
      <c r="LZL2" s="86"/>
      <c r="LZM2" s="86"/>
      <c r="LZN2" s="86"/>
      <c r="LZO2" s="86"/>
      <c r="LZP2" s="86"/>
      <c r="LZQ2" s="86"/>
      <c r="LZR2" s="86"/>
      <c r="LZS2" s="86"/>
      <c r="LZT2" s="86"/>
      <c r="LZU2" s="86"/>
      <c r="LZV2" s="86"/>
      <c r="LZW2" s="86"/>
      <c r="LZX2" s="86"/>
      <c r="LZY2" s="86"/>
      <c r="LZZ2" s="86"/>
      <c r="MAA2" s="86"/>
      <c r="MAB2" s="86"/>
      <c r="MAC2" s="86"/>
      <c r="MAD2" s="86"/>
      <c r="MAE2" s="86"/>
      <c r="MAF2" s="86"/>
      <c r="MAG2" s="86"/>
      <c r="MAH2" s="86"/>
      <c r="MAI2" s="86"/>
      <c r="MAJ2" s="86"/>
      <c r="MAK2" s="86"/>
      <c r="MAL2" s="86"/>
      <c r="MAM2" s="86"/>
      <c r="MAN2" s="86"/>
      <c r="MAO2" s="86"/>
      <c r="MAP2" s="86"/>
      <c r="MAQ2" s="86"/>
      <c r="MAR2" s="86"/>
      <c r="MAS2" s="86"/>
      <c r="MAT2" s="86"/>
      <c r="MAU2" s="86"/>
      <c r="MAV2" s="86"/>
      <c r="MAW2" s="86"/>
      <c r="MAX2" s="86"/>
      <c r="MAY2" s="86"/>
      <c r="MAZ2" s="86"/>
      <c r="MBA2" s="86"/>
      <c r="MBB2" s="86"/>
      <c r="MBC2" s="86"/>
      <c r="MBD2" s="86"/>
      <c r="MBE2" s="86"/>
      <c r="MBF2" s="86"/>
      <c r="MBG2" s="86"/>
      <c r="MBH2" s="86"/>
      <c r="MBI2" s="86"/>
      <c r="MBJ2" s="86"/>
      <c r="MBK2" s="86"/>
      <c r="MBL2" s="86"/>
      <c r="MBM2" s="86"/>
      <c r="MBN2" s="86"/>
      <c r="MBO2" s="86"/>
      <c r="MBP2" s="86"/>
      <c r="MBQ2" s="86"/>
      <c r="MBR2" s="86"/>
      <c r="MBS2" s="86"/>
      <c r="MBT2" s="86"/>
      <c r="MBU2" s="86"/>
      <c r="MBV2" s="86"/>
      <c r="MBW2" s="86"/>
      <c r="MBX2" s="86"/>
      <c r="MBY2" s="86"/>
      <c r="MBZ2" s="86"/>
      <c r="MCA2" s="86"/>
      <c r="MCB2" s="86"/>
      <c r="MCC2" s="86"/>
      <c r="MCD2" s="86"/>
      <c r="MCE2" s="86"/>
      <c r="MCF2" s="86"/>
      <c r="MCG2" s="86"/>
      <c r="MCH2" s="86"/>
      <c r="MCI2" s="86"/>
      <c r="MCJ2" s="86"/>
      <c r="MCK2" s="86"/>
      <c r="MCL2" s="86"/>
      <c r="MCM2" s="86"/>
      <c r="MCN2" s="86"/>
      <c r="MCO2" s="86"/>
      <c r="MCP2" s="86"/>
      <c r="MCQ2" s="86"/>
      <c r="MCR2" s="86"/>
      <c r="MCS2" s="86"/>
      <c r="MCT2" s="86"/>
      <c r="MCU2" s="86"/>
      <c r="MCV2" s="86"/>
      <c r="MCW2" s="86"/>
      <c r="MCX2" s="86"/>
      <c r="MCY2" s="86"/>
      <c r="MCZ2" s="86"/>
      <c r="MDA2" s="86"/>
      <c r="MDB2" s="86"/>
      <c r="MDC2" s="86"/>
      <c r="MDD2" s="86"/>
      <c r="MDE2" s="86"/>
      <c r="MDF2" s="86"/>
      <c r="MDG2" s="86"/>
      <c r="MDH2" s="86"/>
      <c r="MDI2" s="86"/>
      <c r="MDJ2" s="86"/>
      <c r="MDK2" s="86"/>
      <c r="MDL2" s="86"/>
      <c r="MDM2" s="86"/>
      <c r="MDN2" s="86"/>
      <c r="MDO2" s="86"/>
      <c r="MDP2" s="86"/>
      <c r="MDQ2" s="86"/>
      <c r="MDR2" s="86"/>
      <c r="MDS2" s="86"/>
      <c r="MDT2" s="86"/>
      <c r="MDU2" s="86"/>
      <c r="MDV2" s="86"/>
      <c r="MDW2" s="86"/>
      <c r="MDX2" s="86"/>
      <c r="MDY2" s="86"/>
      <c r="MDZ2" s="86"/>
      <c r="MEA2" s="86"/>
      <c r="MEB2" s="86"/>
      <c r="MEC2" s="86"/>
      <c r="MED2" s="86"/>
      <c r="MEE2" s="86"/>
      <c r="MEF2" s="86"/>
      <c r="MEG2" s="86"/>
      <c r="MEH2" s="86"/>
      <c r="MEI2" s="86"/>
      <c r="MEJ2" s="86"/>
      <c r="MEK2" s="86"/>
      <c r="MEL2" s="86"/>
      <c r="MEM2" s="86"/>
      <c r="MEN2" s="86"/>
      <c r="MEO2" s="86"/>
      <c r="MEP2" s="86"/>
      <c r="MEQ2" s="86"/>
      <c r="MER2" s="86"/>
      <c r="MES2" s="86"/>
      <c r="MET2" s="86"/>
      <c r="MEU2" s="86"/>
      <c r="MEV2" s="86"/>
      <c r="MEW2" s="86"/>
      <c r="MEX2" s="86"/>
      <c r="MEY2" s="86"/>
      <c r="MEZ2" s="86"/>
      <c r="MFA2" s="86"/>
      <c r="MFB2" s="86"/>
      <c r="MFC2" s="86"/>
      <c r="MFD2" s="86"/>
      <c r="MFE2" s="86"/>
      <c r="MFF2" s="86"/>
      <c r="MFG2" s="86"/>
      <c r="MFH2" s="86"/>
      <c r="MFI2" s="86"/>
      <c r="MFJ2" s="86"/>
      <c r="MFK2" s="86"/>
      <c r="MFL2" s="86"/>
      <c r="MFM2" s="86"/>
      <c r="MFN2" s="86"/>
      <c r="MFO2" s="86"/>
      <c r="MFP2" s="86"/>
      <c r="MFQ2" s="86"/>
      <c r="MFR2" s="86"/>
      <c r="MFS2" s="86"/>
      <c r="MFT2" s="86"/>
      <c r="MFU2" s="86"/>
      <c r="MFV2" s="86"/>
      <c r="MFW2" s="86"/>
      <c r="MFX2" s="86"/>
      <c r="MFY2" s="86"/>
      <c r="MFZ2" s="86"/>
      <c r="MGA2" s="86"/>
      <c r="MGB2" s="86"/>
      <c r="MGC2" s="86"/>
      <c r="MGD2" s="86"/>
      <c r="MGE2" s="86"/>
      <c r="MGF2" s="86"/>
      <c r="MGG2" s="86"/>
      <c r="MGH2" s="86"/>
      <c r="MGI2" s="86"/>
      <c r="MGJ2" s="86"/>
      <c r="MGK2" s="86"/>
      <c r="MGL2" s="86"/>
      <c r="MGM2" s="86"/>
      <c r="MGN2" s="86"/>
      <c r="MGO2" s="86"/>
      <c r="MGP2" s="86"/>
      <c r="MGQ2" s="86"/>
      <c r="MGR2" s="86"/>
      <c r="MGS2" s="86"/>
      <c r="MGT2" s="86"/>
      <c r="MGU2" s="86"/>
      <c r="MGV2" s="86"/>
      <c r="MGW2" s="86"/>
      <c r="MGX2" s="86"/>
      <c r="MGY2" s="86"/>
      <c r="MGZ2" s="86"/>
      <c r="MHA2" s="86"/>
      <c r="MHB2" s="86"/>
      <c r="MHC2" s="86"/>
      <c r="MHD2" s="86"/>
      <c r="MHE2" s="86"/>
      <c r="MHF2" s="86"/>
      <c r="MHG2" s="86"/>
      <c r="MHH2" s="86"/>
      <c r="MHI2" s="86"/>
      <c r="MHJ2" s="86"/>
      <c r="MHK2" s="86"/>
      <c r="MHL2" s="86"/>
      <c r="MHM2" s="86"/>
      <c r="MHN2" s="86"/>
      <c r="MHO2" s="86"/>
      <c r="MHP2" s="86"/>
      <c r="MHQ2" s="86"/>
      <c r="MHR2" s="86"/>
      <c r="MHS2" s="86"/>
      <c r="MHT2" s="86"/>
      <c r="MHU2" s="86"/>
      <c r="MHV2" s="86"/>
      <c r="MHW2" s="86"/>
      <c r="MHX2" s="86"/>
      <c r="MHY2" s="86"/>
      <c r="MHZ2" s="86"/>
      <c r="MIA2" s="86"/>
      <c r="MIB2" s="86"/>
      <c r="MIC2" s="86"/>
      <c r="MID2" s="86"/>
      <c r="MIE2" s="86"/>
      <c r="MIF2" s="86"/>
      <c r="MIG2" s="86"/>
      <c r="MIH2" s="86"/>
      <c r="MII2" s="86"/>
      <c r="MIJ2" s="86"/>
      <c r="MIK2" s="86"/>
      <c r="MIL2" s="86"/>
      <c r="MIM2" s="86"/>
      <c r="MIN2" s="86"/>
      <c r="MIO2" s="86"/>
      <c r="MIP2" s="86"/>
      <c r="MIQ2" s="86"/>
      <c r="MIR2" s="86"/>
      <c r="MIS2" s="86"/>
      <c r="MIT2" s="86"/>
      <c r="MIU2" s="86"/>
      <c r="MIV2" s="86"/>
      <c r="MIW2" s="86"/>
      <c r="MIX2" s="86"/>
      <c r="MIY2" s="86"/>
      <c r="MIZ2" s="86"/>
      <c r="MJA2" s="86"/>
      <c r="MJB2" s="86"/>
      <c r="MJC2" s="86"/>
      <c r="MJD2" s="86"/>
      <c r="MJE2" s="86"/>
      <c r="MJF2" s="86"/>
      <c r="MJG2" s="86"/>
      <c r="MJH2" s="86"/>
      <c r="MJI2" s="86"/>
      <c r="MJJ2" s="86"/>
      <c r="MJK2" s="86"/>
      <c r="MJL2" s="86"/>
      <c r="MJM2" s="86"/>
      <c r="MJN2" s="86"/>
      <c r="MJO2" s="86"/>
      <c r="MJP2" s="86"/>
      <c r="MJQ2" s="86"/>
      <c r="MJR2" s="86"/>
      <c r="MJS2" s="86"/>
      <c r="MJT2" s="86"/>
      <c r="MJU2" s="86"/>
      <c r="MJV2" s="86"/>
      <c r="MJW2" s="86"/>
      <c r="MJX2" s="86"/>
      <c r="MJY2" s="86"/>
      <c r="MJZ2" s="86"/>
      <c r="MKA2" s="86"/>
      <c r="MKB2" s="86"/>
      <c r="MKC2" s="86"/>
      <c r="MKD2" s="86"/>
      <c r="MKE2" s="86"/>
      <c r="MKF2" s="86"/>
      <c r="MKG2" s="86"/>
      <c r="MKH2" s="86"/>
      <c r="MKI2" s="86"/>
      <c r="MKJ2" s="86"/>
      <c r="MKK2" s="86"/>
      <c r="MKL2" s="86"/>
      <c r="MKM2" s="86"/>
      <c r="MKN2" s="86"/>
      <c r="MKO2" s="86"/>
      <c r="MKP2" s="86"/>
      <c r="MKQ2" s="86"/>
      <c r="MKR2" s="86"/>
      <c r="MKS2" s="86"/>
      <c r="MKT2" s="86"/>
      <c r="MKU2" s="86"/>
      <c r="MKV2" s="86"/>
      <c r="MKW2" s="86"/>
      <c r="MKX2" s="86"/>
      <c r="MKY2" s="86"/>
      <c r="MKZ2" s="86"/>
      <c r="MLA2" s="86"/>
      <c r="MLB2" s="86"/>
      <c r="MLC2" s="86"/>
      <c r="MLD2" s="86"/>
      <c r="MLE2" s="86"/>
      <c r="MLF2" s="86"/>
      <c r="MLG2" s="86"/>
      <c r="MLH2" s="86"/>
      <c r="MLI2" s="86"/>
      <c r="MLJ2" s="86"/>
      <c r="MLK2" s="86"/>
      <c r="MLL2" s="86"/>
      <c r="MLM2" s="86"/>
      <c r="MLN2" s="86"/>
      <c r="MLO2" s="86"/>
      <c r="MLP2" s="86"/>
      <c r="MLQ2" s="86"/>
      <c r="MLR2" s="86"/>
      <c r="MLS2" s="86"/>
      <c r="MLT2" s="86"/>
      <c r="MLU2" s="86"/>
      <c r="MLV2" s="86"/>
      <c r="MLW2" s="86"/>
      <c r="MLX2" s="86"/>
      <c r="MLY2" s="86"/>
      <c r="MLZ2" s="86"/>
      <c r="MMA2" s="86"/>
      <c r="MMB2" s="86"/>
      <c r="MMC2" s="86"/>
      <c r="MMD2" s="86"/>
      <c r="MME2" s="86"/>
      <c r="MMF2" s="86"/>
      <c r="MMG2" s="86"/>
      <c r="MMH2" s="86"/>
      <c r="MMI2" s="86"/>
      <c r="MMJ2" s="86"/>
      <c r="MMK2" s="86"/>
      <c r="MML2" s="86"/>
      <c r="MMM2" s="86"/>
      <c r="MMN2" s="86"/>
      <c r="MMO2" s="86"/>
      <c r="MMP2" s="86"/>
      <c r="MMQ2" s="86"/>
      <c r="MMR2" s="86"/>
      <c r="MMS2" s="86"/>
      <c r="MMT2" s="86"/>
      <c r="MMU2" s="86"/>
      <c r="MMV2" s="86"/>
      <c r="MMW2" s="86"/>
      <c r="MMX2" s="86"/>
      <c r="MMY2" s="86"/>
      <c r="MMZ2" s="86"/>
      <c r="MNA2" s="86"/>
      <c r="MNB2" s="86"/>
      <c r="MNC2" s="86"/>
      <c r="MND2" s="86"/>
      <c r="MNE2" s="86"/>
      <c r="MNF2" s="86"/>
      <c r="MNG2" s="86"/>
      <c r="MNH2" s="86"/>
      <c r="MNI2" s="86"/>
      <c r="MNJ2" s="86"/>
      <c r="MNK2" s="86"/>
      <c r="MNL2" s="86"/>
      <c r="MNM2" s="86"/>
      <c r="MNN2" s="86"/>
      <c r="MNO2" s="86"/>
      <c r="MNP2" s="86"/>
      <c r="MNQ2" s="86"/>
      <c r="MNR2" s="86"/>
      <c r="MNS2" s="86"/>
      <c r="MNT2" s="86"/>
      <c r="MNU2" s="86"/>
      <c r="MNV2" s="86"/>
      <c r="MNW2" s="86"/>
      <c r="MNX2" s="86"/>
      <c r="MNY2" s="86"/>
      <c r="MNZ2" s="86"/>
      <c r="MOA2" s="86"/>
      <c r="MOB2" s="86"/>
      <c r="MOC2" s="86"/>
      <c r="MOD2" s="86"/>
      <c r="MOE2" s="86"/>
      <c r="MOF2" s="86"/>
      <c r="MOG2" s="86"/>
      <c r="MOH2" s="86"/>
      <c r="MOI2" s="86"/>
      <c r="MOJ2" s="86"/>
      <c r="MOK2" s="86"/>
      <c r="MOL2" s="86"/>
      <c r="MOM2" s="86"/>
      <c r="MON2" s="86"/>
      <c r="MOO2" s="86"/>
      <c r="MOP2" s="86"/>
      <c r="MOQ2" s="86"/>
      <c r="MOR2" s="86"/>
      <c r="MOS2" s="86"/>
      <c r="MOT2" s="86"/>
      <c r="MOU2" s="86"/>
      <c r="MOV2" s="86"/>
      <c r="MOW2" s="86"/>
      <c r="MOX2" s="86"/>
      <c r="MOY2" s="86"/>
      <c r="MOZ2" s="86"/>
      <c r="MPA2" s="86"/>
      <c r="MPB2" s="86"/>
      <c r="MPC2" s="86"/>
      <c r="MPD2" s="86"/>
      <c r="MPE2" s="86"/>
      <c r="MPF2" s="86"/>
      <c r="MPG2" s="86"/>
      <c r="MPH2" s="86"/>
      <c r="MPI2" s="86"/>
      <c r="MPJ2" s="86"/>
      <c r="MPK2" s="86"/>
      <c r="MPL2" s="86"/>
      <c r="MPM2" s="86"/>
      <c r="MPN2" s="86"/>
      <c r="MPO2" s="86"/>
      <c r="MPP2" s="86"/>
      <c r="MPQ2" s="86"/>
      <c r="MPR2" s="86"/>
      <c r="MPS2" s="86"/>
      <c r="MPT2" s="86"/>
      <c r="MPU2" s="86"/>
      <c r="MPV2" s="86"/>
      <c r="MPW2" s="86"/>
      <c r="MPX2" s="86"/>
      <c r="MPY2" s="86"/>
      <c r="MPZ2" s="86"/>
      <c r="MQA2" s="86"/>
      <c r="MQB2" s="86"/>
      <c r="MQC2" s="86"/>
      <c r="MQD2" s="86"/>
      <c r="MQE2" s="86"/>
      <c r="MQF2" s="86"/>
      <c r="MQG2" s="86"/>
      <c r="MQH2" s="86"/>
      <c r="MQI2" s="86"/>
      <c r="MQJ2" s="86"/>
      <c r="MQK2" s="86"/>
      <c r="MQL2" s="86"/>
      <c r="MQM2" s="86"/>
      <c r="MQN2" s="86"/>
      <c r="MQO2" s="86"/>
      <c r="MQP2" s="86"/>
      <c r="MQQ2" s="86"/>
      <c r="MQR2" s="86"/>
      <c r="MQS2" s="86"/>
      <c r="MQT2" s="86"/>
      <c r="MQU2" s="86"/>
      <c r="MQV2" s="86"/>
      <c r="MQW2" s="86"/>
      <c r="MQX2" s="86"/>
      <c r="MQY2" s="86"/>
      <c r="MQZ2" s="86"/>
      <c r="MRA2" s="86"/>
      <c r="MRB2" s="86"/>
      <c r="MRC2" s="86"/>
      <c r="MRD2" s="86"/>
      <c r="MRE2" s="86"/>
      <c r="MRF2" s="86"/>
      <c r="MRG2" s="86"/>
      <c r="MRH2" s="86"/>
      <c r="MRI2" s="86"/>
      <c r="MRJ2" s="86"/>
      <c r="MRK2" s="86"/>
      <c r="MRL2" s="86"/>
      <c r="MRM2" s="86"/>
      <c r="MRN2" s="86"/>
      <c r="MRO2" s="86"/>
      <c r="MRP2" s="86"/>
      <c r="MRQ2" s="86"/>
      <c r="MRR2" s="86"/>
      <c r="MRS2" s="86"/>
      <c r="MRT2" s="86"/>
      <c r="MRU2" s="86"/>
      <c r="MRV2" s="86"/>
      <c r="MRW2" s="86"/>
      <c r="MRX2" s="86"/>
      <c r="MRY2" s="86"/>
      <c r="MRZ2" s="86"/>
      <c r="MSA2" s="86"/>
      <c r="MSB2" s="86"/>
      <c r="MSC2" s="86"/>
      <c r="MSD2" s="86"/>
      <c r="MSE2" s="86"/>
      <c r="MSF2" s="86"/>
      <c r="MSG2" s="86"/>
      <c r="MSH2" s="86"/>
      <c r="MSI2" s="86"/>
      <c r="MSJ2" s="86"/>
      <c r="MSK2" s="86"/>
      <c r="MSL2" s="86"/>
      <c r="MSM2" s="86"/>
      <c r="MSN2" s="86"/>
      <c r="MSO2" s="86"/>
      <c r="MSP2" s="86"/>
      <c r="MSQ2" s="86"/>
      <c r="MSR2" s="86"/>
      <c r="MSS2" s="86"/>
      <c r="MST2" s="86"/>
      <c r="MSU2" s="86"/>
      <c r="MSV2" s="86"/>
      <c r="MSW2" s="86"/>
      <c r="MSX2" s="86"/>
      <c r="MSY2" s="86"/>
      <c r="MSZ2" s="86"/>
      <c r="MTA2" s="86"/>
      <c r="MTB2" s="86"/>
      <c r="MTC2" s="86"/>
      <c r="MTD2" s="86"/>
      <c r="MTE2" s="86"/>
      <c r="MTF2" s="86"/>
      <c r="MTG2" s="86"/>
      <c r="MTH2" s="86"/>
      <c r="MTI2" s="86"/>
      <c r="MTJ2" s="86"/>
      <c r="MTK2" s="86"/>
      <c r="MTL2" s="86"/>
      <c r="MTM2" s="86"/>
      <c r="MTN2" s="86"/>
      <c r="MTO2" s="86"/>
      <c r="MTP2" s="86"/>
      <c r="MTQ2" s="86"/>
      <c r="MTR2" s="86"/>
      <c r="MTS2" s="86"/>
      <c r="MTT2" s="86"/>
      <c r="MTU2" s="86"/>
      <c r="MTV2" s="86"/>
      <c r="MTW2" s="86"/>
      <c r="MTX2" s="86"/>
      <c r="MTY2" s="86"/>
      <c r="MTZ2" s="86"/>
      <c r="MUA2" s="86"/>
      <c r="MUB2" s="86"/>
      <c r="MUC2" s="86"/>
      <c r="MUD2" s="86"/>
      <c r="MUE2" s="86"/>
      <c r="MUF2" s="86"/>
      <c r="MUG2" s="86"/>
      <c r="MUH2" s="86"/>
      <c r="MUI2" s="86"/>
      <c r="MUJ2" s="86"/>
      <c r="MUK2" s="86"/>
      <c r="MUL2" s="86"/>
      <c r="MUM2" s="86"/>
      <c r="MUN2" s="86"/>
      <c r="MUO2" s="86"/>
      <c r="MUP2" s="86"/>
      <c r="MUQ2" s="86"/>
      <c r="MUR2" s="86"/>
      <c r="MUS2" s="86"/>
      <c r="MUT2" s="86"/>
      <c r="MUU2" s="86"/>
      <c r="MUV2" s="86"/>
      <c r="MUW2" s="86"/>
      <c r="MUX2" s="86"/>
      <c r="MUY2" s="86"/>
      <c r="MUZ2" s="86"/>
      <c r="MVA2" s="86"/>
      <c r="MVB2" s="86"/>
      <c r="MVC2" s="86"/>
      <c r="MVD2" s="86"/>
      <c r="MVE2" s="86"/>
      <c r="MVF2" s="86"/>
      <c r="MVG2" s="86"/>
      <c r="MVH2" s="86"/>
      <c r="MVI2" s="86"/>
      <c r="MVJ2" s="86"/>
      <c r="MVK2" s="86"/>
      <c r="MVL2" s="86"/>
      <c r="MVM2" s="86"/>
      <c r="MVN2" s="86"/>
      <c r="MVO2" s="86"/>
      <c r="MVP2" s="86"/>
      <c r="MVQ2" s="86"/>
      <c r="MVR2" s="86"/>
      <c r="MVS2" s="86"/>
      <c r="MVT2" s="86"/>
      <c r="MVU2" s="86"/>
      <c r="MVV2" s="86"/>
      <c r="MVW2" s="86"/>
      <c r="MVX2" s="86"/>
      <c r="MVY2" s="86"/>
      <c r="MVZ2" s="86"/>
      <c r="MWA2" s="86"/>
      <c r="MWB2" s="86"/>
      <c r="MWC2" s="86"/>
      <c r="MWD2" s="86"/>
      <c r="MWE2" s="86"/>
      <c r="MWF2" s="86"/>
      <c r="MWG2" s="86"/>
      <c r="MWH2" s="86"/>
      <c r="MWI2" s="86"/>
      <c r="MWJ2" s="86"/>
      <c r="MWK2" s="86"/>
      <c r="MWL2" s="86"/>
      <c r="MWM2" s="86"/>
      <c r="MWN2" s="86"/>
      <c r="MWO2" s="86"/>
      <c r="MWP2" s="86"/>
      <c r="MWQ2" s="86"/>
      <c r="MWR2" s="86"/>
      <c r="MWS2" s="86"/>
      <c r="MWT2" s="86"/>
      <c r="MWU2" s="86"/>
      <c r="MWV2" s="86"/>
      <c r="MWW2" s="86"/>
      <c r="MWX2" s="86"/>
      <c r="MWY2" s="86"/>
      <c r="MWZ2" s="86"/>
      <c r="MXA2" s="86"/>
      <c r="MXB2" s="86"/>
      <c r="MXC2" s="86"/>
      <c r="MXD2" s="86"/>
      <c r="MXE2" s="86"/>
      <c r="MXF2" s="86"/>
      <c r="MXG2" s="86"/>
      <c r="MXH2" s="86"/>
      <c r="MXI2" s="86"/>
      <c r="MXJ2" s="86"/>
      <c r="MXK2" s="86"/>
      <c r="MXL2" s="86"/>
      <c r="MXM2" s="86"/>
      <c r="MXN2" s="86"/>
      <c r="MXO2" s="86"/>
      <c r="MXP2" s="86"/>
      <c r="MXQ2" s="86"/>
      <c r="MXR2" s="86"/>
      <c r="MXS2" s="86"/>
      <c r="MXT2" s="86"/>
      <c r="MXU2" s="86"/>
      <c r="MXV2" s="86"/>
      <c r="MXW2" s="86"/>
      <c r="MXX2" s="86"/>
      <c r="MXY2" s="86"/>
      <c r="MXZ2" s="86"/>
      <c r="MYA2" s="86"/>
      <c r="MYB2" s="86"/>
      <c r="MYC2" s="86"/>
      <c r="MYD2" s="86"/>
      <c r="MYE2" s="86"/>
      <c r="MYF2" s="86"/>
      <c r="MYG2" s="86"/>
      <c r="MYH2" s="86"/>
      <c r="MYI2" s="86"/>
      <c r="MYJ2" s="86"/>
      <c r="MYK2" s="86"/>
      <c r="MYL2" s="86"/>
      <c r="MYM2" s="86"/>
      <c r="MYN2" s="86"/>
      <c r="MYO2" s="86"/>
      <c r="MYP2" s="86"/>
      <c r="MYQ2" s="86"/>
      <c r="MYR2" s="86"/>
      <c r="MYS2" s="86"/>
      <c r="MYT2" s="86"/>
      <c r="MYU2" s="86"/>
      <c r="MYV2" s="86"/>
      <c r="MYW2" s="86"/>
      <c r="MYX2" s="86"/>
      <c r="MYY2" s="86"/>
      <c r="MYZ2" s="86"/>
      <c r="MZA2" s="86"/>
      <c r="MZB2" s="86"/>
      <c r="MZC2" s="86"/>
      <c r="MZD2" s="86"/>
      <c r="MZE2" s="86"/>
      <c r="MZF2" s="86"/>
      <c r="MZG2" s="86"/>
      <c r="MZH2" s="86"/>
      <c r="MZI2" s="86"/>
      <c r="MZJ2" s="86"/>
      <c r="MZK2" s="86"/>
      <c r="MZL2" s="86"/>
      <c r="MZM2" s="86"/>
      <c r="MZN2" s="86"/>
      <c r="MZO2" s="86"/>
      <c r="MZP2" s="86"/>
      <c r="MZQ2" s="86"/>
      <c r="MZR2" s="86"/>
      <c r="MZS2" s="86"/>
      <c r="MZT2" s="86"/>
      <c r="MZU2" s="86"/>
      <c r="MZV2" s="86"/>
      <c r="MZW2" s="86"/>
      <c r="MZX2" s="86"/>
      <c r="MZY2" s="86"/>
      <c r="MZZ2" s="86"/>
      <c r="NAA2" s="86"/>
      <c r="NAB2" s="86"/>
      <c r="NAC2" s="86"/>
      <c r="NAD2" s="86"/>
      <c r="NAE2" s="86"/>
      <c r="NAF2" s="86"/>
      <c r="NAG2" s="86"/>
      <c r="NAH2" s="86"/>
      <c r="NAI2" s="86"/>
      <c r="NAJ2" s="86"/>
      <c r="NAK2" s="86"/>
      <c r="NAL2" s="86"/>
      <c r="NAM2" s="86"/>
      <c r="NAN2" s="86"/>
      <c r="NAO2" s="86"/>
      <c r="NAP2" s="86"/>
      <c r="NAQ2" s="86"/>
      <c r="NAR2" s="86"/>
      <c r="NAS2" s="86"/>
      <c r="NAT2" s="86"/>
      <c r="NAU2" s="86"/>
      <c r="NAV2" s="86"/>
      <c r="NAW2" s="86"/>
      <c r="NAX2" s="86"/>
      <c r="NAY2" s="86"/>
      <c r="NAZ2" s="86"/>
      <c r="NBA2" s="86"/>
      <c r="NBB2" s="86"/>
      <c r="NBC2" s="86"/>
      <c r="NBD2" s="86"/>
      <c r="NBE2" s="86"/>
      <c r="NBF2" s="86"/>
      <c r="NBG2" s="86"/>
      <c r="NBH2" s="86"/>
      <c r="NBI2" s="86"/>
      <c r="NBJ2" s="86"/>
      <c r="NBK2" s="86"/>
      <c r="NBL2" s="86"/>
      <c r="NBM2" s="86"/>
      <c r="NBN2" s="86"/>
      <c r="NBO2" s="86"/>
      <c r="NBP2" s="86"/>
      <c r="NBQ2" s="86"/>
      <c r="NBR2" s="86"/>
      <c r="NBS2" s="86"/>
      <c r="NBT2" s="86"/>
      <c r="NBU2" s="86"/>
      <c r="NBV2" s="86"/>
      <c r="NBW2" s="86"/>
      <c r="NBX2" s="86"/>
      <c r="NBY2" s="86"/>
      <c r="NBZ2" s="86"/>
      <c r="NCA2" s="86"/>
      <c r="NCB2" s="86"/>
      <c r="NCC2" s="86"/>
      <c r="NCD2" s="86"/>
      <c r="NCE2" s="86"/>
      <c r="NCF2" s="86"/>
      <c r="NCG2" s="86"/>
      <c r="NCH2" s="86"/>
      <c r="NCI2" s="86"/>
      <c r="NCJ2" s="86"/>
      <c r="NCK2" s="86"/>
      <c r="NCL2" s="86"/>
      <c r="NCM2" s="86"/>
      <c r="NCN2" s="86"/>
      <c r="NCO2" s="86"/>
      <c r="NCP2" s="86"/>
      <c r="NCQ2" s="86"/>
      <c r="NCR2" s="86"/>
      <c r="NCS2" s="86"/>
      <c r="NCT2" s="86"/>
      <c r="NCU2" s="86"/>
      <c r="NCV2" s="86"/>
      <c r="NCW2" s="86"/>
      <c r="NCX2" s="86"/>
      <c r="NCY2" s="86"/>
      <c r="NCZ2" s="86"/>
      <c r="NDA2" s="86"/>
      <c r="NDB2" s="86"/>
      <c r="NDC2" s="86"/>
      <c r="NDD2" s="86"/>
      <c r="NDE2" s="86"/>
      <c r="NDF2" s="86"/>
      <c r="NDG2" s="86"/>
      <c r="NDH2" s="86"/>
      <c r="NDI2" s="86"/>
      <c r="NDJ2" s="86"/>
      <c r="NDK2" s="86"/>
      <c r="NDL2" s="86"/>
      <c r="NDM2" s="86"/>
      <c r="NDN2" s="86"/>
      <c r="NDO2" s="86"/>
      <c r="NDP2" s="86"/>
      <c r="NDQ2" s="86"/>
      <c r="NDR2" s="86"/>
      <c r="NDS2" s="86"/>
      <c r="NDT2" s="86"/>
      <c r="NDU2" s="86"/>
      <c r="NDV2" s="86"/>
      <c r="NDW2" s="86"/>
      <c r="NDX2" s="86"/>
      <c r="NDY2" s="86"/>
      <c r="NDZ2" s="86"/>
      <c r="NEA2" s="86"/>
      <c r="NEB2" s="86"/>
      <c r="NEC2" s="86"/>
      <c r="NED2" s="86"/>
      <c r="NEE2" s="86"/>
      <c r="NEF2" s="86"/>
      <c r="NEG2" s="86"/>
      <c r="NEH2" s="86"/>
      <c r="NEI2" s="86"/>
      <c r="NEJ2" s="86"/>
      <c r="NEK2" s="86"/>
      <c r="NEL2" s="86"/>
      <c r="NEM2" s="86"/>
      <c r="NEN2" s="86"/>
      <c r="NEO2" s="86"/>
      <c r="NEP2" s="86"/>
      <c r="NEQ2" s="86"/>
      <c r="NER2" s="86"/>
      <c r="NES2" s="86"/>
      <c r="NET2" s="86"/>
      <c r="NEU2" s="86"/>
      <c r="NEV2" s="86"/>
      <c r="NEW2" s="86"/>
      <c r="NEX2" s="86"/>
      <c r="NEY2" s="86"/>
      <c r="NEZ2" s="86"/>
      <c r="NFA2" s="86"/>
      <c r="NFB2" s="86"/>
      <c r="NFC2" s="86"/>
      <c r="NFD2" s="86"/>
      <c r="NFE2" s="86"/>
      <c r="NFF2" s="86"/>
      <c r="NFG2" s="86"/>
      <c r="NFH2" s="86"/>
      <c r="NFI2" s="86"/>
      <c r="NFJ2" s="86"/>
      <c r="NFK2" s="86"/>
      <c r="NFL2" s="86"/>
      <c r="NFM2" s="86"/>
      <c r="NFN2" s="86"/>
      <c r="NFO2" s="86"/>
      <c r="NFP2" s="86"/>
      <c r="NFQ2" s="86"/>
      <c r="NFR2" s="86"/>
      <c r="NFS2" s="86"/>
      <c r="NFT2" s="86"/>
      <c r="NFU2" s="86"/>
      <c r="NFV2" s="86"/>
      <c r="NFW2" s="86"/>
      <c r="NFX2" s="86"/>
      <c r="NFY2" s="86"/>
      <c r="NFZ2" s="86"/>
      <c r="NGA2" s="86"/>
      <c r="NGB2" s="86"/>
      <c r="NGC2" s="86"/>
      <c r="NGD2" s="86"/>
      <c r="NGE2" s="86"/>
      <c r="NGF2" s="86"/>
      <c r="NGG2" s="86"/>
      <c r="NGH2" s="86"/>
      <c r="NGI2" s="86"/>
      <c r="NGJ2" s="86"/>
      <c r="NGK2" s="86"/>
      <c r="NGL2" s="86"/>
      <c r="NGM2" s="86"/>
      <c r="NGN2" s="86"/>
      <c r="NGO2" s="86"/>
      <c r="NGP2" s="86"/>
      <c r="NGQ2" s="86"/>
      <c r="NGR2" s="86"/>
      <c r="NGS2" s="86"/>
      <c r="NGT2" s="86"/>
      <c r="NGU2" s="86"/>
      <c r="NGV2" s="86"/>
      <c r="NGW2" s="86"/>
      <c r="NGX2" s="86"/>
      <c r="NGY2" s="86"/>
      <c r="NGZ2" s="86"/>
      <c r="NHA2" s="86"/>
      <c r="NHB2" s="86"/>
      <c r="NHC2" s="86"/>
      <c r="NHD2" s="86"/>
      <c r="NHE2" s="86"/>
      <c r="NHF2" s="86"/>
      <c r="NHG2" s="86"/>
      <c r="NHH2" s="86"/>
      <c r="NHI2" s="86"/>
      <c r="NHJ2" s="86"/>
      <c r="NHK2" s="86"/>
      <c r="NHL2" s="86"/>
      <c r="NHM2" s="86"/>
      <c r="NHN2" s="86"/>
      <c r="NHO2" s="86"/>
      <c r="NHP2" s="86"/>
      <c r="NHQ2" s="86"/>
      <c r="NHR2" s="86"/>
      <c r="NHS2" s="86"/>
      <c r="NHT2" s="86"/>
      <c r="NHU2" s="86"/>
      <c r="NHV2" s="86"/>
      <c r="NHW2" s="86"/>
      <c r="NHX2" s="86"/>
      <c r="NHY2" s="86"/>
      <c r="NHZ2" s="86"/>
      <c r="NIA2" s="86"/>
      <c r="NIB2" s="86"/>
      <c r="NIC2" s="86"/>
      <c r="NID2" s="86"/>
      <c r="NIE2" s="86"/>
      <c r="NIF2" s="86"/>
      <c r="NIG2" s="86"/>
      <c r="NIH2" s="86"/>
      <c r="NII2" s="86"/>
      <c r="NIJ2" s="86"/>
      <c r="NIK2" s="86"/>
      <c r="NIL2" s="86"/>
      <c r="NIM2" s="86"/>
      <c r="NIN2" s="86"/>
      <c r="NIO2" s="86"/>
      <c r="NIP2" s="86"/>
      <c r="NIQ2" s="86"/>
      <c r="NIR2" s="86"/>
      <c r="NIS2" s="86"/>
      <c r="NIT2" s="86"/>
      <c r="NIU2" s="86"/>
      <c r="NIV2" s="86"/>
      <c r="NIW2" s="86"/>
      <c r="NIX2" s="86"/>
      <c r="NIY2" s="86"/>
      <c r="NIZ2" s="86"/>
      <c r="NJA2" s="86"/>
      <c r="NJB2" s="86"/>
      <c r="NJC2" s="86"/>
      <c r="NJD2" s="86"/>
      <c r="NJE2" s="86"/>
      <c r="NJF2" s="86"/>
      <c r="NJG2" s="86"/>
      <c r="NJH2" s="86"/>
      <c r="NJI2" s="86"/>
      <c r="NJJ2" s="86"/>
      <c r="NJK2" s="86"/>
      <c r="NJL2" s="86"/>
      <c r="NJM2" s="86"/>
      <c r="NJN2" s="86"/>
      <c r="NJO2" s="86"/>
      <c r="NJP2" s="86"/>
      <c r="NJQ2" s="86"/>
      <c r="NJR2" s="86"/>
      <c r="NJS2" s="86"/>
      <c r="NJT2" s="86"/>
      <c r="NJU2" s="86"/>
      <c r="NJV2" s="86"/>
      <c r="NJW2" s="86"/>
      <c r="NJX2" s="86"/>
      <c r="NJY2" s="86"/>
      <c r="NJZ2" s="86"/>
      <c r="NKA2" s="86"/>
      <c r="NKB2" s="86"/>
      <c r="NKC2" s="86"/>
      <c r="NKD2" s="86"/>
      <c r="NKE2" s="86"/>
      <c r="NKF2" s="86"/>
      <c r="NKG2" s="86"/>
      <c r="NKH2" s="86"/>
      <c r="NKI2" s="86"/>
      <c r="NKJ2" s="86"/>
      <c r="NKK2" s="86"/>
      <c r="NKL2" s="86"/>
      <c r="NKM2" s="86"/>
      <c r="NKN2" s="86"/>
      <c r="NKO2" s="86"/>
      <c r="NKP2" s="86"/>
      <c r="NKQ2" s="86"/>
      <c r="NKR2" s="86"/>
      <c r="NKS2" s="86"/>
      <c r="NKT2" s="86"/>
      <c r="NKU2" s="86"/>
      <c r="NKV2" s="86"/>
      <c r="NKW2" s="86"/>
      <c r="NKX2" s="86"/>
      <c r="NKY2" s="86"/>
      <c r="NKZ2" s="86"/>
      <c r="NLA2" s="86"/>
      <c r="NLB2" s="86"/>
      <c r="NLC2" s="86"/>
      <c r="NLD2" s="86"/>
      <c r="NLE2" s="86"/>
      <c r="NLF2" s="86"/>
      <c r="NLG2" s="86"/>
      <c r="NLH2" s="86"/>
      <c r="NLI2" s="86"/>
      <c r="NLJ2" s="86"/>
      <c r="NLK2" s="86"/>
      <c r="NLL2" s="86"/>
      <c r="NLM2" s="86"/>
      <c r="NLN2" s="86"/>
      <c r="NLO2" s="86"/>
      <c r="NLP2" s="86"/>
      <c r="NLQ2" s="86"/>
      <c r="NLR2" s="86"/>
      <c r="NLS2" s="86"/>
      <c r="NLT2" s="86"/>
      <c r="NLU2" s="86"/>
      <c r="NLV2" s="86"/>
      <c r="NLW2" s="86"/>
      <c r="NLX2" s="86"/>
      <c r="NLY2" s="86"/>
      <c r="NLZ2" s="86"/>
      <c r="NMA2" s="86"/>
      <c r="NMB2" s="86"/>
      <c r="NMC2" s="86"/>
      <c r="NMD2" s="86"/>
      <c r="NME2" s="86"/>
      <c r="NMF2" s="86"/>
      <c r="NMG2" s="86"/>
      <c r="NMH2" s="86"/>
      <c r="NMI2" s="86"/>
      <c r="NMJ2" s="86"/>
      <c r="NMK2" s="86"/>
      <c r="NML2" s="86"/>
      <c r="NMM2" s="86"/>
      <c r="NMN2" s="86"/>
      <c r="NMO2" s="86"/>
      <c r="NMP2" s="86"/>
      <c r="NMQ2" s="86"/>
      <c r="NMR2" s="86"/>
      <c r="NMS2" s="86"/>
      <c r="NMT2" s="86"/>
      <c r="NMU2" s="86"/>
      <c r="NMV2" s="86"/>
      <c r="NMW2" s="86"/>
      <c r="NMX2" s="86"/>
      <c r="NMY2" s="86"/>
      <c r="NMZ2" s="86"/>
      <c r="NNA2" s="86"/>
      <c r="NNB2" s="86"/>
      <c r="NNC2" s="86"/>
      <c r="NND2" s="86"/>
      <c r="NNE2" s="86"/>
      <c r="NNF2" s="86"/>
      <c r="NNG2" s="86"/>
      <c r="NNH2" s="86"/>
      <c r="NNI2" s="86"/>
      <c r="NNJ2" s="86"/>
      <c r="NNK2" s="86"/>
      <c r="NNL2" s="86"/>
      <c r="NNM2" s="86"/>
      <c r="NNN2" s="86"/>
      <c r="NNO2" s="86"/>
      <c r="NNP2" s="86"/>
      <c r="NNQ2" s="86"/>
      <c r="NNR2" s="86"/>
      <c r="NNS2" s="86"/>
      <c r="NNT2" s="86"/>
      <c r="NNU2" s="86"/>
      <c r="NNV2" s="86"/>
      <c r="NNW2" s="86"/>
      <c r="NNX2" s="86"/>
      <c r="NNY2" s="86"/>
      <c r="NNZ2" s="86"/>
      <c r="NOA2" s="86"/>
      <c r="NOB2" s="86"/>
      <c r="NOC2" s="86"/>
      <c r="NOD2" s="86"/>
      <c r="NOE2" s="86"/>
      <c r="NOF2" s="86"/>
      <c r="NOG2" s="86"/>
      <c r="NOH2" s="86"/>
      <c r="NOI2" s="86"/>
      <c r="NOJ2" s="86"/>
      <c r="NOK2" s="86"/>
      <c r="NOL2" s="86"/>
      <c r="NOM2" s="86"/>
      <c r="NON2" s="86"/>
      <c r="NOO2" s="86"/>
      <c r="NOP2" s="86"/>
      <c r="NOQ2" s="86"/>
      <c r="NOR2" s="86"/>
      <c r="NOS2" s="86"/>
      <c r="NOT2" s="86"/>
      <c r="NOU2" s="86"/>
      <c r="NOV2" s="86"/>
      <c r="NOW2" s="86"/>
      <c r="NOX2" s="86"/>
      <c r="NOY2" s="86"/>
      <c r="NOZ2" s="86"/>
      <c r="NPA2" s="86"/>
      <c r="NPB2" s="86"/>
      <c r="NPC2" s="86"/>
      <c r="NPD2" s="86"/>
      <c r="NPE2" s="86"/>
      <c r="NPF2" s="86"/>
      <c r="NPG2" s="86"/>
      <c r="NPH2" s="86"/>
      <c r="NPI2" s="86"/>
      <c r="NPJ2" s="86"/>
      <c r="NPK2" s="86"/>
      <c r="NPL2" s="86"/>
      <c r="NPM2" s="86"/>
      <c r="NPN2" s="86"/>
      <c r="NPO2" s="86"/>
      <c r="NPP2" s="86"/>
      <c r="NPQ2" s="86"/>
      <c r="NPR2" s="86"/>
      <c r="NPS2" s="86"/>
      <c r="NPT2" s="86"/>
      <c r="NPU2" s="86"/>
      <c r="NPV2" s="86"/>
      <c r="NPW2" s="86"/>
      <c r="NPX2" s="86"/>
      <c r="NPY2" s="86"/>
      <c r="NPZ2" s="86"/>
      <c r="NQA2" s="86"/>
      <c r="NQB2" s="86"/>
      <c r="NQC2" s="86"/>
      <c r="NQD2" s="86"/>
      <c r="NQE2" s="86"/>
      <c r="NQF2" s="86"/>
      <c r="NQG2" s="86"/>
      <c r="NQH2" s="86"/>
      <c r="NQI2" s="86"/>
      <c r="NQJ2" s="86"/>
      <c r="NQK2" s="86"/>
      <c r="NQL2" s="86"/>
      <c r="NQM2" s="86"/>
      <c r="NQN2" s="86"/>
      <c r="NQO2" s="86"/>
      <c r="NQP2" s="86"/>
      <c r="NQQ2" s="86"/>
      <c r="NQR2" s="86"/>
      <c r="NQS2" s="86"/>
      <c r="NQT2" s="86"/>
      <c r="NQU2" s="86"/>
      <c r="NQV2" s="86"/>
      <c r="NQW2" s="86"/>
      <c r="NQX2" s="86"/>
      <c r="NQY2" s="86"/>
      <c r="NQZ2" s="86"/>
      <c r="NRA2" s="86"/>
      <c r="NRB2" s="86"/>
      <c r="NRC2" s="86"/>
      <c r="NRD2" s="86"/>
      <c r="NRE2" s="86"/>
      <c r="NRF2" s="86"/>
      <c r="NRG2" s="86"/>
      <c r="NRH2" s="86"/>
      <c r="NRI2" s="86"/>
      <c r="NRJ2" s="86"/>
      <c r="NRK2" s="86"/>
      <c r="NRL2" s="86"/>
      <c r="NRM2" s="86"/>
      <c r="NRN2" s="86"/>
      <c r="NRO2" s="86"/>
      <c r="NRP2" s="86"/>
      <c r="NRQ2" s="86"/>
      <c r="NRR2" s="86"/>
      <c r="NRS2" s="86"/>
      <c r="NRT2" s="86"/>
      <c r="NRU2" s="86"/>
      <c r="NRV2" s="86"/>
      <c r="NRW2" s="86"/>
      <c r="NRX2" s="86"/>
      <c r="NRY2" s="86"/>
      <c r="NRZ2" s="86"/>
      <c r="NSA2" s="86"/>
      <c r="NSB2" s="86"/>
      <c r="NSC2" s="86"/>
      <c r="NSD2" s="86"/>
      <c r="NSE2" s="86"/>
      <c r="NSF2" s="86"/>
      <c r="NSG2" s="86"/>
      <c r="NSH2" s="86"/>
      <c r="NSI2" s="86"/>
      <c r="NSJ2" s="86"/>
      <c r="NSK2" s="86"/>
      <c r="NSL2" s="86"/>
      <c r="NSM2" s="86"/>
      <c r="NSN2" s="86"/>
      <c r="NSO2" s="86"/>
      <c r="NSP2" s="86"/>
      <c r="NSQ2" s="86"/>
      <c r="NSR2" s="86"/>
      <c r="NSS2" s="86"/>
      <c r="NST2" s="86"/>
      <c r="NSU2" s="86"/>
      <c r="NSV2" s="86"/>
      <c r="NSW2" s="86"/>
      <c r="NSX2" s="86"/>
      <c r="NSY2" s="86"/>
      <c r="NSZ2" s="86"/>
      <c r="NTA2" s="86"/>
      <c r="NTB2" s="86"/>
      <c r="NTC2" s="86"/>
      <c r="NTD2" s="86"/>
      <c r="NTE2" s="86"/>
      <c r="NTF2" s="86"/>
      <c r="NTG2" s="86"/>
      <c r="NTH2" s="86"/>
      <c r="NTI2" s="86"/>
      <c r="NTJ2" s="86"/>
      <c r="NTK2" s="86"/>
      <c r="NTL2" s="86"/>
      <c r="NTM2" s="86"/>
      <c r="NTN2" s="86"/>
      <c r="NTO2" s="86"/>
      <c r="NTP2" s="86"/>
      <c r="NTQ2" s="86"/>
      <c r="NTR2" s="86"/>
      <c r="NTS2" s="86"/>
      <c r="NTT2" s="86"/>
      <c r="NTU2" s="86"/>
      <c r="NTV2" s="86"/>
      <c r="NTW2" s="86"/>
      <c r="NTX2" s="86"/>
      <c r="NTY2" s="86"/>
      <c r="NTZ2" s="86"/>
      <c r="NUA2" s="86"/>
      <c r="NUB2" s="86"/>
      <c r="NUC2" s="86"/>
      <c r="NUD2" s="86"/>
      <c r="NUE2" s="86"/>
      <c r="NUF2" s="86"/>
      <c r="NUG2" s="86"/>
      <c r="NUH2" s="86"/>
      <c r="NUI2" s="86"/>
      <c r="NUJ2" s="86"/>
      <c r="NUK2" s="86"/>
      <c r="NUL2" s="86"/>
      <c r="NUM2" s="86"/>
      <c r="NUN2" s="86"/>
      <c r="NUO2" s="86"/>
      <c r="NUP2" s="86"/>
      <c r="NUQ2" s="86"/>
      <c r="NUR2" s="86"/>
      <c r="NUS2" s="86"/>
      <c r="NUT2" s="86"/>
      <c r="NUU2" s="86"/>
      <c r="NUV2" s="86"/>
      <c r="NUW2" s="86"/>
      <c r="NUX2" s="86"/>
      <c r="NUY2" s="86"/>
      <c r="NUZ2" s="86"/>
      <c r="NVA2" s="86"/>
      <c r="NVB2" s="86"/>
      <c r="NVC2" s="86"/>
      <c r="NVD2" s="86"/>
      <c r="NVE2" s="86"/>
      <c r="NVF2" s="86"/>
      <c r="NVG2" s="86"/>
      <c r="NVH2" s="86"/>
      <c r="NVI2" s="86"/>
      <c r="NVJ2" s="86"/>
      <c r="NVK2" s="86"/>
      <c r="NVL2" s="86"/>
      <c r="NVM2" s="86"/>
      <c r="NVN2" s="86"/>
      <c r="NVO2" s="86"/>
      <c r="NVP2" s="86"/>
      <c r="NVQ2" s="86"/>
      <c r="NVR2" s="86"/>
      <c r="NVS2" s="86"/>
      <c r="NVT2" s="86"/>
      <c r="NVU2" s="86"/>
      <c r="NVV2" s="86"/>
      <c r="NVW2" s="86"/>
      <c r="NVX2" s="86"/>
      <c r="NVY2" s="86"/>
      <c r="NVZ2" s="86"/>
      <c r="NWA2" s="86"/>
      <c r="NWB2" s="86"/>
      <c r="NWC2" s="86"/>
      <c r="NWD2" s="86"/>
      <c r="NWE2" s="86"/>
      <c r="NWF2" s="86"/>
      <c r="NWG2" s="86"/>
      <c r="NWH2" s="86"/>
      <c r="NWI2" s="86"/>
      <c r="NWJ2" s="86"/>
      <c r="NWK2" s="86"/>
      <c r="NWL2" s="86"/>
      <c r="NWM2" s="86"/>
      <c r="NWN2" s="86"/>
      <c r="NWO2" s="86"/>
      <c r="NWP2" s="86"/>
      <c r="NWQ2" s="86"/>
      <c r="NWR2" s="86"/>
      <c r="NWS2" s="86"/>
      <c r="NWT2" s="86"/>
      <c r="NWU2" s="86"/>
      <c r="NWV2" s="86"/>
      <c r="NWW2" s="86"/>
      <c r="NWX2" s="86"/>
      <c r="NWY2" s="86"/>
      <c r="NWZ2" s="86"/>
      <c r="NXA2" s="86"/>
      <c r="NXB2" s="86"/>
      <c r="NXC2" s="86"/>
      <c r="NXD2" s="86"/>
      <c r="NXE2" s="86"/>
      <c r="NXF2" s="86"/>
      <c r="NXG2" s="86"/>
      <c r="NXH2" s="86"/>
      <c r="NXI2" s="86"/>
      <c r="NXJ2" s="86"/>
      <c r="NXK2" s="86"/>
      <c r="NXL2" s="86"/>
      <c r="NXM2" s="86"/>
      <c r="NXN2" s="86"/>
      <c r="NXO2" s="86"/>
      <c r="NXP2" s="86"/>
      <c r="NXQ2" s="86"/>
      <c r="NXR2" s="86"/>
      <c r="NXS2" s="86"/>
      <c r="NXT2" s="86"/>
      <c r="NXU2" s="86"/>
      <c r="NXV2" s="86"/>
      <c r="NXW2" s="86"/>
      <c r="NXX2" s="86"/>
      <c r="NXY2" s="86"/>
      <c r="NXZ2" s="86"/>
      <c r="NYA2" s="86"/>
      <c r="NYB2" s="86"/>
      <c r="NYC2" s="86"/>
      <c r="NYD2" s="86"/>
      <c r="NYE2" s="86"/>
      <c r="NYF2" s="86"/>
      <c r="NYG2" s="86"/>
      <c r="NYH2" s="86"/>
      <c r="NYI2" s="86"/>
      <c r="NYJ2" s="86"/>
      <c r="NYK2" s="86"/>
      <c r="NYL2" s="86"/>
      <c r="NYM2" s="86"/>
      <c r="NYN2" s="86"/>
      <c r="NYO2" s="86"/>
      <c r="NYP2" s="86"/>
      <c r="NYQ2" s="86"/>
      <c r="NYR2" s="86"/>
      <c r="NYS2" s="86"/>
      <c r="NYT2" s="86"/>
      <c r="NYU2" s="86"/>
      <c r="NYV2" s="86"/>
      <c r="NYW2" s="86"/>
      <c r="NYX2" s="86"/>
      <c r="NYY2" s="86"/>
      <c r="NYZ2" s="86"/>
      <c r="NZA2" s="86"/>
      <c r="NZB2" s="86"/>
      <c r="NZC2" s="86"/>
      <c r="NZD2" s="86"/>
      <c r="NZE2" s="86"/>
      <c r="NZF2" s="86"/>
      <c r="NZG2" s="86"/>
      <c r="NZH2" s="86"/>
      <c r="NZI2" s="86"/>
      <c r="NZJ2" s="86"/>
      <c r="NZK2" s="86"/>
      <c r="NZL2" s="86"/>
      <c r="NZM2" s="86"/>
      <c r="NZN2" s="86"/>
      <c r="NZO2" s="86"/>
      <c r="NZP2" s="86"/>
      <c r="NZQ2" s="86"/>
      <c r="NZR2" s="86"/>
      <c r="NZS2" s="86"/>
      <c r="NZT2" s="86"/>
      <c r="NZU2" s="86"/>
      <c r="NZV2" s="86"/>
      <c r="NZW2" s="86"/>
      <c r="NZX2" s="86"/>
      <c r="NZY2" s="86"/>
      <c r="NZZ2" s="86"/>
      <c r="OAA2" s="86"/>
      <c r="OAB2" s="86"/>
      <c r="OAC2" s="86"/>
      <c r="OAD2" s="86"/>
      <c r="OAE2" s="86"/>
      <c r="OAF2" s="86"/>
      <c r="OAG2" s="86"/>
      <c r="OAH2" s="86"/>
      <c r="OAI2" s="86"/>
      <c r="OAJ2" s="86"/>
      <c r="OAK2" s="86"/>
      <c r="OAL2" s="86"/>
      <c r="OAM2" s="86"/>
      <c r="OAN2" s="86"/>
      <c r="OAO2" s="86"/>
      <c r="OAP2" s="86"/>
      <c r="OAQ2" s="86"/>
      <c r="OAR2" s="86"/>
      <c r="OAS2" s="86"/>
      <c r="OAT2" s="86"/>
      <c r="OAU2" s="86"/>
      <c r="OAV2" s="86"/>
      <c r="OAW2" s="86"/>
      <c r="OAX2" s="86"/>
      <c r="OAY2" s="86"/>
      <c r="OAZ2" s="86"/>
      <c r="OBA2" s="86"/>
      <c r="OBB2" s="86"/>
      <c r="OBC2" s="86"/>
      <c r="OBD2" s="86"/>
      <c r="OBE2" s="86"/>
      <c r="OBF2" s="86"/>
      <c r="OBG2" s="86"/>
      <c r="OBH2" s="86"/>
      <c r="OBI2" s="86"/>
      <c r="OBJ2" s="86"/>
      <c r="OBK2" s="86"/>
      <c r="OBL2" s="86"/>
      <c r="OBM2" s="86"/>
      <c r="OBN2" s="86"/>
      <c r="OBO2" s="86"/>
      <c r="OBP2" s="86"/>
      <c r="OBQ2" s="86"/>
      <c r="OBR2" s="86"/>
      <c r="OBS2" s="86"/>
      <c r="OBT2" s="86"/>
      <c r="OBU2" s="86"/>
      <c r="OBV2" s="86"/>
      <c r="OBW2" s="86"/>
      <c r="OBX2" s="86"/>
      <c r="OBY2" s="86"/>
      <c r="OBZ2" s="86"/>
      <c r="OCA2" s="86"/>
      <c r="OCB2" s="86"/>
      <c r="OCC2" s="86"/>
      <c r="OCD2" s="86"/>
      <c r="OCE2" s="86"/>
      <c r="OCF2" s="86"/>
      <c r="OCG2" s="86"/>
      <c r="OCH2" s="86"/>
      <c r="OCI2" s="86"/>
      <c r="OCJ2" s="86"/>
      <c r="OCK2" s="86"/>
      <c r="OCL2" s="86"/>
      <c r="OCM2" s="86"/>
      <c r="OCN2" s="86"/>
      <c r="OCO2" s="86"/>
      <c r="OCP2" s="86"/>
      <c r="OCQ2" s="86"/>
      <c r="OCR2" s="86"/>
      <c r="OCS2" s="86"/>
      <c r="OCT2" s="86"/>
      <c r="OCU2" s="86"/>
      <c r="OCV2" s="86"/>
      <c r="OCW2" s="86"/>
      <c r="OCX2" s="86"/>
      <c r="OCY2" s="86"/>
      <c r="OCZ2" s="86"/>
      <c r="ODA2" s="86"/>
      <c r="ODB2" s="86"/>
      <c r="ODC2" s="86"/>
      <c r="ODD2" s="86"/>
      <c r="ODE2" s="86"/>
      <c r="ODF2" s="86"/>
      <c r="ODG2" s="86"/>
      <c r="ODH2" s="86"/>
      <c r="ODI2" s="86"/>
      <c r="ODJ2" s="86"/>
      <c r="ODK2" s="86"/>
      <c r="ODL2" s="86"/>
      <c r="ODM2" s="86"/>
      <c r="ODN2" s="86"/>
      <c r="ODO2" s="86"/>
      <c r="ODP2" s="86"/>
      <c r="ODQ2" s="86"/>
      <c r="ODR2" s="86"/>
      <c r="ODS2" s="86"/>
      <c r="ODT2" s="86"/>
      <c r="ODU2" s="86"/>
      <c r="ODV2" s="86"/>
      <c r="ODW2" s="86"/>
      <c r="ODX2" s="86"/>
      <c r="ODY2" s="86"/>
      <c r="ODZ2" s="86"/>
      <c r="OEA2" s="86"/>
      <c r="OEB2" s="86"/>
      <c r="OEC2" s="86"/>
      <c r="OED2" s="86"/>
      <c r="OEE2" s="86"/>
      <c r="OEF2" s="86"/>
      <c r="OEG2" s="86"/>
      <c r="OEH2" s="86"/>
      <c r="OEI2" s="86"/>
      <c r="OEJ2" s="86"/>
      <c r="OEK2" s="86"/>
      <c r="OEL2" s="86"/>
      <c r="OEM2" s="86"/>
      <c r="OEN2" s="86"/>
      <c r="OEO2" s="86"/>
      <c r="OEP2" s="86"/>
      <c r="OEQ2" s="86"/>
      <c r="OER2" s="86"/>
      <c r="OES2" s="86"/>
      <c r="OET2" s="86"/>
      <c r="OEU2" s="86"/>
      <c r="OEV2" s="86"/>
      <c r="OEW2" s="86"/>
      <c r="OEX2" s="86"/>
      <c r="OEY2" s="86"/>
      <c r="OEZ2" s="86"/>
      <c r="OFA2" s="86"/>
      <c r="OFB2" s="86"/>
      <c r="OFC2" s="86"/>
      <c r="OFD2" s="86"/>
      <c r="OFE2" s="86"/>
      <c r="OFF2" s="86"/>
      <c r="OFG2" s="86"/>
      <c r="OFH2" s="86"/>
      <c r="OFI2" s="86"/>
      <c r="OFJ2" s="86"/>
      <c r="OFK2" s="86"/>
      <c r="OFL2" s="86"/>
      <c r="OFM2" s="86"/>
      <c r="OFN2" s="86"/>
      <c r="OFO2" s="86"/>
      <c r="OFP2" s="86"/>
      <c r="OFQ2" s="86"/>
      <c r="OFR2" s="86"/>
      <c r="OFS2" s="86"/>
      <c r="OFT2" s="86"/>
      <c r="OFU2" s="86"/>
      <c r="OFV2" s="86"/>
      <c r="OFW2" s="86"/>
      <c r="OFX2" s="86"/>
      <c r="OFY2" s="86"/>
      <c r="OFZ2" s="86"/>
      <c r="OGA2" s="86"/>
      <c r="OGB2" s="86"/>
      <c r="OGC2" s="86"/>
      <c r="OGD2" s="86"/>
      <c r="OGE2" s="86"/>
      <c r="OGF2" s="86"/>
      <c r="OGG2" s="86"/>
      <c r="OGH2" s="86"/>
      <c r="OGI2" s="86"/>
      <c r="OGJ2" s="86"/>
      <c r="OGK2" s="86"/>
      <c r="OGL2" s="86"/>
      <c r="OGM2" s="86"/>
      <c r="OGN2" s="86"/>
      <c r="OGO2" s="86"/>
      <c r="OGP2" s="86"/>
      <c r="OGQ2" s="86"/>
      <c r="OGR2" s="86"/>
      <c r="OGS2" s="86"/>
      <c r="OGT2" s="86"/>
      <c r="OGU2" s="86"/>
      <c r="OGV2" s="86"/>
      <c r="OGW2" s="86"/>
      <c r="OGX2" s="86"/>
      <c r="OGY2" s="86"/>
      <c r="OGZ2" s="86"/>
      <c r="OHA2" s="86"/>
      <c r="OHB2" s="86"/>
      <c r="OHC2" s="86"/>
      <c r="OHD2" s="86"/>
      <c r="OHE2" s="86"/>
      <c r="OHF2" s="86"/>
      <c r="OHG2" s="86"/>
      <c r="OHH2" s="86"/>
      <c r="OHI2" s="86"/>
      <c r="OHJ2" s="86"/>
      <c r="OHK2" s="86"/>
      <c r="OHL2" s="86"/>
      <c r="OHM2" s="86"/>
      <c r="OHN2" s="86"/>
      <c r="OHO2" s="86"/>
      <c r="OHP2" s="86"/>
      <c r="OHQ2" s="86"/>
      <c r="OHR2" s="86"/>
      <c r="OHS2" s="86"/>
      <c r="OHT2" s="86"/>
      <c r="OHU2" s="86"/>
      <c r="OHV2" s="86"/>
      <c r="OHW2" s="86"/>
      <c r="OHX2" s="86"/>
      <c r="OHY2" s="86"/>
      <c r="OHZ2" s="86"/>
      <c r="OIA2" s="86"/>
      <c r="OIB2" s="86"/>
      <c r="OIC2" s="86"/>
      <c r="OID2" s="86"/>
      <c r="OIE2" s="86"/>
      <c r="OIF2" s="86"/>
      <c r="OIG2" s="86"/>
      <c r="OIH2" s="86"/>
      <c r="OII2" s="86"/>
      <c r="OIJ2" s="86"/>
      <c r="OIK2" s="86"/>
      <c r="OIL2" s="86"/>
      <c r="OIM2" s="86"/>
      <c r="OIN2" s="86"/>
      <c r="OIO2" s="86"/>
      <c r="OIP2" s="86"/>
      <c r="OIQ2" s="86"/>
      <c r="OIR2" s="86"/>
      <c r="OIS2" s="86"/>
      <c r="OIT2" s="86"/>
      <c r="OIU2" s="86"/>
      <c r="OIV2" s="86"/>
      <c r="OIW2" s="86"/>
      <c r="OIX2" s="86"/>
      <c r="OIY2" s="86"/>
      <c r="OIZ2" s="86"/>
      <c r="OJA2" s="86"/>
      <c r="OJB2" s="86"/>
      <c r="OJC2" s="86"/>
      <c r="OJD2" s="86"/>
      <c r="OJE2" s="86"/>
      <c r="OJF2" s="86"/>
      <c r="OJG2" s="86"/>
      <c r="OJH2" s="86"/>
      <c r="OJI2" s="86"/>
      <c r="OJJ2" s="86"/>
      <c r="OJK2" s="86"/>
      <c r="OJL2" s="86"/>
      <c r="OJM2" s="86"/>
      <c r="OJN2" s="86"/>
      <c r="OJO2" s="86"/>
      <c r="OJP2" s="86"/>
      <c r="OJQ2" s="86"/>
      <c r="OJR2" s="86"/>
      <c r="OJS2" s="86"/>
      <c r="OJT2" s="86"/>
      <c r="OJU2" s="86"/>
      <c r="OJV2" s="86"/>
      <c r="OJW2" s="86"/>
      <c r="OJX2" s="86"/>
      <c r="OJY2" s="86"/>
      <c r="OJZ2" s="86"/>
      <c r="OKA2" s="86"/>
      <c r="OKB2" s="86"/>
      <c r="OKC2" s="86"/>
      <c r="OKD2" s="86"/>
      <c r="OKE2" s="86"/>
      <c r="OKF2" s="86"/>
      <c r="OKG2" s="86"/>
      <c r="OKH2" s="86"/>
      <c r="OKI2" s="86"/>
      <c r="OKJ2" s="86"/>
      <c r="OKK2" s="86"/>
      <c r="OKL2" s="86"/>
      <c r="OKM2" s="86"/>
      <c r="OKN2" s="86"/>
      <c r="OKO2" s="86"/>
      <c r="OKP2" s="86"/>
      <c r="OKQ2" s="86"/>
      <c r="OKR2" s="86"/>
      <c r="OKS2" s="86"/>
      <c r="OKT2" s="86"/>
      <c r="OKU2" s="86"/>
      <c r="OKV2" s="86"/>
      <c r="OKW2" s="86"/>
      <c r="OKX2" s="86"/>
      <c r="OKY2" s="86"/>
      <c r="OKZ2" s="86"/>
      <c r="OLA2" s="86"/>
      <c r="OLB2" s="86"/>
      <c r="OLC2" s="86"/>
      <c r="OLD2" s="86"/>
      <c r="OLE2" s="86"/>
      <c r="OLF2" s="86"/>
      <c r="OLG2" s="86"/>
      <c r="OLH2" s="86"/>
      <c r="OLI2" s="86"/>
      <c r="OLJ2" s="86"/>
      <c r="OLK2" s="86"/>
      <c r="OLL2" s="86"/>
      <c r="OLM2" s="86"/>
      <c r="OLN2" s="86"/>
      <c r="OLO2" s="86"/>
      <c r="OLP2" s="86"/>
      <c r="OLQ2" s="86"/>
      <c r="OLR2" s="86"/>
      <c r="OLS2" s="86"/>
      <c r="OLT2" s="86"/>
      <c r="OLU2" s="86"/>
      <c r="OLV2" s="86"/>
      <c r="OLW2" s="86"/>
      <c r="OLX2" s="86"/>
      <c r="OLY2" s="86"/>
      <c r="OLZ2" s="86"/>
      <c r="OMA2" s="86"/>
      <c r="OMB2" s="86"/>
      <c r="OMC2" s="86"/>
      <c r="OMD2" s="86"/>
      <c r="OME2" s="86"/>
      <c r="OMF2" s="86"/>
      <c r="OMG2" s="86"/>
      <c r="OMH2" s="86"/>
      <c r="OMI2" s="86"/>
      <c r="OMJ2" s="86"/>
      <c r="OMK2" s="86"/>
      <c r="OML2" s="86"/>
      <c r="OMM2" s="86"/>
      <c r="OMN2" s="86"/>
      <c r="OMO2" s="86"/>
      <c r="OMP2" s="86"/>
      <c r="OMQ2" s="86"/>
      <c r="OMR2" s="86"/>
      <c r="OMS2" s="86"/>
      <c r="OMT2" s="86"/>
      <c r="OMU2" s="86"/>
      <c r="OMV2" s="86"/>
      <c r="OMW2" s="86"/>
      <c r="OMX2" s="86"/>
      <c r="OMY2" s="86"/>
      <c r="OMZ2" s="86"/>
      <c r="ONA2" s="86"/>
      <c r="ONB2" s="86"/>
      <c r="ONC2" s="86"/>
      <c r="OND2" s="86"/>
      <c r="ONE2" s="86"/>
      <c r="ONF2" s="86"/>
      <c r="ONG2" s="86"/>
      <c r="ONH2" s="86"/>
      <c r="ONI2" s="86"/>
      <c r="ONJ2" s="86"/>
      <c r="ONK2" s="86"/>
      <c r="ONL2" s="86"/>
      <c r="ONM2" s="86"/>
      <c r="ONN2" s="86"/>
      <c r="ONO2" s="86"/>
      <c r="ONP2" s="86"/>
      <c r="ONQ2" s="86"/>
      <c r="ONR2" s="86"/>
      <c r="ONS2" s="86"/>
      <c r="ONT2" s="86"/>
      <c r="ONU2" s="86"/>
      <c r="ONV2" s="86"/>
      <c r="ONW2" s="86"/>
      <c r="ONX2" s="86"/>
      <c r="ONY2" s="86"/>
      <c r="ONZ2" s="86"/>
      <c r="OOA2" s="86"/>
      <c r="OOB2" s="86"/>
      <c r="OOC2" s="86"/>
      <c r="OOD2" s="86"/>
      <c r="OOE2" s="86"/>
      <c r="OOF2" s="86"/>
      <c r="OOG2" s="86"/>
      <c r="OOH2" s="86"/>
      <c r="OOI2" s="86"/>
      <c r="OOJ2" s="86"/>
      <c r="OOK2" s="86"/>
      <c r="OOL2" s="86"/>
      <c r="OOM2" s="86"/>
      <c r="OON2" s="86"/>
      <c r="OOO2" s="86"/>
      <c r="OOP2" s="86"/>
      <c r="OOQ2" s="86"/>
      <c r="OOR2" s="86"/>
      <c r="OOS2" s="86"/>
      <c r="OOT2" s="86"/>
      <c r="OOU2" s="86"/>
      <c r="OOV2" s="86"/>
      <c r="OOW2" s="86"/>
      <c r="OOX2" s="86"/>
      <c r="OOY2" s="86"/>
      <c r="OOZ2" s="86"/>
      <c r="OPA2" s="86"/>
      <c r="OPB2" s="86"/>
      <c r="OPC2" s="86"/>
      <c r="OPD2" s="86"/>
      <c r="OPE2" s="86"/>
      <c r="OPF2" s="86"/>
      <c r="OPG2" s="86"/>
      <c r="OPH2" s="86"/>
      <c r="OPI2" s="86"/>
      <c r="OPJ2" s="86"/>
      <c r="OPK2" s="86"/>
      <c r="OPL2" s="86"/>
      <c r="OPM2" s="86"/>
      <c r="OPN2" s="86"/>
      <c r="OPO2" s="86"/>
      <c r="OPP2" s="86"/>
      <c r="OPQ2" s="86"/>
      <c r="OPR2" s="86"/>
      <c r="OPS2" s="86"/>
      <c r="OPT2" s="86"/>
      <c r="OPU2" s="86"/>
      <c r="OPV2" s="86"/>
      <c r="OPW2" s="86"/>
      <c r="OPX2" s="86"/>
      <c r="OPY2" s="86"/>
      <c r="OPZ2" s="86"/>
      <c r="OQA2" s="86"/>
      <c r="OQB2" s="86"/>
      <c r="OQC2" s="86"/>
      <c r="OQD2" s="86"/>
      <c r="OQE2" s="86"/>
      <c r="OQF2" s="86"/>
      <c r="OQG2" s="86"/>
      <c r="OQH2" s="86"/>
      <c r="OQI2" s="86"/>
      <c r="OQJ2" s="86"/>
      <c r="OQK2" s="86"/>
      <c r="OQL2" s="86"/>
      <c r="OQM2" s="86"/>
      <c r="OQN2" s="86"/>
      <c r="OQO2" s="86"/>
      <c r="OQP2" s="86"/>
      <c r="OQQ2" s="86"/>
      <c r="OQR2" s="86"/>
      <c r="OQS2" s="86"/>
      <c r="OQT2" s="86"/>
      <c r="OQU2" s="86"/>
      <c r="OQV2" s="86"/>
      <c r="OQW2" s="86"/>
      <c r="OQX2" s="86"/>
      <c r="OQY2" s="86"/>
      <c r="OQZ2" s="86"/>
      <c r="ORA2" s="86"/>
      <c r="ORB2" s="86"/>
      <c r="ORC2" s="86"/>
      <c r="ORD2" s="86"/>
      <c r="ORE2" s="86"/>
      <c r="ORF2" s="86"/>
      <c r="ORG2" s="86"/>
      <c r="ORH2" s="86"/>
      <c r="ORI2" s="86"/>
      <c r="ORJ2" s="86"/>
      <c r="ORK2" s="86"/>
      <c r="ORL2" s="86"/>
      <c r="ORM2" s="86"/>
      <c r="ORN2" s="86"/>
      <c r="ORO2" s="86"/>
      <c r="ORP2" s="86"/>
      <c r="ORQ2" s="86"/>
      <c r="ORR2" s="86"/>
      <c r="ORS2" s="86"/>
      <c r="ORT2" s="86"/>
      <c r="ORU2" s="86"/>
      <c r="ORV2" s="86"/>
      <c r="ORW2" s="86"/>
      <c r="ORX2" s="86"/>
      <c r="ORY2" s="86"/>
      <c r="ORZ2" s="86"/>
      <c r="OSA2" s="86"/>
      <c r="OSB2" s="86"/>
      <c r="OSC2" s="86"/>
      <c r="OSD2" s="86"/>
      <c r="OSE2" s="86"/>
      <c r="OSF2" s="86"/>
      <c r="OSG2" s="86"/>
      <c r="OSH2" s="86"/>
      <c r="OSI2" s="86"/>
      <c r="OSJ2" s="86"/>
      <c r="OSK2" s="86"/>
      <c r="OSL2" s="86"/>
      <c r="OSM2" s="86"/>
      <c r="OSN2" s="86"/>
      <c r="OSO2" s="86"/>
      <c r="OSP2" s="86"/>
      <c r="OSQ2" s="86"/>
      <c r="OSR2" s="86"/>
      <c r="OSS2" s="86"/>
      <c r="OST2" s="86"/>
      <c r="OSU2" s="86"/>
      <c r="OSV2" s="86"/>
      <c r="OSW2" s="86"/>
      <c r="OSX2" s="86"/>
      <c r="OSY2" s="86"/>
      <c r="OSZ2" s="86"/>
      <c r="OTA2" s="86"/>
      <c r="OTB2" s="86"/>
      <c r="OTC2" s="86"/>
      <c r="OTD2" s="86"/>
      <c r="OTE2" s="86"/>
      <c r="OTF2" s="86"/>
      <c r="OTG2" s="86"/>
      <c r="OTH2" s="86"/>
      <c r="OTI2" s="86"/>
      <c r="OTJ2" s="86"/>
      <c r="OTK2" s="86"/>
      <c r="OTL2" s="86"/>
      <c r="OTM2" s="86"/>
      <c r="OTN2" s="86"/>
      <c r="OTO2" s="86"/>
      <c r="OTP2" s="86"/>
      <c r="OTQ2" s="86"/>
      <c r="OTR2" s="86"/>
      <c r="OTS2" s="86"/>
      <c r="OTT2" s="86"/>
      <c r="OTU2" s="86"/>
      <c r="OTV2" s="86"/>
      <c r="OTW2" s="86"/>
      <c r="OTX2" s="86"/>
      <c r="OTY2" s="86"/>
      <c r="OTZ2" s="86"/>
      <c r="OUA2" s="86"/>
      <c r="OUB2" s="86"/>
      <c r="OUC2" s="86"/>
      <c r="OUD2" s="86"/>
      <c r="OUE2" s="86"/>
      <c r="OUF2" s="86"/>
      <c r="OUG2" s="86"/>
      <c r="OUH2" s="86"/>
      <c r="OUI2" s="86"/>
      <c r="OUJ2" s="86"/>
      <c r="OUK2" s="86"/>
      <c r="OUL2" s="86"/>
      <c r="OUM2" s="86"/>
      <c r="OUN2" s="86"/>
      <c r="OUO2" s="86"/>
      <c r="OUP2" s="86"/>
      <c r="OUQ2" s="86"/>
      <c r="OUR2" s="86"/>
      <c r="OUS2" s="86"/>
      <c r="OUT2" s="86"/>
      <c r="OUU2" s="86"/>
      <c r="OUV2" s="86"/>
      <c r="OUW2" s="86"/>
      <c r="OUX2" s="86"/>
      <c r="OUY2" s="86"/>
      <c r="OUZ2" s="86"/>
      <c r="OVA2" s="86"/>
      <c r="OVB2" s="86"/>
      <c r="OVC2" s="86"/>
      <c r="OVD2" s="86"/>
      <c r="OVE2" s="86"/>
      <c r="OVF2" s="86"/>
      <c r="OVG2" s="86"/>
      <c r="OVH2" s="86"/>
      <c r="OVI2" s="86"/>
      <c r="OVJ2" s="86"/>
      <c r="OVK2" s="86"/>
      <c r="OVL2" s="86"/>
      <c r="OVM2" s="86"/>
      <c r="OVN2" s="86"/>
      <c r="OVO2" s="86"/>
      <c r="OVP2" s="86"/>
      <c r="OVQ2" s="86"/>
      <c r="OVR2" s="86"/>
      <c r="OVS2" s="86"/>
      <c r="OVT2" s="86"/>
      <c r="OVU2" s="86"/>
      <c r="OVV2" s="86"/>
      <c r="OVW2" s="86"/>
      <c r="OVX2" s="86"/>
      <c r="OVY2" s="86"/>
      <c r="OVZ2" s="86"/>
      <c r="OWA2" s="86"/>
      <c r="OWB2" s="86"/>
      <c r="OWC2" s="86"/>
      <c r="OWD2" s="86"/>
      <c r="OWE2" s="86"/>
      <c r="OWF2" s="86"/>
      <c r="OWG2" s="86"/>
      <c r="OWH2" s="86"/>
      <c r="OWI2" s="86"/>
      <c r="OWJ2" s="86"/>
      <c r="OWK2" s="86"/>
      <c r="OWL2" s="86"/>
      <c r="OWM2" s="86"/>
      <c r="OWN2" s="86"/>
      <c r="OWO2" s="86"/>
      <c r="OWP2" s="86"/>
      <c r="OWQ2" s="86"/>
      <c r="OWR2" s="86"/>
      <c r="OWS2" s="86"/>
      <c r="OWT2" s="86"/>
      <c r="OWU2" s="86"/>
      <c r="OWV2" s="86"/>
      <c r="OWW2" s="86"/>
      <c r="OWX2" s="86"/>
      <c r="OWY2" s="86"/>
      <c r="OWZ2" s="86"/>
      <c r="OXA2" s="86"/>
      <c r="OXB2" s="86"/>
      <c r="OXC2" s="86"/>
      <c r="OXD2" s="86"/>
      <c r="OXE2" s="86"/>
      <c r="OXF2" s="86"/>
      <c r="OXG2" s="86"/>
      <c r="OXH2" s="86"/>
      <c r="OXI2" s="86"/>
      <c r="OXJ2" s="86"/>
      <c r="OXK2" s="86"/>
      <c r="OXL2" s="86"/>
      <c r="OXM2" s="86"/>
      <c r="OXN2" s="86"/>
      <c r="OXO2" s="86"/>
      <c r="OXP2" s="86"/>
      <c r="OXQ2" s="86"/>
      <c r="OXR2" s="86"/>
      <c r="OXS2" s="86"/>
      <c r="OXT2" s="86"/>
      <c r="OXU2" s="86"/>
      <c r="OXV2" s="86"/>
      <c r="OXW2" s="86"/>
      <c r="OXX2" s="86"/>
      <c r="OXY2" s="86"/>
      <c r="OXZ2" s="86"/>
      <c r="OYA2" s="86"/>
      <c r="OYB2" s="86"/>
      <c r="OYC2" s="86"/>
      <c r="OYD2" s="86"/>
      <c r="OYE2" s="86"/>
      <c r="OYF2" s="86"/>
      <c r="OYG2" s="86"/>
      <c r="OYH2" s="86"/>
      <c r="OYI2" s="86"/>
      <c r="OYJ2" s="86"/>
      <c r="OYK2" s="86"/>
      <c r="OYL2" s="86"/>
      <c r="OYM2" s="86"/>
      <c r="OYN2" s="86"/>
      <c r="OYO2" s="86"/>
      <c r="OYP2" s="86"/>
      <c r="OYQ2" s="86"/>
      <c r="OYR2" s="86"/>
      <c r="OYS2" s="86"/>
      <c r="OYT2" s="86"/>
      <c r="OYU2" s="86"/>
      <c r="OYV2" s="86"/>
      <c r="OYW2" s="86"/>
      <c r="OYX2" s="86"/>
      <c r="OYY2" s="86"/>
      <c r="OYZ2" s="86"/>
      <c r="OZA2" s="86"/>
      <c r="OZB2" s="86"/>
      <c r="OZC2" s="86"/>
      <c r="OZD2" s="86"/>
      <c r="OZE2" s="86"/>
      <c r="OZF2" s="86"/>
      <c r="OZG2" s="86"/>
      <c r="OZH2" s="86"/>
      <c r="OZI2" s="86"/>
      <c r="OZJ2" s="86"/>
      <c r="OZK2" s="86"/>
      <c r="OZL2" s="86"/>
      <c r="OZM2" s="86"/>
      <c r="OZN2" s="86"/>
      <c r="OZO2" s="86"/>
      <c r="OZP2" s="86"/>
      <c r="OZQ2" s="86"/>
      <c r="OZR2" s="86"/>
      <c r="OZS2" s="86"/>
      <c r="OZT2" s="86"/>
      <c r="OZU2" s="86"/>
      <c r="OZV2" s="86"/>
      <c r="OZW2" s="86"/>
      <c r="OZX2" s="86"/>
      <c r="OZY2" s="86"/>
      <c r="OZZ2" s="86"/>
      <c r="PAA2" s="86"/>
      <c r="PAB2" s="86"/>
      <c r="PAC2" s="86"/>
      <c r="PAD2" s="86"/>
      <c r="PAE2" s="86"/>
      <c r="PAF2" s="86"/>
      <c r="PAG2" s="86"/>
      <c r="PAH2" s="86"/>
      <c r="PAI2" s="86"/>
      <c r="PAJ2" s="86"/>
      <c r="PAK2" s="86"/>
      <c r="PAL2" s="86"/>
      <c r="PAM2" s="86"/>
      <c r="PAN2" s="86"/>
      <c r="PAO2" s="86"/>
      <c r="PAP2" s="86"/>
      <c r="PAQ2" s="86"/>
      <c r="PAR2" s="86"/>
      <c r="PAS2" s="86"/>
      <c r="PAT2" s="86"/>
      <c r="PAU2" s="86"/>
      <c r="PAV2" s="86"/>
      <c r="PAW2" s="86"/>
      <c r="PAX2" s="86"/>
      <c r="PAY2" s="86"/>
      <c r="PAZ2" s="86"/>
      <c r="PBA2" s="86"/>
      <c r="PBB2" s="86"/>
      <c r="PBC2" s="86"/>
      <c r="PBD2" s="86"/>
      <c r="PBE2" s="86"/>
      <c r="PBF2" s="86"/>
      <c r="PBG2" s="86"/>
      <c r="PBH2" s="86"/>
      <c r="PBI2" s="86"/>
      <c r="PBJ2" s="86"/>
      <c r="PBK2" s="86"/>
      <c r="PBL2" s="86"/>
      <c r="PBM2" s="86"/>
      <c r="PBN2" s="86"/>
      <c r="PBO2" s="86"/>
      <c r="PBP2" s="86"/>
      <c r="PBQ2" s="86"/>
      <c r="PBR2" s="86"/>
      <c r="PBS2" s="86"/>
      <c r="PBT2" s="86"/>
      <c r="PBU2" s="86"/>
      <c r="PBV2" s="86"/>
      <c r="PBW2" s="86"/>
      <c r="PBX2" s="86"/>
      <c r="PBY2" s="86"/>
      <c r="PBZ2" s="86"/>
      <c r="PCA2" s="86"/>
      <c r="PCB2" s="86"/>
      <c r="PCC2" s="86"/>
      <c r="PCD2" s="86"/>
      <c r="PCE2" s="86"/>
      <c r="PCF2" s="86"/>
      <c r="PCG2" s="86"/>
      <c r="PCH2" s="86"/>
      <c r="PCI2" s="86"/>
      <c r="PCJ2" s="86"/>
      <c r="PCK2" s="86"/>
      <c r="PCL2" s="86"/>
      <c r="PCM2" s="86"/>
      <c r="PCN2" s="86"/>
      <c r="PCO2" s="86"/>
      <c r="PCP2" s="86"/>
      <c r="PCQ2" s="86"/>
      <c r="PCR2" s="86"/>
      <c r="PCS2" s="86"/>
      <c r="PCT2" s="86"/>
      <c r="PCU2" s="86"/>
      <c r="PCV2" s="86"/>
      <c r="PCW2" s="86"/>
      <c r="PCX2" s="86"/>
      <c r="PCY2" s="86"/>
      <c r="PCZ2" s="86"/>
      <c r="PDA2" s="86"/>
      <c r="PDB2" s="86"/>
      <c r="PDC2" s="86"/>
      <c r="PDD2" s="86"/>
      <c r="PDE2" s="86"/>
      <c r="PDF2" s="86"/>
      <c r="PDG2" s="86"/>
      <c r="PDH2" s="86"/>
      <c r="PDI2" s="86"/>
      <c r="PDJ2" s="86"/>
      <c r="PDK2" s="86"/>
      <c r="PDL2" s="86"/>
      <c r="PDM2" s="86"/>
      <c r="PDN2" s="86"/>
      <c r="PDO2" s="86"/>
      <c r="PDP2" s="86"/>
      <c r="PDQ2" s="86"/>
      <c r="PDR2" s="86"/>
      <c r="PDS2" s="86"/>
      <c r="PDT2" s="86"/>
      <c r="PDU2" s="86"/>
      <c r="PDV2" s="86"/>
      <c r="PDW2" s="86"/>
      <c r="PDX2" s="86"/>
      <c r="PDY2" s="86"/>
      <c r="PDZ2" s="86"/>
      <c r="PEA2" s="86"/>
      <c r="PEB2" s="86"/>
      <c r="PEC2" s="86"/>
      <c r="PED2" s="86"/>
      <c r="PEE2" s="86"/>
      <c r="PEF2" s="86"/>
      <c r="PEG2" s="86"/>
      <c r="PEH2" s="86"/>
      <c r="PEI2" s="86"/>
      <c r="PEJ2" s="86"/>
      <c r="PEK2" s="86"/>
      <c r="PEL2" s="86"/>
      <c r="PEM2" s="86"/>
      <c r="PEN2" s="86"/>
      <c r="PEO2" s="86"/>
      <c r="PEP2" s="86"/>
      <c r="PEQ2" s="86"/>
      <c r="PER2" s="86"/>
      <c r="PES2" s="86"/>
      <c r="PET2" s="86"/>
      <c r="PEU2" s="86"/>
      <c r="PEV2" s="86"/>
      <c r="PEW2" s="86"/>
      <c r="PEX2" s="86"/>
      <c r="PEY2" s="86"/>
      <c r="PEZ2" s="86"/>
      <c r="PFA2" s="86"/>
      <c r="PFB2" s="86"/>
      <c r="PFC2" s="86"/>
      <c r="PFD2" s="86"/>
      <c r="PFE2" s="86"/>
      <c r="PFF2" s="86"/>
      <c r="PFG2" s="86"/>
      <c r="PFH2" s="86"/>
      <c r="PFI2" s="86"/>
      <c r="PFJ2" s="86"/>
      <c r="PFK2" s="86"/>
      <c r="PFL2" s="86"/>
      <c r="PFM2" s="86"/>
      <c r="PFN2" s="86"/>
      <c r="PFO2" s="86"/>
      <c r="PFP2" s="86"/>
      <c r="PFQ2" s="86"/>
      <c r="PFR2" s="86"/>
      <c r="PFS2" s="86"/>
      <c r="PFT2" s="86"/>
      <c r="PFU2" s="86"/>
      <c r="PFV2" s="86"/>
      <c r="PFW2" s="86"/>
      <c r="PFX2" s="86"/>
      <c r="PFY2" s="86"/>
      <c r="PFZ2" s="86"/>
      <c r="PGA2" s="86"/>
      <c r="PGB2" s="86"/>
      <c r="PGC2" s="86"/>
      <c r="PGD2" s="86"/>
      <c r="PGE2" s="86"/>
      <c r="PGF2" s="86"/>
      <c r="PGG2" s="86"/>
      <c r="PGH2" s="86"/>
      <c r="PGI2" s="86"/>
      <c r="PGJ2" s="86"/>
      <c r="PGK2" s="86"/>
      <c r="PGL2" s="86"/>
      <c r="PGM2" s="86"/>
      <c r="PGN2" s="86"/>
      <c r="PGO2" s="86"/>
      <c r="PGP2" s="86"/>
      <c r="PGQ2" s="86"/>
      <c r="PGR2" s="86"/>
      <c r="PGS2" s="86"/>
      <c r="PGT2" s="86"/>
      <c r="PGU2" s="86"/>
      <c r="PGV2" s="86"/>
      <c r="PGW2" s="86"/>
      <c r="PGX2" s="86"/>
      <c r="PGY2" s="86"/>
      <c r="PGZ2" s="86"/>
      <c r="PHA2" s="86"/>
      <c r="PHB2" s="86"/>
      <c r="PHC2" s="86"/>
      <c r="PHD2" s="86"/>
      <c r="PHE2" s="86"/>
      <c r="PHF2" s="86"/>
      <c r="PHG2" s="86"/>
      <c r="PHH2" s="86"/>
      <c r="PHI2" s="86"/>
      <c r="PHJ2" s="86"/>
      <c r="PHK2" s="86"/>
      <c r="PHL2" s="86"/>
      <c r="PHM2" s="86"/>
      <c r="PHN2" s="86"/>
      <c r="PHO2" s="86"/>
      <c r="PHP2" s="86"/>
      <c r="PHQ2" s="86"/>
      <c r="PHR2" s="86"/>
      <c r="PHS2" s="86"/>
      <c r="PHT2" s="86"/>
      <c r="PHU2" s="86"/>
      <c r="PHV2" s="86"/>
      <c r="PHW2" s="86"/>
      <c r="PHX2" s="86"/>
      <c r="PHY2" s="86"/>
      <c r="PHZ2" s="86"/>
      <c r="PIA2" s="86"/>
      <c r="PIB2" s="86"/>
      <c r="PIC2" s="86"/>
      <c r="PID2" s="86"/>
      <c r="PIE2" s="86"/>
      <c r="PIF2" s="86"/>
      <c r="PIG2" s="86"/>
      <c r="PIH2" s="86"/>
      <c r="PII2" s="86"/>
      <c r="PIJ2" s="86"/>
      <c r="PIK2" s="86"/>
      <c r="PIL2" s="86"/>
      <c r="PIM2" s="86"/>
      <c r="PIN2" s="86"/>
      <c r="PIO2" s="86"/>
      <c r="PIP2" s="86"/>
      <c r="PIQ2" s="86"/>
      <c r="PIR2" s="86"/>
      <c r="PIS2" s="86"/>
      <c r="PIT2" s="86"/>
      <c r="PIU2" s="86"/>
      <c r="PIV2" s="86"/>
      <c r="PIW2" s="86"/>
      <c r="PIX2" s="86"/>
      <c r="PIY2" s="86"/>
      <c r="PIZ2" s="86"/>
      <c r="PJA2" s="86"/>
      <c r="PJB2" s="86"/>
      <c r="PJC2" s="86"/>
      <c r="PJD2" s="86"/>
      <c r="PJE2" s="86"/>
      <c r="PJF2" s="86"/>
      <c r="PJG2" s="86"/>
      <c r="PJH2" s="86"/>
      <c r="PJI2" s="86"/>
      <c r="PJJ2" s="86"/>
      <c r="PJK2" s="86"/>
      <c r="PJL2" s="86"/>
      <c r="PJM2" s="86"/>
      <c r="PJN2" s="86"/>
      <c r="PJO2" s="86"/>
      <c r="PJP2" s="86"/>
      <c r="PJQ2" s="86"/>
      <c r="PJR2" s="86"/>
      <c r="PJS2" s="86"/>
      <c r="PJT2" s="86"/>
      <c r="PJU2" s="86"/>
      <c r="PJV2" s="86"/>
      <c r="PJW2" s="86"/>
      <c r="PJX2" s="86"/>
      <c r="PJY2" s="86"/>
      <c r="PJZ2" s="86"/>
      <c r="PKA2" s="86"/>
      <c r="PKB2" s="86"/>
      <c r="PKC2" s="86"/>
      <c r="PKD2" s="86"/>
      <c r="PKE2" s="86"/>
      <c r="PKF2" s="86"/>
      <c r="PKG2" s="86"/>
      <c r="PKH2" s="86"/>
      <c r="PKI2" s="86"/>
      <c r="PKJ2" s="86"/>
      <c r="PKK2" s="86"/>
      <c r="PKL2" s="86"/>
      <c r="PKM2" s="86"/>
      <c r="PKN2" s="86"/>
      <c r="PKO2" s="86"/>
      <c r="PKP2" s="86"/>
      <c r="PKQ2" s="86"/>
      <c r="PKR2" s="86"/>
      <c r="PKS2" s="86"/>
      <c r="PKT2" s="86"/>
      <c r="PKU2" s="86"/>
      <c r="PKV2" s="86"/>
      <c r="PKW2" s="86"/>
      <c r="PKX2" s="86"/>
      <c r="PKY2" s="86"/>
      <c r="PKZ2" s="86"/>
      <c r="PLA2" s="86"/>
      <c r="PLB2" s="86"/>
      <c r="PLC2" s="86"/>
      <c r="PLD2" s="86"/>
      <c r="PLE2" s="86"/>
      <c r="PLF2" s="86"/>
      <c r="PLG2" s="86"/>
      <c r="PLH2" s="86"/>
      <c r="PLI2" s="86"/>
      <c r="PLJ2" s="86"/>
      <c r="PLK2" s="86"/>
      <c r="PLL2" s="86"/>
      <c r="PLM2" s="86"/>
      <c r="PLN2" s="86"/>
      <c r="PLO2" s="86"/>
      <c r="PLP2" s="86"/>
      <c r="PLQ2" s="86"/>
      <c r="PLR2" s="86"/>
      <c r="PLS2" s="86"/>
      <c r="PLT2" s="86"/>
      <c r="PLU2" s="86"/>
      <c r="PLV2" s="86"/>
      <c r="PLW2" s="86"/>
      <c r="PLX2" s="86"/>
      <c r="PLY2" s="86"/>
      <c r="PLZ2" s="86"/>
      <c r="PMA2" s="86"/>
      <c r="PMB2" s="86"/>
      <c r="PMC2" s="86"/>
      <c r="PMD2" s="86"/>
      <c r="PME2" s="86"/>
      <c r="PMF2" s="86"/>
      <c r="PMG2" s="86"/>
      <c r="PMH2" s="86"/>
      <c r="PMI2" s="86"/>
      <c r="PMJ2" s="86"/>
      <c r="PMK2" s="86"/>
      <c r="PML2" s="86"/>
      <c r="PMM2" s="86"/>
      <c r="PMN2" s="86"/>
      <c r="PMO2" s="86"/>
      <c r="PMP2" s="86"/>
      <c r="PMQ2" s="86"/>
      <c r="PMR2" s="86"/>
      <c r="PMS2" s="86"/>
      <c r="PMT2" s="86"/>
      <c r="PMU2" s="86"/>
      <c r="PMV2" s="86"/>
      <c r="PMW2" s="86"/>
      <c r="PMX2" s="86"/>
      <c r="PMY2" s="86"/>
      <c r="PMZ2" s="86"/>
      <c r="PNA2" s="86"/>
      <c r="PNB2" s="86"/>
      <c r="PNC2" s="86"/>
      <c r="PND2" s="86"/>
      <c r="PNE2" s="86"/>
      <c r="PNF2" s="86"/>
      <c r="PNG2" s="86"/>
      <c r="PNH2" s="86"/>
      <c r="PNI2" s="86"/>
      <c r="PNJ2" s="86"/>
      <c r="PNK2" s="86"/>
      <c r="PNL2" s="86"/>
      <c r="PNM2" s="86"/>
      <c r="PNN2" s="86"/>
      <c r="PNO2" s="86"/>
      <c r="PNP2" s="86"/>
      <c r="PNQ2" s="86"/>
      <c r="PNR2" s="86"/>
      <c r="PNS2" s="86"/>
      <c r="PNT2" s="86"/>
      <c r="PNU2" s="86"/>
      <c r="PNV2" s="86"/>
      <c r="PNW2" s="86"/>
      <c r="PNX2" s="86"/>
      <c r="PNY2" s="86"/>
      <c r="PNZ2" s="86"/>
      <c r="POA2" s="86"/>
      <c r="POB2" s="86"/>
      <c r="POC2" s="86"/>
      <c r="POD2" s="86"/>
      <c r="POE2" s="86"/>
      <c r="POF2" s="86"/>
      <c r="POG2" s="86"/>
      <c r="POH2" s="86"/>
      <c r="POI2" s="86"/>
      <c r="POJ2" s="86"/>
      <c r="POK2" s="86"/>
      <c r="POL2" s="86"/>
      <c r="POM2" s="86"/>
      <c r="PON2" s="86"/>
      <c r="POO2" s="86"/>
      <c r="POP2" s="86"/>
      <c r="POQ2" s="86"/>
      <c r="POR2" s="86"/>
      <c r="POS2" s="86"/>
      <c r="POT2" s="86"/>
      <c r="POU2" s="86"/>
      <c r="POV2" s="86"/>
      <c r="POW2" s="86"/>
      <c r="POX2" s="86"/>
      <c r="POY2" s="86"/>
      <c r="POZ2" s="86"/>
      <c r="PPA2" s="86"/>
      <c r="PPB2" s="86"/>
      <c r="PPC2" s="86"/>
      <c r="PPD2" s="86"/>
      <c r="PPE2" s="86"/>
      <c r="PPF2" s="86"/>
      <c r="PPG2" s="86"/>
      <c r="PPH2" s="86"/>
      <c r="PPI2" s="86"/>
      <c r="PPJ2" s="86"/>
      <c r="PPK2" s="86"/>
      <c r="PPL2" s="86"/>
      <c r="PPM2" s="86"/>
      <c r="PPN2" s="86"/>
      <c r="PPO2" s="86"/>
      <c r="PPP2" s="86"/>
      <c r="PPQ2" s="86"/>
      <c r="PPR2" s="86"/>
      <c r="PPS2" s="86"/>
      <c r="PPT2" s="86"/>
      <c r="PPU2" s="86"/>
      <c r="PPV2" s="86"/>
      <c r="PPW2" s="86"/>
      <c r="PPX2" s="86"/>
      <c r="PPY2" s="86"/>
      <c r="PPZ2" s="86"/>
      <c r="PQA2" s="86"/>
      <c r="PQB2" s="86"/>
      <c r="PQC2" s="86"/>
      <c r="PQD2" s="86"/>
      <c r="PQE2" s="86"/>
      <c r="PQF2" s="86"/>
      <c r="PQG2" s="86"/>
      <c r="PQH2" s="86"/>
      <c r="PQI2" s="86"/>
      <c r="PQJ2" s="86"/>
      <c r="PQK2" s="86"/>
      <c r="PQL2" s="86"/>
      <c r="PQM2" s="86"/>
      <c r="PQN2" s="86"/>
      <c r="PQO2" s="86"/>
      <c r="PQP2" s="86"/>
      <c r="PQQ2" s="86"/>
      <c r="PQR2" s="86"/>
      <c r="PQS2" s="86"/>
      <c r="PQT2" s="86"/>
      <c r="PQU2" s="86"/>
      <c r="PQV2" s="86"/>
      <c r="PQW2" s="86"/>
      <c r="PQX2" s="86"/>
      <c r="PQY2" s="86"/>
      <c r="PQZ2" s="86"/>
      <c r="PRA2" s="86"/>
      <c r="PRB2" s="86"/>
      <c r="PRC2" s="86"/>
      <c r="PRD2" s="86"/>
      <c r="PRE2" s="86"/>
      <c r="PRF2" s="86"/>
      <c r="PRG2" s="86"/>
      <c r="PRH2" s="86"/>
      <c r="PRI2" s="86"/>
      <c r="PRJ2" s="86"/>
      <c r="PRK2" s="86"/>
      <c r="PRL2" s="86"/>
      <c r="PRM2" s="86"/>
      <c r="PRN2" s="86"/>
      <c r="PRO2" s="86"/>
      <c r="PRP2" s="86"/>
      <c r="PRQ2" s="86"/>
      <c r="PRR2" s="86"/>
      <c r="PRS2" s="86"/>
      <c r="PRT2" s="86"/>
      <c r="PRU2" s="86"/>
      <c r="PRV2" s="86"/>
      <c r="PRW2" s="86"/>
      <c r="PRX2" s="86"/>
      <c r="PRY2" s="86"/>
      <c r="PRZ2" s="86"/>
      <c r="PSA2" s="86"/>
      <c r="PSB2" s="86"/>
      <c r="PSC2" s="86"/>
      <c r="PSD2" s="86"/>
      <c r="PSE2" s="86"/>
      <c r="PSF2" s="86"/>
      <c r="PSG2" s="86"/>
      <c r="PSH2" s="86"/>
      <c r="PSI2" s="86"/>
      <c r="PSJ2" s="86"/>
      <c r="PSK2" s="86"/>
      <c r="PSL2" s="86"/>
      <c r="PSM2" s="86"/>
      <c r="PSN2" s="86"/>
      <c r="PSO2" s="86"/>
      <c r="PSP2" s="86"/>
      <c r="PSQ2" s="86"/>
      <c r="PSR2" s="86"/>
      <c r="PSS2" s="86"/>
      <c r="PST2" s="86"/>
      <c r="PSU2" s="86"/>
      <c r="PSV2" s="86"/>
      <c r="PSW2" s="86"/>
      <c r="PSX2" s="86"/>
      <c r="PSY2" s="86"/>
      <c r="PSZ2" s="86"/>
      <c r="PTA2" s="86"/>
      <c r="PTB2" s="86"/>
      <c r="PTC2" s="86"/>
      <c r="PTD2" s="86"/>
      <c r="PTE2" s="86"/>
      <c r="PTF2" s="86"/>
      <c r="PTG2" s="86"/>
      <c r="PTH2" s="86"/>
      <c r="PTI2" s="86"/>
      <c r="PTJ2" s="86"/>
      <c r="PTK2" s="86"/>
      <c r="PTL2" s="86"/>
      <c r="PTM2" s="86"/>
      <c r="PTN2" s="86"/>
      <c r="PTO2" s="86"/>
      <c r="PTP2" s="86"/>
      <c r="PTQ2" s="86"/>
      <c r="PTR2" s="86"/>
      <c r="PTS2" s="86"/>
      <c r="PTT2" s="86"/>
      <c r="PTU2" s="86"/>
      <c r="PTV2" s="86"/>
      <c r="PTW2" s="86"/>
      <c r="PTX2" s="86"/>
      <c r="PTY2" s="86"/>
      <c r="PTZ2" s="86"/>
      <c r="PUA2" s="86"/>
      <c r="PUB2" s="86"/>
      <c r="PUC2" s="86"/>
      <c r="PUD2" s="86"/>
      <c r="PUE2" s="86"/>
      <c r="PUF2" s="86"/>
      <c r="PUG2" s="86"/>
      <c r="PUH2" s="86"/>
      <c r="PUI2" s="86"/>
      <c r="PUJ2" s="86"/>
      <c r="PUK2" s="86"/>
      <c r="PUL2" s="86"/>
      <c r="PUM2" s="86"/>
      <c r="PUN2" s="86"/>
      <c r="PUO2" s="86"/>
      <c r="PUP2" s="86"/>
      <c r="PUQ2" s="86"/>
      <c r="PUR2" s="86"/>
      <c r="PUS2" s="86"/>
      <c r="PUT2" s="86"/>
      <c r="PUU2" s="86"/>
      <c r="PUV2" s="86"/>
      <c r="PUW2" s="86"/>
      <c r="PUX2" s="86"/>
      <c r="PUY2" s="86"/>
      <c r="PUZ2" s="86"/>
      <c r="PVA2" s="86"/>
      <c r="PVB2" s="86"/>
      <c r="PVC2" s="86"/>
      <c r="PVD2" s="86"/>
      <c r="PVE2" s="86"/>
      <c r="PVF2" s="86"/>
      <c r="PVG2" s="86"/>
      <c r="PVH2" s="86"/>
      <c r="PVI2" s="86"/>
      <c r="PVJ2" s="86"/>
      <c r="PVK2" s="86"/>
      <c r="PVL2" s="86"/>
      <c r="PVM2" s="86"/>
      <c r="PVN2" s="86"/>
      <c r="PVO2" s="86"/>
      <c r="PVP2" s="86"/>
      <c r="PVQ2" s="86"/>
      <c r="PVR2" s="86"/>
      <c r="PVS2" s="86"/>
      <c r="PVT2" s="86"/>
      <c r="PVU2" s="86"/>
      <c r="PVV2" s="86"/>
      <c r="PVW2" s="86"/>
      <c r="PVX2" s="86"/>
      <c r="PVY2" s="86"/>
      <c r="PVZ2" s="86"/>
      <c r="PWA2" s="86"/>
      <c r="PWB2" s="86"/>
      <c r="PWC2" s="86"/>
      <c r="PWD2" s="86"/>
      <c r="PWE2" s="86"/>
      <c r="PWF2" s="86"/>
      <c r="PWG2" s="86"/>
      <c r="PWH2" s="86"/>
      <c r="PWI2" s="86"/>
      <c r="PWJ2" s="86"/>
      <c r="PWK2" s="86"/>
      <c r="PWL2" s="86"/>
      <c r="PWM2" s="86"/>
      <c r="PWN2" s="86"/>
      <c r="PWO2" s="86"/>
      <c r="PWP2" s="86"/>
      <c r="PWQ2" s="86"/>
      <c r="PWR2" s="86"/>
      <c r="PWS2" s="86"/>
      <c r="PWT2" s="86"/>
      <c r="PWU2" s="86"/>
      <c r="PWV2" s="86"/>
      <c r="PWW2" s="86"/>
      <c r="PWX2" s="86"/>
      <c r="PWY2" s="86"/>
      <c r="PWZ2" s="86"/>
      <c r="PXA2" s="86"/>
      <c r="PXB2" s="86"/>
      <c r="PXC2" s="86"/>
      <c r="PXD2" s="86"/>
      <c r="PXE2" s="86"/>
      <c r="PXF2" s="86"/>
      <c r="PXG2" s="86"/>
      <c r="PXH2" s="86"/>
      <c r="PXI2" s="86"/>
      <c r="PXJ2" s="86"/>
      <c r="PXK2" s="86"/>
      <c r="PXL2" s="86"/>
      <c r="PXM2" s="86"/>
      <c r="PXN2" s="86"/>
      <c r="PXO2" s="86"/>
      <c r="PXP2" s="86"/>
      <c r="PXQ2" s="86"/>
      <c r="PXR2" s="86"/>
      <c r="PXS2" s="86"/>
      <c r="PXT2" s="86"/>
      <c r="PXU2" s="86"/>
      <c r="PXV2" s="86"/>
      <c r="PXW2" s="86"/>
      <c r="PXX2" s="86"/>
      <c r="PXY2" s="86"/>
      <c r="PXZ2" s="86"/>
      <c r="PYA2" s="86"/>
      <c r="PYB2" s="86"/>
      <c r="PYC2" s="86"/>
      <c r="PYD2" s="86"/>
      <c r="PYE2" s="86"/>
      <c r="PYF2" s="86"/>
      <c r="PYG2" s="86"/>
      <c r="PYH2" s="86"/>
      <c r="PYI2" s="86"/>
      <c r="PYJ2" s="86"/>
      <c r="PYK2" s="86"/>
      <c r="PYL2" s="86"/>
      <c r="PYM2" s="86"/>
      <c r="PYN2" s="86"/>
      <c r="PYO2" s="86"/>
      <c r="PYP2" s="86"/>
      <c r="PYQ2" s="86"/>
      <c r="PYR2" s="86"/>
      <c r="PYS2" s="86"/>
      <c r="PYT2" s="86"/>
      <c r="PYU2" s="86"/>
      <c r="PYV2" s="86"/>
      <c r="PYW2" s="86"/>
      <c r="PYX2" s="86"/>
      <c r="PYY2" s="86"/>
      <c r="PYZ2" s="86"/>
      <c r="PZA2" s="86"/>
      <c r="PZB2" s="86"/>
      <c r="PZC2" s="86"/>
      <c r="PZD2" s="86"/>
      <c r="PZE2" s="86"/>
      <c r="PZF2" s="86"/>
      <c r="PZG2" s="86"/>
      <c r="PZH2" s="86"/>
      <c r="PZI2" s="86"/>
      <c r="PZJ2" s="86"/>
      <c r="PZK2" s="86"/>
      <c r="PZL2" s="86"/>
      <c r="PZM2" s="86"/>
      <c r="PZN2" s="86"/>
      <c r="PZO2" s="86"/>
      <c r="PZP2" s="86"/>
      <c r="PZQ2" s="86"/>
      <c r="PZR2" s="86"/>
      <c r="PZS2" s="86"/>
      <c r="PZT2" s="86"/>
      <c r="PZU2" s="86"/>
      <c r="PZV2" s="86"/>
      <c r="PZW2" s="86"/>
      <c r="PZX2" s="86"/>
      <c r="PZY2" s="86"/>
      <c r="PZZ2" s="86"/>
      <c r="QAA2" s="86"/>
      <c r="QAB2" s="86"/>
      <c r="QAC2" s="86"/>
      <c r="QAD2" s="86"/>
      <c r="QAE2" s="86"/>
      <c r="QAF2" s="86"/>
      <c r="QAG2" s="86"/>
      <c r="QAH2" s="86"/>
      <c r="QAI2" s="86"/>
      <c r="QAJ2" s="86"/>
      <c r="QAK2" s="86"/>
      <c r="QAL2" s="86"/>
      <c r="QAM2" s="86"/>
      <c r="QAN2" s="86"/>
      <c r="QAO2" s="86"/>
      <c r="QAP2" s="86"/>
      <c r="QAQ2" s="86"/>
      <c r="QAR2" s="86"/>
      <c r="QAS2" s="86"/>
      <c r="QAT2" s="86"/>
      <c r="QAU2" s="86"/>
      <c r="QAV2" s="86"/>
      <c r="QAW2" s="86"/>
      <c r="QAX2" s="86"/>
      <c r="QAY2" s="86"/>
      <c r="QAZ2" s="86"/>
      <c r="QBA2" s="86"/>
      <c r="QBB2" s="86"/>
      <c r="QBC2" s="86"/>
      <c r="QBD2" s="86"/>
      <c r="QBE2" s="86"/>
      <c r="QBF2" s="86"/>
      <c r="QBG2" s="86"/>
      <c r="QBH2" s="86"/>
      <c r="QBI2" s="86"/>
      <c r="QBJ2" s="86"/>
      <c r="QBK2" s="86"/>
      <c r="QBL2" s="86"/>
      <c r="QBM2" s="86"/>
      <c r="QBN2" s="86"/>
      <c r="QBO2" s="86"/>
      <c r="QBP2" s="86"/>
      <c r="QBQ2" s="86"/>
      <c r="QBR2" s="86"/>
      <c r="QBS2" s="86"/>
      <c r="QBT2" s="86"/>
      <c r="QBU2" s="86"/>
      <c r="QBV2" s="86"/>
      <c r="QBW2" s="86"/>
      <c r="QBX2" s="86"/>
      <c r="QBY2" s="86"/>
      <c r="QBZ2" s="86"/>
      <c r="QCA2" s="86"/>
      <c r="QCB2" s="86"/>
      <c r="QCC2" s="86"/>
      <c r="QCD2" s="86"/>
      <c r="QCE2" s="86"/>
      <c r="QCF2" s="86"/>
      <c r="QCG2" s="86"/>
      <c r="QCH2" s="86"/>
      <c r="QCI2" s="86"/>
      <c r="QCJ2" s="86"/>
      <c r="QCK2" s="86"/>
      <c r="QCL2" s="86"/>
      <c r="QCM2" s="86"/>
      <c r="QCN2" s="86"/>
      <c r="QCO2" s="86"/>
      <c r="QCP2" s="86"/>
      <c r="QCQ2" s="86"/>
      <c r="QCR2" s="86"/>
      <c r="QCS2" s="86"/>
      <c r="QCT2" s="86"/>
      <c r="QCU2" s="86"/>
      <c r="QCV2" s="86"/>
      <c r="QCW2" s="86"/>
      <c r="QCX2" s="86"/>
      <c r="QCY2" s="86"/>
      <c r="QCZ2" s="86"/>
      <c r="QDA2" s="86"/>
      <c r="QDB2" s="86"/>
      <c r="QDC2" s="86"/>
      <c r="QDD2" s="86"/>
      <c r="QDE2" s="86"/>
      <c r="QDF2" s="86"/>
      <c r="QDG2" s="86"/>
      <c r="QDH2" s="86"/>
      <c r="QDI2" s="86"/>
      <c r="QDJ2" s="86"/>
      <c r="QDK2" s="86"/>
      <c r="QDL2" s="86"/>
      <c r="QDM2" s="86"/>
      <c r="QDN2" s="86"/>
      <c r="QDO2" s="86"/>
      <c r="QDP2" s="86"/>
      <c r="QDQ2" s="86"/>
      <c r="QDR2" s="86"/>
      <c r="QDS2" s="86"/>
      <c r="QDT2" s="86"/>
      <c r="QDU2" s="86"/>
      <c r="QDV2" s="86"/>
      <c r="QDW2" s="86"/>
      <c r="QDX2" s="86"/>
      <c r="QDY2" s="86"/>
      <c r="QDZ2" s="86"/>
      <c r="QEA2" s="86"/>
      <c r="QEB2" s="86"/>
      <c r="QEC2" s="86"/>
      <c r="QED2" s="86"/>
      <c r="QEE2" s="86"/>
      <c r="QEF2" s="86"/>
      <c r="QEG2" s="86"/>
      <c r="QEH2" s="86"/>
      <c r="QEI2" s="86"/>
      <c r="QEJ2" s="86"/>
      <c r="QEK2" s="86"/>
      <c r="QEL2" s="86"/>
      <c r="QEM2" s="86"/>
      <c r="QEN2" s="86"/>
      <c r="QEO2" s="86"/>
      <c r="QEP2" s="86"/>
      <c r="QEQ2" s="86"/>
      <c r="QER2" s="86"/>
      <c r="QES2" s="86"/>
      <c r="QET2" s="86"/>
      <c r="QEU2" s="86"/>
      <c r="QEV2" s="86"/>
      <c r="QEW2" s="86"/>
      <c r="QEX2" s="86"/>
      <c r="QEY2" s="86"/>
      <c r="QEZ2" s="86"/>
      <c r="QFA2" s="86"/>
      <c r="QFB2" s="86"/>
      <c r="QFC2" s="86"/>
      <c r="QFD2" s="86"/>
      <c r="QFE2" s="86"/>
      <c r="QFF2" s="86"/>
      <c r="QFG2" s="86"/>
      <c r="QFH2" s="86"/>
      <c r="QFI2" s="86"/>
      <c r="QFJ2" s="86"/>
      <c r="QFK2" s="86"/>
      <c r="QFL2" s="86"/>
      <c r="QFM2" s="86"/>
      <c r="QFN2" s="86"/>
      <c r="QFO2" s="86"/>
      <c r="QFP2" s="86"/>
      <c r="QFQ2" s="86"/>
      <c r="QFR2" s="86"/>
      <c r="QFS2" s="86"/>
      <c r="QFT2" s="86"/>
      <c r="QFU2" s="86"/>
      <c r="QFV2" s="86"/>
      <c r="QFW2" s="86"/>
      <c r="QFX2" s="86"/>
      <c r="QFY2" s="86"/>
      <c r="QFZ2" s="86"/>
      <c r="QGA2" s="86"/>
      <c r="QGB2" s="86"/>
      <c r="QGC2" s="86"/>
      <c r="QGD2" s="86"/>
      <c r="QGE2" s="86"/>
      <c r="QGF2" s="86"/>
      <c r="QGG2" s="86"/>
      <c r="QGH2" s="86"/>
      <c r="QGI2" s="86"/>
      <c r="QGJ2" s="86"/>
      <c r="QGK2" s="86"/>
      <c r="QGL2" s="86"/>
      <c r="QGM2" s="86"/>
      <c r="QGN2" s="86"/>
      <c r="QGO2" s="86"/>
      <c r="QGP2" s="86"/>
      <c r="QGQ2" s="86"/>
      <c r="QGR2" s="86"/>
      <c r="QGS2" s="86"/>
      <c r="QGT2" s="86"/>
      <c r="QGU2" s="86"/>
      <c r="QGV2" s="86"/>
      <c r="QGW2" s="86"/>
      <c r="QGX2" s="86"/>
      <c r="QGY2" s="86"/>
      <c r="QGZ2" s="86"/>
      <c r="QHA2" s="86"/>
      <c r="QHB2" s="86"/>
      <c r="QHC2" s="86"/>
      <c r="QHD2" s="86"/>
      <c r="QHE2" s="86"/>
      <c r="QHF2" s="86"/>
      <c r="QHG2" s="86"/>
      <c r="QHH2" s="86"/>
      <c r="QHI2" s="86"/>
      <c r="QHJ2" s="86"/>
      <c r="QHK2" s="86"/>
      <c r="QHL2" s="86"/>
      <c r="QHM2" s="86"/>
      <c r="QHN2" s="86"/>
      <c r="QHO2" s="86"/>
      <c r="QHP2" s="86"/>
      <c r="QHQ2" s="86"/>
      <c r="QHR2" s="86"/>
      <c r="QHS2" s="86"/>
      <c r="QHT2" s="86"/>
      <c r="QHU2" s="86"/>
      <c r="QHV2" s="86"/>
      <c r="QHW2" s="86"/>
      <c r="QHX2" s="86"/>
      <c r="QHY2" s="86"/>
      <c r="QHZ2" s="86"/>
      <c r="QIA2" s="86"/>
      <c r="QIB2" s="86"/>
      <c r="QIC2" s="86"/>
      <c r="QID2" s="86"/>
      <c r="QIE2" s="86"/>
      <c r="QIF2" s="86"/>
      <c r="QIG2" s="86"/>
      <c r="QIH2" s="86"/>
      <c r="QII2" s="86"/>
      <c r="QIJ2" s="86"/>
      <c r="QIK2" s="86"/>
      <c r="QIL2" s="86"/>
      <c r="QIM2" s="86"/>
      <c r="QIN2" s="86"/>
      <c r="QIO2" s="86"/>
      <c r="QIP2" s="86"/>
      <c r="QIQ2" s="86"/>
      <c r="QIR2" s="86"/>
      <c r="QIS2" s="86"/>
      <c r="QIT2" s="86"/>
      <c r="QIU2" s="86"/>
      <c r="QIV2" s="86"/>
      <c r="QIW2" s="86"/>
      <c r="QIX2" s="86"/>
      <c r="QIY2" s="86"/>
      <c r="QIZ2" s="86"/>
      <c r="QJA2" s="86"/>
      <c r="QJB2" s="86"/>
      <c r="QJC2" s="86"/>
      <c r="QJD2" s="86"/>
      <c r="QJE2" s="86"/>
      <c r="QJF2" s="86"/>
      <c r="QJG2" s="86"/>
      <c r="QJH2" s="86"/>
      <c r="QJI2" s="86"/>
      <c r="QJJ2" s="86"/>
      <c r="QJK2" s="86"/>
      <c r="QJL2" s="86"/>
      <c r="QJM2" s="86"/>
      <c r="QJN2" s="86"/>
      <c r="QJO2" s="86"/>
      <c r="QJP2" s="86"/>
      <c r="QJQ2" s="86"/>
      <c r="QJR2" s="86"/>
      <c r="QJS2" s="86"/>
      <c r="QJT2" s="86"/>
      <c r="QJU2" s="86"/>
      <c r="QJV2" s="86"/>
      <c r="QJW2" s="86"/>
      <c r="QJX2" s="86"/>
      <c r="QJY2" s="86"/>
      <c r="QJZ2" s="86"/>
      <c r="QKA2" s="86"/>
      <c r="QKB2" s="86"/>
      <c r="QKC2" s="86"/>
      <c r="QKD2" s="86"/>
      <c r="QKE2" s="86"/>
      <c r="QKF2" s="86"/>
      <c r="QKG2" s="86"/>
      <c r="QKH2" s="86"/>
      <c r="QKI2" s="86"/>
      <c r="QKJ2" s="86"/>
      <c r="QKK2" s="86"/>
      <c r="QKL2" s="86"/>
      <c r="QKM2" s="86"/>
      <c r="QKN2" s="86"/>
      <c r="QKO2" s="86"/>
      <c r="QKP2" s="86"/>
      <c r="QKQ2" s="86"/>
      <c r="QKR2" s="86"/>
      <c r="QKS2" s="86"/>
      <c r="QKT2" s="86"/>
      <c r="QKU2" s="86"/>
      <c r="QKV2" s="86"/>
      <c r="QKW2" s="86"/>
      <c r="QKX2" s="86"/>
      <c r="QKY2" s="86"/>
      <c r="QKZ2" s="86"/>
      <c r="QLA2" s="86"/>
      <c r="QLB2" s="86"/>
      <c r="QLC2" s="86"/>
      <c r="QLD2" s="86"/>
      <c r="QLE2" s="86"/>
      <c r="QLF2" s="86"/>
      <c r="QLG2" s="86"/>
      <c r="QLH2" s="86"/>
      <c r="QLI2" s="86"/>
      <c r="QLJ2" s="86"/>
      <c r="QLK2" s="86"/>
      <c r="QLL2" s="86"/>
      <c r="QLM2" s="86"/>
      <c r="QLN2" s="86"/>
      <c r="QLO2" s="86"/>
      <c r="QLP2" s="86"/>
      <c r="QLQ2" s="86"/>
      <c r="QLR2" s="86"/>
      <c r="QLS2" s="86"/>
      <c r="QLT2" s="86"/>
      <c r="QLU2" s="86"/>
      <c r="QLV2" s="86"/>
      <c r="QLW2" s="86"/>
      <c r="QLX2" s="86"/>
      <c r="QLY2" s="86"/>
      <c r="QLZ2" s="86"/>
      <c r="QMA2" s="86"/>
      <c r="QMB2" s="86"/>
      <c r="QMC2" s="86"/>
      <c r="QMD2" s="86"/>
      <c r="QME2" s="86"/>
      <c r="QMF2" s="86"/>
      <c r="QMG2" s="86"/>
      <c r="QMH2" s="86"/>
      <c r="QMI2" s="86"/>
      <c r="QMJ2" s="86"/>
      <c r="QMK2" s="86"/>
      <c r="QML2" s="86"/>
      <c r="QMM2" s="86"/>
      <c r="QMN2" s="86"/>
      <c r="QMO2" s="86"/>
      <c r="QMP2" s="86"/>
      <c r="QMQ2" s="86"/>
      <c r="QMR2" s="86"/>
      <c r="QMS2" s="86"/>
      <c r="QMT2" s="86"/>
      <c r="QMU2" s="86"/>
      <c r="QMV2" s="86"/>
      <c r="QMW2" s="86"/>
      <c r="QMX2" s="86"/>
      <c r="QMY2" s="86"/>
      <c r="QMZ2" s="86"/>
      <c r="QNA2" s="86"/>
      <c r="QNB2" s="86"/>
      <c r="QNC2" s="86"/>
      <c r="QND2" s="86"/>
      <c r="QNE2" s="86"/>
      <c r="QNF2" s="86"/>
      <c r="QNG2" s="86"/>
      <c r="QNH2" s="86"/>
      <c r="QNI2" s="86"/>
      <c r="QNJ2" s="86"/>
      <c r="QNK2" s="86"/>
      <c r="QNL2" s="86"/>
      <c r="QNM2" s="86"/>
      <c r="QNN2" s="86"/>
      <c r="QNO2" s="86"/>
      <c r="QNP2" s="86"/>
      <c r="QNQ2" s="86"/>
      <c r="QNR2" s="86"/>
      <c r="QNS2" s="86"/>
      <c r="QNT2" s="86"/>
      <c r="QNU2" s="86"/>
      <c r="QNV2" s="86"/>
      <c r="QNW2" s="86"/>
      <c r="QNX2" s="86"/>
      <c r="QNY2" s="86"/>
      <c r="QNZ2" s="86"/>
      <c r="QOA2" s="86"/>
      <c r="QOB2" s="86"/>
      <c r="QOC2" s="86"/>
      <c r="QOD2" s="86"/>
      <c r="QOE2" s="86"/>
      <c r="QOF2" s="86"/>
      <c r="QOG2" s="86"/>
      <c r="QOH2" s="86"/>
      <c r="QOI2" s="86"/>
      <c r="QOJ2" s="86"/>
      <c r="QOK2" s="86"/>
      <c r="QOL2" s="86"/>
      <c r="QOM2" s="86"/>
      <c r="QON2" s="86"/>
      <c r="QOO2" s="86"/>
      <c r="QOP2" s="86"/>
      <c r="QOQ2" s="86"/>
      <c r="QOR2" s="86"/>
      <c r="QOS2" s="86"/>
      <c r="QOT2" s="86"/>
      <c r="QOU2" s="86"/>
      <c r="QOV2" s="86"/>
      <c r="QOW2" s="86"/>
      <c r="QOX2" s="86"/>
      <c r="QOY2" s="86"/>
      <c r="QOZ2" s="86"/>
      <c r="QPA2" s="86"/>
      <c r="QPB2" s="86"/>
      <c r="QPC2" s="86"/>
      <c r="QPD2" s="86"/>
      <c r="QPE2" s="86"/>
      <c r="QPF2" s="86"/>
      <c r="QPG2" s="86"/>
      <c r="QPH2" s="86"/>
      <c r="QPI2" s="86"/>
      <c r="QPJ2" s="86"/>
      <c r="QPK2" s="86"/>
      <c r="QPL2" s="86"/>
      <c r="QPM2" s="86"/>
      <c r="QPN2" s="86"/>
      <c r="QPO2" s="86"/>
      <c r="QPP2" s="86"/>
      <c r="QPQ2" s="86"/>
      <c r="QPR2" s="86"/>
      <c r="QPS2" s="86"/>
      <c r="QPT2" s="86"/>
      <c r="QPU2" s="86"/>
      <c r="QPV2" s="86"/>
      <c r="QPW2" s="86"/>
      <c r="QPX2" s="86"/>
      <c r="QPY2" s="86"/>
      <c r="QPZ2" s="86"/>
      <c r="QQA2" s="86"/>
      <c r="QQB2" s="86"/>
      <c r="QQC2" s="86"/>
      <c r="QQD2" s="86"/>
      <c r="QQE2" s="86"/>
      <c r="QQF2" s="86"/>
      <c r="QQG2" s="86"/>
      <c r="QQH2" s="86"/>
      <c r="QQI2" s="86"/>
      <c r="QQJ2" s="86"/>
      <c r="QQK2" s="86"/>
      <c r="QQL2" s="86"/>
      <c r="QQM2" s="86"/>
      <c r="QQN2" s="86"/>
      <c r="QQO2" s="86"/>
      <c r="QQP2" s="86"/>
      <c r="QQQ2" s="86"/>
      <c r="QQR2" s="86"/>
      <c r="QQS2" s="86"/>
      <c r="QQT2" s="86"/>
      <c r="QQU2" s="86"/>
      <c r="QQV2" s="86"/>
      <c r="QQW2" s="86"/>
      <c r="QQX2" s="86"/>
      <c r="QQY2" s="86"/>
      <c r="QQZ2" s="86"/>
      <c r="QRA2" s="86"/>
      <c r="QRB2" s="86"/>
      <c r="QRC2" s="86"/>
      <c r="QRD2" s="86"/>
      <c r="QRE2" s="86"/>
      <c r="QRF2" s="86"/>
      <c r="QRG2" s="86"/>
      <c r="QRH2" s="86"/>
      <c r="QRI2" s="86"/>
      <c r="QRJ2" s="86"/>
      <c r="QRK2" s="86"/>
      <c r="QRL2" s="86"/>
      <c r="QRM2" s="86"/>
      <c r="QRN2" s="86"/>
      <c r="QRO2" s="86"/>
      <c r="QRP2" s="86"/>
      <c r="QRQ2" s="86"/>
      <c r="QRR2" s="86"/>
      <c r="QRS2" s="86"/>
      <c r="QRT2" s="86"/>
      <c r="QRU2" s="86"/>
      <c r="QRV2" s="86"/>
      <c r="QRW2" s="86"/>
      <c r="QRX2" s="86"/>
      <c r="QRY2" s="86"/>
      <c r="QRZ2" s="86"/>
      <c r="QSA2" s="86"/>
      <c r="QSB2" s="86"/>
      <c r="QSC2" s="86"/>
      <c r="QSD2" s="86"/>
      <c r="QSE2" s="86"/>
      <c r="QSF2" s="86"/>
      <c r="QSG2" s="86"/>
      <c r="QSH2" s="86"/>
      <c r="QSI2" s="86"/>
      <c r="QSJ2" s="86"/>
      <c r="QSK2" s="86"/>
      <c r="QSL2" s="86"/>
      <c r="QSM2" s="86"/>
      <c r="QSN2" s="86"/>
      <c r="QSO2" s="86"/>
      <c r="QSP2" s="86"/>
      <c r="QSQ2" s="86"/>
      <c r="QSR2" s="86"/>
      <c r="QSS2" s="86"/>
      <c r="QST2" s="86"/>
      <c r="QSU2" s="86"/>
      <c r="QSV2" s="86"/>
      <c r="QSW2" s="86"/>
      <c r="QSX2" s="86"/>
      <c r="QSY2" s="86"/>
      <c r="QSZ2" s="86"/>
      <c r="QTA2" s="86"/>
      <c r="QTB2" s="86"/>
      <c r="QTC2" s="86"/>
      <c r="QTD2" s="86"/>
      <c r="QTE2" s="86"/>
      <c r="QTF2" s="86"/>
      <c r="QTG2" s="86"/>
      <c r="QTH2" s="86"/>
      <c r="QTI2" s="86"/>
      <c r="QTJ2" s="86"/>
      <c r="QTK2" s="86"/>
      <c r="QTL2" s="86"/>
      <c r="QTM2" s="86"/>
      <c r="QTN2" s="86"/>
      <c r="QTO2" s="86"/>
      <c r="QTP2" s="86"/>
      <c r="QTQ2" s="86"/>
      <c r="QTR2" s="86"/>
      <c r="QTS2" s="86"/>
      <c r="QTT2" s="86"/>
      <c r="QTU2" s="86"/>
      <c r="QTV2" s="86"/>
      <c r="QTW2" s="86"/>
      <c r="QTX2" s="86"/>
      <c r="QTY2" s="86"/>
      <c r="QTZ2" s="86"/>
      <c r="QUA2" s="86"/>
      <c r="QUB2" s="86"/>
      <c r="QUC2" s="86"/>
      <c r="QUD2" s="86"/>
      <c r="QUE2" s="86"/>
      <c r="QUF2" s="86"/>
      <c r="QUG2" s="86"/>
      <c r="QUH2" s="86"/>
      <c r="QUI2" s="86"/>
      <c r="QUJ2" s="86"/>
      <c r="QUK2" s="86"/>
      <c r="QUL2" s="86"/>
      <c r="QUM2" s="86"/>
      <c r="QUN2" s="86"/>
      <c r="QUO2" s="86"/>
      <c r="QUP2" s="86"/>
      <c r="QUQ2" s="86"/>
      <c r="QUR2" s="86"/>
      <c r="QUS2" s="86"/>
      <c r="QUT2" s="86"/>
      <c r="QUU2" s="86"/>
      <c r="QUV2" s="86"/>
      <c r="QUW2" s="86"/>
      <c r="QUX2" s="86"/>
      <c r="QUY2" s="86"/>
      <c r="QUZ2" s="86"/>
      <c r="QVA2" s="86"/>
      <c r="QVB2" s="86"/>
      <c r="QVC2" s="86"/>
      <c r="QVD2" s="86"/>
      <c r="QVE2" s="86"/>
      <c r="QVF2" s="86"/>
      <c r="QVG2" s="86"/>
      <c r="QVH2" s="86"/>
      <c r="QVI2" s="86"/>
      <c r="QVJ2" s="86"/>
      <c r="QVK2" s="86"/>
      <c r="QVL2" s="86"/>
      <c r="QVM2" s="86"/>
      <c r="QVN2" s="86"/>
      <c r="QVO2" s="86"/>
      <c r="QVP2" s="86"/>
      <c r="QVQ2" s="86"/>
      <c r="QVR2" s="86"/>
      <c r="QVS2" s="86"/>
      <c r="QVT2" s="86"/>
      <c r="QVU2" s="86"/>
      <c r="QVV2" s="86"/>
      <c r="QVW2" s="86"/>
      <c r="QVX2" s="86"/>
      <c r="QVY2" s="86"/>
      <c r="QVZ2" s="86"/>
      <c r="QWA2" s="86"/>
      <c r="QWB2" s="86"/>
      <c r="QWC2" s="86"/>
      <c r="QWD2" s="86"/>
      <c r="QWE2" s="86"/>
      <c r="QWF2" s="86"/>
      <c r="QWG2" s="86"/>
      <c r="QWH2" s="86"/>
      <c r="QWI2" s="86"/>
      <c r="QWJ2" s="86"/>
      <c r="QWK2" s="86"/>
      <c r="QWL2" s="86"/>
      <c r="QWM2" s="86"/>
      <c r="QWN2" s="86"/>
      <c r="QWO2" s="86"/>
      <c r="QWP2" s="86"/>
      <c r="QWQ2" s="86"/>
      <c r="QWR2" s="86"/>
      <c r="QWS2" s="86"/>
      <c r="QWT2" s="86"/>
      <c r="QWU2" s="86"/>
      <c r="QWV2" s="86"/>
      <c r="QWW2" s="86"/>
      <c r="QWX2" s="86"/>
      <c r="QWY2" s="86"/>
      <c r="QWZ2" s="86"/>
      <c r="QXA2" s="86"/>
      <c r="QXB2" s="86"/>
      <c r="QXC2" s="86"/>
      <c r="QXD2" s="86"/>
      <c r="QXE2" s="86"/>
      <c r="QXF2" s="86"/>
      <c r="QXG2" s="86"/>
      <c r="QXH2" s="86"/>
      <c r="QXI2" s="86"/>
      <c r="QXJ2" s="86"/>
      <c r="QXK2" s="86"/>
      <c r="QXL2" s="86"/>
      <c r="QXM2" s="86"/>
      <c r="QXN2" s="86"/>
      <c r="QXO2" s="86"/>
      <c r="QXP2" s="86"/>
      <c r="QXQ2" s="86"/>
      <c r="QXR2" s="86"/>
      <c r="QXS2" s="86"/>
      <c r="QXT2" s="86"/>
      <c r="QXU2" s="86"/>
      <c r="QXV2" s="86"/>
      <c r="QXW2" s="86"/>
      <c r="QXX2" s="86"/>
      <c r="QXY2" s="86"/>
      <c r="QXZ2" s="86"/>
      <c r="QYA2" s="86"/>
      <c r="QYB2" s="86"/>
      <c r="QYC2" s="86"/>
      <c r="QYD2" s="86"/>
      <c r="QYE2" s="86"/>
      <c r="QYF2" s="86"/>
      <c r="QYG2" s="86"/>
      <c r="QYH2" s="86"/>
      <c r="QYI2" s="86"/>
      <c r="QYJ2" s="86"/>
      <c r="QYK2" s="86"/>
      <c r="QYL2" s="86"/>
      <c r="QYM2" s="86"/>
      <c r="QYN2" s="86"/>
      <c r="QYO2" s="86"/>
      <c r="QYP2" s="86"/>
      <c r="QYQ2" s="86"/>
      <c r="QYR2" s="86"/>
      <c r="QYS2" s="86"/>
      <c r="QYT2" s="86"/>
      <c r="QYU2" s="86"/>
      <c r="QYV2" s="86"/>
      <c r="QYW2" s="86"/>
      <c r="QYX2" s="86"/>
      <c r="QYY2" s="86"/>
      <c r="QYZ2" s="86"/>
      <c r="QZA2" s="86"/>
      <c r="QZB2" s="86"/>
      <c r="QZC2" s="86"/>
      <c r="QZD2" s="86"/>
      <c r="QZE2" s="86"/>
      <c r="QZF2" s="86"/>
      <c r="QZG2" s="86"/>
      <c r="QZH2" s="86"/>
      <c r="QZI2" s="86"/>
      <c r="QZJ2" s="86"/>
      <c r="QZK2" s="86"/>
      <c r="QZL2" s="86"/>
      <c r="QZM2" s="86"/>
      <c r="QZN2" s="86"/>
      <c r="QZO2" s="86"/>
      <c r="QZP2" s="86"/>
      <c r="QZQ2" s="86"/>
      <c r="QZR2" s="86"/>
      <c r="QZS2" s="86"/>
      <c r="QZT2" s="86"/>
      <c r="QZU2" s="86"/>
      <c r="QZV2" s="86"/>
      <c r="QZW2" s="86"/>
      <c r="QZX2" s="86"/>
      <c r="QZY2" s="86"/>
      <c r="QZZ2" s="86"/>
      <c r="RAA2" s="86"/>
      <c r="RAB2" s="86"/>
      <c r="RAC2" s="86"/>
      <c r="RAD2" s="86"/>
      <c r="RAE2" s="86"/>
      <c r="RAF2" s="86"/>
      <c r="RAG2" s="86"/>
      <c r="RAH2" s="86"/>
      <c r="RAI2" s="86"/>
      <c r="RAJ2" s="86"/>
      <c r="RAK2" s="86"/>
      <c r="RAL2" s="86"/>
      <c r="RAM2" s="86"/>
      <c r="RAN2" s="86"/>
      <c r="RAO2" s="86"/>
      <c r="RAP2" s="86"/>
      <c r="RAQ2" s="86"/>
      <c r="RAR2" s="86"/>
      <c r="RAS2" s="86"/>
      <c r="RAT2" s="86"/>
      <c r="RAU2" s="86"/>
      <c r="RAV2" s="86"/>
      <c r="RAW2" s="86"/>
      <c r="RAX2" s="86"/>
      <c r="RAY2" s="86"/>
      <c r="RAZ2" s="86"/>
      <c r="RBA2" s="86"/>
      <c r="RBB2" s="86"/>
      <c r="RBC2" s="86"/>
      <c r="RBD2" s="86"/>
      <c r="RBE2" s="86"/>
      <c r="RBF2" s="86"/>
      <c r="RBG2" s="86"/>
      <c r="RBH2" s="86"/>
      <c r="RBI2" s="86"/>
      <c r="RBJ2" s="86"/>
      <c r="RBK2" s="86"/>
      <c r="RBL2" s="86"/>
      <c r="RBM2" s="86"/>
      <c r="RBN2" s="86"/>
      <c r="RBO2" s="86"/>
      <c r="RBP2" s="86"/>
      <c r="RBQ2" s="86"/>
      <c r="RBR2" s="86"/>
      <c r="RBS2" s="86"/>
      <c r="RBT2" s="86"/>
      <c r="RBU2" s="86"/>
      <c r="RBV2" s="86"/>
      <c r="RBW2" s="86"/>
      <c r="RBX2" s="86"/>
      <c r="RBY2" s="86"/>
      <c r="RBZ2" s="86"/>
      <c r="RCA2" s="86"/>
      <c r="RCB2" s="86"/>
      <c r="RCC2" s="86"/>
      <c r="RCD2" s="86"/>
      <c r="RCE2" s="86"/>
      <c r="RCF2" s="86"/>
      <c r="RCG2" s="86"/>
      <c r="RCH2" s="86"/>
      <c r="RCI2" s="86"/>
      <c r="RCJ2" s="86"/>
      <c r="RCK2" s="86"/>
      <c r="RCL2" s="86"/>
      <c r="RCM2" s="86"/>
      <c r="RCN2" s="86"/>
      <c r="RCO2" s="86"/>
      <c r="RCP2" s="86"/>
      <c r="RCQ2" s="86"/>
      <c r="RCR2" s="86"/>
      <c r="RCS2" s="86"/>
      <c r="RCT2" s="86"/>
      <c r="RCU2" s="86"/>
      <c r="RCV2" s="86"/>
      <c r="RCW2" s="86"/>
      <c r="RCX2" s="86"/>
      <c r="RCY2" s="86"/>
      <c r="RCZ2" s="86"/>
      <c r="RDA2" s="86"/>
      <c r="RDB2" s="86"/>
      <c r="RDC2" s="86"/>
      <c r="RDD2" s="86"/>
      <c r="RDE2" s="86"/>
      <c r="RDF2" s="86"/>
      <c r="RDG2" s="86"/>
      <c r="RDH2" s="86"/>
      <c r="RDI2" s="86"/>
      <c r="RDJ2" s="86"/>
      <c r="RDK2" s="86"/>
      <c r="RDL2" s="86"/>
      <c r="RDM2" s="86"/>
      <c r="RDN2" s="86"/>
      <c r="RDO2" s="86"/>
      <c r="RDP2" s="86"/>
      <c r="RDQ2" s="86"/>
      <c r="RDR2" s="86"/>
      <c r="RDS2" s="86"/>
      <c r="RDT2" s="86"/>
      <c r="RDU2" s="86"/>
      <c r="RDV2" s="86"/>
      <c r="RDW2" s="86"/>
      <c r="RDX2" s="86"/>
      <c r="RDY2" s="86"/>
      <c r="RDZ2" s="86"/>
      <c r="REA2" s="86"/>
      <c r="REB2" s="86"/>
      <c r="REC2" s="86"/>
      <c r="RED2" s="86"/>
      <c r="REE2" s="86"/>
      <c r="REF2" s="86"/>
      <c r="REG2" s="86"/>
      <c r="REH2" s="86"/>
      <c r="REI2" s="86"/>
      <c r="REJ2" s="86"/>
      <c r="REK2" s="86"/>
      <c r="REL2" s="86"/>
      <c r="REM2" s="86"/>
      <c r="REN2" s="86"/>
      <c r="REO2" s="86"/>
      <c r="REP2" s="86"/>
      <c r="REQ2" s="86"/>
      <c r="RER2" s="86"/>
      <c r="RES2" s="86"/>
      <c r="RET2" s="86"/>
      <c r="REU2" s="86"/>
      <c r="REV2" s="86"/>
      <c r="REW2" s="86"/>
      <c r="REX2" s="86"/>
      <c r="REY2" s="86"/>
      <c r="REZ2" s="86"/>
      <c r="RFA2" s="86"/>
      <c r="RFB2" s="86"/>
      <c r="RFC2" s="86"/>
      <c r="RFD2" s="86"/>
      <c r="RFE2" s="86"/>
      <c r="RFF2" s="86"/>
      <c r="RFG2" s="86"/>
      <c r="RFH2" s="86"/>
      <c r="RFI2" s="86"/>
      <c r="RFJ2" s="86"/>
      <c r="RFK2" s="86"/>
      <c r="RFL2" s="86"/>
      <c r="RFM2" s="86"/>
      <c r="RFN2" s="86"/>
      <c r="RFO2" s="86"/>
      <c r="RFP2" s="86"/>
      <c r="RFQ2" s="86"/>
      <c r="RFR2" s="86"/>
      <c r="RFS2" s="86"/>
      <c r="RFT2" s="86"/>
      <c r="RFU2" s="86"/>
      <c r="RFV2" s="86"/>
      <c r="RFW2" s="86"/>
      <c r="RFX2" s="86"/>
      <c r="RFY2" s="86"/>
      <c r="RFZ2" s="86"/>
      <c r="RGA2" s="86"/>
      <c r="RGB2" s="86"/>
      <c r="RGC2" s="86"/>
      <c r="RGD2" s="86"/>
      <c r="RGE2" s="86"/>
      <c r="RGF2" s="86"/>
      <c r="RGG2" s="86"/>
      <c r="RGH2" s="86"/>
      <c r="RGI2" s="86"/>
      <c r="RGJ2" s="86"/>
      <c r="RGK2" s="86"/>
      <c r="RGL2" s="86"/>
      <c r="RGM2" s="86"/>
      <c r="RGN2" s="86"/>
      <c r="RGO2" s="86"/>
      <c r="RGP2" s="86"/>
      <c r="RGQ2" s="86"/>
      <c r="RGR2" s="86"/>
      <c r="RGS2" s="86"/>
      <c r="RGT2" s="86"/>
      <c r="RGU2" s="86"/>
      <c r="RGV2" s="86"/>
      <c r="RGW2" s="86"/>
      <c r="RGX2" s="86"/>
      <c r="RGY2" s="86"/>
      <c r="RGZ2" s="86"/>
      <c r="RHA2" s="86"/>
      <c r="RHB2" s="86"/>
      <c r="RHC2" s="86"/>
      <c r="RHD2" s="86"/>
      <c r="RHE2" s="86"/>
      <c r="RHF2" s="86"/>
      <c r="RHG2" s="86"/>
      <c r="RHH2" s="86"/>
      <c r="RHI2" s="86"/>
      <c r="RHJ2" s="86"/>
      <c r="RHK2" s="86"/>
      <c r="RHL2" s="86"/>
      <c r="RHM2" s="86"/>
      <c r="RHN2" s="86"/>
      <c r="RHO2" s="86"/>
      <c r="RHP2" s="86"/>
      <c r="RHQ2" s="86"/>
      <c r="RHR2" s="86"/>
      <c r="RHS2" s="86"/>
      <c r="RHT2" s="86"/>
      <c r="RHU2" s="86"/>
      <c r="RHV2" s="86"/>
      <c r="RHW2" s="86"/>
      <c r="RHX2" s="86"/>
      <c r="RHY2" s="86"/>
      <c r="RHZ2" s="86"/>
      <c r="RIA2" s="86"/>
      <c r="RIB2" s="86"/>
      <c r="RIC2" s="86"/>
      <c r="RID2" s="86"/>
      <c r="RIE2" s="86"/>
      <c r="RIF2" s="86"/>
      <c r="RIG2" s="86"/>
      <c r="RIH2" s="86"/>
      <c r="RII2" s="86"/>
      <c r="RIJ2" s="86"/>
      <c r="RIK2" s="86"/>
      <c r="RIL2" s="86"/>
      <c r="RIM2" s="86"/>
      <c r="RIN2" s="86"/>
      <c r="RIO2" s="86"/>
      <c r="RIP2" s="86"/>
      <c r="RIQ2" s="86"/>
      <c r="RIR2" s="86"/>
      <c r="RIS2" s="86"/>
      <c r="RIT2" s="86"/>
      <c r="RIU2" s="86"/>
      <c r="RIV2" s="86"/>
      <c r="RIW2" s="86"/>
      <c r="RIX2" s="86"/>
      <c r="RIY2" s="86"/>
      <c r="RIZ2" s="86"/>
      <c r="RJA2" s="86"/>
      <c r="RJB2" s="86"/>
      <c r="RJC2" s="86"/>
      <c r="RJD2" s="86"/>
      <c r="RJE2" s="86"/>
      <c r="RJF2" s="86"/>
      <c r="RJG2" s="86"/>
      <c r="RJH2" s="86"/>
      <c r="RJI2" s="86"/>
      <c r="RJJ2" s="86"/>
      <c r="RJK2" s="86"/>
      <c r="RJL2" s="86"/>
      <c r="RJM2" s="86"/>
      <c r="RJN2" s="86"/>
      <c r="RJO2" s="86"/>
      <c r="RJP2" s="86"/>
      <c r="RJQ2" s="86"/>
      <c r="RJR2" s="86"/>
      <c r="RJS2" s="86"/>
      <c r="RJT2" s="86"/>
      <c r="RJU2" s="86"/>
      <c r="RJV2" s="86"/>
      <c r="RJW2" s="86"/>
      <c r="RJX2" s="86"/>
      <c r="RJY2" s="86"/>
      <c r="RJZ2" s="86"/>
      <c r="RKA2" s="86"/>
      <c r="RKB2" s="86"/>
      <c r="RKC2" s="86"/>
      <c r="RKD2" s="86"/>
      <c r="RKE2" s="86"/>
      <c r="RKF2" s="86"/>
      <c r="RKG2" s="86"/>
      <c r="RKH2" s="86"/>
      <c r="RKI2" s="86"/>
      <c r="RKJ2" s="86"/>
      <c r="RKK2" s="86"/>
      <c r="RKL2" s="86"/>
      <c r="RKM2" s="86"/>
      <c r="RKN2" s="86"/>
      <c r="RKO2" s="86"/>
      <c r="RKP2" s="86"/>
      <c r="RKQ2" s="86"/>
      <c r="RKR2" s="86"/>
      <c r="RKS2" s="86"/>
      <c r="RKT2" s="86"/>
      <c r="RKU2" s="86"/>
      <c r="RKV2" s="86"/>
      <c r="RKW2" s="86"/>
      <c r="RKX2" s="86"/>
      <c r="RKY2" s="86"/>
      <c r="RKZ2" s="86"/>
      <c r="RLA2" s="86"/>
      <c r="RLB2" s="86"/>
      <c r="RLC2" s="86"/>
      <c r="RLD2" s="86"/>
      <c r="RLE2" s="86"/>
      <c r="RLF2" s="86"/>
      <c r="RLG2" s="86"/>
      <c r="RLH2" s="86"/>
      <c r="RLI2" s="86"/>
      <c r="RLJ2" s="86"/>
      <c r="RLK2" s="86"/>
      <c r="RLL2" s="86"/>
      <c r="RLM2" s="86"/>
      <c r="RLN2" s="86"/>
      <c r="RLO2" s="86"/>
      <c r="RLP2" s="86"/>
      <c r="RLQ2" s="86"/>
      <c r="RLR2" s="86"/>
      <c r="RLS2" s="86"/>
      <c r="RLT2" s="86"/>
      <c r="RLU2" s="86"/>
      <c r="RLV2" s="86"/>
      <c r="RLW2" s="86"/>
      <c r="RLX2" s="86"/>
      <c r="RLY2" s="86"/>
      <c r="RLZ2" s="86"/>
      <c r="RMA2" s="86"/>
      <c r="RMB2" s="86"/>
      <c r="RMC2" s="86"/>
      <c r="RMD2" s="86"/>
      <c r="RME2" s="86"/>
      <c r="RMF2" s="86"/>
      <c r="RMG2" s="86"/>
      <c r="RMH2" s="86"/>
      <c r="RMI2" s="86"/>
      <c r="RMJ2" s="86"/>
      <c r="RMK2" s="86"/>
      <c r="RML2" s="86"/>
      <c r="RMM2" s="86"/>
      <c r="RMN2" s="86"/>
      <c r="RMO2" s="86"/>
      <c r="RMP2" s="86"/>
      <c r="RMQ2" s="86"/>
      <c r="RMR2" s="86"/>
      <c r="RMS2" s="86"/>
      <c r="RMT2" s="86"/>
      <c r="RMU2" s="86"/>
      <c r="RMV2" s="86"/>
      <c r="RMW2" s="86"/>
      <c r="RMX2" s="86"/>
      <c r="RMY2" s="86"/>
      <c r="RMZ2" s="86"/>
      <c r="RNA2" s="86"/>
      <c r="RNB2" s="86"/>
      <c r="RNC2" s="86"/>
      <c r="RND2" s="86"/>
      <c r="RNE2" s="86"/>
      <c r="RNF2" s="86"/>
      <c r="RNG2" s="86"/>
      <c r="RNH2" s="86"/>
      <c r="RNI2" s="86"/>
      <c r="RNJ2" s="86"/>
      <c r="RNK2" s="86"/>
      <c r="RNL2" s="86"/>
      <c r="RNM2" s="86"/>
      <c r="RNN2" s="86"/>
      <c r="RNO2" s="86"/>
      <c r="RNP2" s="86"/>
      <c r="RNQ2" s="86"/>
      <c r="RNR2" s="86"/>
      <c r="RNS2" s="86"/>
      <c r="RNT2" s="86"/>
      <c r="RNU2" s="86"/>
      <c r="RNV2" s="86"/>
      <c r="RNW2" s="86"/>
      <c r="RNX2" s="86"/>
      <c r="RNY2" s="86"/>
      <c r="RNZ2" s="86"/>
      <c r="ROA2" s="86"/>
      <c r="ROB2" s="86"/>
      <c r="ROC2" s="86"/>
      <c r="ROD2" s="86"/>
      <c r="ROE2" s="86"/>
      <c r="ROF2" s="86"/>
      <c r="ROG2" s="86"/>
      <c r="ROH2" s="86"/>
      <c r="ROI2" s="86"/>
      <c r="ROJ2" s="86"/>
      <c r="ROK2" s="86"/>
      <c r="ROL2" s="86"/>
      <c r="ROM2" s="86"/>
      <c r="RON2" s="86"/>
      <c r="ROO2" s="86"/>
      <c r="ROP2" s="86"/>
      <c r="ROQ2" s="86"/>
      <c r="ROR2" s="86"/>
      <c r="ROS2" s="86"/>
      <c r="ROT2" s="86"/>
      <c r="ROU2" s="86"/>
      <c r="ROV2" s="86"/>
      <c r="ROW2" s="86"/>
      <c r="ROX2" s="86"/>
      <c r="ROY2" s="86"/>
      <c r="ROZ2" s="86"/>
      <c r="RPA2" s="86"/>
      <c r="RPB2" s="86"/>
      <c r="RPC2" s="86"/>
      <c r="RPD2" s="86"/>
      <c r="RPE2" s="86"/>
      <c r="RPF2" s="86"/>
      <c r="RPG2" s="86"/>
      <c r="RPH2" s="86"/>
      <c r="RPI2" s="86"/>
      <c r="RPJ2" s="86"/>
      <c r="RPK2" s="86"/>
      <c r="RPL2" s="86"/>
      <c r="RPM2" s="86"/>
      <c r="RPN2" s="86"/>
      <c r="RPO2" s="86"/>
      <c r="RPP2" s="86"/>
      <c r="RPQ2" s="86"/>
      <c r="RPR2" s="86"/>
      <c r="RPS2" s="86"/>
      <c r="RPT2" s="86"/>
      <c r="RPU2" s="86"/>
      <c r="RPV2" s="86"/>
      <c r="RPW2" s="86"/>
      <c r="RPX2" s="86"/>
      <c r="RPY2" s="86"/>
      <c r="RPZ2" s="86"/>
      <c r="RQA2" s="86"/>
      <c r="RQB2" s="86"/>
      <c r="RQC2" s="86"/>
      <c r="RQD2" s="86"/>
      <c r="RQE2" s="86"/>
      <c r="RQF2" s="86"/>
      <c r="RQG2" s="86"/>
      <c r="RQH2" s="86"/>
      <c r="RQI2" s="86"/>
      <c r="RQJ2" s="86"/>
      <c r="RQK2" s="86"/>
      <c r="RQL2" s="86"/>
      <c r="RQM2" s="86"/>
      <c r="RQN2" s="86"/>
      <c r="RQO2" s="86"/>
      <c r="RQP2" s="86"/>
      <c r="RQQ2" s="86"/>
      <c r="RQR2" s="86"/>
      <c r="RQS2" s="86"/>
      <c r="RQT2" s="86"/>
      <c r="RQU2" s="86"/>
      <c r="RQV2" s="86"/>
      <c r="RQW2" s="86"/>
      <c r="RQX2" s="86"/>
      <c r="RQY2" s="86"/>
      <c r="RQZ2" s="86"/>
      <c r="RRA2" s="86"/>
      <c r="RRB2" s="86"/>
      <c r="RRC2" s="86"/>
      <c r="RRD2" s="86"/>
      <c r="RRE2" s="86"/>
      <c r="RRF2" s="86"/>
      <c r="RRG2" s="86"/>
      <c r="RRH2" s="86"/>
      <c r="RRI2" s="86"/>
      <c r="RRJ2" s="86"/>
      <c r="RRK2" s="86"/>
      <c r="RRL2" s="86"/>
      <c r="RRM2" s="86"/>
      <c r="RRN2" s="86"/>
      <c r="RRO2" s="86"/>
      <c r="RRP2" s="86"/>
      <c r="RRQ2" s="86"/>
      <c r="RRR2" s="86"/>
      <c r="RRS2" s="86"/>
      <c r="RRT2" s="86"/>
      <c r="RRU2" s="86"/>
      <c r="RRV2" s="86"/>
      <c r="RRW2" s="86"/>
      <c r="RRX2" s="86"/>
      <c r="RRY2" s="86"/>
      <c r="RRZ2" s="86"/>
      <c r="RSA2" s="86"/>
      <c r="RSB2" s="86"/>
      <c r="RSC2" s="86"/>
      <c r="RSD2" s="86"/>
      <c r="RSE2" s="86"/>
      <c r="RSF2" s="86"/>
      <c r="RSG2" s="86"/>
      <c r="RSH2" s="86"/>
      <c r="RSI2" s="86"/>
      <c r="RSJ2" s="86"/>
      <c r="RSK2" s="86"/>
      <c r="RSL2" s="86"/>
      <c r="RSM2" s="86"/>
      <c r="RSN2" s="86"/>
      <c r="RSO2" s="86"/>
      <c r="RSP2" s="86"/>
      <c r="RSQ2" s="86"/>
      <c r="RSR2" s="86"/>
      <c r="RSS2" s="86"/>
      <c r="RST2" s="86"/>
      <c r="RSU2" s="86"/>
      <c r="RSV2" s="86"/>
      <c r="RSW2" s="86"/>
      <c r="RSX2" s="86"/>
      <c r="RSY2" s="86"/>
      <c r="RSZ2" s="86"/>
      <c r="RTA2" s="86"/>
      <c r="RTB2" s="86"/>
      <c r="RTC2" s="86"/>
      <c r="RTD2" s="86"/>
      <c r="RTE2" s="86"/>
      <c r="RTF2" s="86"/>
      <c r="RTG2" s="86"/>
      <c r="RTH2" s="86"/>
      <c r="RTI2" s="86"/>
      <c r="RTJ2" s="86"/>
      <c r="RTK2" s="86"/>
      <c r="RTL2" s="86"/>
      <c r="RTM2" s="86"/>
      <c r="RTN2" s="86"/>
      <c r="RTO2" s="86"/>
      <c r="RTP2" s="86"/>
      <c r="RTQ2" s="86"/>
      <c r="RTR2" s="86"/>
      <c r="RTS2" s="86"/>
      <c r="RTT2" s="86"/>
      <c r="RTU2" s="86"/>
      <c r="RTV2" s="86"/>
      <c r="RTW2" s="86"/>
      <c r="RTX2" s="86"/>
      <c r="RTY2" s="86"/>
      <c r="RTZ2" s="86"/>
      <c r="RUA2" s="86"/>
      <c r="RUB2" s="86"/>
      <c r="RUC2" s="86"/>
      <c r="RUD2" s="86"/>
      <c r="RUE2" s="86"/>
      <c r="RUF2" s="86"/>
      <c r="RUG2" s="86"/>
      <c r="RUH2" s="86"/>
      <c r="RUI2" s="86"/>
      <c r="RUJ2" s="86"/>
      <c r="RUK2" s="86"/>
      <c r="RUL2" s="86"/>
      <c r="RUM2" s="86"/>
      <c r="RUN2" s="86"/>
      <c r="RUO2" s="86"/>
      <c r="RUP2" s="86"/>
      <c r="RUQ2" s="86"/>
      <c r="RUR2" s="86"/>
      <c r="RUS2" s="86"/>
      <c r="RUT2" s="86"/>
      <c r="RUU2" s="86"/>
      <c r="RUV2" s="86"/>
      <c r="RUW2" s="86"/>
      <c r="RUX2" s="86"/>
      <c r="RUY2" s="86"/>
      <c r="RUZ2" s="86"/>
      <c r="RVA2" s="86"/>
      <c r="RVB2" s="86"/>
      <c r="RVC2" s="86"/>
      <c r="RVD2" s="86"/>
      <c r="RVE2" s="86"/>
      <c r="RVF2" s="86"/>
      <c r="RVG2" s="86"/>
      <c r="RVH2" s="86"/>
      <c r="RVI2" s="86"/>
      <c r="RVJ2" s="86"/>
      <c r="RVK2" s="86"/>
      <c r="RVL2" s="86"/>
      <c r="RVM2" s="86"/>
      <c r="RVN2" s="86"/>
      <c r="RVO2" s="86"/>
      <c r="RVP2" s="86"/>
      <c r="RVQ2" s="86"/>
      <c r="RVR2" s="86"/>
      <c r="RVS2" s="86"/>
      <c r="RVT2" s="86"/>
      <c r="RVU2" s="86"/>
      <c r="RVV2" s="86"/>
      <c r="RVW2" s="86"/>
      <c r="RVX2" s="86"/>
      <c r="RVY2" s="86"/>
      <c r="RVZ2" s="86"/>
      <c r="RWA2" s="86"/>
      <c r="RWB2" s="86"/>
      <c r="RWC2" s="86"/>
      <c r="RWD2" s="86"/>
      <c r="RWE2" s="86"/>
      <c r="RWF2" s="86"/>
      <c r="RWG2" s="86"/>
      <c r="RWH2" s="86"/>
      <c r="RWI2" s="86"/>
      <c r="RWJ2" s="86"/>
      <c r="RWK2" s="86"/>
      <c r="RWL2" s="86"/>
      <c r="RWM2" s="86"/>
      <c r="RWN2" s="86"/>
      <c r="RWO2" s="86"/>
      <c r="RWP2" s="86"/>
      <c r="RWQ2" s="86"/>
      <c r="RWR2" s="86"/>
      <c r="RWS2" s="86"/>
      <c r="RWT2" s="86"/>
      <c r="RWU2" s="86"/>
      <c r="RWV2" s="86"/>
      <c r="RWW2" s="86"/>
      <c r="RWX2" s="86"/>
      <c r="RWY2" s="86"/>
      <c r="RWZ2" s="86"/>
      <c r="RXA2" s="86"/>
      <c r="RXB2" s="86"/>
      <c r="RXC2" s="86"/>
      <c r="RXD2" s="86"/>
      <c r="RXE2" s="86"/>
      <c r="RXF2" s="86"/>
      <c r="RXG2" s="86"/>
      <c r="RXH2" s="86"/>
      <c r="RXI2" s="86"/>
      <c r="RXJ2" s="86"/>
      <c r="RXK2" s="86"/>
      <c r="RXL2" s="86"/>
      <c r="RXM2" s="86"/>
      <c r="RXN2" s="86"/>
      <c r="RXO2" s="86"/>
      <c r="RXP2" s="86"/>
      <c r="RXQ2" s="86"/>
      <c r="RXR2" s="86"/>
      <c r="RXS2" s="86"/>
      <c r="RXT2" s="86"/>
      <c r="RXU2" s="86"/>
      <c r="RXV2" s="86"/>
      <c r="RXW2" s="86"/>
      <c r="RXX2" s="86"/>
      <c r="RXY2" s="86"/>
      <c r="RXZ2" s="86"/>
      <c r="RYA2" s="86"/>
      <c r="RYB2" s="86"/>
      <c r="RYC2" s="86"/>
      <c r="RYD2" s="86"/>
      <c r="RYE2" s="86"/>
      <c r="RYF2" s="86"/>
      <c r="RYG2" s="86"/>
      <c r="RYH2" s="86"/>
      <c r="RYI2" s="86"/>
      <c r="RYJ2" s="86"/>
      <c r="RYK2" s="86"/>
      <c r="RYL2" s="86"/>
      <c r="RYM2" s="86"/>
      <c r="RYN2" s="86"/>
      <c r="RYO2" s="86"/>
      <c r="RYP2" s="86"/>
      <c r="RYQ2" s="86"/>
      <c r="RYR2" s="86"/>
      <c r="RYS2" s="86"/>
      <c r="RYT2" s="86"/>
      <c r="RYU2" s="86"/>
      <c r="RYV2" s="86"/>
      <c r="RYW2" s="86"/>
      <c r="RYX2" s="86"/>
      <c r="RYY2" s="86"/>
      <c r="RYZ2" s="86"/>
      <c r="RZA2" s="86"/>
      <c r="RZB2" s="86"/>
      <c r="RZC2" s="86"/>
      <c r="RZD2" s="86"/>
      <c r="RZE2" s="86"/>
      <c r="RZF2" s="86"/>
      <c r="RZG2" s="86"/>
      <c r="RZH2" s="86"/>
      <c r="RZI2" s="86"/>
      <c r="RZJ2" s="86"/>
      <c r="RZK2" s="86"/>
      <c r="RZL2" s="86"/>
      <c r="RZM2" s="86"/>
      <c r="RZN2" s="86"/>
      <c r="RZO2" s="86"/>
      <c r="RZP2" s="86"/>
      <c r="RZQ2" s="86"/>
      <c r="RZR2" s="86"/>
      <c r="RZS2" s="86"/>
      <c r="RZT2" s="86"/>
      <c r="RZU2" s="86"/>
      <c r="RZV2" s="86"/>
      <c r="RZW2" s="86"/>
      <c r="RZX2" s="86"/>
      <c r="RZY2" s="86"/>
      <c r="RZZ2" s="86"/>
      <c r="SAA2" s="86"/>
      <c r="SAB2" s="86"/>
      <c r="SAC2" s="86"/>
      <c r="SAD2" s="86"/>
      <c r="SAE2" s="86"/>
      <c r="SAF2" s="86"/>
      <c r="SAG2" s="86"/>
      <c r="SAH2" s="86"/>
      <c r="SAI2" s="86"/>
      <c r="SAJ2" s="86"/>
      <c r="SAK2" s="86"/>
      <c r="SAL2" s="86"/>
      <c r="SAM2" s="86"/>
      <c r="SAN2" s="86"/>
      <c r="SAO2" s="86"/>
      <c r="SAP2" s="86"/>
      <c r="SAQ2" s="86"/>
      <c r="SAR2" s="86"/>
      <c r="SAS2" s="86"/>
      <c r="SAT2" s="86"/>
      <c r="SAU2" s="86"/>
      <c r="SAV2" s="86"/>
      <c r="SAW2" s="86"/>
      <c r="SAX2" s="86"/>
      <c r="SAY2" s="86"/>
      <c r="SAZ2" s="86"/>
      <c r="SBA2" s="86"/>
      <c r="SBB2" s="86"/>
      <c r="SBC2" s="86"/>
      <c r="SBD2" s="86"/>
      <c r="SBE2" s="86"/>
      <c r="SBF2" s="86"/>
      <c r="SBG2" s="86"/>
      <c r="SBH2" s="86"/>
      <c r="SBI2" s="86"/>
      <c r="SBJ2" s="86"/>
      <c r="SBK2" s="86"/>
      <c r="SBL2" s="86"/>
      <c r="SBM2" s="86"/>
      <c r="SBN2" s="86"/>
      <c r="SBO2" s="86"/>
      <c r="SBP2" s="86"/>
      <c r="SBQ2" s="86"/>
      <c r="SBR2" s="86"/>
      <c r="SBS2" s="86"/>
      <c r="SBT2" s="86"/>
      <c r="SBU2" s="86"/>
      <c r="SBV2" s="86"/>
      <c r="SBW2" s="86"/>
      <c r="SBX2" s="86"/>
      <c r="SBY2" s="86"/>
      <c r="SBZ2" s="86"/>
      <c r="SCA2" s="86"/>
      <c r="SCB2" s="86"/>
      <c r="SCC2" s="86"/>
      <c r="SCD2" s="86"/>
      <c r="SCE2" s="86"/>
      <c r="SCF2" s="86"/>
      <c r="SCG2" s="86"/>
      <c r="SCH2" s="86"/>
      <c r="SCI2" s="86"/>
      <c r="SCJ2" s="86"/>
      <c r="SCK2" s="86"/>
      <c r="SCL2" s="86"/>
      <c r="SCM2" s="86"/>
      <c r="SCN2" s="86"/>
      <c r="SCO2" s="86"/>
      <c r="SCP2" s="86"/>
      <c r="SCQ2" s="86"/>
      <c r="SCR2" s="86"/>
      <c r="SCS2" s="86"/>
      <c r="SCT2" s="86"/>
      <c r="SCU2" s="86"/>
      <c r="SCV2" s="86"/>
      <c r="SCW2" s="86"/>
      <c r="SCX2" s="86"/>
      <c r="SCY2" s="86"/>
      <c r="SCZ2" s="86"/>
      <c r="SDA2" s="86"/>
      <c r="SDB2" s="86"/>
      <c r="SDC2" s="86"/>
      <c r="SDD2" s="86"/>
      <c r="SDE2" s="86"/>
      <c r="SDF2" s="86"/>
      <c r="SDG2" s="86"/>
      <c r="SDH2" s="86"/>
      <c r="SDI2" s="86"/>
      <c r="SDJ2" s="86"/>
      <c r="SDK2" s="86"/>
      <c r="SDL2" s="86"/>
      <c r="SDM2" s="86"/>
      <c r="SDN2" s="86"/>
      <c r="SDO2" s="86"/>
      <c r="SDP2" s="86"/>
      <c r="SDQ2" s="86"/>
      <c r="SDR2" s="86"/>
      <c r="SDS2" s="86"/>
      <c r="SDT2" s="86"/>
      <c r="SDU2" s="86"/>
      <c r="SDV2" s="86"/>
      <c r="SDW2" s="86"/>
      <c r="SDX2" s="86"/>
      <c r="SDY2" s="86"/>
      <c r="SDZ2" s="86"/>
      <c r="SEA2" s="86"/>
      <c r="SEB2" s="86"/>
      <c r="SEC2" s="86"/>
      <c r="SED2" s="86"/>
      <c r="SEE2" s="86"/>
      <c r="SEF2" s="86"/>
      <c r="SEG2" s="86"/>
      <c r="SEH2" s="86"/>
      <c r="SEI2" s="86"/>
      <c r="SEJ2" s="86"/>
      <c r="SEK2" s="86"/>
      <c r="SEL2" s="86"/>
      <c r="SEM2" s="86"/>
      <c r="SEN2" s="86"/>
      <c r="SEO2" s="86"/>
      <c r="SEP2" s="86"/>
      <c r="SEQ2" s="86"/>
      <c r="SER2" s="86"/>
      <c r="SES2" s="86"/>
      <c r="SET2" s="86"/>
      <c r="SEU2" s="86"/>
      <c r="SEV2" s="86"/>
      <c r="SEW2" s="86"/>
      <c r="SEX2" s="86"/>
      <c r="SEY2" s="86"/>
      <c r="SEZ2" s="86"/>
      <c r="SFA2" s="86"/>
      <c r="SFB2" s="86"/>
      <c r="SFC2" s="86"/>
      <c r="SFD2" s="86"/>
      <c r="SFE2" s="86"/>
      <c r="SFF2" s="86"/>
      <c r="SFG2" s="86"/>
      <c r="SFH2" s="86"/>
      <c r="SFI2" s="86"/>
      <c r="SFJ2" s="86"/>
      <c r="SFK2" s="86"/>
      <c r="SFL2" s="86"/>
      <c r="SFM2" s="86"/>
      <c r="SFN2" s="86"/>
      <c r="SFO2" s="86"/>
      <c r="SFP2" s="86"/>
      <c r="SFQ2" s="86"/>
      <c r="SFR2" s="86"/>
      <c r="SFS2" s="86"/>
      <c r="SFT2" s="86"/>
      <c r="SFU2" s="86"/>
      <c r="SFV2" s="86"/>
      <c r="SFW2" s="86"/>
      <c r="SFX2" s="86"/>
      <c r="SFY2" s="86"/>
      <c r="SFZ2" s="86"/>
      <c r="SGA2" s="86"/>
      <c r="SGB2" s="86"/>
      <c r="SGC2" s="86"/>
      <c r="SGD2" s="86"/>
      <c r="SGE2" s="86"/>
      <c r="SGF2" s="86"/>
      <c r="SGG2" s="86"/>
      <c r="SGH2" s="86"/>
      <c r="SGI2" s="86"/>
      <c r="SGJ2" s="86"/>
      <c r="SGK2" s="86"/>
      <c r="SGL2" s="86"/>
      <c r="SGM2" s="86"/>
      <c r="SGN2" s="86"/>
      <c r="SGO2" s="86"/>
      <c r="SGP2" s="86"/>
      <c r="SGQ2" s="86"/>
      <c r="SGR2" s="86"/>
      <c r="SGS2" s="86"/>
      <c r="SGT2" s="86"/>
      <c r="SGU2" s="86"/>
      <c r="SGV2" s="86"/>
      <c r="SGW2" s="86"/>
      <c r="SGX2" s="86"/>
      <c r="SGY2" s="86"/>
      <c r="SGZ2" s="86"/>
      <c r="SHA2" s="86"/>
      <c r="SHB2" s="86"/>
      <c r="SHC2" s="86"/>
      <c r="SHD2" s="86"/>
      <c r="SHE2" s="86"/>
      <c r="SHF2" s="86"/>
      <c r="SHG2" s="86"/>
      <c r="SHH2" s="86"/>
      <c r="SHI2" s="86"/>
      <c r="SHJ2" s="86"/>
      <c r="SHK2" s="86"/>
      <c r="SHL2" s="86"/>
      <c r="SHM2" s="86"/>
      <c r="SHN2" s="86"/>
      <c r="SHO2" s="86"/>
      <c r="SHP2" s="86"/>
      <c r="SHQ2" s="86"/>
      <c r="SHR2" s="86"/>
      <c r="SHS2" s="86"/>
      <c r="SHT2" s="86"/>
      <c r="SHU2" s="86"/>
      <c r="SHV2" s="86"/>
      <c r="SHW2" s="86"/>
      <c r="SHX2" s="86"/>
      <c r="SHY2" s="86"/>
      <c r="SHZ2" s="86"/>
      <c r="SIA2" s="86"/>
      <c r="SIB2" s="86"/>
      <c r="SIC2" s="86"/>
      <c r="SID2" s="86"/>
      <c r="SIE2" s="86"/>
      <c r="SIF2" s="86"/>
      <c r="SIG2" s="86"/>
      <c r="SIH2" s="86"/>
      <c r="SII2" s="86"/>
      <c r="SIJ2" s="86"/>
      <c r="SIK2" s="86"/>
      <c r="SIL2" s="86"/>
      <c r="SIM2" s="86"/>
      <c r="SIN2" s="86"/>
      <c r="SIO2" s="86"/>
      <c r="SIP2" s="86"/>
      <c r="SIQ2" s="86"/>
      <c r="SIR2" s="86"/>
      <c r="SIS2" s="86"/>
      <c r="SIT2" s="86"/>
      <c r="SIU2" s="86"/>
      <c r="SIV2" s="86"/>
      <c r="SIW2" s="86"/>
      <c r="SIX2" s="86"/>
      <c r="SIY2" s="86"/>
      <c r="SIZ2" s="86"/>
      <c r="SJA2" s="86"/>
      <c r="SJB2" s="86"/>
      <c r="SJC2" s="86"/>
      <c r="SJD2" s="86"/>
      <c r="SJE2" s="86"/>
      <c r="SJF2" s="86"/>
      <c r="SJG2" s="86"/>
      <c r="SJH2" s="86"/>
      <c r="SJI2" s="86"/>
      <c r="SJJ2" s="86"/>
      <c r="SJK2" s="86"/>
      <c r="SJL2" s="86"/>
      <c r="SJM2" s="86"/>
      <c r="SJN2" s="86"/>
      <c r="SJO2" s="86"/>
      <c r="SJP2" s="86"/>
      <c r="SJQ2" s="86"/>
      <c r="SJR2" s="86"/>
      <c r="SJS2" s="86"/>
      <c r="SJT2" s="86"/>
      <c r="SJU2" s="86"/>
      <c r="SJV2" s="86"/>
      <c r="SJW2" s="86"/>
      <c r="SJX2" s="86"/>
      <c r="SJY2" s="86"/>
      <c r="SJZ2" s="86"/>
      <c r="SKA2" s="86"/>
      <c r="SKB2" s="86"/>
      <c r="SKC2" s="86"/>
      <c r="SKD2" s="86"/>
      <c r="SKE2" s="86"/>
      <c r="SKF2" s="86"/>
      <c r="SKG2" s="86"/>
      <c r="SKH2" s="86"/>
      <c r="SKI2" s="86"/>
      <c r="SKJ2" s="86"/>
      <c r="SKK2" s="86"/>
      <c r="SKL2" s="86"/>
      <c r="SKM2" s="86"/>
      <c r="SKN2" s="86"/>
      <c r="SKO2" s="86"/>
      <c r="SKP2" s="86"/>
      <c r="SKQ2" s="86"/>
      <c r="SKR2" s="86"/>
      <c r="SKS2" s="86"/>
      <c r="SKT2" s="86"/>
      <c r="SKU2" s="86"/>
      <c r="SKV2" s="86"/>
      <c r="SKW2" s="86"/>
      <c r="SKX2" s="86"/>
      <c r="SKY2" s="86"/>
      <c r="SKZ2" s="86"/>
      <c r="SLA2" s="86"/>
      <c r="SLB2" s="86"/>
      <c r="SLC2" s="86"/>
      <c r="SLD2" s="86"/>
      <c r="SLE2" s="86"/>
      <c r="SLF2" s="86"/>
      <c r="SLG2" s="86"/>
      <c r="SLH2" s="86"/>
      <c r="SLI2" s="86"/>
      <c r="SLJ2" s="86"/>
      <c r="SLK2" s="86"/>
      <c r="SLL2" s="86"/>
      <c r="SLM2" s="86"/>
      <c r="SLN2" s="86"/>
      <c r="SLO2" s="86"/>
      <c r="SLP2" s="86"/>
      <c r="SLQ2" s="86"/>
      <c r="SLR2" s="86"/>
      <c r="SLS2" s="86"/>
      <c r="SLT2" s="86"/>
      <c r="SLU2" s="86"/>
      <c r="SLV2" s="86"/>
      <c r="SLW2" s="86"/>
      <c r="SLX2" s="86"/>
      <c r="SLY2" s="86"/>
      <c r="SLZ2" s="86"/>
      <c r="SMA2" s="86"/>
      <c r="SMB2" s="86"/>
      <c r="SMC2" s="86"/>
      <c r="SMD2" s="86"/>
      <c r="SME2" s="86"/>
      <c r="SMF2" s="86"/>
      <c r="SMG2" s="86"/>
      <c r="SMH2" s="86"/>
      <c r="SMI2" s="86"/>
      <c r="SMJ2" s="86"/>
      <c r="SMK2" s="86"/>
      <c r="SML2" s="86"/>
      <c r="SMM2" s="86"/>
      <c r="SMN2" s="86"/>
      <c r="SMO2" s="86"/>
      <c r="SMP2" s="86"/>
      <c r="SMQ2" s="86"/>
      <c r="SMR2" s="86"/>
      <c r="SMS2" s="86"/>
      <c r="SMT2" s="86"/>
      <c r="SMU2" s="86"/>
      <c r="SMV2" s="86"/>
      <c r="SMW2" s="86"/>
      <c r="SMX2" s="86"/>
      <c r="SMY2" s="86"/>
      <c r="SMZ2" s="86"/>
      <c r="SNA2" s="86"/>
      <c r="SNB2" s="86"/>
      <c r="SNC2" s="86"/>
      <c r="SND2" s="86"/>
      <c r="SNE2" s="86"/>
      <c r="SNF2" s="86"/>
      <c r="SNG2" s="86"/>
      <c r="SNH2" s="86"/>
      <c r="SNI2" s="86"/>
      <c r="SNJ2" s="86"/>
      <c r="SNK2" s="86"/>
      <c r="SNL2" s="86"/>
      <c r="SNM2" s="86"/>
      <c r="SNN2" s="86"/>
      <c r="SNO2" s="86"/>
      <c r="SNP2" s="86"/>
      <c r="SNQ2" s="86"/>
      <c r="SNR2" s="86"/>
      <c r="SNS2" s="86"/>
      <c r="SNT2" s="86"/>
      <c r="SNU2" s="86"/>
      <c r="SNV2" s="86"/>
      <c r="SNW2" s="86"/>
      <c r="SNX2" s="86"/>
      <c r="SNY2" s="86"/>
      <c r="SNZ2" s="86"/>
      <c r="SOA2" s="86"/>
      <c r="SOB2" s="86"/>
      <c r="SOC2" s="86"/>
      <c r="SOD2" s="86"/>
      <c r="SOE2" s="86"/>
      <c r="SOF2" s="86"/>
      <c r="SOG2" s="86"/>
      <c r="SOH2" s="86"/>
      <c r="SOI2" s="86"/>
      <c r="SOJ2" s="86"/>
      <c r="SOK2" s="86"/>
      <c r="SOL2" s="86"/>
      <c r="SOM2" s="86"/>
      <c r="SON2" s="86"/>
      <c r="SOO2" s="86"/>
      <c r="SOP2" s="86"/>
      <c r="SOQ2" s="86"/>
      <c r="SOR2" s="86"/>
      <c r="SOS2" s="86"/>
      <c r="SOT2" s="86"/>
      <c r="SOU2" s="86"/>
      <c r="SOV2" s="86"/>
      <c r="SOW2" s="86"/>
      <c r="SOX2" s="86"/>
      <c r="SOY2" s="86"/>
      <c r="SOZ2" s="86"/>
      <c r="SPA2" s="86"/>
      <c r="SPB2" s="86"/>
      <c r="SPC2" s="86"/>
      <c r="SPD2" s="86"/>
      <c r="SPE2" s="86"/>
      <c r="SPF2" s="86"/>
      <c r="SPG2" s="86"/>
      <c r="SPH2" s="86"/>
      <c r="SPI2" s="86"/>
      <c r="SPJ2" s="86"/>
      <c r="SPK2" s="86"/>
      <c r="SPL2" s="86"/>
      <c r="SPM2" s="86"/>
      <c r="SPN2" s="86"/>
      <c r="SPO2" s="86"/>
      <c r="SPP2" s="86"/>
      <c r="SPQ2" s="86"/>
      <c r="SPR2" s="86"/>
      <c r="SPS2" s="86"/>
      <c r="SPT2" s="86"/>
      <c r="SPU2" s="86"/>
      <c r="SPV2" s="86"/>
      <c r="SPW2" s="86"/>
      <c r="SPX2" s="86"/>
      <c r="SPY2" s="86"/>
      <c r="SPZ2" s="86"/>
      <c r="SQA2" s="86"/>
      <c r="SQB2" s="86"/>
      <c r="SQC2" s="86"/>
      <c r="SQD2" s="86"/>
      <c r="SQE2" s="86"/>
      <c r="SQF2" s="86"/>
      <c r="SQG2" s="86"/>
      <c r="SQH2" s="86"/>
      <c r="SQI2" s="86"/>
      <c r="SQJ2" s="86"/>
      <c r="SQK2" s="86"/>
      <c r="SQL2" s="86"/>
      <c r="SQM2" s="86"/>
      <c r="SQN2" s="86"/>
      <c r="SQO2" s="86"/>
      <c r="SQP2" s="86"/>
      <c r="SQQ2" s="86"/>
      <c r="SQR2" s="86"/>
      <c r="SQS2" s="86"/>
      <c r="SQT2" s="86"/>
      <c r="SQU2" s="86"/>
      <c r="SQV2" s="86"/>
      <c r="SQW2" s="86"/>
      <c r="SQX2" s="86"/>
      <c r="SQY2" s="86"/>
      <c r="SQZ2" s="86"/>
      <c r="SRA2" s="86"/>
      <c r="SRB2" s="86"/>
      <c r="SRC2" s="86"/>
      <c r="SRD2" s="86"/>
      <c r="SRE2" s="86"/>
      <c r="SRF2" s="86"/>
      <c r="SRG2" s="86"/>
      <c r="SRH2" s="86"/>
      <c r="SRI2" s="86"/>
      <c r="SRJ2" s="86"/>
      <c r="SRK2" s="86"/>
      <c r="SRL2" s="86"/>
      <c r="SRM2" s="86"/>
      <c r="SRN2" s="86"/>
      <c r="SRO2" s="86"/>
      <c r="SRP2" s="86"/>
      <c r="SRQ2" s="86"/>
      <c r="SRR2" s="86"/>
      <c r="SRS2" s="86"/>
      <c r="SRT2" s="86"/>
      <c r="SRU2" s="86"/>
      <c r="SRV2" s="86"/>
      <c r="SRW2" s="86"/>
      <c r="SRX2" s="86"/>
      <c r="SRY2" s="86"/>
      <c r="SRZ2" s="86"/>
      <c r="SSA2" s="86"/>
      <c r="SSB2" s="86"/>
      <c r="SSC2" s="86"/>
      <c r="SSD2" s="86"/>
      <c r="SSE2" s="86"/>
      <c r="SSF2" s="86"/>
      <c r="SSG2" s="86"/>
      <c r="SSH2" s="86"/>
      <c r="SSI2" s="86"/>
      <c r="SSJ2" s="86"/>
      <c r="SSK2" s="86"/>
      <c r="SSL2" s="86"/>
      <c r="SSM2" s="86"/>
      <c r="SSN2" s="86"/>
      <c r="SSO2" s="86"/>
      <c r="SSP2" s="86"/>
      <c r="SSQ2" s="86"/>
      <c r="SSR2" s="86"/>
      <c r="SSS2" s="86"/>
      <c r="SST2" s="86"/>
      <c r="SSU2" s="86"/>
      <c r="SSV2" s="86"/>
      <c r="SSW2" s="86"/>
      <c r="SSX2" s="86"/>
      <c r="SSY2" s="86"/>
      <c r="SSZ2" s="86"/>
      <c r="STA2" s="86"/>
      <c r="STB2" s="86"/>
      <c r="STC2" s="86"/>
      <c r="STD2" s="86"/>
      <c r="STE2" s="86"/>
      <c r="STF2" s="86"/>
      <c r="STG2" s="86"/>
      <c r="STH2" s="86"/>
      <c r="STI2" s="86"/>
      <c r="STJ2" s="86"/>
      <c r="STK2" s="86"/>
      <c r="STL2" s="86"/>
      <c r="STM2" s="86"/>
      <c r="STN2" s="86"/>
      <c r="STO2" s="86"/>
      <c r="STP2" s="86"/>
      <c r="STQ2" s="86"/>
      <c r="STR2" s="86"/>
      <c r="STS2" s="86"/>
      <c r="STT2" s="86"/>
      <c r="STU2" s="86"/>
      <c r="STV2" s="86"/>
      <c r="STW2" s="86"/>
      <c r="STX2" s="86"/>
      <c r="STY2" s="86"/>
      <c r="STZ2" s="86"/>
      <c r="SUA2" s="86"/>
      <c r="SUB2" s="86"/>
      <c r="SUC2" s="86"/>
      <c r="SUD2" s="86"/>
      <c r="SUE2" s="86"/>
      <c r="SUF2" s="86"/>
      <c r="SUG2" s="86"/>
      <c r="SUH2" s="86"/>
      <c r="SUI2" s="86"/>
      <c r="SUJ2" s="86"/>
      <c r="SUK2" s="86"/>
      <c r="SUL2" s="86"/>
      <c r="SUM2" s="86"/>
      <c r="SUN2" s="86"/>
      <c r="SUO2" s="86"/>
      <c r="SUP2" s="86"/>
      <c r="SUQ2" s="86"/>
      <c r="SUR2" s="86"/>
      <c r="SUS2" s="86"/>
      <c r="SUT2" s="86"/>
      <c r="SUU2" s="86"/>
      <c r="SUV2" s="86"/>
      <c r="SUW2" s="86"/>
      <c r="SUX2" s="86"/>
      <c r="SUY2" s="86"/>
      <c r="SUZ2" s="86"/>
      <c r="SVA2" s="86"/>
      <c r="SVB2" s="86"/>
      <c r="SVC2" s="86"/>
      <c r="SVD2" s="86"/>
      <c r="SVE2" s="86"/>
      <c r="SVF2" s="86"/>
      <c r="SVG2" s="86"/>
      <c r="SVH2" s="86"/>
      <c r="SVI2" s="86"/>
      <c r="SVJ2" s="86"/>
      <c r="SVK2" s="86"/>
      <c r="SVL2" s="86"/>
      <c r="SVM2" s="86"/>
      <c r="SVN2" s="86"/>
      <c r="SVO2" s="86"/>
      <c r="SVP2" s="86"/>
      <c r="SVQ2" s="86"/>
      <c r="SVR2" s="86"/>
      <c r="SVS2" s="86"/>
      <c r="SVT2" s="86"/>
      <c r="SVU2" s="86"/>
      <c r="SVV2" s="86"/>
      <c r="SVW2" s="86"/>
      <c r="SVX2" s="86"/>
      <c r="SVY2" s="86"/>
      <c r="SVZ2" s="86"/>
      <c r="SWA2" s="86"/>
      <c r="SWB2" s="86"/>
      <c r="SWC2" s="86"/>
      <c r="SWD2" s="86"/>
      <c r="SWE2" s="86"/>
      <c r="SWF2" s="86"/>
      <c r="SWG2" s="86"/>
      <c r="SWH2" s="86"/>
      <c r="SWI2" s="86"/>
      <c r="SWJ2" s="86"/>
      <c r="SWK2" s="86"/>
      <c r="SWL2" s="86"/>
      <c r="SWM2" s="86"/>
      <c r="SWN2" s="86"/>
      <c r="SWO2" s="86"/>
      <c r="SWP2" s="86"/>
      <c r="SWQ2" s="86"/>
      <c r="SWR2" s="86"/>
      <c r="SWS2" s="86"/>
      <c r="SWT2" s="86"/>
      <c r="SWU2" s="86"/>
      <c r="SWV2" s="86"/>
      <c r="SWW2" s="86"/>
      <c r="SWX2" s="86"/>
      <c r="SWY2" s="86"/>
      <c r="SWZ2" s="86"/>
      <c r="SXA2" s="86"/>
      <c r="SXB2" s="86"/>
      <c r="SXC2" s="86"/>
      <c r="SXD2" s="86"/>
      <c r="SXE2" s="86"/>
      <c r="SXF2" s="86"/>
      <c r="SXG2" s="86"/>
      <c r="SXH2" s="86"/>
      <c r="SXI2" s="86"/>
      <c r="SXJ2" s="86"/>
      <c r="SXK2" s="86"/>
      <c r="SXL2" s="86"/>
      <c r="SXM2" s="86"/>
      <c r="SXN2" s="86"/>
      <c r="SXO2" s="86"/>
      <c r="SXP2" s="86"/>
      <c r="SXQ2" s="86"/>
      <c r="SXR2" s="86"/>
      <c r="SXS2" s="86"/>
      <c r="SXT2" s="86"/>
      <c r="SXU2" s="86"/>
      <c r="SXV2" s="86"/>
      <c r="SXW2" s="86"/>
      <c r="SXX2" s="86"/>
      <c r="SXY2" s="86"/>
      <c r="SXZ2" s="86"/>
      <c r="SYA2" s="86"/>
      <c r="SYB2" s="86"/>
      <c r="SYC2" s="86"/>
      <c r="SYD2" s="86"/>
      <c r="SYE2" s="86"/>
      <c r="SYF2" s="86"/>
      <c r="SYG2" s="86"/>
      <c r="SYH2" s="86"/>
      <c r="SYI2" s="86"/>
      <c r="SYJ2" s="86"/>
      <c r="SYK2" s="86"/>
      <c r="SYL2" s="86"/>
      <c r="SYM2" s="86"/>
      <c r="SYN2" s="86"/>
      <c r="SYO2" s="86"/>
      <c r="SYP2" s="86"/>
      <c r="SYQ2" s="86"/>
      <c r="SYR2" s="86"/>
      <c r="SYS2" s="86"/>
      <c r="SYT2" s="86"/>
      <c r="SYU2" s="86"/>
      <c r="SYV2" s="86"/>
      <c r="SYW2" s="86"/>
      <c r="SYX2" s="86"/>
      <c r="SYY2" s="86"/>
      <c r="SYZ2" s="86"/>
      <c r="SZA2" s="86"/>
      <c r="SZB2" s="86"/>
      <c r="SZC2" s="86"/>
      <c r="SZD2" s="86"/>
      <c r="SZE2" s="86"/>
      <c r="SZF2" s="86"/>
      <c r="SZG2" s="86"/>
      <c r="SZH2" s="86"/>
      <c r="SZI2" s="86"/>
      <c r="SZJ2" s="86"/>
      <c r="SZK2" s="86"/>
      <c r="SZL2" s="86"/>
      <c r="SZM2" s="86"/>
      <c r="SZN2" s="86"/>
      <c r="SZO2" s="86"/>
      <c r="SZP2" s="86"/>
      <c r="SZQ2" s="86"/>
      <c r="SZR2" s="86"/>
      <c r="SZS2" s="86"/>
      <c r="SZT2" s="86"/>
      <c r="SZU2" s="86"/>
      <c r="SZV2" s="86"/>
      <c r="SZW2" s="86"/>
      <c r="SZX2" s="86"/>
      <c r="SZY2" s="86"/>
      <c r="SZZ2" s="86"/>
      <c r="TAA2" s="86"/>
      <c r="TAB2" s="86"/>
      <c r="TAC2" s="86"/>
      <c r="TAD2" s="86"/>
      <c r="TAE2" s="86"/>
      <c r="TAF2" s="86"/>
      <c r="TAG2" s="86"/>
      <c r="TAH2" s="86"/>
      <c r="TAI2" s="86"/>
      <c r="TAJ2" s="86"/>
      <c r="TAK2" s="86"/>
      <c r="TAL2" s="86"/>
      <c r="TAM2" s="86"/>
      <c r="TAN2" s="86"/>
      <c r="TAO2" s="86"/>
      <c r="TAP2" s="86"/>
      <c r="TAQ2" s="86"/>
      <c r="TAR2" s="86"/>
      <c r="TAS2" s="86"/>
      <c r="TAT2" s="86"/>
      <c r="TAU2" s="86"/>
      <c r="TAV2" s="86"/>
      <c r="TAW2" s="86"/>
      <c r="TAX2" s="86"/>
      <c r="TAY2" s="86"/>
      <c r="TAZ2" s="86"/>
      <c r="TBA2" s="86"/>
      <c r="TBB2" s="86"/>
      <c r="TBC2" s="86"/>
      <c r="TBD2" s="86"/>
      <c r="TBE2" s="86"/>
      <c r="TBF2" s="86"/>
      <c r="TBG2" s="86"/>
      <c r="TBH2" s="86"/>
      <c r="TBI2" s="86"/>
      <c r="TBJ2" s="86"/>
      <c r="TBK2" s="86"/>
      <c r="TBL2" s="86"/>
      <c r="TBM2" s="86"/>
      <c r="TBN2" s="86"/>
      <c r="TBO2" s="86"/>
      <c r="TBP2" s="86"/>
      <c r="TBQ2" s="86"/>
      <c r="TBR2" s="86"/>
      <c r="TBS2" s="86"/>
      <c r="TBT2" s="86"/>
      <c r="TBU2" s="86"/>
      <c r="TBV2" s="86"/>
      <c r="TBW2" s="86"/>
      <c r="TBX2" s="86"/>
      <c r="TBY2" s="86"/>
      <c r="TBZ2" s="86"/>
      <c r="TCA2" s="86"/>
      <c r="TCB2" s="86"/>
      <c r="TCC2" s="86"/>
      <c r="TCD2" s="86"/>
      <c r="TCE2" s="86"/>
      <c r="TCF2" s="86"/>
      <c r="TCG2" s="86"/>
      <c r="TCH2" s="86"/>
      <c r="TCI2" s="86"/>
      <c r="TCJ2" s="86"/>
      <c r="TCK2" s="86"/>
      <c r="TCL2" s="86"/>
      <c r="TCM2" s="86"/>
      <c r="TCN2" s="86"/>
      <c r="TCO2" s="86"/>
      <c r="TCP2" s="86"/>
      <c r="TCQ2" s="86"/>
      <c r="TCR2" s="86"/>
      <c r="TCS2" s="86"/>
      <c r="TCT2" s="86"/>
      <c r="TCU2" s="86"/>
      <c r="TCV2" s="86"/>
      <c r="TCW2" s="86"/>
      <c r="TCX2" s="86"/>
      <c r="TCY2" s="86"/>
      <c r="TCZ2" s="86"/>
      <c r="TDA2" s="86"/>
      <c r="TDB2" s="86"/>
      <c r="TDC2" s="86"/>
      <c r="TDD2" s="86"/>
      <c r="TDE2" s="86"/>
      <c r="TDF2" s="86"/>
      <c r="TDG2" s="86"/>
      <c r="TDH2" s="86"/>
      <c r="TDI2" s="86"/>
      <c r="TDJ2" s="86"/>
      <c r="TDK2" s="86"/>
      <c r="TDL2" s="86"/>
      <c r="TDM2" s="86"/>
      <c r="TDN2" s="86"/>
      <c r="TDO2" s="86"/>
      <c r="TDP2" s="86"/>
      <c r="TDQ2" s="86"/>
      <c r="TDR2" s="86"/>
      <c r="TDS2" s="86"/>
      <c r="TDT2" s="86"/>
      <c r="TDU2" s="86"/>
      <c r="TDV2" s="86"/>
      <c r="TDW2" s="86"/>
      <c r="TDX2" s="86"/>
      <c r="TDY2" s="86"/>
      <c r="TDZ2" s="86"/>
      <c r="TEA2" s="86"/>
      <c r="TEB2" s="86"/>
      <c r="TEC2" s="86"/>
      <c r="TED2" s="86"/>
      <c r="TEE2" s="86"/>
      <c r="TEF2" s="86"/>
      <c r="TEG2" s="86"/>
      <c r="TEH2" s="86"/>
      <c r="TEI2" s="86"/>
      <c r="TEJ2" s="86"/>
      <c r="TEK2" s="86"/>
      <c r="TEL2" s="86"/>
      <c r="TEM2" s="86"/>
      <c r="TEN2" s="86"/>
      <c r="TEO2" s="86"/>
      <c r="TEP2" s="86"/>
      <c r="TEQ2" s="86"/>
      <c r="TER2" s="86"/>
      <c r="TES2" s="86"/>
      <c r="TET2" s="86"/>
      <c r="TEU2" s="86"/>
      <c r="TEV2" s="86"/>
      <c r="TEW2" s="86"/>
      <c r="TEX2" s="86"/>
      <c r="TEY2" s="86"/>
      <c r="TEZ2" s="86"/>
      <c r="TFA2" s="86"/>
      <c r="TFB2" s="86"/>
      <c r="TFC2" s="86"/>
      <c r="TFD2" s="86"/>
      <c r="TFE2" s="86"/>
      <c r="TFF2" s="86"/>
      <c r="TFG2" s="86"/>
      <c r="TFH2" s="86"/>
      <c r="TFI2" s="86"/>
      <c r="TFJ2" s="86"/>
      <c r="TFK2" s="86"/>
      <c r="TFL2" s="86"/>
      <c r="TFM2" s="86"/>
      <c r="TFN2" s="86"/>
      <c r="TFO2" s="86"/>
      <c r="TFP2" s="86"/>
      <c r="TFQ2" s="86"/>
      <c r="TFR2" s="86"/>
      <c r="TFS2" s="86"/>
      <c r="TFT2" s="86"/>
      <c r="TFU2" s="86"/>
      <c r="TFV2" s="86"/>
      <c r="TFW2" s="86"/>
      <c r="TFX2" s="86"/>
      <c r="TFY2" s="86"/>
      <c r="TFZ2" s="86"/>
      <c r="TGA2" s="86"/>
      <c r="TGB2" s="86"/>
      <c r="TGC2" s="86"/>
      <c r="TGD2" s="86"/>
      <c r="TGE2" s="86"/>
      <c r="TGF2" s="86"/>
      <c r="TGG2" s="86"/>
      <c r="TGH2" s="86"/>
      <c r="TGI2" s="86"/>
      <c r="TGJ2" s="86"/>
      <c r="TGK2" s="86"/>
      <c r="TGL2" s="86"/>
      <c r="TGM2" s="86"/>
      <c r="TGN2" s="86"/>
      <c r="TGO2" s="86"/>
      <c r="TGP2" s="86"/>
      <c r="TGQ2" s="86"/>
      <c r="TGR2" s="86"/>
      <c r="TGS2" s="86"/>
      <c r="TGT2" s="86"/>
      <c r="TGU2" s="86"/>
      <c r="TGV2" s="86"/>
      <c r="TGW2" s="86"/>
      <c r="TGX2" s="86"/>
      <c r="TGY2" s="86"/>
      <c r="TGZ2" s="86"/>
      <c r="THA2" s="86"/>
      <c r="THB2" s="86"/>
      <c r="THC2" s="86"/>
      <c r="THD2" s="86"/>
      <c r="THE2" s="86"/>
      <c r="THF2" s="86"/>
      <c r="THG2" s="86"/>
      <c r="THH2" s="86"/>
      <c r="THI2" s="86"/>
      <c r="THJ2" s="86"/>
      <c r="THK2" s="86"/>
      <c r="THL2" s="86"/>
      <c r="THM2" s="86"/>
      <c r="THN2" s="86"/>
      <c r="THO2" s="86"/>
      <c r="THP2" s="86"/>
      <c r="THQ2" s="86"/>
      <c r="THR2" s="86"/>
      <c r="THS2" s="86"/>
      <c r="THT2" s="86"/>
      <c r="THU2" s="86"/>
      <c r="THV2" s="86"/>
      <c r="THW2" s="86"/>
      <c r="THX2" s="86"/>
      <c r="THY2" s="86"/>
      <c r="THZ2" s="86"/>
      <c r="TIA2" s="86"/>
      <c r="TIB2" s="86"/>
      <c r="TIC2" s="86"/>
      <c r="TID2" s="86"/>
      <c r="TIE2" s="86"/>
      <c r="TIF2" s="86"/>
      <c r="TIG2" s="86"/>
      <c r="TIH2" s="86"/>
      <c r="TII2" s="86"/>
      <c r="TIJ2" s="86"/>
      <c r="TIK2" s="86"/>
      <c r="TIL2" s="86"/>
      <c r="TIM2" s="86"/>
      <c r="TIN2" s="86"/>
      <c r="TIO2" s="86"/>
      <c r="TIP2" s="86"/>
      <c r="TIQ2" s="86"/>
      <c r="TIR2" s="86"/>
      <c r="TIS2" s="86"/>
      <c r="TIT2" s="86"/>
      <c r="TIU2" s="86"/>
      <c r="TIV2" s="86"/>
      <c r="TIW2" s="86"/>
      <c r="TIX2" s="86"/>
      <c r="TIY2" s="86"/>
      <c r="TIZ2" s="86"/>
      <c r="TJA2" s="86"/>
      <c r="TJB2" s="86"/>
      <c r="TJC2" s="86"/>
      <c r="TJD2" s="86"/>
      <c r="TJE2" s="86"/>
      <c r="TJF2" s="86"/>
      <c r="TJG2" s="86"/>
      <c r="TJH2" s="86"/>
      <c r="TJI2" s="86"/>
      <c r="TJJ2" s="86"/>
      <c r="TJK2" s="86"/>
      <c r="TJL2" s="86"/>
      <c r="TJM2" s="86"/>
      <c r="TJN2" s="86"/>
      <c r="TJO2" s="86"/>
      <c r="TJP2" s="86"/>
      <c r="TJQ2" s="86"/>
      <c r="TJR2" s="86"/>
      <c r="TJS2" s="86"/>
      <c r="TJT2" s="86"/>
      <c r="TJU2" s="86"/>
      <c r="TJV2" s="86"/>
      <c r="TJW2" s="86"/>
      <c r="TJX2" s="86"/>
      <c r="TJY2" s="86"/>
      <c r="TJZ2" s="86"/>
      <c r="TKA2" s="86"/>
      <c r="TKB2" s="86"/>
      <c r="TKC2" s="86"/>
      <c r="TKD2" s="86"/>
      <c r="TKE2" s="86"/>
      <c r="TKF2" s="86"/>
      <c r="TKG2" s="86"/>
      <c r="TKH2" s="86"/>
      <c r="TKI2" s="86"/>
      <c r="TKJ2" s="86"/>
      <c r="TKK2" s="86"/>
      <c r="TKL2" s="86"/>
      <c r="TKM2" s="86"/>
      <c r="TKN2" s="86"/>
      <c r="TKO2" s="86"/>
      <c r="TKP2" s="86"/>
      <c r="TKQ2" s="86"/>
      <c r="TKR2" s="86"/>
      <c r="TKS2" s="86"/>
      <c r="TKT2" s="86"/>
      <c r="TKU2" s="86"/>
      <c r="TKV2" s="86"/>
      <c r="TKW2" s="86"/>
      <c r="TKX2" s="86"/>
      <c r="TKY2" s="86"/>
      <c r="TKZ2" s="86"/>
      <c r="TLA2" s="86"/>
      <c r="TLB2" s="86"/>
      <c r="TLC2" s="86"/>
      <c r="TLD2" s="86"/>
      <c r="TLE2" s="86"/>
      <c r="TLF2" s="86"/>
      <c r="TLG2" s="86"/>
      <c r="TLH2" s="86"/>
      <c r="TLI2" s="86"/>
      <c r="TLJ2" s="86"/>
      <c r="TLK2" s="86"/>
      <c r="TLL2" s="86"/>
      <c r="TLM2" s="86"/>
      <c r="TLN2" s="86"/>
      <c r="TLO2" s="86"/>
      <c r="TLP2" s="86"/>
      <c r="TLQ2" s="86"/>
      <c r="TLR2" s="86"/>
      <c r="TLS2" s="86"/>
      <c r="TLT2" s="86"/>
      <c r="TLU2" s="86"/>
      <c r="TLV2" s="86"/>
      <c r="TLW2" s="86"/>
      <c r="TLX2" s="86"/>
      <c r="TLY2" s="86"/>
      <c r="TLZ2" s="86"/>
      <c r="TMA2" s="86"/>
      <c r="TMB2" s="86"/>
      <c r="TMC2" s="86"/>
      <c r="TMD2" s="86"/>
      <c r="TME2" s="86"/>
      <c r="TMF2" s="86"/>
      <c r="TMG2" s="86"/>
      <c r="TMH2" s="86"/>
      <c r="TMI2" s="86"/>
      <c r="TMJ2" s="86"/>
      <c r="TMK2" s="86"/>
      <c r="TML2" s="86"/>
      <c r="TMM2" s="86"/>
      <c r="TMN2" s="86"/>
      <c r="TMO2" s="86"/>
      <c r="TMP2" s="86"/>
      <c r="TMQ2" s="86"/>
      <c r="TMR2" s="86"/>
      <c r="TMS2" s="86"/>
      <c r="TMT2" s="86"/>
      <c r="TMU2" s="86"/>
      <c r="TMV2" s="86"/>
      <c r="TMW2" s="86"/>
      <c r="TMX2" s="86"/>
      <c r="TMY2" s="86"/>
      <c r="TMZ2" s="86"/>
      <c r="TNA2" s="86"/>
      <c r="TNB2" s="86"/>
      <c r="TNC2" s="86"/>
      <c r="TND2" s="86"/>
      <c r="TNE2" s="86"/>
      <c r="TNF2" s="86"/>
      <c r="TNG2" s="86"/>
      <c r="TNH2" s="86"/>
      <c r="TNI2" s="86"/>
      <c r="TNJ2" s="86"/>
      <c r="TNK2" s="86"/>
      <c r="TNL2" s="86"/>
      <c r="TNM2" s="86"/>
      <c r="TNN2" s="86"/>
      <c r="TNO2" s="86"/>
      <c r="TNP2" s="86"/>
      <c r="TNQ2" s="86"/>
      <c r="TNR2" s="86"/>
      <c r="TNS2" s="86"/>
      <c r="TNT2" s="86"/>
      <c r="TNU2" s="86"/>
      <c r="TNV2" s="86"/>
      <c r="TNW2" s="86"/>
      <c r="TNX2" s="86"/>
      <c r="TNY2" s="86"/>
      <c r="TNZ2" s="86"/>
      <c r="TOA2" s="86"/>
      <c r="TOB2" s="86"/>
      <c r="TOC2" s="86"/>
      <c r="TOD2" s="86"/>
      <c r="TOE2" s="86"/>
      <c r="TOF2" s="86"/>
      <c r="TOG2" s="86"/>
      <c r="TOH2" s="86"/>
      <c r="TOI2" s="86"/>
      <c r="TOJ2" s="86"/>
      <c r="TOK2" s="86"/>
      <c r="TOL2" s="86"/>
      <c r="TOM2" s="86"/>
      <c r="TON2" s="86"/>
      <c r="TOO2" s="86"/>
      <c r="TOP2" s="86"/>
      <c r="TOQ2" s="86"/>
      <c r="TOR2" s="86"/>
      <c r="TOS2" s="86"/>
      <c r="TOT2" s="86"/>
      <c r="TOU2" s="86"/>
      <c r="TOV2" s="86"/>
      <c r="TOW2" s="86"/>
      <c r="TOX2" s="86"/>
      <c r="TOY2" s="86"/>
      <c r="TOZ2" s="86"/>
      <c r="TPA2" s="86"/>
      <c r="TPB2" s="86"/>
      <c r="TPC2" s="86"/>
      <c r="TPD2" s="86"/>
      <c r="TPE2" s="86"/>
      <c r="TPF2" s="86"/>
      <c r="TPG2" s="86"/>
      <c r="TPH2" s="86"/>
      <c r="TPI2" s="86"/>
      <c r="TPJ2" s="86"/>
      <c r="TPK2" s="86"/>
      <c r="TPL2" s="86"/>
      <c r="TPM2" s="86"/>
      <c r="TPN2" s="86"/>
      <c r="TPO2" s="86"/>
      <c r="TPP2" s="86"/>
      <c r="TPQ2" s="86"/>
      <c r="TPR2" s="86"/>
      <c r="TPS2" s="86"/>
      <c r="TPT2" s="86"/>
      <c r="TPU2" s="86"/>
      <c r="TPV2" s="86"/>
      <c r="TPW2" s="86"/>
      <c r="TPX2" s="86"/>
      <c r="TPY2" s="86"/>
      <c r="TPZ2" s="86"/>
      <c r="TQA2" s="86"/>
      <c r="TQB2" s="86"/>
      <c r="TQC2" s="86"/>
      <c r="TQD2" s="86"/>
      <c r="TQE2" s="86"/>
      <c r="TQF2" s="86"/>
      <c r="TQG2" s="86"/>
      <c r="TQH2" s="86"/>
      <c r="TQI2" s="86"/>
      <c r="TQJ2" s="86"/>
      <c r="TQK2" s="86"/>
      <c r="TQL2" s="86"/>
      <c r="TQM2" s="86"/>
      <c r="TQN2" s="86"/>
      <c r="TQO2" s="86"/>
      <c r="TQP2" s="86"/>
      <c r="TQQ2" s="86"/>
      <c r="TQR2" s="86"/>
      <c r="TQS2" s="86"/>
      <c r="TQT2" s="86"/>
      <c r="TQU2" s="86"/>
      <c r="TQV2" s="86"/>
      <c r="TQW2" s="86"/>
      <c r="TQX2" s="86"/>
      <c r="TQY2" s="86"/>
      <c r="TQZ2" s="86"/>
      <c r="TRA2" s="86"/>
      <c r="TRB2" s="86"/>
      <c r="TRC2" s="86"/>
      <c r="TRD2" s="86"/>
      <c r="TRE2" s="86"/>
      <c r="TRF2" s="86"/>
      <c r="TRG2" s="86"/>
      <c r="TRH2" s="86"/>
      <c r="TRI2" s="86"/>
      <c r="TRJ2" s="86"/>
      <c r="TRK2" s="86"/>
      <c r="TRL2" s="86"/>
      <c r="TRM2" s="86"/>
      <c r="TRN2" s="86"/>
      <c r="TRO2" s="86"/>
      <c r="TRP2" s="86"/>
      <c r="TRQ2" s="86"/>
      <c r="TRR2" s="86"/>
      <c r="TRS2" s="86"/>
      <c r="TRT2" s="86"/>
      <c r="TRU2" s="86"/>
      <c r="TRV2" s="86"/>
      <c r="TRW2" s="86"/>
      <c r="TRX2" s="86"/>
      <c r="TRY2" s="86"/>
      <c r="TRZ2" s="86"/>
      <c r="TSA2" s="86"/>
      <c r="TSB2" s="86"/>
      <c r="TSC2" s="86"/>
      <c r="TSD2" s="86"/>
      <c r="TSE2" s="86"/>
      <c r="TSF2" s="86"/>
      <c r="TSG2" s="86"/>
      <c r="TSH2" s="86"/>
      <c r="TSI2" s="86"/>
      <c r="TSJ2" s="86"/>
      <c r="TSK2" s="86"/>
      <c r="TSL2" s="86"/>
      <c r="TSM2" s="86"/>
      <c r="TSN2" s="86"/>
      <c r="TSO2" s="86"/>
      <c r="TSP2" s="86"/>
      <c r="TSQ2" s="86"/>
      <c r="TSR2" s="86"/>
      <c r="TSS2" s="86"/>
      <c r="TST2" s="86"/>
      <c r="TSU2" s="86"/>
      <c r="TSV2" s="86"/>
      <c r="TSW2" s="86"/>
      <c r="TSX2" s="86"/>
      <c r="TSY2" s="86"/>
      <c r="TSZ2" s="86"/>
      <c r="TTA2" s="86"/>
      <c r="TTB2" s="86"/>
      <c r="TTC2" s="86"/>
      <c r="TTD2" s="86"/>
      <c r="TTE2" s="86"/>
      <c r="TTF2" s="86"/>
      <c r="TTG2" s="86"/>
      <c r="TTH2" s="86"/>
      <c r="TTI2" s="86"/>
      <c r="TTJ2" s="86"/>
      <c r="TTK2" s="86"/>
      <c r="TTL2" s="86"/>
      <c r="TTM2" s="86"/>
      <c r="TTN2" s="86"/>
      <c r="TTO2" s="86"/>
      <c r="TTP2" s="86"/>
      <c r="TTQ2" s="86"/>
      <c r="TTR2" s="86"/>
      <c r="TTS2" s="86"/>
      <c r="TTT2" s="86"/>
      <c r="TTU2" s="86"/>
      <c r="TTV2" s="86"/>
      <c r="TTW2" s="86"/>
      <c r="TTX2" s="86"/>
      <c r="TTY2" s="86"/>
      <c r="TTZ2" s="86"/>
      <c r="TUA2" s="86"/>
      <c r="TUB2" s="86"/>
      <c r="TUC2" s="86"/>
      <c r="TUD2" s="86"/>
      <c r="TUE2" s="86"/>
      <c r="TUF2" s="86"/>
      <c r="TUG2" s="86"/>
      <c r="TUH2" s="86"/>
      <c r="TUI2" s="86"/>
      <c r="TUJ2" s="86"/>
      <c r="TUK2" s="86"/>
      <c r="TUL2" s="86"/>
      <c r="TUM2" s="86"/>
      <c r="TUN2" s="86"/>
      <c r="TUO2" s="86"/>
      <c r="TUP2" s="86"/>
      <c r="TUQ2" s="86"/>
      <c r="TUR2" s="86"/>
      <c r="TUS2" s="86"/>
      <c r="TUT2" s="86"/>
      <c r="TUU2" s="86"/>
      <c r="TUV2" s="86"/>
      <c r="TUW2" s="86"/>
      <c r="TUX2" s="86"/>
      <c r="TUY2" s="86"/>
      <c r="TUZ2" s="86"/>
      <c r="TVA2" s="86"/>
      <c r="TVB2" s="86"/>
      <c r="TVC2" s="86"/>
      <c r="TVD2" s="86"/>
      <c r="TVE2" s="86"/>
      <c r="TVF2" s="86"/>
      <c r="TVG2" s="86"/>
      <c r="TVH2" s="86"/>
      <c r="TVI2" s="86"/>
      <c r="TVJ2" s="86"/>
      <c r="TVK2" s="86"/>
      <c r="TVL2" s="86"/>
      <c r="TVM2" s="86"/>
      <c r="TVN2" s="86"/>
      <c r="TVO2" s="86"/>
      <c r="TVP2" s="86"/>
      <c r="TVQ2" s="86"/>
      <c r="TVR2" s="86"/>
      <c r="TVS2" s="86"/>
      <c r="TVT2" s="86"/>
      <c r="TVU2" s="86"/>
      <c r="TVV2" s="86"/>
      <c r="TVW2" s="86"/>
      <c r="TVX2" s="86"/>
      <c r="TVY2" s="86"/>
      <c r="TVZ2" s="86"/>
      <c r="TWA2" s="86"/>
      <c r="TWB2" s="86"/>
      <c r="TWC2" s="86"/>
      <c r="TWD2" s="86"/>
      <c r="TWE2" s="86"/>
      <c r="TWF2" s="86"/>
      <c r="TWG2" s="86"/>
      <c r="TWH2" s="86"/>
      <c r="TWI2" s="86"/>
      <c r="TWJ2" s="86"/>
      <c r="TWK2" s="86"/>
      <c r="TWL2" s="86"/>
      <c r="TWM2" s="86"/>
      <c r="TWN2" s="86"/>
      <c r="TWO2" s="86"/>
      <c r="TWP2" s="86"/>
      <c r="TWQ2" s="86"/>
      <c r="TWR2" s="86"/>
      <c r="TWS2" s="86"/>
      <c r="TWT2" s="86"/>
      <c r="TWU2" s="86"/>
      <c r="TWV2" s="86"/>
      <c r="TWW2" s="86"/>
      <c r="TWX2" s="86"/>
      <c r="TWY2" s="86"/>
      <c r="TWZ2" s="86"/>
      <c r="TXA2" s="86"/>
      <c r="TXB2" s="86"/>
      <c r="TXC2" s="86"/>
      <c r="TXD2" s="86"/>
      <c r="TXE2" s="86"/>
      <c r="TXF2" s="86"/>
      <c r="TXG2" s="86"/>
      <c r="TXH2" s="86"/>
      <c r="TXI2" s="86"/>
      <c r="TXJ2" s="86"/>
      <c r="TXK2" s="86"/>
      <c r="TXL2" s="86"/>
      <c r="TXM2" s="86"/>
      <c r="TXN2" s="86"/>
      <c r="TXO2" s="86"/>
      <c r="TXP2" s="86"/>
      <c r="TXQ2" s="86"/>
      <c r="TXR2" s="86"/>
      <c r="TXS2" s="86"/>
      <c r="TXT2" s="86"/>
      <c r="TXU2" s="86"/>
      <c r="TXV2" s="86"/>
      <c r="TXW2" s="86"/>
      <c r="TXX2" s="86"/>
      <c r="TXY2" s="86"/>
      <c r="TXZ2" s="86"/>
      <c r="TYA2" s="86"/>
      <c r="TYB2" s="86"/>
      <c r="TYC2" s="86"/>
      <c r="TYD2" s="86"/>
      <c r="TYE2" s="86"/>
      <c r="TYF2" s="86"/>
      <c r="TYG2" s="86"/>
      <c r="TYH2" s="86"/>
      <c r="TYI2" s="86"/>
      <c r="TYJ2" s="86"/>
      <c r="TYK2" s="86"/>
      <c r="TYL2" s="86"/>
      <c r="TYM2" s="86"/>
      <c r="TYN2" s="86"/>
      <c r="TYO2" s="86"/>
      <c r="TYP2" s="86"/>
      <c r="TYQ2" s="86"/>
      <c r="TYR2" s="86"/>
      <c r="TYS2" s="86"/>
      <c r="TYT2" s="86"/>
      <c r="TYU2" s="86"/>
      <c r="TYV2" s="86"/>
      <c r="TYW2" s="86"/>
      <c r="TYX2" s="86"/>
      <c r="TYY2" s="86"/>
      <c r="TYZ2" s="86"/>
      <c r="TZA2" s="86"/>
      <c r="TZB2" s="86"/>
      <c r="TZC2" s="86"/>
      <c r="TZD2" s="86"/>
      <c r="TZE2" s="86"/>
      <c r="TZF2" s="86"/>
      <c r="TZG2" s="86"/>
      <c r="TZH2" s="86"/>
      <c r="TZI2" s="86"/>
      <c r="TZJ2" s="86"/>
      <c r="TZK2" s="86"/>
      <c r="TZL2" s="86"/>
      <c r="TZM2" s="86"/>
      <c r="TZN2" s="86"/>
      <c r="TZO2" s="86"/>
      <c r="TZP2" s="86"/>
      <c r="TZQ2" s="86"/>
      <c r="TZR2" s="86"/>
      <c r="TZS2" s="86"/>
      <c r="TZT2" s="86"/>
      <c r="TZU2" s="86"/>
      <c r="TZV2" s="86"/>
      <c r="TZW2" s="86"/>
      <c r="TZX2" s="86"/>
      <c r="TZY2" s="86"/>
      <c r="TZZ2" s="86"/>
      <c r="UAA2" s="86"/>
      <c r="UAB2" s="86"/>
      <c r="UAC2" s="86"/>
      <c r="UAD2" s="86"/>
      <c r="UAE2" s="86"/>
      <c r="UAF2" s="86"/>
      <c r="UAG2" s="86"/>
      <c r="UAH2" s="86"/>
      <c r="UAI2" s="86"/>
      <c r="UAJ2" s="86"/>
      <c r="UAK2" s="86"/>
      <c r="UAL2" s="86"/>
      <c r="UAM2" s="86"/>
      <c r="UAN2" s="86"/>
      <c r="UAO2" s="86"/>
      <c r="UAP2" s="86"/>
      <c r="UAQ2" s="86"/>
      <c r="UAR2" s="86"/>
      <c r="UAS2" s="86"/>
      <c r="UAT2" s="86"/>
      <c r="UAU2" s="86"/>
      <c r="UAV2" s="86"/>
      <c r="UAW2" s="86"/>
      <c r="UAX2" s="86"/>
      <c r="UAY2" s="86"/>
      <c r="UAZ2" s="86"/>
      <c r="UBA2" s="86"/>
      <c r="UBB2" s="86"/>
      <c r="UBC2" s="86"/>
      <c r="UBD2" s="86"/>
      <c r="UBE2" s="86"/>
      <c r="UBF2" s="86"/>
      <c r="UBG2" s="86"/>
      <c r="UBH2" s="86"/>
      <c r="UBI2" s="86"/>
      <c r="UBJ2" s="86"/>
      <c r="UBK2" s="86"/>
      <c r="UBL2" s="86"/>
      <c r="UBM2" s="86"/>
      <c r="UBN2" s="86"/>
      <c r="UBO2" s="86"/>
      <c r="UBP2" s="86"/>
      <c r="UBQ2" s="86"/>
      <c r="UBR2" s="86"/>
      <c r="UBS2" s="86"/>
      <c r="UBT2" s="86"/>
      <c r="UBU2" s="86"/>
      <c r="UBV2" s="86"/>
      <c r="UBW2" s="86"/>
      <c r="UBX2" s="86"/>
      <c r="UBY2" s="86"/>
      <c r="UBZ2" s="86"/>
      <c r="UCA2" s="86"/>
      <c r="UCB2" s="86"/>
      <c r="UCC2" s="86"/>
      <c r="UCD2" s="86"/>
      <c r="UCE2" s="86"/>
      <c r="UCF2" s="86"/>
      <c r="UCG2" s="86"/>
      <c r="UCH2" s="86"/>
      <c r="UCI2" s="86"/>
      <c r="UCJ2" s="86"/>
      <c r="UCK2" s="86"/>
      <c r="UCL2" s="86"/>
      <c r="UCM2" s="86"/>
      <c r="UCN2" s="86"/>
      <c r="UCO2" s="86"/>
      <c r="UCP2" s="86"/>
      <c r="UCQ2" s="86"/>
      <c r="UCR2" s="86"/>
      <c r="UCS2" s="86"/>
      <c r="UCT2" s="86"/>
      <c r="UCU2" s="86"/>
      <c r="UCV2" s="86"/>
      <c r="UCW2" s="86"/>
      <c r="UCX2" s="86"/>
      <c r="UCY2" s="86"/>
      <c r="UCZ2" s="86"/>
      <c r="UDA2" s="86"/>
      <c r="UDB2" s="86"/>
      <c r="UDC2" s="86"/>
      <c r="UDD2" s="86"/>
      <c r="UDE2" s="86"/>
      <c r="UDF2" s="86"/>
      <c r="UDG2" s="86"/>
      <c r="UDH2" s="86"/>
      <c r="UDI2" s="86"/>
      <c r="UDJ2" s="86"/>
      <c r="UDK2" s="86"/>
      <c r="UDL2" s="86"/>
      <c r="UDM2" s="86"/>
      <c r="UDN2" s="86"/>
      <c r="UDO2" s="86"/>
      <c r="UDP2" s="86"/>
      <c r="UDQ2" s="86"/>
      <c r="UDR2" s="86"/>
      <c r="UDS2" s="86"/>
      <c r="UDT2" s="86"/>
      <c r="UDU2" s="86"/>
      <c r="UDV2" s="86"/>
      <c r="UDW2" s="86"/>
      <c r="UDX2" s="86"/>
      <c r="UDY2" s="86"/>
      <c r="UDZ2" s="86"/>
      <c r="UEA2" s="86"/>
      <c r="UEB2" s="86"/>
      <c r="UEC2" s="86"/>
      <c r="UED2" s="86"/>
      <c r="UEE2" s="86"/>
      <c r="UEF2" s="86"/>
      <c r="UEG2" s="86"/>
      <c r="UEH2" s="86"/>
      <c r="UEI2" s="86"/>
      <c r="UEJ2" s="86"/>
      <c r="UEK2" s="86"/>
      <c r="UEL2" s="86"/>
      <c r="UEM2" s="86"/>
      <c r="UEN2" s="86"/>
      <c r="UEO2" s="86"/>
      <c r="UEP2" s="86"/>
      <c r="UEQ2" s="86"/>
      <c r="UER2" s="86"/>
      <c r="UES2" s="86"/>
      <c r="UET2" s="86"/>
      <c r="UEU2" s="86"/>
      <c r="UEV2" s="86"/>
      <c r="UEW2" s="86"/>
      <c r="UEX2" s="86"/>
      <c r="UEY2" s="86"/>
      <c r="UEZ2" s="86"/>
      <c r="UFA2" s="86"/>
      <c r="UFB2" s="86"/>
      <c r="UFC2" s="86"/>
      <c r="UFD2" s="86"/>
      <c r="UFE2" s="86"/>
      <c r="UFF2" s="86"/>
      <c r="UFG2" s="86"/>
      <c r="UFH2" s="86"/>
      <c r="UFI2" s="86"/>
      <c r="UFJ2" s="86"/>
      <c r="UFK2" s="86"/>
      <c r="UFL2" s="86"/>
      <c r="UFM2" s="86"/>
      <c r="UFN2" s="86"/>
      <c r="UFO2" s="86"/>
      <c r="UFP2" s="86"/>
      <c r="UFQ2" s="86"/>
      <c r="UFR2" s="86"/>
      <c r="UFS2" s="86"/>
      <c r="UFT2" s="86"/>
      <c r="UFU2" s="86"/>
      <c r="UFV2" s="86"/>
      <c r="UFW2" s="86"/>
      <c r="UFX2" s="86"/>
      <c r="UFY2" s="86"/>
      <c r="UFZ2" s="86"/>
      <c r="UGA2" s="86"/>
      <c r="UGB2" s="86"/>
      <c r="UGC2" s="86"/>
      <c r="UGD2" s="86"/>
      <c r="UGE2" s="86"/>
      <c r="UGF2" s="86"/>
      <c r="UGG2" s="86"/>
      <c r="UGH2" s="86"/>
      <c r="UGI2" s="86"/>
      <c r="UGJ2" s="86"/>
      <c r="UGK2" s="86"/>
      <c r="UGL2" s="86"/>
      <c r="UGM2" s="86"/>
      <c r="UGN2" s="86"/>
      <c r="UGO2" s="86"/>
      <c r="UGP2" s="86"/>
      <c r="UGQ2" s="86"/>
      <c r="UGR2" s="86"/>
      <c r="UGS2" s="86"/>
      <c r="UGT2" s="86"/>
      <c r="UGU2" s="86"/>
      <c r="UGV2" s="86"/>
      <c r="UGW2" s="86"/>
      <c r="UGX2" s="86"/>
      <c r="UGY2" s="86"/>
      <c r="UGZ2" s="86"/>
      <c r="UHA2" s="86"/>
      <c r="UHB2" s="86"/>
      <c r="UHC2" s="86"/>
      <c r="UHD2" s="86"/>
      <c r="UHE2" s="86"/>
      <c r="UHF2" s="86"/>
      <c r="UHG2" s="86"/>
      <c r="UHH2" s="86"/>
      <c r="UHI2" s="86"/>
      <c r="UHJ2" s="86"/>
      <c r="UHK2" s="86"/>
      <c r="UHL2" s="86"/>
      <c r="UHM2" s="86"/>
      <c r="UHN2" s="86"/>
      <c r="UHO2" s="86"/>
      <c r="UHP2" s="86"/>
      <c r="UHQ2" s="86"/>
      <c r="UHR2" s="86"/>
      <c r="UHS2" s="86"/>
      <c r="UHT2" s="86"/>
      <c r="UHU2" s="86"/>
      <c r="UHV2" s="86"/>
      <c r="UHW2" s="86"/>
      <c r="UHX2" s="86"/>
      <c r="UHY2" s="86"/>
      <c r="UHZ2" s="86"/>
      <c r="UIA2" s="86"/>
      <c r="UIB2" s="86"/>
      <c r="UIC2" s="86"/>
      <c r="UID2" s="86"/>
      <c r="UIE2" s="86"/>
      <c r="UIF2" s="86"/>
      <c r="UIG2" s="86"/>
      <c r="UIH2" s="86"/>
      <c r="UII2" s="86"/>
      <c r="UIJ2" s="86"/>
      <c r="UIK2" s="86"/>
      <c r="UIL2" s="86"/>
      <c r="UIM2" s="86"/>
      <c r="UIN2" s="86"/>
      <c r="UIO2" s="86"/>
      <c r="UIP2" s="86"/>
      <c r="UIQ2" s="86"/>
      <c r="UIR2" s="86"/>
      <c r="UIS2" s="86"/>
      <c r="UIT2" s="86"/>
      <c r="UIU2" s="86"/>
      <c r="UIV2" s="86"/>
      <c r="UIW2" s="86"/>
      <c r="UIX2" s="86"/>
      <c r="UIY2" s="86"/>
      <c r="UIZ2" s="86"/>
      <c r="UJA2" s="86"/>
      <c r="UJB2" s="86"/>
      <c r="UJC2" s="86"/>
      <c r="UJD2" s="86"/>
      <c r="UJE2" s="86"/>
      <c r="UJF2" s="86"/>
      <c r="UJG2" s="86"/>
      <c r="UJH2" s="86"/>
      <c r="UJI2" s="86"/>
      <c r="UJJ2" s="86"/>
      <c r="UJK2" s="86"/>
      <c r="UJL2" s="86"/>
      <c r="UJM2" s="86"/>
      <c r="UJN2" s="86"/>
      <c r="UJO2" s="86"/>
      <c r="UJP2" s="86"/>
      <c r="UJQ2" s="86"/>
      <c r="UJR2" s="86"/>
      <c r="UJS2" s="86"/>
      <c r="UJT2" s="86"/>
      <c r="UJU2" s="86"/>
      <c r="UJV2" s="86"/>
      <c r="UJW2" s="86"/>
      <c r="UJX2" s="86"/>
      <c r="UJY2" s="86"/>
      <c r="UJZ2" s="86"/>
      <c r="UKA2" s="86"/>
      <c r="UKB2" s="86"/>
      <c r="UKC2" s="86"/>
      <c r="UKD2" s="86"/>
      <c r="UKE2" s="86"/>
      <c r="UKF2" s="86"/>
      <c r="UKG2" s="86"/>
      <c r="UKH2" s="86"/>
      <c r="UKI2" s="86"/>
      <c r="UKJ2" s="86"/>
      <c r="UKK2" s="86"/>
      <c r="UKL2" s="86"/>
      <c r="UKM2" s="86"/>
      <c r="UKN2" s="86"/>
      <c r="UKO2" s="86"/>
      <c r="UKP2" s="86"/>
      <c r="UKQ2" s="86"/>
      <c r="UKR2" s="86"/>
      <c r="UKS2" s="86"/>
      <c r="UKT2" s="86"/>
      <c r="UKU2" s="86"/>
      <c r="UKV2" s="86"/>
      <c r="UKW2" s="86"/>
      <c r="UKX2" s="86"/>
      <c r="UKY2" s="86"/>
      <c r="UKZ2" s="86"/>
      <c r="ULA2" s="86"/>
      <c r="ULB2" s="86"/>
      <c r="ULC2" s="86"/>
      <c r="ULD2" s="86"/>
      <c r="ULE2" s="86"/>
      <c r="ULF2" s="86"/>
      <c r="ULG2" s="86"/>
      <c r="ULH2" s="86"/>
      <c r="ULI2" s="86"/>
      <c r="ULJ2" s="86"/>
      <c r="ULK2" s="86"/>
      <c r="ULL2" s="86"/>
      <c r="ULM2" s="86"/>
      <c r="ULN2" s="86"/>
      <c r="ULO2" s="86"/>
      <c r="ULP2" s="86"/>
      <c r="ULQ2" s="86"/>
      <c r="ULR2" s="86"/>
      <c r="ULS2" s="86"/>
      <c r="ULT2" s="86"/>
      <c r="ULU2" s="86"/>
      <c r="ULV2" s="86"/>
      <c r="ULW2" s="86"/>
      <c r="ULX2" s="86"/>
      <c r="ULY2" s="86"/>
      <c r="ULZ2" s="86"/>
      <c r="UMA2" s="86"/>
      <c r="UMB2" s="86"/>
      <c r="UMC2" s="86"/>
      <c r="UMD2" s="86"/>
      <c r="UME2" s="86"/>
      <c r="UMF2" s="86"/>
      <c r="UMG2" s="86"/>
      <c r="UMH2" s="86"/>
      <c r="UMI2" s="86"/>
      <c r="UMJ2" s="86"/>
      <c r="UMK2" s="86"/>
      <c r="UML2" s="86"/>
      <c r="UMM2" s="86"/>
      <c r="UMN2" s="86"/>
      <c r="UMO2" s="86"/>
      <c r="UMP2" s="86"/>
      <c r="UMQ2" s="86"/>
      <c r="UMR2" s="86"/>
      <c r="UMS2" s="86"/>
      <c r="UMT2" s="86"/>
      <c r="UMU2" s="86"/>
      <c r="UMV2" s="86"/>
      <c r="UMW2" s="86"/>
      <c r="UMX2" s="86"/>
      <c r="UMY2" s="86"/>
      <c r="UMZ2" s="86"/>
      <c r="UNA2" s="86"/>
      <c r="UNB2" s="86"/>
      <c r="UNC2" s="86"/>
      <c r="UND2" s="86"/>
      <c r="UNE2" s="86"/>
      <c r="UNF2" s="86"/>
      <c r="UNG2" s="86"/>
      <c r="UNH2" s="86"/>
      <c r="UNI2" s="86"/>
      <c r="UNJ2" s="86"/>
      <c r="UNK2" s="86"/>
      <c r="UNL2" s="86"/>
      <c r="UNM2" s="86"/>
      <c r="UNN2" s="86"/>
      <c r="UNO2" s="86"/>
      <c r="UNP2" s="86"/>
      <c r="UNQ2" s="86"/>
      <c r="UNR2" s="86"/>
      <c r="UNS2" s="86"/>
      <c r="UNT2" s="86"/>
      <c r="UNU2" s="86"/>
      <c r="UNV2" s="86"/>
      <c r="UNW2" s="86"/>
      <c r="UNX2" s="86"/>
      <c r="UNY2" s="86"/>
      <c r="UNZ2" s="86"/>
      <c r="UOA2" s="86"/>
      <c r="UOB2" s="86"/>
      <c r="UOC2" s="86"/>
      <c r="UOD2" s="86"/>
      <c r="UOE2" s="86"/>
      <c r="UOF2" s="86"/>
      <c r="UOG2" s="86"/>
      <c r="UOH2" s="86"/>
      <c r="UOI2" s="86"/>
      <c r="UOJ2" s="86"/>
      <c r="UOK2" s="86"/>
      <c r="UOL2" s="86"/>
      <c r="UOM2" s="86"/>
      <c r="UON2" s="86"/>
      <c r="UOO2" s="86"/>
      <c r="UOP2" s="86"/>
      <c r="UOQ2" s="86"/>
      <c r="UOR2" s="86"/>
      <c r="UOS2" s="86"/>
      <c r="UOT2" s="86"/>
      <c r="UOU2" s="86"/>
      <c r="UOV2" s="86"/>
      <c r="UOW2" s="86"/>
      <c r="UOX2" s="86"/>
      <c r="UOY2" s="86"/>
      <c r="UOZ2" s="86"/>
      <c r="UPA2" s="86"/>
      <c r="UPB2" s="86"/>
      <c r="UPC2" s="86"/>
      <c r="UPD2" s="86"/>
      <c r="UPE2" s="86"/>
      <c r="UPF2" s="86"/>
      <c r="UPG2" s="86"/>
      <c r="UPH2" s="86"/>
      <c r="UPI2" s="86"/>
      <c r="UPJ2" s="86"/>
      <c r="UPK2" s="86"/>
      <c r="UPL2" s="86"/>
      <c r="UPM2" s="86"/>
      <c r="UPN2" s="86"/>
      <c r="UPO2" s="86"/>
      <c r="UPP2" s="86"/>
      <c r="UPQ2" s="86"/>
      <c r="UPR2" s="86"/>
      <c r="UPS2" s="86"/>
      <c r="UPT2" s="86"/>
      <c r="UPU2" s="86"/>
      <c r="UPV2" s="86"/>
      <c r="UPW2" s="86"/>
      <c r="UPX2" s="86"/>
      <c r="UPY2" s="86"/>
      <c r="UPZ2" s="86"/>
      <c r="UQA2" s="86"/>
      <c r="UQB2" s="86"/>
      <c r="UQC2" s="86"/>
      <c r="UQD2" s="86"/>
      <c r="UQE2" s="86"/>
      <c r="UQF2" s="86"/>
      <c r="UQG2" s="86"/>
      <c r="UQH2" s="86"/>
      <c r="UQI2" s="86"/>
      <c r="UQJ2" s="86"/>
      <c r="UQK2" s="86"/>
      <c r="UQL2" s="86"/>
      <c r="UQM2" s="86"/>
      <c r="UQN2" s="86"/>
      <c r="UQO2" s="86"/>
      <c r="UQP2" s="86"/>
      <c r="UQQ2" s="86"/>
      <c r="UQR2" s="86"/>
      <c r="UQS2" s="86"/>
      <c r="UQT2" s="86"/>
      <c r="UQU2" s="86"/>
      <c r="UQV2" s="86"/>
      <c r="UQW2" s="86"/>
      <c r="UQX2" s="86"/>
      <c r="UQY2" s="86"/>
      <c r="UQZ2" s="86"/>
      <c r="URA2" s="86"/>
      <c r="URB2" s="86"/>
      <c r="URC2" s="86"/>
      <c r="URD2" s="86"/>
      <c r="URE2" s="86"/>
      <c r="URF2" s="86"/>
      <c r="URG2" s="86"/>
      <c r="URH2" s="86"/>
      <c r="URI2" s="86"/>
      <c r="URJ2" s="86"/>
      <c r="URK2" s="86"/>
      <c r="URL2" s="86"/>
      <c r="URM2" s="86"/>
      <c r="URN2" s="86"/>
      <c r="URO2" s="86"/>
      <c r="URP2" s="86"/>
      <c r="URQ2" s="86"/>
      <c r="URR2" s="86"/>
      <c r="URS2" s="86"/>
      <c r="URT2" s="86"/>
      <c r="URU2" s="86"/>
      <c r="URV2" s="86"/>
      <c r="URW2" s="86"/>
      <c r="URX2" s="86"/>
      <c r="URY2" s="86"/>
      <c r="URZ2" s="86"/>
      <c r="USA2" s="86"/>
      <c r="USB2" s="86"/>
      <c r="USC2" s="86"/>
      <c r="USD2" s="86"/>
      <c r="USE2" s="86"/>
      <c r="USF2" s="86"/>
      <c r="USG2" s="86"/>
      <c r="USH2" s="86"/>
      <c r="USI2" s="86"/>
      <c r="USJ2" s="86"/>
      <c r="USK2" s="86"/>
      <c r="USL2" s="86"/>
      <c r="USM2" s="86"/>
      <c r="USN2" s="86"/>
      <c r="USO2" s="86"/>
      <c r="USP2" s="86"/>
      <c r="USQ2" s="86"/>
      <c r="USR2" s="86"/>
      <c r="USS2" s="86"/>
      <c r="UST2" s="86"/>
      <c r="USU2" s="86"/>
      <c r="USV2" s="86"/>
      <c r="USW2" s="86"/>
      <c r="USX2" s="86"/>
      <c r="USY2" s="86"/>
      <c r="USZ2" s="86"/>
      <c r="UTA2" s="86"/>
      <c r="UTB2" s="86"/>
      <c r="UTC2" s="86"/>
      <c r="UTD2" s="86"/>
      <c r="UTE2" s="86"/>
      <c r="UTF2" s="86"/>
      <c r="UTG2" s="86"/>
      <c r="UTH2" s="86"/>
      <c r="UTI2" s="86"/>
      <c r="UTJ2" s="86"/>
      <c r="UTK2" s="86"/>
      <c r="UTL2" s="86"/>
      <c r="UTM2" s="86"/>
      <c r="UTN2" s="86"/>
      <c r="UTO2" s="86"/>
      <c r="UTP2" s="86"/>
      <c r="UTQ2" s="86"/>
      <c r="UTR2" s="86"/>
      <c r="UTS2" s="86"/>
      <c r="UTT2" s="86"/>
      <c r="UTU2" s="86"/>
      <c r="UTV2" s="86"/>
      <c r="UTW2" s="86"/>
      <c r="UTX2" s="86"/>
      <c r="UTY2" s="86"/>
      <c r="UTZ2" s="86"/>
      <c r="UUA2" s="86"/>
      <c r="UUB2" s="86"/>
      <c r="UUC2" s="86"/>
      <c r="UUD2" s="86"/>
      <c r="UUE2" s="86"/>
      <c r="UUF2" s="86"/>
      <c r="UUG2" s="86"/>
      <c r="UUH2" s="86"/>
      <c r="UUI2" s="86"/>
      <c r="UUJ2" s="86"/>
      <c r="UUK2" s="86"/>
      <c r="UUL2" s="86"/>
      <c r="UUM2" s="86"/>
      <c r="UUN2" s="86"/>
      <c r="UUO2" s="86"/>
      <c r="UUP2" s="86"/>
      <c r="UUQ2" s="86"/>
      <c r="UUR2" s="86"/>
      <c r="UUS2" s="86"/>
      <c r="UUT2" s="86"/>
      <c r="UUU2" s="86"/>
      <c r="UUV2" s="86"/>
      <c r="UUW2" s="86"/>
      <c r="UUX2" s="86"/>
      <c r="UUY2" s="86"/>
      <c r="UUZ2" s="86"/>
      <c r="UVA2" s="86"/>
      <c r="UVB2" s="86"/>
      <c r="UVC2" s="86"/>
      <c r="UVD2" s="86"/>
      <c r="UVE2" s="86"/>
      <c r="UVF2" s="86"/>
      <c r="UVG2" s="86"/>
      <c r="UVH2" s="86"/>
      <c r="UVI2" s="86"/>
      <c r="UVJ2" s="86"/>
      <c r="UVK2" s="86"/>
      <c r="UVL2" s="86"/>
      <c r="UVM2" s="86"/>
      <c r="UVN2" s="86"/>
      <c r="UVO2" s="86"/>
      <c r="UVP2" s="86"/>
      <c r="UVQ2" s="86"/>
      <c r="UVR2" s="86"/>
      <c r="UVS2" s="86"/>
      <c r="UVT2" s="86"/>
      <c r="UVU2" s="86"/>
      <c r="UVV2" s="86"/>
      <c r="UVW2" s="86"/>
      <c r="UVX2" s="86"/>
      <c r="UVY2" s="86"/>
      <c r="UVZ2" s="86"/>
      <c r="UWA2" s="86"/>
      <c r="UWB2" s="86"/>
      <c r="UWC2" s="86"/>
      <c r="UWD2" s="86"/>
      <c r="UWE2" s="86"/>
      <c r="UWF2" s="86"/>
      <c r="UWG2" s="86"/>
      <c r="UWH2" s="86"/>
      <c r="UWI2" s="86"/>
      <c r="UWJ2" s="86"/>
      <c r="UWK2" s="86"/>
      <c r="UWL2" s="86"/>
      <c r="UWM2" s="86"/>
      <c r="UWN2" s="86"/>
      <c r="UWO2" s="86"/>
      <c r="UWP2" s="86"/>
      <c r="UWQ2" s="86"/>
      <c r="UWR2" s="86"/>
      <c r="UWS2" s="86"/>
      <c r="UWT2" s="86"/>
      <c r="UWU2" s="86"/>
      <c r="UWV2" s="86"/>
      <c r="UWW2" s="86"/>
      <c r="UWX2" s="86"/>
      <c r="UWY2" s="86"/>
      <c r="UWZ2" s="86"/>
      <c r="UXA2" s="86"/>
      <c r="UXB2" s="86"/>
      <c r="UXC2" s="86"/>
      <c r="UXD2" s="86"/>
      <c r="UXE2" s="86"/>
      <c r="UXF2" s="86"/>
      <c r="UXG2" s="86"/>
      <c r="UXH2" s="86"/>
      <c r="UXI2" s="86"/>
      <c r="UXJ2" s="86"/>
      <c r="UXK2" s="86"/>
      <c r="UXL2" s="86"/>
      <c r="UXM2" s="86"/>
      <c r="UXN2" s="86"/>
      <c r="UXO2" s="86"/>
      <c r="UXP2" s="86"/>
      <c r="UXQ2" s="86"/>
      <c r="UXR2" s="86"/>
      <c r="UXS2" s="86"/>
      <c r="UXT2" s="86"/>
      <c r="UXU2" s="86"/>
      <c r="UXV2" s="86"/>
      <c r="UXW2" s="86"/>
      <c r="UXX2" s="86"/>
      <c r="UXY2" s="86"/>
      <c r="UXZ2" s="86"/>
      <c r="UYA2" s="86"/>
      <c r="UYB2" s="86"/>
      <c r="UYC2" s="86"/>
      <c r="UYD2" s="86"/>
      <c r="UYE2" s="86"/>
      <c r="UYF2" s="86"/>
      <c r="UYG2" s="86"/>
      <c r="UYH2" s="86"/>
      <c r="UYI2" s="86"/>
      <c r="UYJ2" s="86"/>
      <c r="UYK2" s="86"/>
      <c r="UYL2" s="86"/>
      <c r="UYM2" s="86"/>
      <c r="UYN2" s="86"/>
      <c r="UYO2" s="86"/>
      <c r="UYP2" s="86"/>
      <c r="UYQ2" s="86"/>
      <c r="UYR2" s="86"/>
      <c r="UYS2" s="86"/>
      <c r="UYT2" s="86"/>
      <c r="UYU2" s="86"/>
      <c r="UYV2" s="86"/>
      <c r="UYW2" s="86"/>
      <c r="UYX2" s="86"/>
      <c r="UYY2" s="86"/>
      <c r="UYZ2" s="86"/>
      <c r="UZA2" s="86"/>
      <c r="UZB2" s="86"/>
      <c r="UZC2" s="86"/>
      <c r="UZD2" s="86"/>
      <c r="UZE2" s="86"/>
      <c r="UZF2" s="86"/>
      <c r="UZG2" s="86"/>
      <c r="UZH2" s="86"/>
      <c r="UZI2" s="86"/>
      <c r="UZJ2" s="86"/>
      <c r="UZK2" s="86"/>
      <c r="UZL2" s="86"/>
      <c r="UZM2" s="86"/>
      <c r="UZN2" s="86"/>
      <c r="UZO2" s="86"/>
      <c r="UZP2" s="86"/>
      <c r="UZQ2" s="86"/>
      <c r="UZR2" s="86"/>
      <c r="UZS2" s="86"/>
      <c r="UZT2" s="86"/>
      <c r="UZU2" s="86"/>
      <c r="UZV2" s="86"/>
      <c r="UZW2" s="86"/>
      <c r="UZX2" s="86"/>
      <c r="UZY2" s="86"/>
      <c r="UZZ2" s="86"/>
      <c r="VAA2" s="86"/>
      <c r="VAB2" s="86"/>
      <c r="VAC2" s="86"/>
      <c r="VAD2" s="86"/>
      <c r="VAE2" s="86"/>
      <c r="VAF2" s="86"/>
      <c r="VAG2" s="86"/>
      <c r="VAH2" s="86"/>
      <c r="VAI2" s="86"/>
      <c r="VAJ2" s="86"/>
      <c r="VAK2" s="86"/>
      <c r="VAL2" s="86"/>
      <c r="VAM2" s="86"/>
      <c r="VAN2" s="86"/>
      <c r="VAO2" s="86"/>
      <c r="VAP2" s="86"/>
      <c r="VAQ2" s="86"/>
      <c r="VAR2" s="86"/>
      <c r="VAS2" s="86"/>
      <c r="VAT2" s="86"/>
      <c r="VAU2" s="86"/>
      <c r="VAV2" s="86"/>
      <c r="VAW2" s="86"/>
      <c r="VAX2" s="86"/>
      <c r="VAY2" s="86"/>
      <c r="VAZ2" s="86"/>
      <c r="VBA2" s="86"/>
      <c r="VBB2" s="86"/>
      <c r="VBC2" s="86"/>
      <c r="VBD2" s="86"/>
      <c r="VBE2" s="86"/>
      <c r="VBF2" s="86"/>
      <c r="VBG2" s="86"/>
      <c r="VBH2" s="86"/>
      <c r="VBI2" s="86"/>
      <c r="VBJ2" s="86"/>
      <c r="VBK2" s="86"/>
      <c r="VBL2" s="86"/>
      <c r="VBM2" s="86"/>
      <c r="VBN2" s="86"/>
      <c r="VBO2" s="86"/>
      <c r="VBP2" s="86"/>
      <c r="VBQ2" s="86"/>
      <c r="VBR2" s="86"/>
      <c r="VBS2" s="86"/>
      <c r="VBT2" s="86"/>
      <c r="VBU2" s="86"/>
      <c r="VBV2" s="86"/>
      <c r="VBW2" s="86"/>
      <c r="VBX2" s="86"/>
      <c r="VBY2" s="86"/>
      <c r="VBZ2" s="86"/>
      <c r="VCA2" s="86"/>
      <c r="VCB2" s="86"/>
      <c r="VCC2" s="86"/>
      <c r="VCD2" s="86"/>
      <c r="VCE2" s="86"/>
      <c r="VCF2" s="86"/>
      <c r="VCG2" s="86"/>
      <c r="VCH2" s="86"/>
      <c r="VCI2" s="86"/>
      <c r="VCJ2" s="86"/>
      <c r="VCK2" s="86"/>
      <c r="VCL2" s="86"/>
      <c r="VCM2" s="86"/>
      <c r="VCN2" s="86"/>
      <c r="VCO2" s="86"/>
      <c r="VCP2" s="86"/>
      <c r="VCQ2" s="86"/>
      <c r="VCR2" s="86"/>
      <c r="VCS2" s="86"/>
      <c r="VCT2" s="86"/>
      <c r="VCU2" s="86"/>
      <c r="VCV2" s="86"/>
      <c r="VCW2" s="86"/>
      <c r="VCX2" s="86"/>
      <c r="VCY2" s="86"/>
      <c r="VCZ2" s="86"/>
      <c r="VDA2" s="86"/>
      <c r="VDB2" s="86"/>
      <c r="VDC2" s="86"/>
      <c r="VDD2" s="86"/>
      <c r="VDE2" s="86"/>
      <c r="VDF2" s="86"/>
      <c r="VDG2" s="86"/>
      <c r="VDH2" s="86"/>
      <c r="VDI2" s="86"/>
      <c r="VDJ2" s="86"/>
      <c r="VDK2" s="86"/>
      <c r="VDL2" s="86"/>
      <c r="VDM2" s="86"/>
      <c r="VDN2" s="86"/>
      <c r="VDO2" s="86"/>
      <c r="VDP2" s="86"/>
      <c r="VDQ2" s="86"/>
      <c r="VDR2" s="86"/>
      <c r="VDS2" s="86"/>
      <c r="VDT2" s="86"/>
      <c r="VDU2" s="86"/>
      <c r="VDV2" s="86"/>
      <c r="VDW2" s="86"/>
      <c r="VDX2" s="86"/>
      <c r="VDY2" s="86"/>
      <c r="VDZ2" s="86"/>
      <c r="VEA2" s="86"/>
      <c r="VEB2" s="86"/>
      <c r="VEC2" s="86"/>
      <c r="VED2" s="86"/>
      <c r="VEE2" s="86"/>
      <c r="VEF2" s="86"/>
      <c r="VEG2" s="86"/>
      <c r="VEH2" s="86"/>
      <c r="VEI2" s="86"/>
      <c r="VEJ2" s="86"/>
      <c r="VEK2" s="86"/>
      <c r="VEL2" s="86"/>
      <c r="VEM2" s="86"/>
      <c r="VEN2" s="86"/>
      <c r="VEO2" s="86"/>
      <c r="VEP2" s="86"/>
      <c r="VEQ2" s="86"/>
      <c r="VER2" s="86"/>
      <c r="VES2" s="86"/>
      <c r="VET2" s="86"/>
      <c r="VEU2" s="86"/>
      <c r="VEV2" s="86"/>
      <c r="VEW2" s="86"/>
      <c r="VEX2" s="86"/>
      <c r="VEY2" s="86"/>
      <c r="VEZ2" s="86"/>
      <c r="VFA2" s="86"/>
      <c r="VFB2" s="86"/>
      <c r="VFC2" s="86"/>
      <c r="VFD2" s="86"/>
      <c r="VFE2" s="86"/>
      <c r="VFF2" s="86"/>
      <c r="VFG2" s="86"/>
      <c r="VFH2" s="86"/>
      <c r="VFI2" s="86"/>
      <c r="VFJ2" s="86"/>
      <c r="VFK2" s="86"/>
      <c r="VFL2" s="86"/>
      <c r="VFM2" s="86"/>
      <c r="VFN2" s="86"/>
      <c r="VFO2" s="86"/>
      <c r="VFP2" s="86"/>
      <c r="VFQ2" s="86"/>
      <c r="VFR2" s="86"/>
      <c r="VFS2" s="86"/>
      <c r="VFT2" s="86"/>
      <c r="VFU2" s="86"/>
      <c r="VFV2" s="86"/>
      <c r="VFW2" s="86"/>
      <c r="VFX2" s="86"/>
      <c r="VFY2" s="86"/>
      <c r="VFZ2" s="86"/>
      <c r="VGA2" s="86"/>
      <c r="VGB2" s="86"/>
      <c r="VGC2" s="86"/>
      <c r="VGD2" s="86"/>
      <c r="VGE2" s="86"/>
      <c r="VGF2" s="86"/>
      <c r="VGG2" s="86"/>
      <c r="VGH2" s="86"/>
      <c r="VGI2" s="86"/>
      <c r="VGJ2" s="86"/>
      <c r="VGK2" s="86"/>
      <c r="VGL2" s="86"/>
      <c r="VGM2" s="86"/>
      <c r="VGN2" s="86"/>
      <c r="VGO2" s="86"/>
      <c r="VGP2" s="86"/>
      <c r="VGQ2" s="86"/>
      <c r="VGR2" s="86"/>
      <c r="VGS2" s="86"/>
      <c r="VGT2" s="86"/>
      <c r="VGU2" s="86"/>
      <c r="VGV2" s="86"/>
      <c r="VGW2" s="86"/>
      <c r="VGX2" s="86"/>
      <c r="VGY2" s="86"/>
      <c r="VGZ2" s="86"/>
      <c r="VHA2" s="86"/>
      <c r="VHB2" s="86"/>
      <c r="VHC2" s="86"/>
      <c r="VHD2" s="86"/>
      <c r="VHE2" s="86"/>
      <c r="VHF2" s="86"/>
      <c r="VHG2" s="86"/>
      <c r="VHH2" s="86"/>
      <c r="VHI2" s="86"/>
      <c r="VHJ2" s="86"/>
      <c r="VHK2" s="86"/>
      <c r="VHL2" s="86"/>
      <c r="VHM2" s="86"/>
      <c r="VHN2" s="86"/>
      <c r="VHO2" s="86"/>
      <c r="VHP2" s="86"/>
      <c r="VHQ2" s="86"/>
      <c r="VHR2" s="86"/>
      <c r="VHS2" s="86"/>
      <c r="VHT2" s="86"/>
      <c r="VHU2" s="86"/>
      <c r="VHV2" s="86"/>
      <c r="VHW2" s="86"/>
      <c r="VHX2" s="86"/>
      <c r="VHY2" s="86"/>
      <c r="VHZ2" s="86"/>
      <c r="VIA2" s="86"/>
      <c r="VIB2" s="86"/>
      <c r="VIC2" s="86"/>
      <c r="VID2" s="86"/>
      <c r="VIE2" s="86"/>
      <c r="VIF2" s="86"/>
      <c r="VIG2" s="86"/>
      <c r="VIH2" s="86"/>
      <c r="VII2" s="86"/>
      <c r="VIJ2" s="86"/>
      <c r="VIK2" s="86"/>
      <c r="VIL2" s="86"/>
      <c r="VIM2" s="86"/>
      <c r="VIN2" s="86"/>
      <c r="VIO2" s="86"/>
      <c r="VIP2" s="86"/>
      <c r="VIQ2" s="86"/>
      <c r="VIR2" s="86"/>
      <c r="VIS2" s="86"/>
      <c r="VIT2" s="86"/>
      <c r="VIU2" s="86"/>
      <c r="VIV2" s="86"/>
      <c r="VIW2" s="86"/>
      <c r="VIX2" s="86"/>
      <c r="VIY2" s="86"/>
      <c r="VIZ2" s="86"/>
      <c r="VJA2" s="86"/>
      <c r="VJB2" s="86"/>
      <c r="VJC2" s="86"/>
      <c r="VJD2" s="86"/>
      <c r="VJE2" s="86"/>
      <c r="VJF2" s="86"/>
      <c r="VJG2" s="86"/>
      <c r="VJH2" s="86"/>
      <c r="VJI2" s="86"/>
      <c r="VJJ2" s="86"/>
      <c r="VJK2" s="86"/>
      <c r="VJL2" s="86"/>
      <c r="VJM2" s="86"/>
      <c r="VJN2" s="86"/>
      <c r="VJO2" s="86"/>
      <c r="VJP2" s="86"/>
      <c r="VJQ2" s="86"/>
      <c r="VJR2" s="86"/>
      <c r="VJS2" s="86"/>
      <c r="VJT2" s="86"/>
      <c r="VJU2" s="86"/>
      <c r="VJV2" s="86"/>
      <c r="VJW2" s="86"/>
      <c r="VJX2" s="86"/>
      <c r="VJY2" s="86"/>
      <c r="VJZ2" s="86"/>
      <c r="VKA2" s="86"/>
      <c r="VKB2" s="86"/>
      <c r="VKC2" s="86"/>
      <c r="VKD2" s="86"/>
      <c r="VKE2" s="86"/>
      <c r="VKF2" s="86"/>
      <c r="VKG2" s="86"/>
      <c r="VKH2" s="86"/>
      <c r="VKI2" s="86"/>
      <c r="VKJ2" s="86"/>
      <c r="VKK2" s="86"/>
      <c r="VKL2" s="86"/>
      <c r="VKM2" s="86"/>
      <c r="VKN2" s="86"/>
      <c r="VKO2" s="86"/>
      <c r="VKP2" s="86"/>
      <c r="VKQ2" s="86"/>
      <c r="VKR2" s="86"/>
      <c r="VKS2" s="86"/>
      <c r="VKT2" s="86"/>
      <c r="VKU2" s="86"/>
      <c r="VKV2" s="86"/>
      <c r="VKW2" s="86"/>
      <c r="VKX2" s="86"/>
      <c r="VKY2" s="86"/>
      <c r="VKZ2" s="86"/>
      <c r="VLA2" s="86"/>
      <c r="VLB2" s="86"/>
      <c r="VLC2" s="86"/>
      <c r="VLD2" s="86"/>
      <c r="VLE2" s="86"/>
      <c r="VLF2" s="86"/>
      <c r="VLG2" s="86"/>
      <c r="VLH2" s="86"/>
      <c r="VLI2" s="86"/>
      <c r="VLJ2" s="86"/>
      <c r="VLK2" s="86"/>
      <c r="VLL2" s="86"/>
      <c r="VLM2" s="86"/>
      <c r="VLN2" s="86"/>
      <c r="VLO2" s="86"/>
      <c r="VLP2" s="86"/>
      <c r="VLQ2" s="86"/>
      <c r="VLR2" s="86"/>
      <c r="VLS2" s="86"/>
      <c r="VLT2" s="86"/>
      <c r="VLU2" s="86"/>
      <c r="VLV2" s="86"/>
      <c r="VLW2" s="86"/>
      <c r="VLX2" s="86"/>
      <c r="VLY2" s="86"/>
      <c r="VLZ2" s="86"/>
      <c r="VMA2" s="86"/>
      <c r="VMB2" s="86"/>
      <c r="VMC2" s="86"/>
      <c r="VMD2" s="86"/>
      <c r="VME2" s="86"/>
      <c r="VMF2" s="86"/>
      <c r="VMG2" s="86"/>
      <c r="VMH2" s="86"/>
      <c r="VMI2" s="86"/>
      <c r="VMJ2" s="86"/>
      <c r="VMK2" s="86"/>
      <c r="VML2" s="86"/>
      <c r="VMM2" s="86"/>
      <c r="VMN2" s="86"/>
      <c r="VMO2" s="86"/>
      <c r="VMP2" s="86"/>
      <c r="VMQ2" s="86"/>
      <c r="VMR2" s="86"/>
      <c r="VMS2" s="86"/>
      <c r="VMT2" s="86"/>
      <c r="VMU2" s="86"/>
      <c r="VMV2" s="86"/>
      <c r="VMW2" s="86"/>
      <c r="VMX2" s="86"/>
      <c r="VMY2" s="86"/>
      <c r="VMZ2" s="86"/>
      <c r="VNA2" s="86"/>
      <c r="VNB2" s="86"/>
      <c r="VNC2" s="86"/>
      <c r="VND2" s="86"/>
      <c r="VNE2" s="86"/>
      <c r="VNF2" s="86"/>
      <c r="VNG2" s="86"/>
      <c r="VNH2" s="86"/>
      <c r="VNI2" s="86"/>
      <c r="VNJ2" s="86"/>
      <c r="VNK2" s="86"/>
      <c r="VNL2" s="86"/>
      <c r="VNM2" s="86"/>
      <c r="VNN2" s="86"/>
      <c r="VNO2" s="86"/>
      <c r="VNP2" s="86"/>
      <c r="VNQ2" s="86"/>
      <c r="VNR2" s="86"/>
      <c r="VNS2" s="86"/>
      <c r="VNT2" s="86"/>
      <c r="VNU2" s="86"/>
      <c r="VNV2" s="86"/>
      <c r="VNW2" s="86"/>
      <c r="VNX2" s="86"/>
      <c r="VNY2" s="86"/>
      <c r="VNZ2" s="86"/>
      <c r="VOA2" s="86"/>
      <c r="VOB2" s="86"/>
      <c r="VOC2" s="86"/>
      <c r="VOD2" s="86"/>
      <c r="VOE2" s="86"/>
      <c r="VOF2" s="86"/>
      <c r="VOG2" s="86"/>
      <c r="VOH2" s="86"/>
      <c r="VOI2" s="86"/>
      <c r="VOJ2" s="86"/>
      <c r="VOK2" s="86"/>
      <c r="VOL2" s="86"/>
      <c r="VOM2" s="86"/>
      <c r="VON2" s="86"/>
      <c r="VOO2" s="86"/>
      <c r="VOP2" s="86"/>
      <c r="VOQ2" s="86"/>
      <c r="VOR2" s="86"/>
      <c r="VOS2" s="86"/>
      <c r="VOT2" s="86"/>
      <c r="VOU2" s="86"/>
      <c r="VOV2" s="86"/>
      <c r="VOW2" s="86"/>
      <c r="VOX2" s="86"/>
      <c r="VOY2" s="86"/>
      <c r="VOZ2" s="86"/>
      <c r="VPA2" s="86"/>
      <c r="VPB2" s="86"/>
      <c r="VPC2" s="86"/>
      <c r="VPD2" s="86"/>
      <c r="VPE2" s="86"/>
      <c r="VPF2" s="86"/>
      <c r="VPG2" s="86"/>
      <c r="VPH2" s="86"/>
      <c r="VPI2" s="86"/>
      <c r="VPJ2" s="86"/>
      <c r="VPK2" s="86"/>
      <c r="VPL2" s="86"/>
      <c r="VPM2" s="86"/>
      <c r="VPN2" s="86"/>
      <c r="VPO2" s="86"/>
      <c r="VPP2" s="86"/>
      <c r="VPQ2" s="86"/>
      <c r="VPR2" s="86"/>
      <c r="VPS2" s="86"/>
      <c r="VPT2" s="86"/>
      <c r="VPU2" s="86"/>
      <c r="VPV2" s="86"/>
      <c r="VPW2" s="86"/>
      <c r="VPX2" s="86"/>
      <c r="VPY2" s="86"/>
      <c r="VPZ2" s="86"/>
      <c r="VQA2" s="86"/>
      <c r="VQB2" s="86"/>
      <c r="VQC2" s="86"/>
      <c r="VQD2" s="86"/>
      <c r="VQE2" s="86"/>
      <c r="VQF2" s="86"/>
      <c r="VQG2" s="86"/>
      <c r="VQH2" s="86"/>
      <c r="VQI2" s="86"/>
      <c r="VQJ2" s="86"/>
      <c r="VQK2" s="86"/>
      <c r="VQL2" s="86"/>
      <c r="VQM2" s="86"/>
      <c r="VQN2" s="86"/>
      <c r="VQO2" s="86"/>
      <c r="VQP2" s="86"/>
      <c r="VQQ2" s="86"/>
      <c r="VQR2" s="86"/>
      <c r="VQS2" s="86"/>
      <c r="VQT2" s="86"/>
      <c r="VQU2" s="86"/>
      <c r="VQV2" s="86"/>
      <c r="VQW2" s="86"/>
      <c r="VQX2" s="86"/>
      <c r="VQY2" s="86"/>
      <c r="VQZ2" s="86"/>
      <c r="VRA2" s="86"/>
      <c r="VRB2" s="86"/>
      <c r="VRC2" s="86"/>
      <c r="VRD2" s="86"/>
      <c r="VRE2" s="86"/>
      <c r="VRF2" s="86"/>
      <c r="VRG2" s="86"/>
      <c r="VRH2" s="86"/>
      <c r="VRI2" s="86"/>
      <c r="VRJ2" s="86"/>
      <c r="VRK2" s="86"/>
      <c r="VRL2" s="86"/>
      <c r="VRM2" s="86"/>
      <c r="VRN2" s="86"/>
      <c r="VRO2" s="86"/>
      <c r="VRP2" s="86"/>
      <c r="VRQ2" s="86"/>
      <c r="VRR2" s="86"/>
      <c r="VRS2" s="86"/>
      <c r="VRT2" s="86"/>
      <c r="VRU2" s="86"/>
      <c r="VRV2" s="86"/>
      <c r="VRW2" s="86"/>
      <c r="VRX2" s="86"/>
      <c r="VRY2" s="86"/>
      <c r="VRZ2" s="86"/>
      <c r="VSA2" s="86"/>
      <c r="VSB2" s="86"/>
      <c r="VSC2" s="86"/>
      <c r="VSD2" s="86"/>
      <c r="VSE2" s="86"/>
      <c r="VSF2" s="86"/>
      <c r="VSG2" s="86"/>
      <c r="VSH2" s="86"/>
      <c r="VSI2" s="86"/>
      <c r="VSJ2" s="86"/>
      <c r="VSK2" s="86"/>
      <c r="VSL2" s="86"/>
      <c r="VSM2" s="86"/>
      <c r="VSN2" s="86"/>
      <c r="VSO2" s="86"/>
      <c r="VSP2" s="86"/>
      <c r="VSQ2" s="86"/>
      <c r="VSR2" s="86"/>
      <c r="VSS2" s="86"/>
      <c r="VST2" s="86"/>
      <c r="VSU2" s="86"/>
      <c r="VSV2" s="86"/>
      <c r="VSW2" s="86"/>
      <c r="VSX2" s="86"/>
      <c r="VSY2" s="86"/>
      <c r="VSZ2" s="86"/>
      <c r="VTA2" s="86"/>
      <c r="VTB2" s="86"/>
      <c r="VTC2" s="86"/>
      <c r="VTD2" s="86"/>
      <c r="VTE2" s="86"/>
      <c r="VTF2" s="86"/>
      <c r="VTG2" s="86"/>
      <c r="VTH2" s="86"/>
      <c r="VTI2" s="86"/>
      <c r="VTJ2" s="86"/>
      <c r="VTK2" s="86"/>
      <c r="VTL2" s="86"/>
      <c r="VTM2" s="86"/>
      <c r="VTN2" s="86"/>
      <c r="VTO2" s="86"/>
      <c r="VTP2" s="86"/>
      <c r="VTQ2" s="86"/>
      <c r="VTR2" s="86"/>
      <c r="VTS2" s="86"/>
      <c r="VTT2" s="86"/>
      <c r="VTU2" s="86"/>
      <c r="VTV2" s="86"/>
      <c r="VTW2" s="86"/>
      <c r="VTX2" s="86"/>
      <c r="VTY2" s="86"/>
      <c r="VTZ2" s="86"/>
      <c r="VUA2" s="86"/>
      <c r="VUB2" s="86"/>
      <c r="VUC2" s="86"/>
      <c r="VUD2" s="86"/>
      <c r="VUE2" s="86"/>
      <c r="VUF2" s="86"/>
      <c r="VUG2" s="86"/>
      <c r="VUH2" s="86"/>
      <c r="VUI2" s="86"/>
      <c r="VUJ2" s="86"/>
      <c r="VUK2" s="86"/>
      <c r="VUL2" s="86"/>
      <c r="VUM2" s="86"/>
      <c r="VUN2" s="86"/>
      <c r="VUO2" s="86"/>
      <c r="VUP2" s="86"/>
      <c r="VUQ2" s="86"/>
      <c r="VUR2" s="86"/>
      <c r="VUS2" s="86"/>
      <c r="VUT2" s="86"/>
      <c r="VUU2" s="86"/>
      <c r="VUV2" s="86"/>
      <c r="VUW2" s="86"/>
      <c r="VUX2" s="86"/>
      <c r="VUY2" s="86"/>
      <c r="VUZ2" s="86"/>
      <c r="VVA2" s="86"/>
      <c r="VVB2" s="86"/>
      <c r="VVC2" s="86"/>
      <c r="VVD2" s="86"/>
      <c r="VVE2" s="86"/>
      <c r="VVF2" s="86"/>
      <c r="VVG2" s="86"/>
      <c r="VVH2" s="86"/>
      <c r="VVI2" s="86"/>
      <c r="VVJ2" s="86"/>
      <c r="VVK2" s="86"/>
      <c r="VVL2" s="86"/>
      <c r="VVM2" s="86"/>
      <c r="VVN2" s="86"/>
      <c r="VVO2" s="86"/>
      <c r="VVP2" s="86"/>
      <c r="VVQ2" s="86"/>
      <c r="VVR2" s="86"/>
      <c r="VVS2" s="86"/>
      <c r="VVT2" s="86"/>
      <c r="VVU2" s="86"/>
      <c r="VVV2" s="86"/>
      <c r="VVW2" s="86"/>
      <c r="VVX2" s="86"/>
      <c r="VVY2" s="86"/>
      <c r="VVZ2" s="86"/>
      <c r="VWA2" s="86"/>
      <c r="VWB2" s="86"/>
      <c r="VWC2" s="86"/>
      <c r="VWD2" s="86"/>
      <c r="VWE2" s="86"/>
      <c r="VWF2" s="86"/>
      <c r="VWG2" s="86"/>
      <c r="VWH2" s="86"/>
      <c r="VWI2" s="86"/>
      <c r="VWJ2" s="86"/>
      <c r="VWK2" s="86"/>
      <c r="VWL2" s="86"/>
      <c r="VWM2" s="86"/>
      <c r="VWN2" s="86"/>
      <c r="VWO2" s="86"/>
      <c r="VWP2" s="86"/>
      <c r="VWQ2" s="86"/>
      <c r="VWR2" s="86"/>
      <c r="VWS2" s="86"/>
      <c r="VWT2" s="86"/>
      <c r="VWU2" s="86"/>
      <c r="VWV2" s="86"/>
      <c r="VWW2" s="86"/>
      <c r="VWX2" s="86"/>
      <c r="VWY2" s="86"/>
      <c r="VWZ2" s="86"/>
      <c r="VXA2" s="86"/>
      <c r="VXB2" s="86"/>
      <c r="VXC2" s="86"/>
      <c r="VXD2" s="86"/>
      <c r="VXE2" s="86"/>
      <c r="VXF2" s="86"/>
      <c r="VXG2" s="86"/>
      <c r="VXH2" s="86"/>
      <c r="VXI2" s="86"/>
      <c r="VXJ2" s="86"/>
      <c r="VXK2" s="86"/>
      <c r="VXL2" s="86"/>
      <c r="VXM2" s="86"/>
      <c r="VXN2" s="86"/>
      <c r="VXO2" s="86"/>
      <c r="VXP2" s="86"/>
      <c r="VXQ2" s="86"/>
      <c r="VXR2" s="86"/>
      <c r="VXS2" s="86"/>
      <c r="VXT2" s="86"/>
      <c r="VXU2" s="86"/>
      <c r="VXV2" s="86"/>
      <c r="VXW2" s="86"/>
      <c r="VXX2" s="86"/>
      <c r="VXY2" s="86"/>
      <c r="VXZ2" s="86"/>
      <c r="VYA2" s="86"/>
      <c r="VYB2" s="86"/>
      <c r="VYC2" s="86"/>
      <c r="VYD2" s="86"/>
      <c r="VYE2" s="86"/>
      <c r="VYF2" s="86"/>
      <c r="VYG2" s="86"/>
      <c r="VYH2" s="86"/>
      <c r="VYI2" s="86"/>
      <c r="VYJ2" s="86"/>
      <c r="VYK2" s="86"/>
      <c r="VYL2" s="86"/>
      <c r="VYM2" s="86"/>
      <c r="VYN2" s="86"/>
      <c r="VYO2" s="86"/>
      <c r="VYP2" s="86"/>
      <c r="VYQ2" s="86"/>
      <c r="VYR2" s="86"/>
      <c r="VYS2" s="86"/>
      <c r="VYT2" s="86"/>
      <c r="VYU2" s="86"/>
      <c r="VYV2" s="86"/>
      <c r="VYW2" s="86"/>
      <c r="VYX2" s="86"/>
      <c r="VYY2" s="86"/>
      <c r="VYZ2" s="86"/>
      <c r="VZA2" s="86"/>
      <c r="VZB2" s="86"/>
      <c r="VZC2" s="86"/>
      <c r="VZD2" s="86"/>
      <c r="VZE2" s="86"/>
      <c r="VZF2" s="86"/>
      <c r="VZG2" s="86"/>
      <c r="VZH2" s="86"/>
      <c r="VZI2" s="86"/>
      <c r="VZJ2" s="86"/>
      <c r="VZK2" s="86"/>
      <c r="VZL2" s="86"/>
      <c r="VZM2" s="86"/>
      <c r="VZN2" s="86"/>
      <c r="VZO2" s="86"/>
      <c r="VZP2" s="86"/>
      <c r="VZQ2" s="86"/>
      <c r="VZR2" s="86"/>
      <c r="VZS2" s="86"/>
      <c r="VZT2" s="86"/>
      <c r="VZU2" s="86"/>
      <c r="VZV2" s="86"/>
      <c r="VZW2" s="86"/>
      <c r="VZX2" s="86"/>
      <c r="VZY2" s="86"/>
      <c r="VZZ2" s="86"/>
      <c r="WAA2" s="86"/>
      <c r="WAB2" s="86"/>
      <c r="WAC2" s="86"/>
      <c r="WAD2" s="86"/>
      <c r="WAE2" s="86"/>
      <c r="WAF2" s="86"/>
      <c r="WAG2" s="86"/>
      <c r="WAH2" s="86"/>
      <c r="WAI2" s="86"/>
      <c r="WAJ2" s="86"/>
      <c r="WAK2" s="86"/>
      <c r="WAL2" s="86"/>
      <c r="WAM2" s="86"/>
      <c r="WAN2" s="86"/>
      <c r="WAO2" s="86"/>
      <c r="WAP2" s="86"/>
      <c r="WAQ2" s="86"/>
      <c r="WAR2" s="86"/>
      <c r="WAS2" s="86"/>
      <c r="WAT2" s="86"/>
      <c r="WAU2" s="86"/>
      <c r="WAV2" s="86"/>
      <c r="WAW2" s="86"/>
      <c r="WAX2" s="86"/>
      <c r="WAY2" s="86"/>
      <c r="WAZ2" s="86"/>
      <c r="WBA2" s="86"/>
      <c r="WBB2" s="86"/>
      <c r="WBC2" s="86"/>
      <c r="WBD2" s="86"/>
      <c r="WBE2" s="86"/>
      <c r="WBF2" s="86"/>
      <c r="WBG2" s="86"/>
      <c r="WBH2" s="86"/>
      <c r="WBI2" s="86"/>
      <c r="WBJ2" s="86"/>
      <c r="WBK2" s="86"/>
      <c r="WBL2" s="86"/>
      <c r="WBM2" s="86"/>
      <c r="WBN2" s="86"/>
      <c r="WBO2" s="86"/>
      <c r="WBP2" s="86"/>
      <c r="WBQ2" s="86"/>
      <c r="WBR2" s="86"/>
      <c r="WBS2" s="86"/>
      <c r="WBT2" s="86"/>
      <c r="WBU2" s="86"/>
      <c r="WBV2" s="86"/>
      <c r="WBW2" s="86"/>
      <c r="WBX2" s="86"/>
      <c r="WBY2" s="86"/>
      <c r="WBZ2" s="86"/>
      <c r="WCA2" s="86"/>
      <c r="WCB2" s="86"/>
      <c r="WCC2" s="86"/>
      <c r="WCD2" s="86"/>
      <c r="WCE2" s="86"/>
      <c r="WCF2" s="86"/>
      <c r="WCG2" s="86"/>
      <c r="WCH2" s="86"/>
      <c r="WCI2" s="86"/>
      <c r="WCJ2" s="86"/>
      <c r="WCK2" s="86"/>
      <c r="WCL2" s="86"/>
      <c r="WCM2" s="86"/>
      <c r="WCN2" s="86"/>
      <c r="WCO2" s="86"/>
      <c r="WCP2" s="86"/>
      <c r="WCQ2" s="86"/>
      <c r="WCR2" s="86"/>
      <c r="WCS2" s="86"/>
      <c r="WCT2" s="86"/>
      <c r="WCU2" s="86"/>
      <c r="WCV2" s="86"/>
      <c r="WCW2" s="86"/>
      <c r="WCX2" s="86"/>
      <c r="WCY2" s="86"/>
      <c r="WCZ2" s="86"/>
      <c r="WDA2" s="86"/>
      <c r="WDB2" s="86"/>
      <c r="WDC2" s="86"/>
      <c r="WDD2" s="86"/>
      <c r="WDE2" s="86"/>
      <c r="WDF2" s="86"/>
      <c r="WDG2" s="86"/>
      <c r="WDH2" s="86"/>
      <c r="WDI2" s="86"/>
      <c r="WDJ2" s="86"/>
      <c r="WDK2" s="86"/>
      <c r="WDL2" s="86"/>
      <c r="WDM2" s="86"/>
      <c r="WDN2" s="86"/>
      <c r="WDO2" s="86"/>
      <c r="WDP2" s="86"/>
      <c r="WDQ2" s="86"/>
      <c r="WDR2" s="86"/>
      <c r="WDS2" s="86"/>
      <c r="WDT2" s="86"/>
      <c r="WDU2" s="86"/>
      <c r="WDV2" s="86"/>
      <c r="WDW2" s="86"/>
      <c r="WDX2" s="86"/>
      <c r="WDY2" s="86"/>
      <c r="WDZ2" s="86"/>
      <c r="WEA2" s="86"/>
      <c r="WEB2" s="86"/>
      <c r="WEC2" s="86"/>
      <c r="WED2" s="86"/>
      <c r="WEE2" s="86"/>
      <c r="WEF2" s="86"/>
      <c r="WEG2" s="86"/>
      <c r="WEH2" s="86"/>
      <c r="WEI2" s="86"/>
      <c r="WEJ2" s="86"/>
      <c r="WEK2" s="86"/>
      <c r="WEL2" s="86"/>
      <c r="WEM2" s="86"/>
      <c r="WEN2" s="86"/>
      <c r="WEO2" s="86"/>
      <c r="WEP2" s="86"/>
      <c r="WEQ2" s="86"/>
      <c r="WER2" s="86"/>
      <c r="WES2" s="86"/>
      <c r="WET2" s="86"/>
      <c r="WEU2" s="86"/>
      <c r="WEV2" s="86"/>
      <c r="WEW2" s="86"/>
      <c r="WEX2" s="86"/>
      <c r="WEY2" s="86"/>
      <c r="WEZ2" s="86"/>
      <c r="WFA2" s="86"/>
      <c r="WFB2" s="86"/>
      <c r="WFC2" s="86"/>
      <c r="WFD2" s="86"/>
      <c r="WFE2" s="86"/>
      <c r="WFF2" s="86"/>
      <c r="WFG2" s="86"/>
      <c r="WFH2" s="86"/>
      <c r="WFI2" s="86"/>
      <c r="WFJ2" s="86"/>
      <c r="WFK2" s="86"/>
      <c r="WFL2" s="86"/>
      <c r="WFM2" s="86"/>
      <c r="WFN2" s="86"/>
      <c r="WFO2" s="86"/>
      <c r="WFP2" s="86"/>
      <c r="WFQ2" s="86"/>
      <c r="WFR2" s="86"/>
      <c r="WFS2" s="86"/>
      <c r="WFT2" s="86"/>
      <c r="WFU2" s="86"/>
      <c r="WFV2" s="86"/>
      <c r="WFW2" s="86"/>
      <c r="WFX2" s="86"/>
      <c r="WFY2" s="86"/>
      <c r="WFZ2" s="86"/>
      <c r="WGA2" s="86"/>
      <c r="WGB2" s="86"/>
      <c r="WGC2" s="86"/>
      <c r="WGD2" s="86"/>
      <c r="WGE2" s="86"/>
      <c r="WGF2" s="86"/>
      <c r="WGG2" s="86"/>
      <c r="WGH2" s="86"/>
      <c r="WGI2" s="86"/>
      <c r="WGJ2" s="86"/>
      <c r="WGK2" s="86"/>
      <c r="WGL2" s="86"/>
      <c r="WGM2" s="86"/>
      <c r="WGN2" s="86"/>
      <c r="WGO2" s="86"/>
      <c r="WGP2" s="86"/>
      <c r="WGQ2" s="86"/>
      <c r="WGR2" s="86"/>
      <c r="WGS2" s="86"/>
      <c r="WGT2" s="86"/>
      <c r="WGU2" s="86"/>
      <c r="WGV2" s="86"/>
      <c r="WGW2" s="86"/>
      <c r="WGX2" s="86"/>
      <c r="WGY2" s="86"/>
      <c r="WGZ2" s="86"/>
      <c r="WHA2" s="86"/>
      <c r="WHB2" s="86"/>
      <c r="WHC2" s="86"/>
      <c r="WHD2" s="86"/>
      <c r="WHE2" s="86"/>
      <c r="WHF2" s="86"/>
      <c r="WHG2" s="86"/>
      <c r="WHH2" s="86"/>
      <c r="WHI2" s="86"/>
      <c r="WHJ2" s="86"/>
      <c r="WHK2" s="86"/>
      <c r="WHL2" s="86"/>
      <c r="WHM2" s="86"/>
      <c r="WHN2" s="86"/>
      <c r="WHO2" s="86"/>
      <c r="WHP2" s="86"/>
      <c r="WHQ2" s="86"/>
      <c r="WHR2" s="86"/>
      <c r="WHS2" s="86"/>
      <c r="WHT2" s="86"/>
      <c r="WHU2" s="86"/>
      <c r="WHV2" s="86"/>
      <c r="WHW2" s="86"/>
      <c r="WHX2" s="86"/>
      <c r="WHY2" s="86"/>
      <c r="WHZ2" s="86"/>
      <c r="WIA2" s="86"/>
      <c r="WIB2" s="86"/>
      <c r="WIC2" s="86"/>
      <c r="WID2" s="86"/>
      <c r="WIE2" s="86"/>
      <c r="WIF2" s="86"/>
      <c r="WIG2" s="86"/>
      <c r="WIH2" s="86"/>
      <c r="WII2" s="86"/>
      <c r="WIJ2" s="86"/>
      <c r="WIK2" s="86"/>
      <c r="WIL2" s="86"/>
      <c r="WIM2" s="86"/>
      <c r="WIN2" s="86"/>
      <c r="WIO2" s="86"/>
      <c r="WIP2" s="86"/>
      <c r="WIQ2" s="86"/>
      <c r="WIR2" s="86"/>
      <c r="WIS2" s="86"/>
      <c r="WIT2" s="86"/>
      <c r="WIU2" s="86"/>
      <c r="WIV2" s="86"/>
      <c r="WIW2" s="86"/>
      <c r="WIX2" s="86"/>
      <c r="WIY2" s="86"/>
      <c r="WIZ2" s="86"/>
      <c r="WJA2" s="86"/>
      <c r="WJB2" s="86"/>
      <c r="WJC2" s="86"/>
      <c r="WJD2" s="86"/>
      <c r="WJE2" s="86"/>
      <c r="WJF2" s="86"/>
      <c r="WJG2" s="86"/>
      <c r="WJH2" s="86"/>
      <c r="WJI2" s="86"/>
      <c r="WJJ2" s="86"/>
      <c r="WJK2" s="86"/>
      <c r="WJL2" s="86"/>
      <c r="WJM2" s="86"/>
      <c r="WJN2" s="86"/>
      <c r="WJO2" s="86"/>
      <c r="WJP2" s="86"/>
      <c r="WJQ2" s="86"/>
      <c r="WJR2" s="86"/>
      <c r="WJS2" s="86"/>
      <c r="WJT2" s="86"/>
      <c r="WJU2" s="86"/>
      <c r="WJV2" s="86"/>
      <c r="WJW2" s="86"/>
      <c r="WJX2" s="86"/>
      <c r="WJY2" s="86"/>
      <c r="WJZ2" s="86"/>
      <c r="WKA2" s="86"/>
      <c r="WKB2" s="86"/>
      <c r="WKC2" s="86"/>
      <c r="WKD2" s="86"/>
      <c r="WKE2" s="86"/>
      <c r="WKF2" s="86"/>
      <c r="WKG2" s="86"/>
      <c r="WKH2" s="86"/>
      <c r="WKI2" s="86"/>
      <c r="WKJ2" s="86"/>
      <c r="WKK2" s="86"/>
      <c r="WKL2" s="86"/>
      <c r="WKM2" s="86"/>
      <c r="WKN2" s="86"/>
      <c r="WKO2" s="86"/>
      <c r="WKP2" s="86"/>
      <c r="WKQ2" s="86"/>
      <c r="WKR2" s="86"/>
      <c r="WKS2" s="86"/>
      <c r="WKT2" s="86"/>
      <c r="WKU2" s="86"/>
      <c r="WKV2" s="86"/>
      <c r="WKW2" s="86"/>
      <c r="WKX2" s="86"/>
      <c r="WKY2" s="86"/>
      <c r="WKZ2" s="86"/>
      <c r="WLA2" s="86"/>
      <c r="WLB2" s="86"/>
      <c r="WLC2" s="86"/>
      <c r="WLD2" s="86"/>
      <c r="WLE2" s="86"/>
      <c r="WLF2" s="86"/>
      <c r="WLG2" s="86"/>
      <c r="WLH2" s="86"/>
      <c r="WLI2" s="86"/>
      <c r="WLJ2" s="86"/>
      <c r="WLK2" s="86"/>
      <c r="WLL2" s="86"/>
      <c r="WLM2" s="86"/>
      <c r="WLN2" s="86"/>
      <c r="WLO2" s="86"/>
      <c r="WLP2" s="86"/>
      <c r="WLQ2" s="86"/>
      <c r="WLR2" s="86"/>
      <c r="WLS2" s="86"/>
      <c r="WLT2" s="86"/>
      <c r="WLU2" s="86"/>
      <c r="WLV2" s="86"/>
      <c r="WLW2" s="86"/>
      <c r="WLX2" s="86"/>
      <c r="WLY2" s="86"/>
      <c r="WLZ2" s="86"/>
      <c r="WMA2" s="86"/>
      <c r="WMB2" s="86"/>
      <c r="WMC2" s="86"/>
      <c r="WMD2" s="86"/>
      <c r="WME2" s="86"/>
      <c r="WMF2" s="86"/>
      <c r="WMG2" s="86"/>
      <c r="WMH2" s="86"/>
      <c r="WMI2" s="86"/>
      <c r="WMJ2" s="86"/>
      <c r="WMK2" s="86"/>
      <c r="WML2" s="86"/>
      <c r="WMM2" s="86"/>
      <c r="WMN2" s="86"/>
      <c r="WMO2" s="86"/>
      <c r="WMP2" s="86"/>
      <c r="WMQ2" s="86"/>
      <c r="WMR2" s="86"/>
      <c r="WMS2" s="86"/>
      <c r="WMT2" s="86"/>
      <c r="WMU2" s="86"/>
      <c r="WMV2" s="86"/>
      <c r="WMW2" s="86"/>
      <c r="WMX2" s="86"/>
      <c r="WMY2" s="86"/>
      <c r="WMZ2" s="86"/>
      <c r="WNA2" s="86"/>
      <c r="WNB2" s="86"/>
      <c r="WNC2" s="86"/>
      <c r="WND2" s="86"/>
      <c r="WNE2" s="86"/>
      <c r="WNF2" s="86"/>
      <c r="WNG2" s="86"/>
      <c r="WNH2" s="86"/>
      <c r="WNI2" s="86"/>
      <c r="WNJ2" s="86"/>
      <c r="WNK2" s="86"/>
      <c r="WNL2" s="86"/>
      <c r="WNM2" s="86"/>
      <c r="WNN2" s="86"/>
      <c r="WNO2" s="86"/>
      <c r="WNP2" s="86"/>
      <c r="WNQ2" s="86"/>
      <c r="WNR2" s="86"/>
      <c r="WNS2" s="86"/>
      <c r="WNT2" s="86"/>
      <c r="WNU2" s="86"/>
      <c r="WNV2" s="86"/>
      <c r="WNW2" s="86"/>
      <c r="WNX2" s="86"/>
      <c r="WNY2" s="86"/>
      <c r="WNZ2" s="86"/>
      <c r="WOA2" s="86"/>
      <c r="WOB2" s="86"/>
      <c r="WOC2" s="86"/>
      <c r="WOD2" s="86"/>
      <c r="WOE2" s="86"/>
      <c r="WOF2" s="86"/>
      <c r="WOG2" s="86"/>
      <c r="WOH2" s="86"/>
      <c r="WOI2" s="86"/>
      <c r="WOJ2" s="86"/>
      <c r="WOK2" s="86"/>
      <c r="WOL2" s="86"/>
      <c r="WOM2" s="86"/>
      <c r="WON2" s="86"/>
      <c r="WOO2" s="86"/>
      <c r="WOP2" s="86"/>
      <c r="WOQ2" s="86"/>
      <c r="WOR2" s="86"/>
      <c r="WOS2" s="86"/>
      <c r="WOT2" s="86"/>
      <c r="WOU2" s="86"/>
      <c r="WOV2" s="86"/>
      <c r="WOW2" s="86"/>
      <c r="WOX2" s="86"/>
      <c r="WOY2" s="86"/>
      <c r="WOZ2" s="86"/>
      <c r="WPA2" s="86"/>
      <c r="WPB2" s="86"/>
      <c r="WPC2" s="86"/>
      <c r="WPD2" s="86"/>
      <c r="WPE2" s="86"/>
      <c r="WPF2" s="86"/>
      <c r="WPG2" s="86"/>
      <c r="WPH2" s="86"/>
      <c r="WPI2" s="86"/>
      <c r="WPJ2" s="86"/>
      <c r="WPK2" s="86"/>
      <c r="WPL2" s="86"/>
      <c r="WPM2" s="86"/>
      <c r="WPN2" s="86"/>
      <c r="WPO2" s="86"/>
      <c r="WPP2" s="86"/>
      <c r="WPQ2" s="86"/>
      <c r="WPR2" s="86"/>
      <c r="WPS2" s="86"/>
      <c r="WPT2" s="86"/>
      <c r="WPU2" s="86"/>
      <c r="WPV2" s="86"/>
      <c r="WPW2" s="86"/>
      <c r="WPX2" s="86"/>
      <c r="WPY2" s="86"/>
      <c r="WPZ2" s="86"/>
      <c r="WQA2" s="86"/>
      <c r="WQB2" s="86"/>
      <c r="WQC2" s="86"/>
      <c r="WQD2" s="86"/>
      <c r="WQE2" s="86"/>
      <c r="WQF2" s="86"/>
      <c r="WQG2" s="86"/>
      <c r="WQH2" s="86"/>
      <c r="WQI2" s="86"/>
      <c r="WQJ2" s="86"/>
      <c r="WQK2" s="86"/>
      <c r="WQL2" s="86"/>
      <c r="WQM2" s="86"/>
      <c r="WQN2" s="86"/>
      <c r="WQO2" s="86"/>
      <c r="WQP2" s="86"/>
      <c r="WQQ2" s="86"/>
      <c r="WQR2" s="86"/>
      <c r="WQS2" s="86"/>
      <c r="WQT2" s="86"/>
      <c r="WQU2" s="86"/>
      <c r="WQV2" s="86"/>
      <c r="WQW2" s="86"/>
      <c r="WQX2" s="86"/>
      <c r="WQY2" s="86"/>
      <c r="WQZ2" s="86"/>
      <c r="WRA2" s="86"/>
      <c r="WRB2" s="86"/>
      <c r="WRC2" s="86"/>
      <c r="WRD2" s="86"/>
      <c r="WRE2" s="86"/>
      <c r="WRF2" s="86"/>
      <c r="WRG2" s="86"/>
      <c r="WRH2" s="86"/>
      <c r="WRI2" s="86"/>
      <c r="WRJ2" s="86"/>
      <c r="WRK2" s="86"/>
      <c r="WRL2" s="86"/>
      <c r="WRM2" s="86"/>
      <c r="WRN2" s="86"/>
      <c r="WRO2" s="86"/>
      <c r="WRP2" s="86"/>
      <c r="WRQ2" s="86"/>
      <c r="WRR2" s="86"/>
      <c r="WRS2" s="86"/>
      <c r="WRT2" s="86"/>
      <c r="WRU2" s="86"/>
      <c r="WRV2" s="86"/>
      <c r="WRW2" s="86"/>
      <c r="WRX2" s="86"/>
      <c r="WRY2" s="86"/>
      <c r="WRZ2" s="86"/>
      <c r="WSA2" s="86"/>
      <c r="WSB2" s="86"/>
      <c r="WSC2" s="86"/>
      <c r="WSD2" s="86"/>
      <c r="WSE2" s="86"/>
      <c r="WSF2" s="86"/>
      <c r="WSG2" s="86"/>
      <c r="WSH2" s="86"/>
      <c r="WSI2" s="86"/>
      <c r="WSJ2" s="86"/>
      <c r="WSK2" s="86"/>
      <c r="WSL2" s="86"/>
      <c r="WSM2" s="86"/>
      <c r="WSN2" s="86"/>
      <c r="WSO2" s="86"/>
      <c r="WSP2" s="86"/>
      <c r="WSQ2" s="86"/>
      <c r="WSR2" s="86"/>
      <c r="WSS2" s="86"/>
      <c r="WST2" s="86"/>
      <c r="WSU2" s="86"/>
      <c r="WSV2" s="86"/>
      <c r="WSW2" s="86"/>
      <c r="WSX2" s="86"/>
      <c r="WSY2" s="86"/>
      <c r="WSZ2" s="86"/>
      <c r="WTA2" s="86"/>
      <c r="WTB2" s="86"/>
      <c r="WTC2" s="86"/>
      <c r="WTD2" s="86"/>
      <c r="WTE2" s="86"/>
      <c r="WTF2" s="86"/>
      <c r="WTG2" s="86"/>
      <c r="WTH2" s="86"/>
      <c r="WTI2" s="86"/>
      <c r="WTJ2" s="86"/>
      <c r="WTK2" s="86"/>
      <c r="WTL2" s="86"/>
      <c r="WTM2" s="86"/>
      <c r="WTN2" s="86"/>
      <c r="WTO2" s="86"/>
      <c r="WTP2" s="86"/>
      <c r="WTQ2" s="86"/>
      <c r="WTR2" s="86"/>
      <c r="WTS2" s="86"/>
      <c r="WTT2" s="86"/>
      <c r="WTU2" s="86"/>
      <c r="WTV2" s="86"/>
      <c r="WTW2" s="86"/>
      <c r="WTX2" s="86"/>
      <c r="WTY2" s="86"/>
      <c r="WTZ2" s="86"/>
      <c r="WUA2" s="86"/>
      <c r="WUB2" s="86"/>
      <c r="WUC2" s="86"/>
      <c r="WUD2" s="86"/>
      <c r="WUE2" s="86"/>
      <c r="WUF2" s="86"/>
      <c r="WUG2" s="86"/>
      <c r="WUH2" s="86"/>
      <c r="WUI2" s="86"/>
      <c r="WUJ2" s="86"/>
      <c r="WUK2" s="86"/>
      <c r="WUL2" s="86"/>
      <c r="WUM2" s="86"/>
      <c r="WUN2" s="86"/>
      <c r="WUO2" s="86"/>
      <c r="WUP2" s="86"/>
      <c r="WUQ2" s="86"/>
      <c r="WUR2" s="86"/>
      <c r="WUS2" s="86"/>
      <c r="WUT2" s="86"/>
      <c r="WUU2" s="86"/>
      <c r="WUV2" s="86"/>
      <c r="WUW2" s="86"/>
      <c r="WUX2" s="86"/>
      <c r="WUY2" s="86"/>
      <c r="WUZ2" s="86"/>
      <c r="WVA2" s="86"/>
      <c r="WVB2" s="86"/>
      <c r="WVC2" s="86"/>
      <c r="WVD2" s="86"/>
      <c r="WVE2" s="86"/>
      <c r="WVF2" s="86"/>
      <c r="WVG2" s="86"/>
      <c r="WVH2" s="86"/>
      <c r="WVI2" s="86"/>
      <c r="WVJ2" s="86"/>
      <c r="WVK2" s="86"/>
      <c r="WVL2" s="86"/>
      <c r="WVM2" s="86"/>
    </row>
    <row r="3" spans="1:16133">
      <c r="A3" s="183" t="s">
        <v>61</v>
      </c>
      <c r="B3" s="183" t="s">
        <v>147</v>
      </c>
      <c r="C3" s="183" t="s">
        <v>130</v>
      </c>
      <c r="D3" s="183">
        <v>4.3129000854492183</v>
      </c>
      <c r="E3" s="183">
        <v>6158</v>
      </c>
      <c r="F3" s="183">
        <v>2076</v>
      </c>
      <c r="G3" s="183">
        <v>2009</v>
      </c>
      <c r="H3" s="183">
        <v>1427.809566183957</v>
      </c>
      <c r="I3" s="183">
        <v>481.34664816464681</v>
      </c>
      <c r="J3" s="183">
        <v>2650</v>
      </c>
      <c r="K3" s="183">
        <v>2405</v>
      </c>
      <c r="L3" s="183">
        <v>185</v>
      </c>
      <c r="M3" s="183">
        <v>10</v>
      </c>
      <c r="N3" s="184">
        <v>3.7735849056603774E-3</v>
      </c>
      <c r="O3" s="183">
        <v>35</v>
      </c>
      <c r="P3" s="183">
        <v>0</v>
      </c>
      <c r="Q3" s="183">
        <v>35</v>
      </c>
      <c r="R3" s="184">
        <v>1.3207547169811321E-2</v>
      </c>
      <c r="S3" s="183">
        <v>0</v>
      </c>
      <c r="T3" s="183">
        <v>0</v>
      </c>
      <c r="U3" s="183">
        <v>15</v>
      </c>
      <c r="V3" s="183" t="s">
        <v>6</v>
      </c>
    </row>
    <row r="4" spans="1:16133">
      <c r="A4" s="183" t="s">
        <v>62</v>
      </c>
      <c r="B4" s="183" t="s">
        <v>147</v>
      </c>
      <c r="C4" s="183" t="s">
        <v>130</v>
      </c>
      <c r="D4" s="183">
        <v>2.6432998657226561</v>
      </c>
      <c r="E4" s="183">
        <v>6115</v>
      </c>
      <c r="F4" s="183">
        <v>2045</v>
      </c>
      <c r="G4" s="183">
        <v>2013</v>
      </c>
      <c r="H4" s="183">
        <v>2313.3962511393729</v>
      </c>
      <c r="I4" s="183">
        <v>773.65418374162175</v>
      </c>
      <c r="J4" s="183">
        <v>2380</v>
      </c>
      <c r="K4" s="183">
        <v>2140</v>
      </c>
      <c r="L4" s="183">
        <v>150</v>
      </c>
      <c r="M4" s="183">
        <v>20</v>
      </c>
      <c r="N4" s="184">
        <v>8.4033613445378148E-3</v>
      </c>
      <c r="O4" s="183">
        <v>30</v>
      </c>
      <c r="P4" s="183">
        <v>10</v>
      </c>
      <c r="Q4" s="183">
        <v>40</v>
      </c>
      <c r="R4" s="184">
        <v>1.680672268907563E-2</v>
      </c>
      <c r="S4" s="183">
        <v>0</v>
      </c>
      <c r="T4" s="183">
        <v>0</v>
      </c>
      <c r="U4" s="183">
        <v>20</v>
      </c>
      <c r="V4" s="183" t="s">
        <v>6</v>
      </c>
    </row>
    <row r="5" spans="1:16133">
      <c r="A5" s="183" t="s">
        <v>63</v>
      </c>
      <c r="B5" s="183" t="s">
        <v>147</v>
      </c>
      <c r="C5" s="183" t="s">
        <v>130</v>
      </c>
      <c r="D5" s="183">
        <v>4.4113000488281253</v>
      </c>
      <c r="E5" s="183">
        <v>6688</v>
      </c>
      <c r="F5" s="183">
        <v>2144</v>
      </c>
      <c r="G5" s="183">
        <v>2118</v>
      </c>
      <c r="H5" s="183">
        <v>1516.1063464220001</v>
      </c>
      <c r="I5" s="183">
        <v>486.02452253719622</v>
      </c>
      <c r="J5" s="183">
        <v>3070</v>
      </c>
      <c r="K5" s="183">
        <v>2595</v>
      </c>
      <c r="L5" s="183">
        <v>305</v>
      </c>
      <c r="M5" s="183">
        <v>45</v>
      </c>
      <c r="N5" s="184">
        <v>1.4657980456026058E-2</v>
      </c>
      <c r="O5" s="183">
        <v>90</v>
      </c>
      <c r="P5" s="183">
        <v>20</v>
      </c>
      <c r="Q5" s="183">
        <v>110</v>
      </c>
      <c r="R5" s="184">
        <v>3.5830618892508145E-2</v>
      </c>
      <c r="S5" s="183">
        <v>0</v>
      </c>
      <c r="T5" s="183">
        <v>0</v>
      </c>
      <c r="U5" s="183">
        <v>10</v>
      </c>
      <c r="V5" s="183" t="s">
        <v>6</v>
      </c>
    </row>
    <row r="6" spans="1:16133">
      <c r="A6" s="183" t="s">
        <v>64</v>
      </c>
      <c r="B6" s="183" t="s">
        <v>147</v>
      </c>
      <c r="C6" s="183" t="s">
        <v>130</v>
      </c>
      <c r="D6" s="183">
        <v>4.2198999023437498</v>
      </c>
      <c r="E6" s="183">
        <v>2744</v>
      </c>
      <c r="F6" s="183">
        <v>1111</v>
      </c>
      <c r="G6" s="183">
        <v>1079</v>
      </c>
      <c r="H6" s="183">
        <v>650.25239069674876</v>
      </c>
      <c r="I6" s="183">
        <v>263.27638704959469</v>
      </c>
      <c r="J6" s="183">
        <v>1320</v>
      </c>
      <c r="K6" s="183">
        <v>1110</v>
      </c>
      <c r="L6" s="183">
        <v>120</v>
      </c>
      <c r="M6" s="183">
        <v>20</v>
      </c>
      <c r="N6" s="184">
        <v>1.5151515151515152E-2</v>
      </c>
      <c r="O6" s="183">
        <v>40</v>
      </c>
      <c r="P6" s="183">
        <v>25</v>
      </c>
      <c r="Q6" s="183">
        <v>65</v>
      </c>
      <c r="R6" s="184">
        <v>4.924242424242424E-2</v>
      </c>
      <c r="S6" s="183">
        <v>0</v>
      </c>
      <c r="T6" s="183">
        <v>0</v>
      </c>
      <c r="U6" s="183">
        <v>0</v>
      </c>
      <c r="V6" s="183" t="s">
        <v>6</v>
      </c>
    </row>
    <row r="7" spans="1:16133">
      <c r="A7" s="183" t="s">
        <v>65</v>
      </c>
      <c r="B7" s="183" t="s">
        <v>147</v>
      </c>
      <c r="C7" s="183" t="s">
        <v>130</v>
      </c>
      <c r="D7" s="183">
        <v>3.4519000244140625</v>
      </c>
      <c r="E7" s="183">
        <v>7284</v>
      </c>
      <c r="F7" s="183">
        <v>2639</v>
      </c>
      <c r="G7" s="183">
        <v>2597</v>
      </c>
      <c r="H7" s="183">
        <v>2110.1422255809425</v>
      </c>
      <c r="I7" s="183">
        <v>764.50649825756557</v>
      </c>
      <c r="J7" s="183">
        <v>3050</v>
      </c>
      <c r="K7" s="183">
        <v>2675</v>
      </c>
      <c r="L7" s="183">
        <v>220</v>
      </c>
      <c r="M7" s="183">
        <v>20</v>
      </c>
      <c r="N7" s="184">
        <v>6.5573770491803279E-3</v>
      </c>
      <c r="O7" s="183">
        <v>95</v>
      </c>
      <c r="P7" s="183">
        <v>20</v>
      </c>
      <c r="Q7" s="183">
        <v>115</v>
      </c>
      <c r="R7" s="184">
        <v>3.7704918032786888E-2</v>
      </c>
      <c r="S7" s="183">
        <v>0</v>
      </c>
      <c r="T7" s="183">
        <v>0</v>
      </c>
      <c r="U7" s="183">
        <v>15</v>
      </c>
      <c r="V7" s="183" t="s">
        <v>6</v>
      </c>
    </row>
    <row r="8" spans="1:16133">
      <c r="A8" s="183" t="s">
        <v>66</v>
      </c>
      <c r="B8" s="183" t="s">
        <v>147</v>
      </c>
      <c r="C8" s="183" t="s">
        <v>130</v>
      </c>
      <c r="D8" s="183">
        <v>2.2228999328613281</v>
      </c>
      <c r="E8" s="183">
        <v>4152</v>
      </c>
      <c r="F8" s="183">
        <v>1686</v>
      </c>
      <c r="G8" s="183">
        <v>1663</v>
      </c>
      <c r="H8" s="183">
        <v>1867.830368169351</v>
      </c>
      <c r="I8" s="183">
        <v>758.46868996472199</v>
      </c>
      <c r="J8" s="183">
        <v>1695</v>
      </c>
      <c r="K8" s="183">
        <v>1465</v>
      </c>
      <c r="L8" s="183">
        <v>175</v>
      </c>
      <c r="M8" s="183">
        <v>25</v>
      </c>
      <c r="N8" s="184">
        <v>1.4749262536873156E-2</v>
      </c>
      <c r="O8" s="183">
        <v>10</v>
      </c>
      <c r="P8" s="183">
        <v>10</v>
      </c>
      <c r="Q8" s="183">
        <v>20</v>
      </c>
      <c r="R8" s="184">
        <v>1.1799410029498525E-2</v>
      </c>
      <c r="S8" s="183">
        <v>0</v>
      </c>
      <c r="T8" s="183">
        <v>0</v>
      </c>
      <c r="U8" s="183">
        <v>10</v>
      </c>
      <c r="V8" s="183" t="s">
        <v>6</v>
      </c>
    </row>
    <row r="9" spans="1:16133">
      <c r="A9" s="183" t="s">
        <v>67</v>
      </c>
      <c r="B9" s="183" t="s">
        <v>147</v>
      </c>
      <c r="C9" s="183" t="s">
        <v>130</v>
      </c>
      <c r="D9" s="183">
        <v>1.9917999267578126</v>
      </c>
      <c r="E9" s="183">
        <v>4620</v>
      </c>
      <c r="F9" s="183">
        <v>1632</v>
      </c>
      <c r="G9" s="183">
        <v>1609</v>
      </c>
      <c r="H9" s="183">
        <v>2319.510076255644</v>
      </c>
      <c r="I9" s="183">
        <v>819.35940356043523</v>
      </c>
      <c r="J9" s="183">
        <v>1975</v>
      </c>
      <c r="K9" s="183">
        <v>1780</v>
      </c>
      <c r="L9" s="183">
        <v>110</v>
      </c>
      <c r="M9" s="183">
        <v>20</v>
      </c>
      <c r="N9" s="184">
        <v>1.0126582278481013E-2</v>
      </c>
      <c r="O9" s="183">
        <v>20</v>
      </c>
      <c r="P9" s="183">
        <v>35</v>
      </c>
      <c r="Q9" s="183">
        <v>55</v>
      </c>
      <c r="R9" s="184">
        <v>2.7848101265822784E-2</v>
      </c>
      <c r="S9" s="183">
        <v>0</v>
      </c>
      <c r="T9" s="183">
        <v>0</v>
      </c>
      <c r="U9" s="183">
        <v>0</v>
      </c>
      <c r="V9" s="183" t="s">
        <v>6</v>
      </c>
    </row>
    <row r="10" spans="1:16133">
      <c r="A10" s="183" t="s">
        <v>68</v>
      </c>
      <c r="B10" s="183" t="s">
        <v>147</v>
      </c>
      <c r="C10" s="183" t="s">
        <v>130</v>
      </c>
      <c r="D10" s="183">
        <v>3.7782000732421874</v>
      </c>
      <c r="E10" s="183">
        <v>1506</v>
      </c>
      <c r="F10" s="183">
        <v>561</v>
      </c>
      <c r="G10" s="183">
        <v>551</v>
      </c>
      <c r="H10" s="183">
        <v>398.60250140423506</v>
      </c>
      <c r="I10" s="183">
        <v>148.48340191751385</v>
      </c>
      <c r="J10" s="183">
        <v>675</v>
      </c>
      <c r="K10" s="183">
        <v>620</v>
      </c>
      <c r="L10" s="183">
        <v>40</v>
      </c>
      <c r="M10" s="183">
        <v>10</v>
      </c>
      <c r="N10" s="184">
        <v>1.4814814814814815E-2</v>
      </c>
      <c r="O10" s="183">
        <v>0</v>
      </c>
      <c r="P10" s="183">
        <v>0</v>
      </c>
      <c r="Q10" s="183">
        <v>0</v>
      </c>
      <c r="R10" s="184">
        <v>0</v>
      </c>
      <c r="S10" s="183">
        <v>0</v>
      </c>
      <c r="T10" s="183">
        <v>0</v>
      </c>
      <c r="U10" s="183">
        <v>10</v>
      </c>
      <c r="V10" s="183" t="s">
        <v>6</v>
      </c>
    </row>
    <row r="11" spans="1:16133">
      <c r="A11" s="187" t="s">
        <v>69</v>
      </c>
      <c r="B11" s="187" t="s">
        <v>147</v>
      </c>
      <c r="C11" s="187" t="s">
        <v>130</v>
      </c>
      <c r="D11" s="187">
        <v>9.0054998779296866</v>
      </c>
      <c r="E11" s="187">
        <v>288</v>
      </c>
      <c r="F11" s="187">
        <v>133</v>
      </c>
      <c r="G11" s="187">
        <v>116</v>
      </c>
      <c r="H11" s="187">
        <v>31.980456821260827</v>
      </c>
      <c r="I11" s="187">
        <v>14.768752629262814</v>
      </c>
      <c r="J11" s="187">
        <v>110</v>
      </c>
      <c r="K11" s="187">
        <v>85</v>
      </c>
      <c r="L11" s="187">
        <v>0</v>
      </c>
      <c r="M11" s="187">
        <v>0</v>
      </c>
      <c r="N11" s="188">
        <v>0</v>
      </c>
      <c r="O11" s="187">
        <v>25</v>
      </c>
      <c r="P11" s="187">
        <v>0</v>
      </c>
      <c r="Q11" s="187">
        <v>25</v>
      </c>
      <c r="R11" s="188">
        <v>0.22727272727272727</v>
      </c>
      <c r="S11" s="187">
        <v>0</v>
      </c>
      <c r="T11" s="187">
        <v>0</v>
      </c>
      <c r="U11" s="187">
        <v>0</v>
      </c>
      <c r="V11" s="187" t="s">
        <v>134</v>
      </c>
    </row>
    <row r="12" spans="1:16133">
      <c r="A12" s="179" t="s">
        <v>70</v>
      </c>
      <c r="B12" s="179" t="s">
        <v>147</v>
      </c>
      <c r="C12" s="179" t="s">
        <v>130</v>
      </c>
      <c r="D12" s="179">
        <v>4.1342001342773438</v>
      </c>
      <c r="E12" s="179">
        <v>6204</v>
      </c>
      <c r="F12" s="179">
        <v>3523</v>
      </c>
      <c r="G12" s="179">
        <v>2765</v>
      </c>
      <c r="H12" s="179">
        <v>1500.6530401277867</v>
      </c>
      <c r="I12" s="179">
        <v>852.16000328339658</v>
      </c>
      <c r="J12" s="179">
        <v>2020</v>
      </c>
      <c r="K12" s="179">
        <v>1150</v>
      </c>
      <c r="L12" s="179">
        <v>220</v>
      </c>
      <c r="M12" s="179">
        <v>235</v>
      </c>
      <c r="N12" s="180">
        <v>0.11633663366336634</v>
      </c>
      <c r="O12" s="179">
        <v>335</v>
      </c>
      <c r="P12" s="179">
        <v>40</v>
      </c>
      <c r="Q12" s="179">
        <v>375</v>
      </c>
      <c r="R12" s="180">
        <v>0.18564356435643564</v>
      </c>
      <c r="S12" s="179">
        <v>10</v>
      </c>
      <c r="T12" s="179">
        <v>15</v>
      </c>
      <c r="U12" s="179">
        <v>15</v>
      </c>
      <c r="V12" s="179" t="s">
        <v>4</v>
      </c>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7"/>
      <c r="JW12" s="87"/>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7"/>
      <c r="LP12" s="87"/>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7"/>
      <c r="NI12" s="87"/>
      <c r="NJ12" s="87"/>
      <c r="NK12" s="87"/>
      <c r="NL12" s="87"/>
      <c r="NM12" s="87"/>
      <c r="NN12" s="87"/>
      <c r="NO12" s="87"/>
      <c r="NP12" s="87"/>
      <c r="NQ12" s="87"/>
      <c r="NR12" s="87"/>
      <c r="NS12" s="87"/>
      <c r="NT12" s="87"/>
      <c r="NU12" s="87"/>
      <c r="NV12" s="87"/>
      <c r="NW12" s="87"/>
      <c r="NX12" s="87"/>
      <c r="NY12" s="87"/>
      <c r="NZ12" s="87"/>
      <c r="OA12" s="87"/>
      <c r="OB12" s="87"/>
      <c r="OC12" s="87"/>
      <c r="OD12" s="87"/>
      <c r="OE12" s="87"/>
      <c r="OF12" s="87"/>
      <c r="OG12" s="87"/>
      <c r="OH12" s="87"/>
      <c r="OI12" s="87"/>
      <c r="OJ12" s="87"/>
      <c r="OK12" s="87"/>
      <c r="OL12" s="87"/>
      <c r="OM12" s="87"/>
      <c r="ON12" s="87"/>
      <c r="OO12" s="87"/>
      <c r="OP12" s="87"/>
      <c r="OQ12" s="87"/>
      <c r="OR12" s="87"/>
      <c r="OS12" s="87"/>
      <c r="OT12" s="87"/>
      <c r="OU12" s="87"/>
      <c r="OV12" s="87"/>
      <c r="OW12" s="87"/>
      <c r="OX12" s="87"/>
      <c r="OY12" s="87"/>
      <c r="OZ12" s="87"/>
      <c r="PA12" s="87"/>
      <c r="PB12" s="87"/>
      <c r="PC12" s="87"/>
      <c r="PD12" s="87"/>
      <c r="PE12" s="87"/>
      <c r="PF12" s="87"/>
      <c r="PG12" s="87"/>
      <c r="PH12" s="87"/>
      <c r="PI12" s="87"/>
      <c r="PJ12" s="87"/>
      <c r="PK12" s="87"/>
      <c r="PL12" s="87"/>
      <c r="PM12" s="87"/>
      <c r="PN12" s="87"/>
      <c r="PO12" s="87"/>
      <c r="PP12" s="87"/>
      <c r="PQ12" s="87"/>
      <c r="PR12" s="87"/>
      <c r="PS12" s="87"/>
      <c r="PT12" s="87"/>
      <c r="PU12" s="87"/>
      <c r="PV12" s="87"/>
      <c r="PW12" s="87"/>
      <c r="PX12" s="87"/>
      <c r="PY12" s="87"/>
      <c r="PZ12" s="87"/>
      <c r="QA12" s="87"/>
      <c r="QB12" s="87"/>
      <c r="QC12" s="87"/>
      <c r="QD12" s="87"/>
      <c r="QE12" s="87"/>
      <c r="QF12" s="87"/>
      <c r="QG12" s="87"/>
      <c r="QH12" s="87"/>
      <c r="QI12" s="87"/>
      <c r="QJ12" s="87"/>
      <c r="QK12" s="87"/>
      <c r="QL12" s="87"/>
      <c r="QM12" s="87"/>
      <c r="QN12" s="87"/>
      <c r="QO12" s="87"/>
      <c r="QP12" s="87"/>
      <c r="QQ12" s="87"/>
      <c r="QR12" s="87"/>
      <c r="QS12" s="87"/>
      <c r="QT12" s="87"/>
      <c r="QU12" s="87"/>
      <c r="QV12" s="87"/>
      <c r="QW12" s="87"/>
      <c r="QX12" s="87"/>
      <c r="QY12" s="87"/>
      <c r="QZ12" s="87"/>
      <c r="RA12" s="87"/>
      <c r="RB12" s="87"/>
      <c r="RC12" s="87"/>
      <c r="RD12" s="87"/>
      <c r="RE12" s="87"/>
      <c r="RF12" s="87"/>
      <c r="RG12" s="87"/>
      <c r="RH12" s="87"/>
      <c r="RI12" s="87"/>
      <c r="RJ12" s="87"/>
      <c r="RK12" s="87"/>
      <c r="RL12" s="87"/>
      <c r="RM12" s="87"/>
      <c r="RN12" s="87"/>
      <c r="RO12" s="87"/>
      <c r="RP12" s="87"/>
      <c r="RQ12" s="87"/>
      <c r="RR12" s="87"/>
      <c r="RS12" s="87"/>
      <c r="RT12" s="87"/>
      <c r="RU12" s="87"/>
      <c r="RV12" s="87"/>
      <c r="RW12" s="87"/>
      <c r="RX12" s="87"/>
      <c r="RY12" s="87"/>
      <c r="RZ12" s="87"/>
      <c r="SA12" s="87"/>
      <c r="SB12" s="87"/>
      <c r="SC12" s="87"/>
      <c r="SD12" s="87"/>
      <c r="SE12" s="87"/>
      <c r="SF12" s="87"/>
      <c r="SG12" s="87"/>
      <c r="SH12" s="87"/>
      <c r="SI12" s="87"/>
      <c r="SJ12" s="87"/>
      <c r="SK12" s="87"/>
      <c r="SL12" s="87"/>
      <c r="SM12" s="87"/>
      <c r="SN12" s="87"/>
      <c r="SO12" s="87"/>
      <c r="SP12" s="87"/>
      <c r="SQ12" s="87"/>
      <c r="SR12" s="87"/>
      <c r="SS12" s="87"/>
      <c r="ST12" s="87"/>
      <c r="SU12" s="87"/>
      <c r="SV12" s="87"/>
      <c r="SW12" s="87"/>
      <c r="SX12" s="87"/>
      <c r="SY12" s="87"/>
      <c r="SZ12" s="87"/>
      <c r="TA12" s="87"/>
      <c r="TB12" s="87"/>
      <c r="TC12" s="87"/>
      <c r="TD12" s="87"/>
      <c r="TE12" s="87"/>
      <c r="TF12" s="87"/>
      <c r="TG12" s="87"/>
      <c r="TH12" s="87"/>
      <c r="TI12" s="87"/>
      <c r="TJ12" s="87"/>
      <c r="TK12" s="87"/>
      <c r="TL12" s="87"/>
      <c r="TM12" s="87"/>
      <c r="TN12" s="87"/>
      <c r="TO12" s="87"/>
      <c r="TP12" s="87"/>
      <c r="TQ12" s="87"/>
      <c r="TR12" s="87"/>
      <c r="TS12" s="87"/>
      <c r="TT12" s="87"/>
      <c r="TU12" s="87"/>
      <c r="TV12" s="87"/>
      <c r="TW12" s="87"/>
      <c r="TX12" s="87"/>
      <c r="TY12" s="87"/>
      <c r="TZ12" s="87"/>
      <c r="UA12" s="87"/>
      <c r="UB12" s="87"/>
      <c r="UC12" s="87"/>
      <c r="UD12" s="87"/>
      <c r="UE12" s="87"/>
      <c r="UF12" s="87"/>
      <c r="UG12" s="87"/>
      <c r="UH12" s="87"/>
      <c r="UI12" s="87"/>
      <c r="UJ12" s="87"/>
      <c r="UK12" s="87"/>
      <c r="UL12" s="87"/>
      <c r="UM12" s="87"/>
      <c r="UN12" s="87"/>
      <c r="UO12" s="87"/>
      <c r="UP12" s="87"/>
      <c r="UQ12" s="87"/>
      <c r="UR12" s="87"/>
      <c r="US12" s="87"/>
      <c r="UT12" s="87"/>
      <c r="UU12" s="87"/>
      <c r="UV12" s="87"/>
      <c r="UW12" s="87"/>
      <c r="UX12" s="87"/>
      <c r="UY12" s="87"/>
      <c r="UZ12" s="87"/>
      <c r="VA12" s="87"/>
      <c r="VB12" s="87"/>
      <c r="VC12" s="87"/>
      <c r="VD12" s="87"/>
      <c r="VE12" s="87"/>
      <c r="VF12" s="87"/>
      <c r="VG12" s="87"/>
      <c r="VH12" s="87"/>
      <c r="VI12" s="87"/>
      <c r="VJ12" s="87"/>
      <c r="VK12" s="87"/>
      <c r="VL12" s="87"/>
      <c r="VM12" s="87"/>
      <c r="VN12" s="87"/>
      <c r="VO12" s="87"/>
      <c r="VP12" s="87"/>
      <c r="VQ12" s="87"/>
      <c r="VR12" s="87"/>
      <c r="VS12" s="87"/>
      <c r="VT12" s="87"/>
      <c r="VU12" s="87"/>
      <c r="VV12" s="87"/>
      <c r="VW12" s="87"/>
      <c r="VX12" s="87"/>
      <c r="VY12" s="87"/>
      <c r="VZ12" s="87"/>
      <c r="WA12" s="87"/>
      <c r="WB12" s="87"/>
      <c r="WC12" s="87"/>
      <c r="WD12" s="87"/>
      <c r="WE12" s="87"/>
      <c r="WF12" s="87"/>
      <c r="WG12" s="87"/>
      <c r="WH12" s="87"/>
      <c r="WI12" s="87"/>
      <c r="WJ12" s="87"/>
      <c r="WK12" s="87"/>
      <c r="WL12" s="87"/>
      <c r="WM12" s="87"/>
      <c r="WN12" s="87"/>
      <c r="WO12" s="87"/>
      <c r="WP12" s="87"/>
      <c r="WQ12" s="87"/>
      <c r="WR12" s="87"/>
      <c r="WS12" s="87"/>
      <c r="WT12" s="87"/>
      <c r="WU12" s="87"/>
      <c r="WV12" s="87"/>
      <c r="WW12" s="87"/>
      <c r="WX12" s="87"/>
      <c r="WY12" s="87"/>
      <c r="WZ12" s="87"/>
      <c r="XA12" s="87"/>
      <c r="XB12" s="87"/>
      <c r="XC12" s="87"/>
      <c r="XD12" s="87"/>
      <c r="XE12" s="87"/>
      <c r="XF12" s="87"/>
      <c r="XG12" s="87"/>
      <c r="XH12" s="87"/>
      <c r="XI12" s="87"/>
      <c r="XJ12" s="87"/>
      <c r="XK12" s="87"/>
      <c r="XL12" s="87"/>
      <c r="XM12" s="87"/>
      <c r="XN12" s="87"/>
      <c r="XO12" s="87"/>
      <c r="XP12" s="87"/>
      <c r="XQ12" s="87"/>
      <c r="XR12" s="87"/>
      <c r="XS12" s="87"/>
      <c r="XT12" s="87"/>
      <c r="XU12" s="87"/>
      <c r="XV12" s="87"/>
      <c r="XW12" s="87"/>
      <c r="XX12" s="87"/>
      <c r="XY12" s="87"/>
      <c r="XZ12" s="87"/>
      <c r="YA12" s="87"/>
      <c r="YB12" s="87"/>
      <c r="YC12" s="87"/>
      <c r="YD12" s="87"/>
      <c r="YE12" s="87"/>
      <c r="YF12" s="87"/>
      <c r="YG12" s="87"/>
      <c r="YH12" s="87"/>
      <c r="YI12" s="87"/>
      <c r="YJ12" s="87"/>
      <c r="YK12" s="87"/>
      <c r="YL12" s="87"/>
      <c r="YM12" s="87"/>
      <c r="YN12" s="87"/>
      <c r="YO12" s="87"/>
      <c r="YP12" s="87"/>
      <c r="YQ12" s="87"/>
      <c r="YR12" s="87"/>
      <c r="YS12" s="87"/>
      <c r="YT12" s="87"/>
      <c r="YU12" s="87"/>
      <c r="YV12" s="87"/>
      <c r="YW12" s="87"/>
      <c r="YX12" s="87"/>
      <c r="YY12" s="87"/>
      <c r="YZ12" s="87"/>
      <c r="ZA12" s="87"/>
      <c r="ZB12" s="87"/>
      <c r="ZC12" s="87"/>
      <c r="ZD12" s="87"/>
      <c r="ZE12" s="87"/>
      <c r="ZF12" s="87"/>
      <c r="ZG12" s="87"/>
      <c r="ZH12" s="87"/>
      <c r="ZI12" s="87"/>
      <c r="ZJ12" s="87"/>
      <c r="ZK12" s="87"/>
      <c r="ZL12" s="87"/>
      <c r="ZM12" s="87"/>
      <c r="ZN12" s="87"/>
      <c r="ZO12" s="87"/>
      <c r="ZP12" s="87"/>
      <c r="ZQ12" s="87"/>
      <c r="ZR12" s="87"/>
      <c r="ZS12" s="87"/>
      <c r="ZT12" s="87"/>
      <c r="ZU12" s="87"/>
      <c r="ZV12" s="87"/>
      <c r="ZW12" s="87"/>
      <c r="ZX12" s="87"/>
      <c r="ZY12" s="87"/>
      <c r="ZZ12" s="87"/>
      <c r="AAA12" s="87"/>
      <c r="AAB12" s="87"/>
      <c r="AAC12" s="87"/>
      <c r="AAD12" s="87"/>
      <c r="AAE12" s="87"/>
      <c r="AAF12" s="87"/>
      <c r="AAG12" s="87"/>
      <c r="AAH12" s="87"/>
      <c r="AAI12" s="87"/>
      <c r="AAJ12" s="87"/>
      <c r="AAK12" s="87"/>
      <c r="AAL12" s="87"/>
      <c r="AAM12" s="87"/>
      <c r="AAN12" s="87"/>
      <c r="AAO12" s="87"/>
      <c r="AAP12" s="87"/>
      <c r="AAQ12" s="87"/>
      <c r="AAR12" s="87"/>
      <c r="AAS12" s="87"/>
      <c r="AAT12" s="87"/>
      <c r="AAU12" s="87"/>
      <c r="AAV12" s="87"/>
      <c r="AAW12" s="87"/>
      <c r="AAX12" s="87"/>
      <c r="AAY12" s="87"/>
      <c r="AAZ12" s="87"/>
      <c r="ABA12" s="87"/>
      <c r="ABB12" s="87"/>
      <c r="ABC12" s="87"/>
      <c r="ABD12" s="87"/>
      <c r="ABE12" s="87"/>
      <c r="ABF12" s="87"/>
      <c r="ABG12" s="87"/>
      <c r="ABH12" s="87"/>
      <c r="ABI12" s="87"/>
      <c r="ABJ12" s="87"/>
      <c r="ABK12" s="87"/>
      <c r="ABL12" s="87"/>
      <c r="ABM12" s="87"/>
      <c r="ABN12" s="87"/>
      <c r="ABO12" s="87"/>
      <c r="ABP12" s="87"/>
      <c r="ABQ12" s="87"/>
      <c r="ABR12" s="87"/>
      <c r="ABS12" s="87"/>
      <c r="ABT12" s="87"/>
      <c r="ABU12" s="87"/>
      <c r="ABV12" s="87"/>
      <c r="ABW12" s="87"/>
      <c r="ABX12" s="87"/>
      <c r="ABY12" s="87"/>
      <c r="ABZ12" s="87"/>
      <c r="ACA12" s="87"/>
      <c r="ACB12" s="87"/>
      <c r="ACC12" s="87"/>
      <c r="ACD12" s="87"/>
      <c r="ACE12" s="87"/>
      <c r="ACF12" s="87"/>
      <c r="ACG12" s="87"/>
      <c r="ACH12" s="87"/>
      <c r="ACI12" s="87"/>
      <c r="ACJ12" s="87"/>
      <c r="ACK12" s="87"/>
      <c r="ACL12" s="87"/>
      <c r="ACM12" s="87"/>
      <c r="ACN12" s="87"/>
      <c r="ACO12" s="87"/>
      <c r="ACP12" s="87"/>
      <c r="ACQ12" s="87"/>
      <c r="ACR12" s="87"/>
      <c r="ACS12" s="87"/>
      <c r="ACT12" s="87"/>
      <c r="ACU12" s="87"/>
      <c r="ACV12" s="87"/>
      <c r="ACW12" s="87"/>
      <c r="ACX12" s="87"/>
      <c r="ACY12" s="87"/>
      <c r="ACZ12" s="87"/>
      <c r="ADA12" s="87"/>
      <c r="ADB12" s="87"/>
      <c r="ADC12" s="87"/>
      <c r="ADD12" s="87"/>
      <c r="ADE12" s="87"/>
      <c r="ADF12" s="87"/>
      <c r="ADG12" s="87"/>
      <c r="ADH12" s="87"/>
      <c r="ADI12" s="87"/>
      <c r="ADJ12" s="87"/>
      <c r="ADK12" s="87"/>
      <c r="ADL12" s="87"/>
      <c r="ADM12" s="87"/>
      <c r="ADN12" s="87"/>
      <c r="ADO12" s="87"/>
      <c r="ADP12" s="87"/>
      <c r="ADQ12" s="87"/>
      <c r="ADR12" s="87"/>
      <c r="ADS12" s="87"/>
      <c r="ADT12" s="87"/>
      <c r="ADU12" s="87"/>
      <c r="ADV12" s="87"/>
      <c r="ADW12" s="87"/>
      <c r="ADX12" s="87"/>
      <c r="ADY12" s="87"/>
      <c r="ADZ12" s="87"/>
      <c r="AEA12" s="87"/>
      <c r="AEB12" s="87"/>
      <c r="AEC12" s="87"/>
      <c r="AED12" s="87"/>
      <c r="AEE12" s="87"/>
      <c r="AEF12" s="87"/>
      <c r="AEG12" s="87"/>
      <c r="AEH12" s="87"/>
      <c r="AEI12" s="87"/>
      <c r="AEJ12" s="87"/>
      <c r="AEK12" s="87"/>
      <c r="AEL12" s="87"/>
      <c r="AEM12" s="87"/>
      <c r="AEN12" s="87"/>
      <c r="AEO12" s="87"/>
      <c r="AEP12" s="87"/>
      <c r="AEQ12" s="87"/>
      <c r="AER12" s="87"/>
      <c r="AES12" s="87"/>
      <c r="AET12" s="87"/>
      <c r="AEU12" s="87"/>
      <c r="AEV12" s="87"/>
      <c r="AEW12" s="87"/>
      <c r="AEX12" s="87"/>
      <c r="AEY12" s="87"/>
      <c r="AEZ12" s="87"/>
      <c r="AFA12" s="87"/>
      <c r="AFB12" s="87"/>
      <c r="AFC12" s="87"/>
      <c r="AFD12" s="87"/>
      <c r="AFE12" s="87"/>
      <c r="AFF12" s="87"/>
      <c r="AFG12" s="87"/>
      <c r="AFH12" s="87"/>
      <c r="AFI12" s="87"/>
      <c r="AFJ12" s="87"/>
      <c r="AFK12" s="87"/>
      <c r="AFL12" s="87"/>
      <c r="AFM12" s="87"/>
      <c r="AFN12" s="87"/>
      <c r="AFO12" s="87"/>
      <c r="AFP12" s="87"/>
      <c r="AFQ12" s="87"/>
      <c r="AFR12" s="87"/>
      <c r="AFS12" s="87"/>
      <c r="AFT12" s="87"/>
      <c r="AFU12" s="87"/>
      <c r="AFV12" s="87"/>
      <c r="AFW12" s="87"/>
      <c r="AFX12" s="87"/>
      <c r="AFY12" s="87"/>
      <c r="AFZ12" s="87"/>
      <c r="AGA12" s="87"/>
      <c r="AGB12" s="87"/>
      <c r="AGC12" s="87"/>
      <c r="AGD12" s="87"/>
      <c r="AGE12" s="87"/>
      <c r="AGF12" s="87"/>
      <c r="AGG12" s="87"/>
      <c r="AGH12" s="87"/>
      <c r="AGI12" s="87"/>
      <c r="AGJ12" s="87"/>
      <c r="AGK12" s="87"/>
      <c r="AGL12" s="87"/>
      <c r="AGM12" s="87"/>
      <c r="AGN12" s="87"/>
      <c r="AGO12" s="87"/>
      <c r="AGP12" s="87"/>
      <c r="AGQ12" s="87"/>
      <c r="AGR12" s="87"/>
      <c r="AGS12" s="87"/>
      <c r="AGT12" s="87"/>
      <c r="AGU12" s="87"/>
      <c r="AGV12" s="87"/>
      <c r="AGW12" s="87"/>
      <c r="AGX12" s="87"/>
      <c r="AGY12" s="87"/>
      <c r="AGZ12" s="87"/>
      <c r="AHA12" s="87"/>
      <c r="AHB12" s="87"/>
      <c r="AHC12" s="87"/>
      <c r="AHD12" s="87"/>
      <c r="AHE12" s="87"/>
      <c r="AHF12" s="87"/>
      <c r="AHG12" s="87"/>
      <c r="AHH12" s="87"/>
      <c r="AHI12" s="87"/>
      <c r="AHJ12" s="87"/>
      <c r="AHK12" s="87"/>
      <c r="AHL12" s="87"/>
      <c r="AHM12" s="87"/>
      <c r="AHN12" s="87"/>
      <c r="AHO12" s="87"/>
      <c r="AHP12" s="87"/>
      <c r="AHQ12" s="87"/>
      <c r="AHR12" s="87"/>
      <c r="AHS12" s="87"/>
      <c r="AHT12" s="87"/>
      <c r="AHU12" s="87"/>
      <c r="AHV12" s="87"/>
      <c r="AHW12" s="87"/>
      <c r="AHX12" s="87"/>
      <c r="AHY12" s="87"/>
      <c r="AHZ12" s="87"/>
      <c r="AIA12" s="87"/>
      <c r="AIB12" s="87"/>
      <c r="AIC12" s="87"/>
      <c r="AID12" s="87"/>
      <c r="AIE12" s="87"/>
      <c r="AIF12" s="87"/>
      <c r="AIG12" s="87"/>
      <c r="AIH12" s="87"/>
      <c r="AII12" s="87"/>
      <c r="AIJ12" s="87"/>
      <c r="AIK12" s="87"/>
      <c r="AIL12" s="87"/>
      <c r="AIM12" s="87"/>
      <c r="AIN12" s="87"/>
      <c r="AIO12" s="87"/>
      <c r="AIP12" s="87"/>
      <c r="AIQ12" s="87"/>
      <c r="AIR12" s="87"/>
      <c r="AIS12" s="87"/>
      <c r="AIT12" s="87"/>
      <c r="AIU12" s="87"/>
      <c r="AIV12" s="87"/>
      <c r="AIW12" s="87"/>
      <c r="AIX12" s="87"/>
      <c r="AIY12" s="87"/>
      <c r="AIZ12" s="87"/>
      <c r="AJA12" s="87"/>
      <c r="AJB12" s="87"/>
      <c r="AJC12" s="87"/>
      <c r="AJD12" s="87"/>
      <c r="AJE12" s="87"/>
      <c r="AJF12" s="87"/>
      <c r="AJG12" s="87"/>
      <c r="AJH12" s="87"/>
      <c r="AJI12" s="87"/>
      <c r="AJJ12" s="87"/>
      <c r="AJK12" s="87"/>
      <c r="AJL12" s="87"/>
      <c r="AJM12" s="87"/>
      <c r="AJN12" s="87"/>
      <c r="AJO12" s="87"/>
      <c r="AJP12" s="87"/>
      <c r="AJQ12" s="87"/>
      <c r="AJR12" s="87"/>
      <c r="AJS12" s="87"/>
      <c r="AJT12" s="87"/>
      <c r="AJU12" s="87"/>
      <c r="AJV12" s="87"/>
      <c r="AJW12" s="87"/>
      <c r="AJX12" s="87"/>
      <c r="AJY12" s="87"/>
      <c r="AJZ12" s="87"/>
      <c r="AKA12" s="87"/>
      <c r="AKB12" s="87"/>
      <c r="AKC12" s="87"/>
      <c r="AKD12" s="87"/>
      <c r="AKE12" s="87"/>
      <c r="AKF12" s="87"/>
      <c r="AKG12" s="87"/>
      <c r="AKH12" s="87"/>
      <c r="AKI12" s="87"/>
      <c r="AKJ12" s="87"/>
      <c r="AKK12" s="87"/>
      <c r="AKL12" s="87"/>
      <c r="AKM12" s="87"/>
      <c r="AKN12" s="87"/>
      <c r="AKO12" s="87"/>
      <c r="AKP12" s="87"/>
      <c r="AKQ12" s="87"/>
      <c r="AKR12" s="87"/>
      <c r="AKS12" s="87"/>
      <c r="AKT12" s="87"/>
      <c r="AKU12" s="87"/>
      <c r="AKV12" s="87"/>
      <c r="AKW12" s="87"/>
      <c r="AKX12" s="87"/>
      <c r="AKY12" s="87"/>
      <c r="AKZ12" s="87"/>
      <c r="ALA12" s="87"/>
      <c r="ALB12" s="87"/>
      <c r="ALC12" s="87"/>
      <c r="ALD12" s="87"/>
      <c r="ALE12" s="87"/>
      <c r="ALF12" s="87"/>
      <c r="ALG12" s="87"/>
      <c r="ALH12" s="87"/>
      <c r="ALI12" s="87"/>
      <c r="ALJ12" s="87"/>
      <c r="ALK12" s="87"/>
      <c r="ALL12" s="87"/>
      <c r="ALM12" s="87"/>
      <c r="ALN12" s="87"/>
      <c r="ALO12" s="87"/>
      <c r="ALP12" s="87"/>
      <c r="ALQ12" s="87"/>
      <c r="ALR12" s="87"/>
      <c r="ALS12" s="87"/>
      <c r="ALT12" s="87"/>
      <c r="ALU12" s="87"/>
      <c r="ALV12" s="87"/>
      <c r="ALW12" s="87"/>
      <c r="ALX12" s="87"/>
      <c r="ALY12" s="87"/>
      <c r="ALZ12" s="87"/>
      <c r="AMA12" s="87"/>
      <c r="AMB12" s="87"/>
      <c r="AMC12" s="87"/>
      <c r="AMD12" s="87"/>
      <c r="AME12" s="87"/>
      <c r="AMF12" s="87"/>
      <c r="AMG12" s="87"/>
      <c r="AMH12" s="87"/>
      <c r="AMI12" s="87"/>
      <c r="AMJ12" s="87"/>
      <c r="AMK12" s="87"/>
      <c r="AML12" s="87"/>
      <c r="AMM12" s="87"/>
      <c r="AMN12" s="87"/>
      <c r="AMO12" s="87"/>
      <c r="AMP12" s="87"/>
      <c r="AMQ12" s="87"/>
      <c r="AMR12" s="87"/>
      <c r="AMS12" s="87"/>
      <c r="AMT12" s="87"/>
      <c r="AMU12" s="87"/>
      <c r="AMV12" s="87"/>
      <c r="AMW12" s="87"/>
      <c r="AMX12" s="87"/>
      <c r="AMY12" s="87"/>
      <c r="AMZ12" s="87"/>
      <c r="ANA12" s="87"/>
      <c r="ANB12" s="87"/>
      <c r="ANC12" s="87"/>
      <c r="AND12" s="87"/>
      <c r="ANE12" s="87"/>
      <c r="ANF12" s="87"/>
      <c r="ANG12" s="87"/>
      <c r="ANH12" s="87"/>
      <c r="ANI12" s="87"/>
      <c r="ANJ12" s="87"/>
      <c r="ANK12" s="87"/>
      <c r="ANL12" s="87"/>
      <c r="ANM12" s="87"/>
      <c r="ANN12" s="87"/>
      <c r="ANO12" s="87"/>
      <c r="ANP12" s="87"/>
      <c r="ANQ12" s="87"/>
      <c r="ANR12" s="87"/>
      <c r="ANS12" s="87"/>
      <c r="ANT12" s="87"/>
      <c r="ANU12" s="87"/>
      <c r="ANV12" s="87"/>
      <c r="ANW12" s="87"/>
      <c r="ANX12" s="87"/>
      <c r="ANY12" s="87"/>
      <c r="ANZ12" s="87"/>
      <c r="AOA12" s="87"/>
      <c r="AOB12" s="87"/>
      <c r="AOC12" s="87"/>
      <c r="AOD12" s="87"/>
      <c r="AOE12" s="87"/>
      <c r="AOF12" s="87"/>
      <c r="AOG12" s="87"/>
      <c r="AOH12" s="87"/>
      <c r="AOI12" s="87"/>
      <c r="AOJ12" s="87"/>
      <c r="AOK12" s="87"/>
      <c r="AOL12" s="87"/>
      <c r="AOM12" s="87"/>
      <c r="AON12" s="87"/>
      <c r="AOO12" s="87"/>
      <c r="AOP12" s="87"/>
      <c r="AOQ12" s="87"/>
      <c r="AOR12" s="87"/>
      <c r="AOS12" s="87"/>
      <c r="AOT12" s="87"/>
      <c r="AOU12" s="87"/>
      <c r="AOV12" s="87"/>
      <c r="AOW12" s="87"/>
      <c r="AOX12" s="87"/>
      <c r="AOY12" s="87"/>
      <c r="AOZ12" s="87"/>
      <c r="APA12" s="87"/>
      <c r="APB12" s="87"/>
      <c r="APC12" s="87"/>
      <c r="APD12" s="87"/>
      <c r="APE12" s="87"/>
      <c r="APF12" s="87"/>
      <c r="APG12" s="87"/>
      <c r="APH12" s="87"/>
      <c r="API12" s="87"/>
      <c r="APJ12" s="87"/>
      <c r="APK12" s="87"/>
      <c r="APL12" s="87"/>
      <c r="APM12" s="87"/>
      <c r="APN12" s="87"/>
      <c r="APO12" s="87"/>
      <c r="APP12" s="87"/>
      <c r="APQ12" s="87"/>
      <c r="APR12" s="87"/>
      <c r="APS12" s="87"/>
      <c r="APT12" s="87"/>
      <c r="APU12" s="87"/>
      <c r="APV12" s="87"/>
      <c r="APW12" s="87"/>
      <c r="APX12" s="87"/>
      <c r="APY12" s="87"/>
      <c r="APZ12" s="87"/>
      <c r="AQA12" s="87"/>
      <c r="AQB12" s="87"/>
      <c r="AQC12" s="87"/>
      <c r="AQD12" s="87"/>
      <c r="AQE12" s="87"/>
      <c r="AQF12" s="87"/>
      <c r="AQG12" s="87"/>
      <c r="AQH12" s="87"/>
      <c r="AQI12" s="87"/>
      <c r="AQJ12" s="87"/>
      <c r="AQK12" s="87"/>
      <c r="AQL12" s="87"/>
      <c r="AQM12" s="87"/>
      <c r="AQN12" s="87"/>
      <c r="AQO12" s="87"/>
      <c r="AQP12" s="87"/>
      <c r="AQQ12" s="87"/>
      <c r="AQR12" s="87"/>
      <c r="AQS12" s="87"/>
      <c r="AQT12" s="87"/>
      <c r="AQU12" s="87"/>
      <c r="AQV12" s="87"/>
      <c r="AQW12" s="87"/>
      <c r="AQX12" s="87"/>
      <c r="AQY12" s="87"/>
      <c r="AQZ12" s="87"/>
      <c r="ARA12" s="87"/>
      <c r="ARB12" s="87"/>
      <c r="ARC12" s="87"/>
      <c r="ARD12" s="87"/>
      <c r="ARE12" s="87"/>
      <c r="ARF12" s="87"/>
      <c r="ARG12" s="87"/>
      <c r="ARH12" s="87"/>
      <c r="ARI12" s="87"/>
      <c r="ARJ12" s="87"/>
      <c r="ARK12" s="87"/>
      <c r="ARL12" s="87"/>
      <c r="ARM12" s="87"/>
      <c r="ARN12" s="87"/>
      <c r="ARO12" s="87"/>
      <c r="ARP12" s="87"/>
      <c r="ARQ12" s="87"/>
      <c r="ARR12" s="87"/>
      <c r="ARS12" s="87"/>
      <c r="ART12" s="87"/>
      <c r="ARU12" s="87"/>
      <c r="ARV12" s="87"/>
      <c r="ARW12" s="87"/>
      <c r="ARX12" s="87"/>
      <c r="ARY12" s="87"/>
      <c r="ARZ12" s="87"/>
      <c r="ASA12" s="87"/>
      <c r="ASB12" s="87"/>
      <c r="ASC12" s="87"/>
      <c r="ASD12" s="87"/>
      <c r="ASE12" s="87"/>
      <c r="ASF12" s="87"/>
      <c r="ASG12" s="87"/>
      <c r="ASH12" s="87"/>
      <c r="ASI12" s="87"/>
      <c r="ASJ12" s="87"/>
      <c r="ASK12" s="87"/>
      <c r="ASL12" s="87"/>
      <c r="ASM12" s="87"/>
      <c r="ASN12" s="87"/>
      <c r="ASO12" s="87"/>
      <c r="ASP12" s="87"/>
      <c r="ASQ12" s="87"/>
      <c r="ASR12" s="87"/>
      <c r="ASS12" s="87"/>
      <c r="AST12" s="87"/>
      <c r="ASU12" s="87"/>
      <c r="ASV12" s="87"/>
      <c r="ASW12" s="87"/>
      <c r="ASX12" s="87"/>
      <c r="ASY12" s="87"/>
      <c r="ASZ12" s="87"/>
      <c r="ATA12" s="87"/>
      <c r="ATB12" s="87"/>
      <c r="ATC12" s="87"/>
      <c r="ATD12" s="87"/>
      <c r="ATE12" s="87"/>
      <c r="ATF12" s="87"/>
      <c r="ATG12" s="87"/>
      <c r="ATH12" s="87"/>
      <c r="ATI12" s="87"/>
      <c r="ATJ12" s="87"/>
      <c r="ATK12" s="87"/>
      <c r="ATL12" s="87"/>
      <c r="ATM12" s="87"/>
      <c r="ATN12" s="87"/>
      <c r="ATO12" s="87"/>
      <c r="ATP12" s="87"/>
      <c r="ATQ12" s="87"/>
      <c r="ATR12" s="87"/>
      <c r="ATS12" s="87"/>
      <c r="ATT12" s="87"/>
      <c r="ATU12" s="87"/>
      <c r="ATV12" s="87"/>
      <c r="ATW12" s="87"/>
      <c r="ATX12" s="87"/>
      <c r="ATY12" s="87"/>
      <c r="ATZ12" s="87"/>
      <c r="AUA12" s="87"/>
      <c r="AUB12" s="87"/>
      <c r="AUC12" s="87"/>
      <c r="AUD12" s="87"/>
      <c r="AUE12" s="87"/>
      <c r="AUF12" s="87"/>
      <c r="AUG12" s="87"/>
      <c r="AUH12" s="87"/>
      <c r="AUI12" s="87"/>
      <c r="AUJ12" s="87"/>
      <c r="AUK12" s="87"/>
      <c r="AUL12" s="87"/>
      <c r="AUM12" s="87"/>
      <c r="AUN12" s="87"/>
      <c r="AUO12" s="87"/>
      <c r="AUP12" s="87"/>
      <c r="AUQ12" s="87"/>
      <c r="AUR12" s="87"/>
      <c r="AUS12" s="87"/>
      <c r="AUT12" s="87"/>
      <c r="AUU12" s="87"/>
      <c r="AUV12" s="87"/>
      <c r="AUW12" s="87"/>
      <c r="AUX12" s="87"/>
      <c r="AUY12" s="87"/>
      <c r="AUZ12" s="87"/>
      <c r="AVA12" s="87"/>
      <c r="AVB12" s="87"/>
      <c r="AVC12" s="87"/>
      <c r="AVD12" s="87"/>
      <c r="AVE12" s="87"/>
      <c r="AVF12" s="87"/>
      <c r="AVG12" s="87"/>
      <c r="AVH12" s="87"/>
      <c r="AVI12" s="87"/>
      <c r="AVJ12" s="87"/>
      <c r="AVK12" s="87"/>
      <c r="AVL12" s="87"/>
      <c r="AVM12" s="87"/>
      <c r="AVN12" s="87"/>
      <c r="AVO12" s="87"/>
      <c r="AVP12" s="87"/>
      <c r="AVQ12" s="87"/>
      <c r="AVR12" s="87"/>
      <c r="AVS12" s="87"/>
      <c r="AVT12" s="87"/>
      <c r="AVU12" s="87"/>
      <c r="AVV12" s="87"/>
      <c r="AVW12" s="87"/>
      <c r="AVX12" s="87"/>
      <c r="AVY12" s="87"/>
      <c r="AVZ12" s="87"/>
      <c r="AWA12" s="87"/>
      <c r="AWB12" s="87"/>
      <c r="AWC12" s="87"/>
      <c r="AWD12" s="87"/>
      <c r="AWE12" s="87"/>
      <c r="AWF12" s="87"/>
      <c r="AWG12" s="87"/>
      <c r="AWH12" s="87"/>
      <c r="AWI12" s="87"/>
      <c r="AWJ12" s="87"/>
      <c r="AWK12" s="87"/>
      <c r="AWL12" s="87"/>
      <c r="AWM12" s="87"/>
      <c r="AWN12" s="87"/>
      <c r="AWO12" s="87"/>
      <c r="AWP12" s="87"/>
      <c r="AWQ12" s="87"/>
      <c r="AWR12" s="87"/>
      <c r="AWS12" s="87"/>
      <c r="AWT12" s="87"/>
      <c r="AWU12" s="87"/>
      <c r="AWV12" s="87"/>
      <c r="AWW12" s="87"/>
      <c r="AWX12" s="87"/>
      <c r="AWY12" s="87"/>
      <c r="AWZ12" s="87"/>
      <c r="AXA12" s="87"/>
      <c r="AXB12" s="87"/>
      <c r="AXC12" s="87"/>
      <c r="AXD12" s="87"/>
      <c r="AXE12" s="87"/>
      <c r="AXF12" s="87"/>
      <c r="AXG12" s="87"/>
      <c r="AXH12" s="87"/>
      <c r="AXI12" s="87"/>
      <c r="AXJ12" s="87"/>
      <c r="AXK12" s="87"/>
      <c r="AXL12" s="87"/>
      <c r="AXM12" s="87"/>
      <c r="AXN12" s="87"/>
      <c r="AXO12" s="87"/>
      <c r="AXP12" s="87"/>
      <c r="AXQ12" s="87"/>
      <c r="AXR12" s="87"/>
      <c r="AXS12" s="87"/>
      <c r="AXT12" s="87"/>
      <c r="AXU12" s="87"/>
      <c r="AXV12" s="87"/>
      <c r="AXW12" s="87"/>
      <c r="AXX12" s="87"/>
      <c r="AXY12" s="87"/>
      <c r="AXZ12" s="87"/>
      <c r="AYA12" s="87"/>
      <c r="AYB12" s="87"/>
      <c r="AYC12" s="87"/>
      <c r="AYD12" s="87"/>
      <c r="AYE12" s="87"/>
      <c r="AYF12" s="87"/>
      <c r="AYG12" s="87"/>
      <c r="AYH12" s="87"/>
      <c r="AYI12" s="87"/>
      <c r="AYJ12" s="87"/>
      <c r="AYK12" s="87"/>
      <c r="AYL12" s="87"/>
      <c r="AYM12" s="87"/>
      <c r="AYN12" s="87"/>
      <c r="AYO12" s="87"/>
      <c r="AYP12" s="87"/>
      <c r="AYQ12" s="87"/>
      <c r="AYR12" s="87"/>
      <c r="AYS12" s="87"/>
      <c r="AYT12" s="87"/>
      <c r="AYU12" s="87"/>
      <c r="AYV12" s="87"/>
      <c r="AYW12" s="87"/>
      <c r="AYX12" s="87"/>
      <c r="AYY12" s="87"/>
      <c r="AYZ12" s="87"/>
      <c r="AZA12" s="87"/>
      <c r="AZB12" s="87"/>
      <c r="AZC12" s="87"/>
      <c r="AZD12" s="87"/>
      <c r="AZE12" s="87"/>
      <c r="AZF12" s="87"/>
      <c r="AZG12" s="87"/>
      <c r="AZH12" s="87"/>
      <c r="AZI12" s="87"/>
      <c r="AZJ12" s="87"/>
      <c r="AZK12" s="87"/>
      <c r="AZL12" s="87"/>
      <c r="AZM12" s="87"/>
      <c r="AZN12" s="87"/>
      <c r="AZO12" s="87"/>
      <c r="AZP12" s="87"/>
      <c r="AZQ12" s="87"/>
      <c r="AZR12" s="87"/>
      <c r="AZS12" s="87"/>
      <c r="AZT12" s="87"/>
      <c r="AZU12" s="87"/>
      <c r="AZV12" s="87"/>
      <c r="AZW12" s="87"/>
      <c r="AZX12" s="87"/>
      <c r="AZY12" s="87"/>
      <c r="AZZ12" s="87"/>
      <c r="BAA12" s="87"/>
      <c r="BAB12" s="87"/>
      <c r="BAC12" s="87"/>
      <c r="BAD12" s="87"/>
      <c r="BAE12" s="87"/>
      <c r="BAF12" s="87"/>
      <c r="BAG12" s="87"/>
      <c r="BAH12" s="87"/>
      <c r="BAI12" s="87"/>
      <c r="BAJ12" s="87"/>
      <c r="BAK12" s="87"/>
      <c r="BAL12" s="87"/>
      <c r="BAM12" s="87"/>
      <c r="BAN12" s="87"/>
      <c r="BAO12" s="87"/>
      <c r="BAP12" s="87"/>
      <c r="BAQ12" s="87"/>
      <c r="BAR12" s="87"/>
      <c r="BAS12" s="87"/>
      <c r="BAT12" s="87"/>
      <c r="BAU12" s="87"/>
      <c r="BAV12" s="87"/>
      <c r="BAW12" s="87"/>
      <c r="BAX12" s="87"/>
      <c r="BAY12" s="87"/>
      <c r="BAZ12" s="87"/>
      <c r="BBA12" s="87"/>
      <c r="BBB12" s="87"/>
      <c r="BBC12" s="87"/>
      <c r="BBD12" s="87"/>
      <c r="BBE12" s="87"/>
      <c r="BBF12" s="87"/>
      <c r="BBG12" s="87"/>
      <c r="BBH12" s="87"/>
      <c r="BBI12" s="87"/>
      <c r="BBJ12" s="87"/>
      <c r="BBK12" s="87"/>
      <c r="BBL12" s="87"/>
      <c r="BBM12" s="87"/>
      <c r="BBN12" s="87"/>
      <c r="BBO12" s="87"/>
      <c r="BBP12" s="87"/>
      <c r="BBQ12" s="87"/>
      <c r="BBR12" s="87"/>
      <c r="BBS12" s="87"/>
      <c r="BBT12" s="87"/>
      <c r="BBU12" s="87"/>
      <c r="BBV12" s="87"/>
      <c r="BBW12" s="87"/>
      <c r="BBX12" s="87"/>
      <c r="BBY12" s="87"/>
      <c r="BBZ12" s="87"/>
      <c r="BCA12" s="87"/>
      <c r="BCB12" s="87"/>
      <c r="BCC12" s="87"/>
      <c r="BCD12" s="87"/>
      <c r="BCE12" s="87"/>
      <c r="BCF12" s="87"/>
      <c r="BCG12" s="87"/>
      <c r="BCH12" s="87"/>
      <c r="BCI12" s="87"/>
      <c r="BCJ12" s="87"/>
      <c r="BCK12" s="87"/>
      <c r="BCL12" s="87"/>
      <c r="BCM12" s="87"/>
      <c r="BCN12" s="87"/>
      <c r="BCO12" s="87"/>
      <c r="BCP12" s="87"/>
      <c r="BCQ12" s="87"/>
      <c r="BCR12" s="87"/>
      <c r="BCS12" s="87"/>
      <c r="BCT12" s="87"/>
      <c r="BCU12" s="87"/>
      <c r="BCV12" s="87"/>
      <c r="BCW12" s="87"/>
      <c r="BCX12" s="87"/>
      <c r="BCY12" s="87"/>
      <c r="BCZ12" s="87"/>
      <c r="BDA12" s="87"/>
      <c r="BDB12" s="87"/>
      <c r="BDC12" s="87"/>
      <c r="BDD12" s="87"/>
      <c r="BDE12" s="87"/>
      <c r="BDF12" s="87"/>
      <c r="BDG12" s="87"/>
      <c r="BDH12" s="87"/>
      <c r="BDI12" s="87"/>
      <c r="BDJ12" s="87"/>
      <c r="BDK12" s="87"/>
      <c r="BDL12" s="87"/>
      <c r="BDM12" s="87"/>
      <c r="BDN12" s="87"/>
      <c r="BDO12" s="87"/>
      <c r="BDP12" s="87"/>
      <c r="BDQ12" s="87"/>
      <c r="BDR12" s="87"/>
      <c r="BDS12" s="87"/>
      <c r="BDT12" s="87"/>
      <c r="BDU12" s="87"/>
      <c r="BDV12" s="87"/>
      <c r="BDW12" s="87"/>
      <c r="BDX12" s="87"/>
      <c r="BDY12" s="87"/>
      <c r="BDZ12" s="87"/>
      <c r="BEA12" s="87"/>
      <c r="BEB12" s="87"/>
      <c r="BEC12" s="87"/>
      <c r="BED12" s="87"/>
      <c r="BEE12" s="87"/>
      <c r="BEF12" s="87"/>
      <c r="BEG12" s="87"/>
      <c r="BEH12" s="87"/>
      <c r="BEI12" s="87"/>
      <c r="BEJ12" s="87"/>
      <c r="BEK12" s="87"/>
      <c r="BEL12" s="87"/>
      <c r="BEM12" s="87"/>
      <c r="BEN12" s="87"/>
      <c r="BEO12" s="87"/>
      <c r="BEP12" s="87"/>
      <c r="BEQ12" s="87"/>
      <c r="BER12" s="87"/>
      <c r="BES12" s="87"/>
      <c r="BET12" s="87"/>
      <c r="BEU12" s="87"/>
      <c r="BEV12" s="87"/>
      <c r="BEW12" s="87"/>
      <c r="BEX12" s="87"/>
      <c r="BEY12" s="87"/>
      <c r="BEZ12" s="87"/>
      <c r="BFA12" s="87"/>
      <c r="BFB12" s="87"/>
      <c r="BFC12" s="87"/>
      <c r="BFD12" s="87"/>
      <c r="BFE12" s="87"/>
      <c r="BFF12" s="87"/>
      <c r="BFG12" s="87"/>
      <c r="BFH12" s="87"/>
      <c r="BFI12" s="87"/>
      <c r="BFJ12" s="87"/>
      <c r="BFK12" s="87"/>
      <c r="BFL12" s="87"/>
      <c r="BFM12" s="87"/>
      <c r="BFN12" s="87"/>
      <c r="BFO12" s="87"/>
      <c r="BFP12" s="87"/>
      <c r="BFQ12" s="87"/>
      <c r="BFR12" s="87"/>
      <c r="BFS12" s="87"/>
      <c r="BFT12" s="87"/>
      <c r="BFU12" s="87"/>
      <c r="BFV12" s="87"/>
      <c r="BFW12" s="87"/>
      <c r="BFX12" s="87"/>
      <c r="BFY12" s="87"/>
      <c r="BFZ12" s="87"/>
      <c r="BGA12" s="87"/>
      <c r="BGB12" s="87"/>
      <c r="BGC12" s="87"/>
      <c r="BGD12" s="87"/>
      <c r="BGE12" s="87"/>
      <c r="BGF12" s="87"/>
      <c r="BGG12" s="87"/>
      <c r="BGH12" s="87"/>
      <c r="BGI12" s="87"/>
      <c r="BGJ12" s="87"/>
      <c r="BGK12" s="87"/>
      <c r="BGL12" s="87"/>
      <c r="BGM12" s="87"/>
      <c r="BGN12" s="87"/>
      <c r="BGO12" s="87"/>
      <c r="BGP12" s="87"/>
      <c r="BGQ12" s="87"/>
      <c r="BGR12" s="87"/>
      <c r="BGS12" s="87"/>
      <c r="BGT12" s="87"/>
      <c r="BGU12" s="87"/>
      <c r="BGV12" s="87"/>
      <c r="BGW12" s="87"/>
      <c r="BGX12" s="87"/>
      <c r="BGY12" s="87"/>
      <c r="BGZ12" s="87"/>
      <c r="BHA12" s="87"/>
      <c r="BHB12" s="87"/>
      <c r="BHC12" s="87"/>
      <c r="BHD12" s="87"/>
      <c r="BHE12" s="87"/>
      <c r="BHF12" s="87"/>
      <c r="BHG12" s="87"/>
      <c r="BHH12" s="87"/>
      <c r="BHI12" s="87"/>
      <c r="BHJ12" s="87"/>
      <c r="BHK12" s="87"/>
      <c r="BHL12" s="87"/>
      <c r="BHM12" s="87"/>
      <c r="BHN12" s="87"/>
      <c r="BHO12" s="87"/>
      <c r="BHP12" s="87"/>
      <c r="BHQ12" s="87"/>
      <c r="BHR12" s="87"/>
      <c r="BHS12" s="87"/>
      <c r="BHT12" s="87"/>
      <c r="BHU12" s="87"/>
      <c r="BHV12" s="87"/>
      <c r="BHW12" s="87"/>
      <c r="BHX12" s="87"/>
      <c r="BHY12" s="87"/>
      <c r="BHZ12" s="87"/>
      <c r="BIA12" s="87"/>
      <c r="BIB12" s="87"/>
      <c r="BIC12" s="87"/>
      <c r="BID12" s="87"/>
      <c r="BIE12" s="87"/>
      <c r="BIF12" s="87"/>
      <c r="BIG12" s="87"/>
      <c r="BIH12" s="87"/>
      <c r="BII12" s="87"/>
      <c r="BIJ12" s="87"/>
      <c r="BIK12" s="87"/>
      <c r="BIL12" s="87"/>
      <c r="BIM12" s="87"/>
      <c r="BIN12" s="87"/>
      <c r="BIO12" s="87"/>
      <c r="BIP12" s="87"/>
      <c r="BIQ12" s="87"/>
      <c r="BIR12" s="87"/>
      <c r="BIS12" s="87"/>
      <c r="BIT12" s="87"/>
      <c r="BIU12" s="87"/>
      <c r="BIV12" s="87"/>
      <c r="BIW12" s="87"/>
      <c r="BIX12" s="87"/>
      <c r="BIY12" s="87"/>
      <c r="BIZ12" s="87"/>
      <c r="BJA12" s="87"/>
      <c r="BJB12" s="87"/>
      <c r="BJC12" s="87"/>
      <c r="BJD12" s="87"/>
      <c r="BJE12" s="87"/>
      <c r="BJF12" s="87"/>
      <c r="BJG12" s="87"/>
      <c r="BJH12" s="87"/>
      <c r="BJI12" s="87"/>
      <c r="BJJ12" s="87"/>
      <c r="BJK12" s="87"/>
      <c r="BJL12" s="87"/>
      <c r="BJM12" s="87"/>
      <c r="BJN12" s="87"/>
      <c r="BJO12" s="87"/>
      <c r="BJP12" s="87"/>
      <c r="BJQ12" s="87"/>
      <c r="BJR12" s="87"/>
      <c r="BJS12" s="87"/>
      <c r="BJT12" s="87"/>
      <c r="BJU12" s="87"/>
      <c r="BJV12" s="87"/>
      <c r="BJW12" s="87"/>
      <c r="BJX12" s="87"/>
      <c r="BJY12" s="87"/>
      <c r="BJZ12" s="87"/>
      <c r="BKA12" s="87"/>
      <c r="BKB12" s="87"/>
      <c r="BKC12" s="87"/>
      <c r="BKD12" s="87"/>
      <c r="BKE12" s="87"/>
      <c r="BKF12" s="87"/>
      <c r="BKG12" s="87"/>
      <c r="BKH12" s="87"/>
      <c r="BKI12" s="87"/>
      <c r="BKJ12" s="87"/>
      <c r="BKK12" s="87"/>
      <c r="BKL12" s="87"/>
      <c r="BKM12" s="87"/>
      <c r="BKN12" s="87"/>
      <c r="BKO12" s="87"/>
      <c r="BKP12" s="87"/>
      <c r="BKQ12" s="87"/>
      <c r="BKR12" s="87"/>
      <c r="BKS12" s="87"/>
      <c r="BKT12" s="87"/>
      <c r="BKU12" s="87"/>
      <c r="BKV12" s="87"/>
      <c r="BKW12" s="87"/>
      <c r="BKX12" s="87"/>
      <c r="BKY12" s="87"/>
      <c r="BKZ12" s="87"/>
      <c r="BLA12" s="87"/>
      <c r="BLB12" s="87"/>
      <c r="BLC12" s="87"/>
      <c r="BLD12" s="87"/>
      <c r="BLE12" s="87"/>
      <c r="BLF12" s="87"/>
      <c r="BLG12" s="87"/>
      <c r="BLH12" s="87"/>
      <c r="BLI12" s="87"/>
      <c r="BLJ12" s="87"/>
      <c r="BLK12" s="87"/>
      <c r="BLL12" s="87"/>
      <c r="BLM12" s="87"/>
      <c r="BLN12" s="87"/>
      <c r="BLO12" s="87"/>
      <c r="BLP12" s="87"/>
      <c r="BLQ12" s="87"/>
      <c r="BLR12" s="87"/>
      <c r="BLS12" s="87"/>
      <c r="BLT12" s="87"/>
      <c r="BLU12" s="87"/>
      <c r="BLV12" s="87"/>
      <c r="BLW12" s="87"/>
      <c r="BLX12" s="87"/>
      <c r="BLY12" s="87"/>
      <c r="BLZ12" s="87"/>
      <c r="BMA12" s="87"/>
      <c r="BMB12" s="87"/>
      <c r="BMC12" s="87"/>
      <c r="BMD12" s="87"/>
      <c r="BME12" s="87"/>
      <c r="BMF12" s="87"/>
      <c r="BMG12" s="87"/>
      <c r="BMH12" s="87"/>
      <c r="BMI12" s="87"/>
      <c r="BMJ12" s="87"/>
      <c r="BMK12" s="87"/>
      <c r="BML12" s="87"/>
      <c r="BMM12" s="87"/>
      <c r="BMN12" s="87"/>
      <c r="BMO12" s="87"/>
      <c r="BMP12" s="87"/>
      <c r="BMQ12" s="87"/>
      <c r="BMR12" s="87"/>
      <c r="BMS12" s="87"/>
      <c r="BMT12" s="87"/>
      <c r="BMU12" s="87"/>
      <c r="BMV12" s="87"/>
      <c r="BMW12" s="87"/>
      <c r="BMX12" s="87"/>
      <c r="BMY12" s="87"/>
      <c r="BMZ12" s="87"/>
      <c r="BNA12" s="87"/>
      <c r="BNB12" s="87"/>
      <c r="BNC12" s="87"/>
      <c r="BND12" s="87"/>
      <c r="BNE12" s="87"/>
      <c r="BNF12" s="87"/>
      <c r="BNG12" s="87"/>
      <c r="BNH12" s="87"/>
      <c r="BNI12" s="87"/>
      <c r="BNJ12" s="87"/>
      <c r="BNK12" s="87"/>
      <c r="BNL12" s="87"/>
      <c r="BNM12" s="87"/>
      <c r="BNN12" s="87"/>
      <c r="BNO12" s="87"/>
      <c r="BNP12" s="87"/>
      <c r="BNQ12" s="87"/>
      <c r="BNR12" s="87"/>
      <c r="BNS12" s="87"/>
      <c r="BNT12" s="87"/>
      <c r="BNU12" s="87"/>
      <c r="BNV12" s="87"/>
      <c r="BNW12" s="87"/>
      <c r="BNX12" s="87"/>
      <c r="BNY12" s="87"/>
      <c r="BNZ12" s="87"/>
      <c r="BOA12" s="87"/>
      <c r="BOB12" s="87"/>
      <c r="BOC12" s="87"/>
      <c r="BOD12" s="87"/>
      <c r="BOE12" s="87"/>
      <c r="BOF12" s="87"/>
      <c r="BOG12" s="87"/>
      <c r="BOH12" s="87"/>
      <c r="BOI12" s="87"/>
      <c r="BOJ12" s="87"/>
      <c r="BOK12" s="87"/>
      <c r="BOL12" s="87"/>
      <c r="BOM12" s="87"/>
      <c r="BON12" s="87"/>
      <c r="BOO12" s="87"/>
      <c r="BOP12" s="87"/>
      <c r="BOQ12" s="87"/>
      <c r="BOR12" s="87"/>
      <c r="BOS12" s="87"/>
      <c r="BOT12" s="87"/>
      <c r="BOU12" s="87"/>
      <c r="BOV12" s="87"/>
      <c r="BOW12" s="87"/>
      <c r="BOX12" s="87"/>
      <c r="BOY12" s="87"/>
      <c r="BOZ12" s="87"/>
      <c r="BPA12" s="87"/>
      <c r="BPB12" s="87"/>
      <c r="BPC12" s="87"/>
      <c r="BPD12" s="87"/>
      <c r="BPE12" s="87"/>
      <c r="BPF12" s="87"/>
      <c r="BPG12" s="87"/>
      <c r="BPH12" s="87"/>
      <c r="BPI12" s="87"/>
      <c r="BPJ12" s="87"/>
      <c r="BPK12" s="87"/>
      <c r="BPL12" s="87"/>
      <c r="BPM12" s="87"/>
      <c r="BPN12" s="87"/>
      <c r="BPO12" s="87"/>
      <c r="BPP12" s="87"/>
      <c r="BPQ12" s="87"/>
      <c r="BPR12" s="87"/>
      <c r="BPS12" s="87"/>
      <c r="BPT12" s="87"/>
      <c r="BPU12" s="87"/>
      <c r="BPV12" s="87"/>
      <c r="BPW12" s="87"/>
      <c r="BPX12" s="87"/>
      <c r="BPY12" s="87"/>
      <c r="BPZ12" s="87"/>
      <c r="BQA12" s="87"/>
      <c r="BQB12" s="87"/>
      <c r="BQC12" s="87"/>
      <c r="BQD12" s="87"/>
      <c r="BQE12" s="87"/>
      <c r="BQF12" s="87"/>
      <c r="BQG12" s="87"/>
      <c r="BQH12" s="87"/>
      <c r="BQI12" s="87"/>
      <c r="BQJ12" s="87"/>
      <c r="BQK12" s="87"/>
      <c r="BQL12" s="87"/>
      <c r="BQM12" s="87"/>
      <c r="BQN12" s="87"/>
      <c r="BQO12" s="87"/>
      <c r="BQP12" s="87"/>
      <c r="BQQ12" s="87"/>
      <c r="BQR12" s="87"/>
      <c r="BQS12" s="87"/>
      <c r="BQT12" s="87"/>
      <c r="BQU12" s="87"/>
      <c r="BQV12" s="87"/>
      <c r="BQW12" s="87"/>
      <c r="BQX12" s="87"/>
      <c r="BQY12" s="87"/>
      <c r="BQZ12" s="87"/>
      <c r="BRA12" s="87"/>
      <c r="BRB12" s="87"/>
      <c r="BRC12" s="87"/>
      <c r="BRD12" s="87"/>
      <c r="BRE12" s="87"/>
      <c r="BRF12" s="87"/>
      <c r="BRG12" s="87"/>
      <c r="BRH12" s="87"/>
      <c r="BRI12" s="87"/>
      <c r="BRJ12" s="87"/>
      <c r="BRK12" s="87"/>
      <c r="BRL12" s="87"/>
      <c r="BRM12" s="87"/>
      <c r="BRN12" s="87"/>
      <c r="BRO12" s="87"/>
      <c r="BRP12" s="87"/>
      <c r="BRQ12" s="87"/>
      <c r="BRR12" s="87"/>
      <c r="BRS12" s="87"/>
      <c r="BRT12" s="87"/>
      <c r="BRU12" s="87"/>
      <c r="BRV12" s="87"/>
      <c r="BRW12" s="87"/>
      <c r="BRX12" s="87"/>
      <c r="BRY12" s="87"/>
      <c r="BRZ12" s="87"/>
      <c r="BSA12" s="87"/>
      <c r="BSB12" s="87"/>
      <c r="BSC12" s="87"/>
      <c r="BSD12" s="87"/>
      <c r="BSE12" s="87"/>
      <c r="BSF12" s="87"/>
      <c r="BSG12" s="87"/>
      <c r="BSH12" s="87"/>
      <c r="BSI12" s="87"/>
      <c r="BSJ12" s="87"/>
      <c r="BSK12" s="87"/>
      <c r="BSL12" s="87"/>
      <c r="BSM12" s="87"/>
      <c r="BSN12" s="87"/>
      <c r="BSO12" s="87"/>
      <c r="BSP12" s="87"/>
      <c r="BSQ12" s="87"/>
      <c r="BSR12" s="87"/>
      <c r="BSS12" s="87"/>
      <c r="BST12" s="87"/>
      <c r="BSU12" s="87"/>
      <c r="BSV12" s="87"/>
      <c r="BSW12" s="87"/>
      <c r="BSX12" s="87"/>
      <c r="BSY12" s="87"/>
      <c r="BSZ12" s="87"/>
      <c r="BTA12" s="87"/>
      <c r="BTB12" s="87"/>
      <c r="BTC12" s="87"/>
      <c r="BTD12" s="87"/>
      <c r="BTE12" s="87"/>
      <c r="BTF12" s="87"/>
      <c r="BTG12" s="87"/>
      <c r="BTH12" s="87"/>
      <c r="BTI12" s="87"/>
      <c r="BTJ12" s="87"/>
      <c r="BTK12" s="87"/>
      <c r="BTL12" s="87"/>
      <c r="BTM12" s="87"/>
      <c r="BTN12" s="87"/>
      <c r="BTO12" s="87"/>
      <c r="BTP12" s="87"/>
      <c r="BTQ12" s="87"/>
      <c r="BTR12" s="87"/>
      <c r="BTS12" s="87"/>
      <c r="BTT12" s="87"/>
      <c r="BTU12" s="87"/>
      <c r="BTV12" s="87"/>
      <c r="BTW12" s="87"/>
      <c r="BTX12" s="87"/>
      <c r="BTY12" s="87"/>
      <c r="BTZ12" s="87"/>
      <c r="BUA12" s="87"/>
      <c r="BUB12" s="87"/>
      <c r="BUC12" s="87"/>
      <c r="BUD12" s="87"/>
      <c r="BUE12" s="87"/>
      <c r="BUF12" s="87"/>
      <c r="BUG12" s="87"/>
      <c r="BUH12" s="87"/>
      <c r="BUI12" s="87"/>
      <c r="BUJ12" s="87"/>
      <c r="BUK12" s="87"/>
      <c r="BUL12" s="87"/>
      <c r="BUM12" s="87"/>
      <c r="BUN12" s="87"/>
      <c r="BUO12" s="87"/>
      <c r="BUP12" s="87"/>
      <c r="BUQ12" s="87"/>
      <c r="BUR12" s="87"/>
      <c r="BUS12" s="87"/>
      <c r="BUT12" s="87"/>
      <c r="BUU12" s="87"/>
      <c r="BUV12" s="87"/>
      <c r="BUW12" s="87"/>
      <c r="BUX12" s="87"/>
      <c r="BUY12" s="87"/>
      <c r="BUZ12" s="87"/>
      <c r="BVA12" s="87"/>
      <c r="BVB12" s="87"/>
      <c r="BVC12" s="87"/>
      <c r="BVD12" s="87"/>
      <c r="BVE12" s="87"/>
      <c r="BVF12" s="87"/>
      <c r="BVG12" s="87"/>
      <c r="BVH12" s="87"/>
      <c r="BVI12" s="87"/>
      <c r="BVJ12" s="87"/>
      <c r="BVK12" s="87"/>
      <c r="BVL12" s="87"/>
      <c r="BVM12" s="87"/>
      <c r="BVN12" s="87"/>
      <c r="BVO12" s="87"/>
      <c r="BVP12" s="87"/>
      <c r="BVQ12" s="87"/>
      <c r="BVR12" s="87"/>
      <c r="BVS12" s="87"/>
      <c r="BVT12" s="87"/>
      <c r="BVU12" s="87"/>
      <c r="BVV12" s="87"/>
      <c r="BVW12" s="87"/>
      <c r="BVX12" s="87"/>
      <c r="BVY12" s="87"/>
      <c r="BVZ12" s="87"/>
      <c r="BWA12" s="87"/>
      <c r="BWB12" s="87"/>
      <c r="BWC12" s="87"/>
      <c r="BWD12" s="87"/>
      <c r="BWE12" s="87"/>
      <c r="BWF12" s="87"/>
      <c r="BWG12" s="87"/>
      <c r="BWH12" s="87"/>
      <c r="BWI12" s="87"/>
      <c r="BWJ12" s="87"/>
      <c r="BWK12" s="87"/>
      <c r="BWL12" s="87"/>
      <c r="BWM12" s="87"/>
      <c r="BWN12" s="87"/>
      <c r="BWO12" s="87"/>
      <c r="BWP12" s="87"/>
      <c r="BWQ12" s="87"/>
      <c r="BWR12" s="87"/>
      <c r="BWS12" s="87"/>
      <c r="BWT12" s="87"/>
      <c r="BWU12" s="87"/>
      <c r="BWV12" s="87"/>
      <c r="BWW12" s="87"/>
      <c r="BWX12" s="87"/>
      <c r="BWY12" s="87"/>
      <c r="BWZ12" s="87"/>
      <c r="BXA12" s="87"/>
      <c r="BXB12" s="87"/>
      <c r="BXC12" s="87"/>
      <c r="BXD12" s="87"/>
      <c r="BXE12" s="87"/>
      <c r="BXF12" s="87"/>
      <c r="BXG12" s="87"/>
      <c r="BXH12" s="87"/>
      <c r="BXI12" s="87"/>
      <c r="BXJ12" s="87"/>
      <c r="BXK12" s="87"/>
      <c r="BXL12" s="87"/>
      <c r="BXM12" s="87"/>
      <c r="BXN12" s="87"/>
      <c r="BXO12" s="87"/>
      <c r="BXP12" s="87"/>
      <c r="BXQ12" s="87"/>
      <c r="BXR12" s="87"/>
      <c r="BXS12" s="87"/>
      <c r="BXT12" s="87"/>
      <c r="BXU12" s="87"/>
      <c r="BXV12" s="87"/>
      <c r="BXW12" s="87"/>
      <c r="BXX12" s="87"/>
      <c r="BXY12" s="87"/>
      <c r="BXZ12" s="87"/>
      <c r="BYA12" s="87"/>
      <c r="BYB12" s="87"/>
      <c r="BYC12" s="87"/>
      <c r="BYD12" s="87"/>
      <c r="BYE12" s="87"/>
      <c r="BYF12" s="87"/>
      <c r="BYG12" s="87"/>
      <c r="BYH12" s="87"/>
      <c r="BYI12" s="87"/>
      <c r="BYJ12" s="87"/>
      <c r="BYK12" s="87"/>
      <c r="BYL12" s="87"/>
      <c r="BYM12" s="87"/>
      <c r="BYN12" s="87"/>
      <c r="BYO12" s="87"/>
      <c r="BYP12" s="87"/>
      <c r="BYQ12" s="87"/>
      <c r="BYR12" s="87"/>
      <c r="BYS12" s="87"/>
      <c r="BYT12" s="87"/>
      <c r="BYU12" s="87"/>
      <c r="BYV12" s="87"/>
      <c r="BYW12" s="87"/>
      <c r="BYX12" s="87"/>
      <c r="BYY12" s="87"/>
      <c r="BYZ12" s="87"/>
      <c r="BZA12" s="87"/>
      <c r="BZB12" s="87"/>
      <c r="BZC12" s="87"/>
      <c r="BZD12" s="87"/>
      <c r="BZE12" s="87"/>
      <c r="BZF12" s="87"/>
      <c r="BZG12" s="87"/>
      <c r="BZH12" s="87"/>
      <c r="BZI12" s="87"/>
      <c r="BZJ12" s="87"/>
      <c r="BZK12" s="87"/>
      <c r="BZL12" s="87"/>
      <c r="BZM12" s="87"/>
      <c r="BZN12" s="87"/>
      <c r="BZO12" s="87"/>
      <c r="BZP12" s="87"/>
      <c r="BZQ12" s="87"/>
      <c r="BZR12" s="87"/>
      <c r="BZS12" s="87"/>
      <c r="BZT12" s="87"/>
      <c r="BZU12" s="87"/>
      <c r="BZV12" s="87"/>
      <c r="BZW12" s="87"/>
      <c r="BZX12" s="87"/>
      <c r="BZY12" s="87"/>
      <c r="BZZ12" s="87"/>
      <c r="CAA12" s="87"/>
      <c r="CAB12" s="87"/>
      <c r="CAC12" s="87"/>
      <c r="CAD12" s="87"/>
      <c r="CAE12" s="87"/>
      <c r="CAF12" s="87"/>
      <c r="CAG12" s="87"/>
      <c r="CAH12" s="87"/>
      <c r="CAI12" s="87"/>
      <c r="CAJ12" s="87"/>
      <c r="CAK12" s="87"/>
      <c r="CAL12" s="87"/>
      <c r="CAM12" s="87"/>
      <c r="CAN12" s="87"/>
      <c r="CAO12" s="87"/>
      <c r="CAP12" s="87"/>
      <c r="CAQ12" s="87"/>
      <c r="CAR12" s="87"/>
      <c r="CAS12" s="87"/>
      <c r="CAT12" s="87"/>
      <c r="CAU12" s="87"/>
      <c r="CAV12" s="87"/>
      <c r="CAW12" s="87"/>
      <c r="CAX12" s="87"/>
      <c r="CAY12" s="87"/>
      <c r="CAZ12" s="87"/>
      <c r="CBA12" s="87"/>
      <c r="CBB12" s="87"/>
      <c r="CBC12" s="87"/>
      <c r="CBD12" s="87"/>
      <c r="CBE12" s="87"/>
      <c r="CBF12" s="87"/>
      <c r="CBG12" s="87"/>
      <c r="CBH12" s="87"/>
      <c r="CBI12" s="87"/>
      <c r="CBJ12" s="87"/>
      <c r="CBK12" s="87"/>
      <c r="CBL12" s="87"/>
      <c r="CBM12" s="87"/>
      <c r="CBN12" s="87"/>
      <c r="CBO12" s="87"/>
      <c r="CBP12" s="87"/>
      <c r="CBQ12" s="87"/>
      <c r="CBR12" s="87"/>
      <c r="CBS12" s="87"/>
      <c r="CBT12" s="87"/>
      <c r="CBU12" s="87"/>
      <c r="CBV12" s="87"/>
      <c r="CBW12" s="87"/>
      <c r="CBX12" s="87"/>
      <c r="CBY12" s="87"/>
      <c r="CBZ12" s="87"/>
      <c r="CCA12" s="87"/>
      <c r="CCB12" s="87"/>
      <c r="CCC12" s="87"/>
      <c r="CCD12" s="87"/>
      <c r="CCE12" s="87"/>
      <c r="CCF12" s="87"/>
      <c r="CCG12" s="87"/>
      <c r="CCH12" s="87"/>
      <c r="CCI12" s="87"/>
      <c r="CCJ12" s="87"/>
      <c r="CCK12" s="87"/>
      <c r="CCL12" s="87"/>
      <c r="CCM12" s="87"/>
      <c r="CCN12" s="87"/>
      <c r="CCO12" s="87"/>
      <c r="CCP12" s="87"/>
      <c r="CCQ12" s="87"/>
      <c r="CCR12" s="87"/>
      <c r="CCS12" s="87"/>
      <c r="CCT12" s="87"/>
      <c r="CCU12" s="87"/>
      <c r="CCV12" s="87"/>
      <c r="CCW12" s="87"/>
      <c r="CCX12" s="87"/>
      <c r="CCY12" s="87"/>
      <c r="CCZ12" s="87"/>
      <c r="CDA12" s="87"/>
      <c r="CDB12" s="87"/>
      <c r="CDC12" s="87"/>
      <c r="CDD12" s="87"/>
      <c r="CDE12" s="87"/>
      <c r="CDF12" s="87"/>
      <c r="CDG12" s="87"/>
      <c r="CDH12" s="87"/>
      <c r="CDI12" s="87"/>
      <c r="CDJ12" s="87"/>
      <c r="CDK12" s="87"/>
      <c r="CDL12" s="87"/>
      <c r="CDM12" s="87"/>
      <c r="CDN12" s="87"/>
      <c r="CDO12" s="87"/>
      <c r="CDP12" s="87"/>
      <c r="CDQ12" s="87"/>
      <c r="CDR12" s="87"/>
      <c r="CDS12" s="87"/>
      <c r="CDT12" s="87"/>
      <c r="CDU12" s="87"/>
      <c r="CDV12" s="87"/>
      <c r="CDW12" s="87"/>
      <c r="CDX12" s="87"/>
      <c r="CDY12" s="87"/>
      <c r="CDZ12" s="87"/>
      <c r="CEA12" s="87"/>
      <c r="CEB12" s="87"/>
      <c r="CEC12" s="87"/>
      <c r="CED12" s="87"/>
      <c r="CEE12" s="87"/>
      <c r="CEF12" s="87"/>
      <c r="CEG12" s="87"/>
      <c r="CEH12" s="87"/>
      <c r="CEI12" s="87"/>
      <c r="CEJ12" s="87"/>
      <c r="CEK12" s="87"/>
      <c r="CEL12" s="87"/>
      <c r="CEM12" s="87"/>
      <c r="CEN12" s="87"/>
      <c r="CEO12" s="87"/>
      <c r="CEP12" s="87"/>
      <c r="CEQ12" s="87"/>
      <c r="CER12" s="87"/>
      <c r="CES12" s="87"/>
      <c r="CET12" s="87"/>
      <c r="CEU12" s="87"/>
      <c r="CEV12" s="87"/>
      <c r="CEW12" s="87"/>
      <c r="CEX12" s="87"/>
      <c r="CEY12" s="87"/>
      <c r="CEZ12" s="87"/>
      <c r="CFA12" s="87"/>
      <c r="CFB12" s="87"/>
      <c r="CFC12" s="87"/>
      <c r="CFD12" s="87"/>
      <c r="CFE12" s="87"/>
      <c r="CFF12" s="87"/>
      <c r="CFG12" s="87"/>
      <c r="CFH12" s="87"/>
      <c r="CFI12" s="87"/>
      <c r="CFJ12" s="87"/>
      <c r="CFK12" s="87"/>
      <c r="CFL12" s="87"/>
      <c r="CFM12" s="87"/>
      <c r="CFN12" s="87"/>
      <c r="CFO12" s="87"/>
      <c r="CFP12" s="87"/>
      <c r="CFQ12" s="87"/>
      <c r="CFR12" s="87"/>
      <c r="CFS12" s="87"/>
      <c r="CFT12" s="87"/>
      <c r="CFU12" s="87"/>
      <c r="CFV12" s="87"/>
      <c r="CFW12" s="87"/>
      <c r="CFX12" s="87"/>
      <c r="CFY12" s="87"/>
      <c r="CFZ12" s="87"/>
      <c r="CGA12" s="87"/>
      <c r="CGB12" s="87"/>
      <c r="CGC12" s="87"/>
      <c r="CGD12" s="87"/>
      <c r="CGE12" s="87"/>
      <c r="CGF12" s="87"/>
      <c r="CGG12" s="87"/>
      <c r="CGH12" s="87"/>
      <c r="CGI12" s="87"/>
      <c r="CGJ12" s="87"/>
      <c r="CGK12" s="87"/>
      <c r="CGL12" s="87"/>
      <c r="CGM12" s="87"/>
      <c r="CGN12" s="87"/>
      <c r="CGO12" s="87"/>
      <c r="CGP12" s="87"/>
      <c r="CGQ12" s="87"/>
      <c r="CGR12" s="87"/>
      <c r="CGS12" s="87"/>
      <c r="CGT12" s="87"/>
      <c r="CGU12" s="87"/>
      <c r="CGV12" s="87"/>
      <c r="CGW12" s="87"/>
      <c r="CGX12" s="87"/>
      <c r="CGY12" s="87"/>
      <c r="CGZ12" s="87"/>
      <c r="CHA12" s="87"/>
      <c r="CHB12" s="87"/>
      <c r="CHC12" s="87"/>
      <c r="CHD12" s="87"/>
      <c r="CHE12" s="87"/>
      <c r="CHF12" s="87"/>
      <c r="CHG12" s="87"/>
      <c r="CHH12" s="87"/>
      <c r="CHI12" s="87"/>
      <c r="CHJ12" s="87"/>
      <c r="CHK12" s="87"/>
      <c r="CHL12" s="87"/>
      <c r="CHM12" s="87"/>
      <c r="CHN12" s="87"/>
      <c r="CHO12" s="87"/>
      <c r="CHP12" s="87"/>
      <c r="CHQ12" s="87"/>
      <c r="CHR12" s="87"/>
      <c r="CHS12" s="87"/>
      <c r="CHT12" s="87"/>
      <c r="CHU12" s="87"/>
      <c r="CHV12" s="87"/>
      <c r="CHW12" s="87"/>
      <c r="CHX12" s="87"/>
      <c r="CHY12" s="87"/>
      <c r="CHZ12" s="87"/>
      <c r="CIA12" s="87"/>
      <c r="CIB12" s="87"/>
      <c r="CIC12" s="87"/>
      <c r="CID12" s="87"/>
      <c r="CIE12" s="87"/>
      <c r="CIF12" s="87"/>
      <c r="CIG12" s="87"/>
      <c r="CIH12" s="87"/>
      <c r="CII12" s="87"/>
      <c r="CIJ12" s="87"/>
      <c r="CIK12" s="87"/>
      <c r="CIL12" s="87"/>
      <c r="CIM12" s="87"/>
      <c r="CIN12" s="87"/>
      <c r="CIO12" s="87"/>
      <c r="CIP12" s="87"/>
      <c r="CIQ12" s="87"/>
      <c r="CIR12" s="87"/>
      <c r="CIS12" s="87"/>
      <c r="CIT12" s="87"/>
      <c r="CIU12" s="87"/>
      <c r="CIV12" s="87"/>
      <c r="CIW12" s="87"/>
      <c r="CIX12" s="87"/>
      <c r="CIY12" s="87"/>
      <c r="CIZ12" s="87"/>
      <c r="CJA12" s="87"/>
      <c r="CJB12" s="87"/>
      <c r="CJC12" s="87"/>
      <c r="CJD12" s="87"/>
      <c r="CJE12" s="87"/>
      <c r="CJF12" s="87"/>
      <c r="CJG12" s="87"/>
      <c r="CJH12" s="87"/>
      <c r="CJI12" s="87"/>
      <c r="CJJ12" s="87"/>
      <c r="CJK12" s="87"/>
      <c r="CJL12" s="87"/>
      <c r="CJM12" s="87"/>
      <c r="CJN12" s="87"/>
      <c r="CJO12" s="87"/>
      <c r="CJP12" s="87"/>
      <c r="CJQ12" s="87"/>
      <c r="CJR12" s="87"/>
      <c r="CJS12" s="87"/>
      <c r="CJT12" s="87"/>
      <c r="CJU12" s="87"/>
      <c r="CJV12" s="87"/>
      <c r="CJW12" s="87"/>
      <c r="CJX12" s="87"/>
      <c r="CJY12" s="87"/>
      <c r="CJZ12" s="87"/>
      <c r="CKA12" s="87"/>
      <c r="CKB12" s="87"/>
      <c r="CKC12" s="87"/>
      <c r="CKD12" s="87"/>
      <c r="CKE12" s="87"/>
      <c r="CKF12" s="87"/>
      <c r="CKG12" s="87"/>
      <c r="CKH12" s="87"/>
      <c r="CKI12" s="87"/>
      <c r="CKJ12" s="87"/>
      <c r="CKK12" s="87"/>
      <c r="CKL12" s="87"/>
      <c r="CKM12" s="87"/>
      <c r="CKN12" s="87"/>
      <c r="CKO12" s="87"/>
      <c r="CKP12" s="87"/>
      <c r="CKQ12" s="87"/>
      <c r="CKR12" s="87"/>
      <c r="CKS12" s="87"/>
      <c r="CKT12" s="87"/>
      <c r="CKU12" s="87"/>
      <c r="CKV12" s="87"/>
      <c r="CKW12" s="87"/>
      <c r="CKX12" s="87"/>
      <c r="CKY12" s="87"/>
      <c r="CKZ12" s="87"/>
      <c r="CLA12" s="87"/>
      <c r="CLB12" s="87"/>
      <c r="CLC12" s="87"/>
      <c r="CLD12" s="87"/>
      <c r="CLE12" s="87"/>
      <c r="CLF12" s="87"/>
      <c r="CLG12" s="87"/>
      <c r="CLH12" s="87"/>
      <c r="CLI12" s="87"/>
      <c r="CLJ12" s="87"/>
      <c r="CLK12" s="87"/>
      <c r="CLL12" s="87"/>
      <c r="CLM12" s="87"/>
      <c r="CLN12" s="87"/>
      <c r="CLO12" s="87"/>
      <c r="CLP12" s="87"/>
      <c r="CLQ12" s="87"/>
      <c r="CLR12" s="87"/>
      <c r="CLS12" s="87"/>
      <c r="CLT12" s="87"/>
      <c r="CLU12" s="87"/>
      <c r="CLV12" s="87"/>
      <c r="CLW12" s="87"/>
      <c r="CLX12" s="87"/>
      <c r="CLY12" s="87"/>
      <c r="CLZ12" s="87"/>
      <c r="CMA12" s="87"/>
      <c r="CMB12" s="87"/>
      <c r="CMC12" s="87"/>
      <c r="CMD12" s="87"/>
      <c r="CME12" s="87"/>
      <c r="CMF12" s="87"/>
      <c r="CMG12" s="87"/>
      <c r="CMH12" s="87"/>
      <c r="CMI12" s="87"/>
      <c r="CMJ12" s="87"/>
      <c r="CMK12" s="87"/>
      <c r="CML12" s="87"/>
      <c r="CMM12" s="87"/>
      <c r="CMN12" s="87"/>
      <c r="CMO12" s="87"/>
      <c r="CMP12" s="87"/>
      <c r="CMQ12" s="87"/>
      <c r="CMR12" s="87"/>
      <c r="CMS12" s="87"/>
      <c r="CMT12" s="87"/>
      <c r="CMU12" s="87"/>
      <c r="CMV12" s="87"/>
      <c r="CMW12" s="87"/>
      <c r="CMX12" s="87"/>
      <c r="CMY12" s="87"/>
      <c r="CMZ12" s="87"/>
      <c r="CNA12" s="87"/>
      <c r="CNB12" s="87"/>
      <c r="CNC12" s="87"/>
      <c r="CND12" s="87"/>
      <c r="CNE12" s="87"/>
      <c r="CNF12" s="87"/>
      <c r="CNG12" s="87"/>
      <c r="CNH12" s="87"/>
      <c r="CNI12" s="87"/>
      <c r="CNJ12" s="87"/>
      <c r="CNK12" s="87"/>
      <c r="CNL12" s="87"/>
      <c r="CNM12" s="87"/>
      <c r="CNN12" s="87"/>
      <c r="CNO12" s="87"/>
      <c r="CNP12" s="87"/>
      <c r="CNQ12" s="87"/>
      <c r="CNR12" s="87"/>
      <c r="CNS12" s="87"/>
      <c r="CNT12" s="87"/>
      <c r="CNU12" s="87"/>
      <c r="CNV12" s="87"/>
      <c r="CNW12" s="87"/>
      <c r="CNX12" s="87"/>
      <c r="CNY12" s="87"/>
      <c r="CNZ12" s="87"/>
      <c r="COA12" s="87"/>
      <c r="COB12" s="87"/>
      <c r="COC12" s="87"/>
      <c r="COD12" s="87"/>
      <c r="COE12" s="87"/>
      <c r="COF12" s="87"/>
      <c r="COG12" s="87"/>
      <c r="COH12" s="87"/>
      <c r="COI12" s="87"/>
      <c r="COJ12" s="87"/>
      <c r="COK12" s="87"/>
      <c r="COL12" s="87"/>
      <c r="COM12" s="87"/>
      <c r="CON12" s="87"/>
      <c r="COO12" s="87"/>
      <c r="COP12" s="87"/>
      <c r="COQ12" s="87"/>
      <c r="COR12" s="87"/>
      <c r="COS12" s="87"/>
      <c r="COT12" s="87"/>
      <c r="COU12" s="87"/>
      <c r="COV12" s="87"/>
      <c r="COW12" s="87"/>
      <c r="COX12" s="87"/>
      <c r="COY12" s="87"/>
      <c r="COZ12" s="87"/>
      <c r="CPA12" s="87"/>
      <c r="CPB12" s="87"/>
      <c r="CPC12" s="87"/>
      <c r="CPD12" s="87"/>
      <c r="CPE12" s="87"/>
      <c r="CPF12" s="87"/>
      <c r="CPG12" s="87"/>
      <c r="CPH12" s="87"/>
      <c r="CPI12" s="87"/>
      <c r="CPJ12" s="87"/>
      <c r="CPK12" s="87"/>
      <c r="CPL12" s="87"/>
      <c r="CPM12" s="87"/>
      <c r="CPN12" s="87"/>
      <c r="CPO12" s="87"/>
      <c r="CPP12" s="87"/>
      <c r="CPQ12" s="87"/>
      <c r="CPR12" s="87"/>
      <c r="CPS12" s="87"/>
      <c r="CPT12" s="87"/>
      <c r="CPU12" s="87"/>
      <c r="CPV12" s="87"/>
      <c r="CPW12" s="87"/>
      <c r="CPX12" s="87"/>
      <c r="CPY12" s="87"/>
      <c r="CPZ12" s="87"/>
      <c r="CQA12" s="87"/>
      <c r="CQB12" s="87"/>
      <c r="CQC12" s="87"/>
      <c r="CQD12" s="87"/>
      <c r="CQE12" s="87"/>
      <c r="CQF12" s="87"/>
      <c r="CQG12" s="87"/>
      <c r="CQH12" s="87"/>
      <c r="CQI12" s="87"/>
      <c r="CQJ12" s="87"/>
      <c r="CQK12" s="87"/>
      <c r="CQL12" s="87"/>
      <c r="CQM12" s="87"/>
      <c r="CQN12" s="87"/>
      <c r="CQO12" s="87"/>
      <c r="CQP12" s="87"/>
      <c r="CQQ12" s="87"/>
      <c r="CQR12" s="87"/>
      <c r="CQS12" s="87"/>
      <c r="CQT12" s="87"/>
      <c r="CQU12" s="87"/>
      <c r="CQV12" s="87"/>
      <c r="CQW12" s="87"/>
      <c r="CQX12" s="87"/>
      <c r="CQY12" s="87"/>
      <c r="CQZ12" s="87"/>
      <c r="CRA12" s="87"/>
      <c r="CRB12" s="87"/>
      <c r="CRC12" s="87"/>
      <c r="CRD12" s="87"/>
      <c r="CRE12" s="87"/>
      <c r="CRF12" s="87"/>
      <c r="CRG12" s="87"/>
      <c r="CRH12" s="87"/>
      <c r="CRI12" s="87"/>
      <c r="CRJ12" s="87"/>
      <c r="CRK12" s="87"/>
      <c r="CRL12" s="87"/>
      <c r="CRM12" s="87"/>
      <c r="CRN12" s="87"/>
      <c r="CRO12" s="87"/>
      <c r="CRP12" s="87"/>
      <c r="CRQ12" s="87"/>
      <c r="CRR12" s="87"/>
      <c r="CRS12" s="87"/>
      <c r="CRT12" s="87"/>
      <c r="CRU12" s="87"/>
      <c r="CRV12" s="87"/>
      <c r="CRW12" s="87"/>
      <c r="CRX12" s="87"/>
      <c r="CRY12" s="87"/>
      <c r="CRZ12" s="87"/>
      <c r="CSA12" s="87"/>
      <c r="CSB12" s="87"/>
      <c r="CSC12" s="87"/>
      <c r="CSD12" s="87"/>
      <c r="CSE12" s="87"/>
      <c r="CSF12" s="87"/>
      <c r="CSG12" s="87"/>
      <c r="CSH12" s="87"/>
      <c r="CSI12" s="87"/>
      <c r="CSJ12" s="87"/>
      <c r="CSK12" s="87"/>
      <c r="CSL12" s="87"/>
      <c r="CSM12" s="87"/>
      <c r="CSN12" s="87"/>
      <c r="CSO12" s="87"/>
      <c r="CSP12" s="87"/>
      <c r="CSQ12" s="87"/>
      <c r="CSR12" s="87"/>
      <c r="CSS12" s="87"/>
      <c r="CST12" s="87"/>
      <c r="CSU12" s="87"/>
      <c r="CSV12" s="87"/>
      <c r="CSW12" s="87"/>
      <c r="CSX12" s="87"/>
      <c r="CSY12" s="87"/>
      <c r="CSZ12" s="87"/>
      <c r="CTA12" s="87"/>
      <c r="CTB12" s="87"/>
      <c r="CTC12" s="87"/>
      <c r="CTD12" s="87"/>
      <c r="CTE12" s="87"/>
      <c r="CTF12" s="87"/>
      <c r="CTG12" s="87"/>
      <c r="CTH12" s="87"/>
      <c r="CTI12" s="87"/>
      <c r="CTJ12" s="87"/>
      <c r="CTK12" s="87"/>
      <c r="CTL12" s="87"/>
      <c r="CTM12" s="87"/>
      <c r="CTN12" s="87"/>
      <c r="CTO12" s="87"/>
      <c r="CTP12" s="87"/>
      <c r="CTQ12" s="87"/>
      <c r="CTR12" s="87"/>
      <c r="CTS12" s="87"/>
      <c r="CTT12" s="87"/>
      <c r="CTU12" s="87"/>
      <c r="CTV12" s="87"/>
      <c r="CTW12" s="87"/>
      <c r="CTX12" s="87"/>
      <c r="CTY12" s="87"/>
      <c r="CTZ12" s="87"/>
      <c r="CUA12" s="87"/>
      <c r="CUB12" s="87"/>
      <c r="CUC12" s="87"/>
      <c r="CUD12" s="87"/>
      <c r="CUE12" s="87"/>
      <c r="CUF12" s="87"/>
      <c r="CUG12" s="87"/>
      <c r="CUH12" s="87"/>
      <c r="CUI12" s="87"/>
      <c r="CUJ12" s="87"/>
      <c r="CUK12" s="87"/>
      <c r="CUL12" s="87"/>
      <c r="CUM12" s="87"/>
      <c r="CUN12" s="87"/>
      <c r="CUO12" s="87"/>
      <c r="CUP12" s="87"/>
      <c r="CUQ12" s="87"/>
      <c r="CUR12" s="87"/>
      <c r="CUS12" s="87"/>
      <c r="CUT12" s="87"/>
      <c r="CUU12" s="87"/>
      <c r="CUV12" s="87"/>
      <c r="CUW12" s="87"/>
      <c r="CUX12" s="87"/>
      <c r="CUY12" s="87"/>
      <c r="CUZ12" s="87"/>
      <c r="CVA12" s="87"/>
      <c r="CVB12" s="87"/>
      <c r="CVC12" s="87"/>
      <c r="CVD12" s="87"/>
      <c r="CVE12" s="87"/>
      <c r="CVF12" s="87"/>
      <c r="CVG12" s="87"/>
      <c r="CVH12" s="87"/>
      <c r="CVI12" s="87"/>
      <c r="CVJ12" s="87"/>
      <c r="CVK12" s="87"/>
      <c r="CVL12" s="87"/>
      <c r="CVM12" s="87"/>
      <c r="CVN12" s="87"/>
      <c r="CVO12" s="87"/>
      <c r="CVP12" s="87"/>
      <c r="CVQ12" s="87"/>
      <c r="CVR12" s="87"/>
      <c r="CVS12" s="87"/>
      <c r="CVT12" s="87"/>
      <c r="CVU12" s="87"/>
      <c r="CVV12" s="87"/>
      <c r="CVW12" s="87"/>
      <c r="CVX12" s="87"/>
      <c r="CVY12" s="87"/>
      <c r="CVZ12" s="87"/>
      <c r="CWA12" s="87"/>
      <c r="CWB12" s="87"/>
      <c r="CWC12" s="87"/>
      <c r="CWD12" s="87"/>
      <c r="CWE12" s="87"/>
      <c r="CWF12" s="87"/>
      <c r="CWG12" s="87"/>
      <c r="CWH12" s="87"/>
      <c r="CWI12" s="87"/>
      <c r="CWJ12" s="87"/>
      <c r="CWK12" s="87"/>
      <c r="CWL12" s="87"/>
      <c r="CWM12" s="87"/>
      <c r="CWN12" s="87"/>
      <c r="CWO12" s="87"/>
      <c r="CWP12" s="87"/>
      <c r="CWQ12" s="87"/>
      <c r="CWR12" s="87"/>
      <c r="CWS12" s="87"/>
      <c r="CWT12" s="87"/>
      <c r="CWU12" s="87"/>
      <c r="CWV12" s="87"/>
      <c r="CWW12" s="87"/>
      <c r="CWX12" s="87"/>
      <c r="CWY12" s="87"/>
      <c r="CWZ12" s="87"/>
      <c r="CXA12" s="87"/>
      <c r="CXB12" s="87"/>
      <c r="CXC12" s="87"/>
      <c r="CXD12" s="87"/>
      <c r="CXE12" s="87"/>
      <c r="CXF12" s="87"/>
      <c r="CXG12" s="87"/>
      <c r="CXH12" s="87"/>
      <c r="CXI12" s="87"/>
      <c r="CXJ12" s="87"/>
      <c r="CXK12" s="87"/>
      <c r="CXL12" s="87"/>
      <c r="CXM12" s="87"/>
      <c r="CXN12" s="87"/>
      <c r="CXO12" s="87"/>
      <c r="CXP12" s="87"/>
      <c r="CXQ12" s="87"/>
      <c r="CXR12" s="87"/>
      <c r="CXS12" s="87"/>
      <c r="CXT12" s="87"/>
      <c r="CXU12" s="87"/>
      <c r="CXV12" s="87"/>
      <c r="CXW12" s="87"/>
      <c r="CXX12" s="87"/>
      <c r="CXY12" s="87"/>
      <c r="CXZ12" s="87"/>
      <c r="CYA12" s="87"/>
      <c r="CYB12" s="87"/>
      <c r="CYC12" s="87"/>
      <c r="CYD12" s="87"/>
      <c r="CYE12" s="87"/>
      <c r="CYF12" s="87"/>
      <c r="CYG12" s="87"/>
      <c r="CYH12" s="87"/>
      <c r="CYI12" s="87"/>
      <c r="CYJ12" s="87"/>
      <c r="CYK12" s="87"/>
      <c r="CYL12" s="87"/>
      <c r="CYM12" s="87"/>
      <c r="CYN12" s="87"/>
      <c r="CYO12" s="87"/>
      <c r="CYP12" s="87"/>
      <c r="CYQ12" s="87"/>
      <c r="CYR12" s="87"/>
      <c r="CYS12" s="87"/>
      <c r="CYT12" s="87"/>
      <c r="CYU12" s="87"/>
      <c r="CYV12" s="87"/>
      <c r="CYW12" s="87"/>
      <c r="CYX12" s="87"/>
      <c r="CYY12" s="87"/>
      <c r="CYZ12" s="87"/>
      <c r="CZA12" s="87"/>
      <c r="CZB12" s="87"/>
      <c r="CZC12" s="87"/>
      <c r="CZD12" s="87"/>
      <c r="CZE12" s="87"/>
      <c r="CZF12" s="87"/>
      <c r="CZG12" s="87"/>
      <c r="CZH12" s="87"/>
      <c r="CZI12" s="87"/>
      <c r="CZJ12" s="87"/>
      <c r="CZK12" s="87"/>
      <c r="CZL12" s="87"/>
      <c r="CZM12" s="87"/>
      <c r="CZN12" s="87"/>
      <c r="CZO12" s="87"/>
      <c r="CZP12" s="87"/>
      <c r="CZQ12" s="87"/>
      <c r="CZR12" s="87"/>
      <c r="CZS12" s="87"/>
      <c r="CZT12" s="87"/>
      <c r="CZU12" s="87"/>
      <c r="CZV12" s="87"/>
      <c r="CZW12" s="87"/>
      <c r="CZX12" s="87"/>
      <c r="CZY12" s="87"/>
      <c r="CZZ12" s="87"/>
      <c r="DAA12" s="87"/>
      <c r="DAB12" s="87"/>
      <c r="DAC12" s="87"/>
      <c r="DAD12" s="87"/>
      <c r="DAE12" s="87"/>
      <c r="DAF12" s="87"/>
      <c r="DAG12" s="87"/>
      <c r="DAH12" s="87"/>
      <c r="DAI12" s="87"/>
      <c r="DAJ12" s="87"/>
      <c r="DAK12" s="87"/>
      <c r="DAL12" s="87"/>
      <c r="DAM12" s="87"/>
      <c r="DAN12" s="87"/>
      <c r="DAO12" s="87"/>
      <c r="DAP12" s="87"/>
      <c r="DAQ12" s="87"/>
      <c r="DAR12" s="87"/>
      <c r="DAS12" s="87"/>
      <c r="DAT12" s="87"/>
      <c r="DAU12" s="87"/>
      <c r="DAV12" s="87"/>
      <c r="DAW12" s="87"/>
      <c r="DAX12" s="87"/>
      <c r="DAY12" s="87"/>
      <c r="DAZ12" s="87"/>
      <c r="DBA12" s="87"/>
      <c r="DBB12" s="87"/>
      <c r="DBC12" s="87"/>
      <c r="DBD12" s="87"/>
      <c r="DBE12" s="87"/>
      <c r="DBF12" s="87"/>
      <c r="DBG12" s="87"/>
      <c r="DBH12" s="87"/>
      <c r="DBI12" s="87"/>
      <c r="DBJ12" s="87"/>
      <c r="DBK12" s="87"/>
      <c r="DBL12" s="87"/>
      <c r="DBM12" s="87"/>
      <c r="DBN12" s="87"/>
      <c r="DBO12" s="87"/>
      <c r="DBP12" s="87"/>
      <c r="DBQ12" s="87"/>
      <c r="DBR12" s="87"/>
      <c r="DBS12" s="87"/>
      <c r="DBT12" s="87"/>
      <c r="DBU12" s="87"/>
      <c r="DBV12" s="87"/>
      <c r="DBW12" s="87"/>
      <c r="DBX12" s="87"/>
      <c r="DBY12" s="87"/>
      <c r="DBZ12" s="87"/>
      <c r="DCA12" s="87"/>
      <c r="DCB12" s="87"/>
      <c r="DCC12" s="87"/>
      <c r="DCD12" s="87"/>
      <c r="DCE12" s="87"/>
      <c r="DCF12" s="87"/>
      <c r="DCG12" s="87"/>
      <c r="DCH12" s="87"/>
      <c r="DCI12" s="87"/>
      <c r="DCJ12" s="87"/>
      <c r="DCK12" s="87"/>
      <c r="DCL12" s="87"/>
      <c r="DCM12" s="87"/>
      <c r="DCN12" s="87"/>
      <c r="DCO12" s="87"/>
      <c r="DCP12" s="87"/>
      <c r="DCQ12" s="87"/>
      <c r="DCR12" s="87"/>
      <c r="DCS12" s="87"/>
      <c r="DCT12" s="87"/>
      <c r="DCU12" s="87"/>
      <c r="DCV12" s="87"/>
      <c r="DCW12" s="87"/>
      <c r="DCX12" s="87"/>
      <c r="DCY12" s="87"/>
      <c r="DCZ12" s="87"/>
      <c r="DDA12" s="87"/>
      <c r="DDB12" s="87"/>
      <c r="DDC12" s="87"/>
      <c r="DDD12" s="87"/>
      <c r="DDE12" s="87"/>
      <c r="DDF12" s="87"/>
      <c r="DDG12" s="87"/>
      <c r="DDH12" s="87"/>
      <c r="DDI12" s="87"/>
      <c r="DDJ12" s="87"/>
      <c r="DDK12" s="87"/>
      <c r="DDL12" s="87"/>
      <c r="DDM12" s="87"/>
      <c r="DDN12" s="87"/>
      <c r="DDO12" s="87"/>
      <c r="DDP12" s="87"/>
      <c r="DDQ12" s="87"/>
      <c r="DDR12" s="87"/>
      <c r="DDS12" s="87"/>
      <c r="DDT12" s="87"/>
      <c r="DDU12" s="87"/>
      <c r="DDV12" s="87"/>
      <c r="DDW12" s="87"/>
      <c r="DDX12" s="87"/>
      <c r="DDY12" s="87"/>
      <c r="DDZ12" s="87"/>
      <c r="DEA12" s="87"/>
      <c r="DEB12" s="87"/>
      <c r="DEC12" s="87"/>
      <c r="DED12" s="87"/>
      <c r="DEE12" s="87"/>
      <c r="DEF12" s="87"/>
      <c r="DEG12" s="87"/>
      <c r="DEH12" s="87"/>
      <c r="DEI12" s="87"/>
      <c r="DEJ12" s="87"/>
      <c r="DEK12" s="87"/>
      <c r="DEL12" s="87"/>
      <c r="DEM12" s="87"/>
      <c r="DEN12" s="87"/>
      <c r="DEO12" s="87"/>
      <c r="DEP12" s="87"/>
      <c r="DEQ12" s="87"/>
      <c r="DER12" s="87"/>
      <c r="DES12" s="87"/>
      <c r="DET12" s="87"/>
      <c r="DEU12" s="87"/>
      <c r="DEV12" s="87"/>
      <c r="DEW12" s="87"/>
      <c r="DEX12" s="87"/>
      <c r="DEY12" s="87"/>
      <c r="DEZ12" s="87"/>
      <c r="DFA12" s="87"/>
      <c r="DFB12" s="87"/>
      <c r="DFC12" s="87"/>
      <c r="DFD12" s="87"/>
      <c r="DFE12" s="87"/>
      <c r="DFF12" s="87"/>
      <c r="DFG12" s="87"/>
      <c r="DFH12" s="87"/>
      <c r="DFI12" s="87"/>
      <c r="DFJ12" s="87"/>
      <c r="DFK12" s="87"/>
      <c r="DFL12" s="87"/>
      <c r="DFM12" s="87"/>
      <c r="DFN12" s="87"/>
      <c r="DFO12" s="87"/>
      <c r="DFP12" s="87"/>
      <c r="DFQ12" s="87"/>
      <c r="DFR12" s="87"/>
      <c r="DFS12" s="87"/>
      <c r="DFT12" s="87"/>
      <c r="DFU12" s="87"/>
      <c r="DFV12" s="87"/>
      <c r="DFW12" s="87"/>
      <c r="DFX12" s="87"/>
      <c r="DFY12" s="87"/>
      <c r="DFZ12" s="87"/>
      <c r="DGA12" s="87"/>
      <c r="DGB12" s="87"/>
      <c r="DGC12" s="87"/>
      <c r="DGD12" s="87"/>
      <c r="DGE12" s="87"/>
      <c r="DGF12" s="87"/>
      <c r="DGG12" s="87"/>
      <c r="DGH12" s="87"/>
      <c r="DGI12" s="87"/>
      <c r="DGJ12" s="87"/>
      <c r="DGK12" s="87"/>
      <c r="DGL12" s="87"/>
      <c r="DGM12" s="87"/>
      <c r="DGN12" s="87"/>
      <c r="DGO12" s="87"/>
      <c r="DGP12" s="87"/>
      <c r="DGQ12" s="87"/>
      <c r="DGR12" s="87"/>
      <c r="DGS12" s="87"/>
      <c r="DGT12" s="87"/>
      <c r="DGU12" s="87"/>
      <c r="DGV12" s="87"/>
      <c r="DGW12" s="87"/>
      <c r="DGX12" s="87"/>
      <c r="DGY12" s="87"/>
      <c r="DGZ12" s="87"/>
      <c r="DHA12" s="87"/>
      <c r="DHB12" s="87"/>
      <c r="DHC12" s="87"/>
      <c r="DHD12" s="87"/>
      <c r="DHE12" s="87"/>
      <c r="DHF12" s="87"/>
      <c r="DHG12" s="87"/>
      <c r="DHH12" s="87"/>
      <c r="DHI12" s="87"/>
      <c r="DHJ12" s="87"/>
      <c r="DHK12" s="87"/>
      <c r="DHL12" s="87"/>
      <c r="DHM12" s="87"/>
      <c r="DHN12" s="87"/>
      <c r="DHO12" s="87"/>
      <c r="DHP12" s="87"/>
      <c r="DHQ12" s="87"/>
      <c r="DHR12" s="87"/>
      <c r="DHS12" s="87"/>
      <c r="DHT12" s="87"/>
      <c r="DHU12" s="87"/>
      <c r="DHV12" s="87"/>
      <c r="DHW12" s="87"/>
      <c r="DHX12" s="87"/>
      <c r="DHY12" s="87"/>
      <c r="DHZ12" s="87"/>
      <c r="DIA12" s="87"/>
      <c r="DIB12" s="87"/>
      <c r="DIC12" s="87"/>
      <c r="DID12" s="87"/>
      <c r="DIE12" s="87"/>
      <c r="DIF12" s="87"/>
      <c r="DIG12" s="87"/>
      <c r="DIH12" s="87"/>
      <c r="DII12" s="87"/>
      <c r="DIJ12" s="87"/>
      <c r="DIK12" s="87"/>
      <c r="DIL12" s="87"/>
      <c r="DIM12" s="87"/>
      <c r="DIN12" s="87"/>
      <c r="DIO12" s="87"/>
      <c r="DIP12" s="87"/>
      <c r="DIQ12" s="87"/>
      <c r="DIR12" s="87"/>
      <c r="DIS12" s="87"/>
      <c r="DIT12" s="87"/>
      <c r="DIU12" s="87"/>
      <c r="DIV12" s="87"/>
      <c r="DIW12" s="87"/>
      <c r="DIX12" s="87"/>
      <c r="DIY12" s="87"/>
      <c r="DIZ12" s="87"/>
      <c r="DJA12" s="87"/>
      <c r="DJB12" s="87"/>
      <c r="DJC12" s="87"/>
      <c r="DJD12" s="87"/>
      <c r="DJE12" s="87"/>
      <c r="DJF12" s="87"/>
      <c r="DJG12" s="87"/>
      <c r="DJH12" s="87"/>
      <c r="DJI12" s="87"/>
      <c r="DJJ12" s="87"/>
      <c r="DJK12" s="87"/>
      <c r="DJL12" s="87"/>
      <c r="DJM12" s="87"/>
      <c r="DJN12" s="87"/>
      <c r="DJO12" s="87"/>
      <c r="DJP12" s="87"/>
      <c r="DJQ12" s="87"/>
      <c r="DJR12" s="87"/>
      <c r="DJS12" s="87"/>
      <c r="DJT12" s="87"/>
      <c r="DJU12" s="87"/>
      <c r="DJV12" s="87"/>
      <c r="DJW12" s="87"/>
      <c r="DJX12" s="87"/>
      <c r="DJY12" s="87"/>
      <c r="DJZ12" s="87"/>
      <c r="DKA12" s="87"/>
      <c r="DKB12" s="87"/>
      <c r="DKC12" s="87"/>
      <c r="DKD12" s="87"/>
      <c r="DKE12" s="87"/>
      <c r="DKF12" s="87"/>
      <c r="DKG12" s="87"/>
      <c r="DKH12" s="87"/>
      <c r="DKI12" s="87"/>
      <c r="DKJ12" s="87"/>
      <c r="DKK12" s="87"/>
      <c r="DKL12" s="87"/>
      <c r="DKM12" s="87"/>
      <c r="DKN12" s="87"/>
      <c r="DKO12" s="87"/>
      <c r="DKP12" s="87"/>
      <c r="DKQ12" s="87"/>
      <c r="DKR12" s="87"/>
      <c r="DKS12" s="87"/>
      <c r="DKT12" s="87"/>
      <c r="DKU12" s="87"/>
      <c r="DKV12" s="87"/>
      <c r="DKW12" s="87"/>
      <c r="DKX12" s="87"/>
      <c r="DKY12" s="87"/>
      <c r="DKZ12" s="87"/>
      <c r="DLA12" s="87"/>
      <c r="DLB12" s="87"/>
      <c r="DLC12" s="87"/>
      <c r="DLD12" s="87"/>
      <c r="DLE12" s="87"/>
      <c r="DLF12" s="87"/>
      <c r="DLG12" s="87"/>
      <c r="DLH12" s="87"/>
      <c r="DLI12" s="87"/>
      <c r="DLJ12" s="87"/>
      <c r="DLK12" s="87"/>
      <c r="DLL12" s="87"/>
      <c r="DLM12" s="87"/>
      <c r="DLN12" s="87"/>
      <c r="DLO12" s="87"/>
      <c r="DLP12" s="87"/>
      <c r="DLQ12" s="87"/>
      <c r="DLR12" s="87"/>
      <c r="DLS12" s="87"/>
      <c r="DLT12" s="87"/>
      <c r="DLU12" s="87"/>
      <c r="DLV12" s="87"/>
      <c r="DLW12" s="87"/>
      <c r="DLX12" s="87"/>
      <c r="DLY12" s="87"/>
      <c r="DLZ12" s="87"/>
      <c r="DMA12" s="87"/>
      <c r="DMB12" s="87"/>
      <c r="DMC12" s="87"/>
      <c r="DMD12" s="87"/>
      <c r="DME12" s="87"/>
      <c r="DMF12" s="87"/>
      <c r="DMG12" s="87"/>
      <c r="DMH12" s="87"/>
      <c r="DMI12" s="87"/>
      <c r="DMJ12" s="87"/>
      <c r="DMK12" s="87"/>
      <c r="DML12" s="87"/>
      <c r="DMM12" s="87"/>
      <c r="DMN12" s="87"/>
      <c r="DMO12" s="87"/>
      <c r="DMP12" s="87"/>
      <c r="DMQ12" s="87"/>
      <c r="DMR12" s="87"/>
      <c r="DMS12" s="87"/>
      <c r="DMT12" s="87"/>
      <c r="DMU12" s="87"/>
      <c r="DMV12" s="87"/>
      <c r="DMW12" s="87"/>
      <c r="DMX12" s="87"/>
      <c r="DMY12" s="87"/>
      <c r="DMZ12" s="87"/>
      <c r="DNA12" s="87"/>
      <c r="DNB12" s="87"/>
      <c r="DNC12" s="87"/>
      <c r="DND12" s="87"/>
      <c r="DNE12" s="87"/>
      <c r="DNF12" s="87"/>
      <c r="DNG12" s="87"/>
      <c r="DNH12" s="87"/>
      <c r="DNI12" s="87"/>
      <c r="DNJ12" s="87"/>
      <c r="DNK12" s="87"/>
      <c r="DNL12" s="87"/>
      <c r="DNM12" s="87"/>
      <c r="DNN12" s="87"/>
      <c r="DNO12" s="87"/>
      <c r="DNP12" s="87"/>
      <c r="DNQ12" s="87"/>
      <c r="DNR12" s="87"/>
      <c r="DNS12" s="87"/>
      <c r="DNT12" s="87"/>
      <c r="DNU12" s="87"/>
      <c r="DNV12" s="87"/>
      <c r="DNW12" s="87"/>
      <c r="DNX12" s="87"/>
      <c r="DNY12" s="87"/>
      <c r="DNZ12" s="87"/>
      <c r="DOA12" s="87"/>
      <c r="DOB12" s="87"/>
      <c r="DOC12" s="87"/>
      <c r="DOD12" s="87"/>
      <c r="DOE12" s="87"/>
      <c r="DOF12" s="87"/>
      <c r="DOG12" s="87"/>
      <c r="DOH12" s="87"/>
      <c r="DOI12" s="87"/>
      <c r="DOJ12" s="87"/>
      <c r="DOK12" s="87"/>
      <c r="DOL12" s="87"/>
      <c r="DOM12" s="87"/>
      <c r="DON12" s="87"/>
      <c r="DOO12" s="87"/>
      <c r="DOP12" s="87"/>
      <c r="DOQ12" s="87"/>
      <c r="DOR12" s="87"/>
      <c r="DOS12" s="87"/>
      <c r="DOT12" s="87"/>
      <c r="DOU12" s="87"/>
      <c r="DOV12" s="87"/>
      <c r="DOW12" s="87"/>
      <c r="DOX12" s="87"/>
      <c r="DOY12" s="87"/>
      <c r="DOZ12" s="87"/>
      <c r="DPA12" s="87"/>
      <c r="DPB12" s="87"/>
      <c r="DPC12" s="87"/>
      <c r="DPD12" s="87"/>
      <c r="DPE12" s="87"/>
      <c r="DPF12" s="87"/>
      <c r="DPG12" s="87"/>
      <c r="DPH12" s="87"/>
      <c r="DPI12" s="87"/>
      <c r="DPJ12" s="87"/>
      <c r="DPK12" s="87"/>
      <c r="DPL12" s="87"/>
      <c r="DPM12" s="87"/>
      <c r="DPN12" s="87"/>
      <c r="DPO12" s="87"/>
      <c r="DPP12" s="87"/>
      <c r="DPQ12" s="87"/>
      <c r="DPR12" s="87"/>
      <c r="DPS12" s="87"/>
      <c r="DPT12" s="87"/>
      <c r="DPU12" s="87"/>
      <c r="DPV12" s="87"/>
      <c r="DPW12" s="87"/>
      <c r="DPX12" s="87"/>
      <c r="DPY12" s="87"/>
      <c r="DPZ12" s="87"/>
      <c r="DQA12" s="87"/>
      <c r="DQB12" s="87"/>
      <c r="DQC12" s="87"/>
      <c r="DQD12" s="87"/>
      <c r="DQE12" s="87"/>
      <c r="DQF12" s="87"/>
      <c r="DQG12" s="87"/>
      <c r="DQH12" s="87"/>
      <c r="DQI12" s="87"/>
      <c r="DQJ12" s="87"/>
      <c r="DQK12" s="87"/>
      <c r="DQL12" s="87"/>
      <c r="DQM12" s="87"/>
      <c r="DQN12" s="87"/>
      <c r="DQO12" s="87"/>
      <c r="DQP12" s="87"/>
      <c r="DQQ12" s="87"/>
      <c r="DQR12" s="87"/>
      <c r="DQS12" s="87"/>
      <c r="DQT12" s="87"/>
      <c r="DQU12" s="87"/>
      <c r="DQV12" s="87"/>
      <c r="DQW12" s="87"/>
      <c r="DQX12" s="87"/>
      <c r="DQY12" s="87"/>
      <c r="DQZ12" s="87"/>
      <c r="DRA12" s="87"/>
      <c r="DRB12" s="87"/>
      <c r="DRC12" s="87"/>
      <c r="DRD12" s="87"/>
      <c r="DRE12" s="87"/>
      <c r="DRF12" s="87"/>
      <c r="DRG12" s="87"/>
      <c r="DRH12" s="87"/>
      <c r="DRI12" s="87"/>
      <c r="DRJ12" s="87"/>
      <c r="DRK12" s="87"/>
      <c r="DRL12" s="87"/>
      <c r="DRM12" s="87"/>
      <c r="DRN12" s="87"/>
      <c r="DRO12" s="87"/>
      <c r="DRP12" s="87"/>
      <c r="DRQ12" s="87"/>
      <c r="DRR12" s="87"/>
      <c r="DRS12" s="87"/>
      <c r="DRT12" s="87"/>
      <c r="DRU12" s="87"/>
      <c r="DRV12" s="87"/>
      <c r="DRW12" s="87"/>
      <c r="DRX12" s="87"/>
      <c r="DRY12" s="87"/>
      <c r="DRZ12" s="87"/>
      <c r="DSA12" s="87"/>
      <c r="DSB12" s="87"/>
      <c r="DSC12" s="87"/>
      <c r="DSD12" s="87"/>
      <c r="DSE12" s="87"/>
      <c r="DSF12" s="87"/>
      <c r="DSG12" s="87"/>
      <c r="DSH12" s="87"/>
      <c r="DSI12" s="87"/>
      <c r="DSJ12" s="87"/>
      <c r="DSK12" s="87"/>
      <c r="DSL12" s="87"/>
      <c r="DSM12" s="87"/>
      <c r="DSN12" s="87"/>
      <c r="DSO12" s="87"/>
      <c r="DSP12" s="87"/>
      <c r="DSQ12" s="87"/>
      <c r="DSR12" s="87"/>
      <c r="DSS12" s="87"/>
      <c r="DST12" s="87"/>
      <c r="DSU12" s="87"/>
      <c r="DSV12" s="87"/>
      <c r="DSW12" s="87"/>
      <c r="DSX12" s="87"/>
      <c r="DSY12" s="87"/>
      <c r="DSZ12" s="87"/>
      <c r="DTA12" s="87"/>
      <c r="DTB12" s="87"/>
      <c r="DTC12" s="87"/>
      <c r="DTD12" s="87"/>
      <c r="DTE12" s="87"/>
      <c r="DTF12" s="87"/>
      <c r="DTG12" s="87"/>
      <c r="DTH12" s="87"/>
      <c r="DTI12" s="87"/>
      <c r="DTJ12" s="87"/>
      <c r="DTK12" s="87"/>
      <c r="DTL12" s="87"/>
      <c r="DTM12" s="87"/>
      <c r="DTN12" s="87"/>
      <c r="DTO12" s="87"/>
      <c r="DTP12" s="87"/>
      <c r="DTQ12" s="87"/>
      <c r="DTR12" s="87"/>
      <c r="DTS12" s="87"/>
      <c r="DTT12" s="87"/>
      <c r="DTU12" s="87"/>
      <c r="DTV12" s="87"/>
      <c r="DTW12" s="87"/>
      <c r="DTX12" s="87"/>
      <c r="DTY12" s="87"/>
      <c r="DTZ12" s="87"/>
      <c r="DUA12" s="87"/>
      <c r="DUB12" s="87"/>
      <c r="DUC12" s="87"/>
      <c r="DUD12" s="87"/>
      <c r="DUE12" s="87"/>
      <c r="DUF12" s="87"/>
      <c r="DUG12" s="87"/>
      <c r="DUH12" s="87"/>
      <c r="DUI12" s="87"/>
      <c r="DUJ12" s="87"/>
      <c r="DUK12" s="87"/>
      <c r="DUL12" s="87"/>
      <c r="DUM12" s="87"/>
      <c r="DUN12" s="87"/>
      <c r="DUO12" s="87"/>
      <c r="DUP12" s="87"/>
      <c r="DUQ12" s="87"/>
      <c r="DUR12" s="87"/>
      <c r="DUS12" s="87"/>
      <c r="DUT12" s="87"/>
      <c r="DUU12" s="87"/>
      <c r="DUV12" s="87"/>
      <c r="DUW12" s="87"/>
      <c r="DUX12" s="87"/>
      <c r="DUY12" s="87"/>
      <c r="DUZ12" s="87"/>
      <c r="DVA12" s="87"/>
      <c r="DVB12" s="87"/>
      <c r="DVC12" s="87"/>
      <c r="DVD12" s="87"/>
      <c r="DVE12" s="87"/>
      <c r="DVF12" s="87"/>
      <c r="DVG12" s="87"/>
      <c r="DVH12" s="87"/>
      <c r="DVI12" s="87"/>
      <c r="DVJ12" s="87"/>
      <c r="DVK12" s="87"/>
      <c r="DVL12" s="87"/>
      <c r="DVM12" s="87"/>
      <c r="DVN12" s="87"/>
      <c r="DVO12" s="87"/>
      <c r="DVP12" s="87"/>
      <c r="DVQ12" s="87"/>
      <c r="DVR12" s="87"/>
      <c r="DVS12" s="87"/>
      <c r="DVT12" s="87"/>
      <c r="DVU12" s="87"/>
      <c r="DVV12" s="87"/>
      <c r="DVW12" s="87"/>
      <c r="DVX12" s="87"/>
      <c r="DVY12" s="87"/>
      <c r="DVZ12" s="87"/>
      <c r="DWA12" s="87"/>
      <c r="DWB12" s="87"/>
      <c r="DWC12" s="87"/>
      <c r="DWD12" s="87"/>
      <c r="DWE12" s="87"/>
      <c r="DWF12" s="87"/>
      <c r="DWG12" s="87"/>
      <c r="DWH12" s="87"/>
      <c r="DWI12" s="87"/>
      <c r="DWJ12" s="87"/>
      <c r="DWK12" s="87"/>
      <c r="DWL12" s="87"/>
      <c r="DWM12" s="87"/>
      <c r="DWN12" s="87"/>
      <c r="DWO12" s="87"/>
      <c r="DWP12" s="87"/>
      <c r="DWQ12" s="87"/>
      <c r="DWR12" s="87"/>
      <c r="DWS12" s="87"/>
      <c r="DWT12" s="87"/>
      <c r="DWU12" s="87"/>
      <c r="DWV12" s="87"/>
      <c r="DWW12" s="87"/>
      <c r="DWX12" s="87"/>
      <c r="DWY12" s="87"/>
      <c r="DWZ12" s="87"/>
      <c r="DXA12" s="87"/>
      <c r="DXB12" s="87"/>
      <c r="DXC12" s="87"/>
      <c r="DXD12" s="87"/>
      <c r="DXE12" s="87"/>
      <c r="DXF12" s="87"/>
      <c r="DXG12" s="87"/>
      <c r="DXH12" s="87"/>
      <c r="DXI12" s="87"/>
      <c r="DXJ12" s="87"/>
      <c r="DXK12" s="87"/>
      <c r="DXL12" s="87"/>
      <c r="DXM12" s="87"/>
      <c r="DXN12" s="87"/>
      <c r="DXO12" s="87"/>
      <c r="DXP12" s="87"/>
      <c r="DXQ12" s="87"/>
      <c r="DXR12" s="87"/>
      <c r="DXS12" s="87"/>
      <c r="DXT12" s="87"/>
      <c r="DXU12" s="87"/>
      <c r="DXV12" s="87"/>
      <c r="DXW12" s="87"/>
      <c r="DXX12" s="87"/>
      <c r="DXY12" s="87"/>
      <c r="DXZ12" s="87"/>
      <c r="DYA12" s="87"/>
      <c r="DYB12" s="87"/>
      <c r="DYC12" s="87"/>
      <c r="DYD12" s="87"/>
      <c r="DYE12" s="87"/>
      <c r="DYF12" s="87"/>
      <c r="DYG12" s="87"/>
      <c r="DYH12" s="87"/>
      <c r="DYI12" s="87"/>
      <c r="DYJ12" s="87"/>
      <c r="DYK12" s="87"/>
      <c r="DYL12" s="87"/>
      <c r="DYM12" s="87"/>
      <c r="DYN12" s="87"/>
      <c r="DYO12" s="87"/>
      <c r="DYP12" s="87"/>
      <c r="DYQ12" s="87"/>
      <c r="DYR12" s="87"/>
      <c r="DYS12" s="87"/>
      <c r="DYT12" s="87"/>
      <c r="DYU12" s="87"/>
      <c r="DYV12" s="87"/>
      <c r="DYW12" s="87"/>
      <c r="DYX12" s="87"/>
      <c r="DYY12" s="87"/>
      <c r="DYZ12" s="87"/>
      <c r="DZA12" s="87"/>
      <c r="DZB12" s="87"/>
      <c r="DZC12" s="87"/>
      <c r="DZD12" s="87"/>
      <c r="DZE12" s="87"/>
      <c r="DZF12" s="87"/>
      <c r="DZG12" s="87"/>
      <c r="DZH12" s="87"/>
      <c r="DZI12" s="87"/>
      <c r="DZJ12" s="87"/>
      <c r="DZK12" s="87"/>
      <c r="DZL12" s="87"/>
      <c r="DZM12" s="87"/>
      <c r="DZN12" s="87"/>
      <c r="DZO12" s="87"/>
      <c r="DZP12" s="87"/>
      <c r="DZQ12" s="87"/>
      <c r="DZR12" s="87"/>
      <c r="DZS12" s="87"/>
      <c r="DZT12" s="87"/>
      <c r="DZU12" s="87"/>
      <c r="DZV12" s="87"/>
      <c r="DZW12" s="87"/>
      <c r="DZX12" s="87"/>
      <c r="DZY12" s="87"/>
      <c r="DZZ12" s="87"/>
      <c r="EAA12" s="87"/>
      <c r="EAB12" s="87"/>
      <c r="EAC12" s="87"/>
      <c r="EAD12" s="87"/>
      <c r="EAE12" s="87"/>
      <c r="EAF12" s="87"/>
      <c r="EAG12" s="87"/>
      <c r="EAH12" s="87"/>
      <c r="EAI12" s="87"/>
      <c r="EAJ12" s="87"/>
      <c r="EAK12" s="87"/>
      <c r="EAL12" s="87"/>
      <c r="EAM12" s="87"/>
      <c r="EAN12" s="87"/>
      <c r="EAO12" s="87"/>
      <c r="EAP12" s="87"/>
      <c r="EAQ12" s="87"/>
      <c r="EAR12" s="87"/>
      <c r="EAS12" s="87"/>
      <c r="EAT12" s="87"/>
      <c r="EAU12" s="87"/>
      <c r="EAV12" s="87"/>
      <c r="EAW12" s="87"/>
      <c r="EAX12" s="87"/>
      <c r="EAY12" s="87"/>
      <c r="EAZ12" s="87"/>
      <c r="EBA12" s="87"/>
      <c r="EBB12" s="87"/>
      <c r="EBC12" s="87"/>
      <c r="EBD12" s="87"/>
      <c r="EBE12" s="87"/>
      <c r="EBF12" s="87"/>
      <c r="EBG12" s="87"/>
      <c r="EBH12" s="87"/>
      <c r="EBI12" s="87"/>
      <c r="EBJ12" s="87"/>
      <c r="EBK12" s="87"/>
      <c r="EBL12" s="87"/>
      <c r="EBM12" s="87"/>
      <c r="EBN12" s="87"/>
      <c r="EBO12" s="87"/>
      <c r="EBP12" s="87"/>
      <c r="EBQ12" s="87"/>
      <c r="EBR12" s="87"/>
      <c r="EBS12" s="87"/>
      <c r="EBT12" s="87"/>
      <c r="EBU12" s="87"/>
      <c r="EBV12" s="87"/>
      <c r="EBW12" s="87"/>
      <c r="EBX12" s="87"/>
      <c r="EBY12" s="87"/>
      <c r="EBZ12" s="87"/>
      <c r="ECA12" s="87"/>
      <c r="ECB12" s="87"/>
      <c r="ECC12" s="87"/>
      <c r="ECD12" s="87"/>
      <c r="ECE12" s="87"/>
      <c r="ECF12" s="87"/>
      <c r="ECG12" s="87"/>
      <c r="ECH12" s="87"/>
      <c r="ECI12" s="87"/>
      <c r="ECJ12" s="87"/>
      <c r="ECK12" s="87"/>
      <c r="ECL12" s="87"/>
      <c r="ECM12" s="87"/>
      <c r="ECN12" s="87"/>
      <c r="ECO12" s="87"/>
      <c r="ECP12" s="87"/>
      <c r="ECQ12" s="87"/>
      <c r="ECR12" s="87"/>
      <c r="ECS12" s="87"/>
      <c r="ECT12" s="87"/>
      <c r="ECU12" s="87"/>
      <c r="ECV12" s="87"/>
      <c r="ECW12" s="87"/>
      <c r="ECX12" s="87"/>
      <c r="ECY12" s="87"/>
      <c r="ECZ12" s="87"/>
      <c r="EDA12" s="87"/>
      <c r="EDB12" s="87"/>
      <c r="EDC12" s="87"/>
      <c r="EDD12" s="87"/>
      <c r="EDE12" s="87"/>
      <c r="EDF12" s="87"/>
      <c r="EDG12" s="87"/>
      <c r="EDH12" s="87"/>
      <c r="EDI12" s="87"/>
      <c r="EDJ12" s="87"/>
      <c r="EDK12" s="87"/>
      <c r="EDL12" s="87"/>
      <c r="EDM12" s="87"/>
      <c r="EDN12" s="87"/>
      <c r="EDO12" s="87"/>
      <c r="EDP12" s="87"/>
      <c r="EDQ12" s="87"/>
      <c r="EDR12" s="87"/>
      <c r="EDS12" s="87"/>
      <c r="EDT12" s="87"/>
      <c r="EDU12" s="87"/>
      <c r="EDV12" s="87"/>
      <c r="EDW12" s="87"/>
      <c r="EDX12" s="87"/>
      <c r="EDY12" s="87"/>
      <c r="EDZ12" s="87"/>
      <c r="EEA12" s="87"/>
      <c r="EEB12" s="87"/>
      <c r="EEC12" s="87"/>
      <c r="EED12" s="87"/>
      <c r="EEE12" s="87"/>
      <c r="EEF12" s="87"/>
      <c r="EEG12" s="87"/>
      <c r="EEH12" s="87"/>
      <c r="EEI12" s="87"/>
      <c r="EEJ12" s="87"/>
      <c r="EEK12" s="87"/>
      <c r="EEL12" s="87"/>
      <c r="EEM12" s="87"/>
      <c r="EEN12" s="87"/>
      <c r="EEO12" s="87"/>
      <c r="EEP12" s="87"/>
      <c r="EEQ12" s="87"/>
      <c r="EER12" s="87"/>
      <c r="EES12" s="87"/>
      <c r="EET12" s="87"/>
      <c r="EEU12" s="87"/>
      <c r="EEV12" s="87"/>
      <c r="EEW12" s="87"/>
      <c r="EEX12" s="87"/>
      <c r="EEY12" s="87"/>
      <c r="EEZ12" s="87"/>
      <c r="EFA12" s="87"/>
      <c r="EFB12" s="87"/>
      <c r="EFC12" s="87"/>
      <c r="EFD12" s="87"/>
      <c r="EFE12" s="87"/>
      <c r="EFF12" s="87"/>
      <c r="EFG12" s="87"/>
      <c r="EFH12" s="87"/>
      <c r="EFI12" s="87"/>
      <c r="EFJ12" s="87"/>
      <c r="EFK12" s="87"/>
      <c r="EFL12" s="87"/>
      <c r="EFM12" s="87"/>
      <c r="EFN12" s="87"/>
      <c r="EFO12" s="87"/>
      <c r="EFP12" s="87"/>
      <c r="EFQ12" s="87"/>
      <c r="EFR12" s="87"/>
      <c r="EFS12" s="87"/>
      <c r="EFT12" s="87"/>
      <c r="EFU12" s="87"/>
      <c r="EFV12" s="87"/>
      <c r="EFW12" s="87"/>
      <c r="EFX12" s="87"/>
      <c r="EFY12" s="87"/>
      <c r="EFZ12" s="87"/>
      <c r="EGA12" s="87"/>
      <c r="EGB12" s="87"/>
      <c r="EGC12" s="87"/>
      <c r="EGD12" s="87"/>
      <c r="EGE12" s="87"/>
      <c r="EGF12" s="87"/>
      <c r="EGG12" s="87"/>
      <c r="EGH12" s="87"/>
      <c r="EGI12" s="87"/>
      <c r="EGJ12" s="87"/>
      <c r="EGK12" s="87"/>
      <c r="EGL12" s="87"/>
      <c r="EGM12" s="87"/>
      <c r="EGN12" s="87"/>
      <c r="EGO12" s="87"/>
      <c r="EGP12" s="87"/>
      <c r="EGQ12" s="87"/>
      <c r="EGR12" s="87"/>
      <c r="EGS12" s="87"/>
      <c r="EGT12" s="87"/>
      <c r="EGU12" s="87"/>
      <c r="EGV12" s="87"/>
      <c r="EGW12" s="87"/>
      <c r="EGX12" s="87"/>
      <c r="EGY12" s="87"/>
      <c r="EGZ12" s="87"/>
      <c r="EHA12" s="87"/>
      <c r="EHB12" s="87"/>
      <c r="EHC12" s="87"/>
      <c r="EHD12" s="87"/>
      <c r="EHE12" s="87"/>
      <c r="EHF12" s="87"/>
      <c r="EHG12" s="87"/>
      <c r="EHH12" s="87"/>
      <c r="EHI12" s="87"/>
      <c r="EHJ12" s="87"/>
      <c r="EHK12" s="87"/>
      <c r="EHL12" s="87"/>
      <c r="EHM12" s="87"/>
      <c r="EHN12" s="87"/>
      <c r="EHO12" s="87"/>
      <c r="EHP12" s="87"/>
      <c r="EHQ12" s="87"/>
      <c r="EHR12" s="87"/>
      <c r="EHS12" s="87"/>
      <c r="EHT12" s="87"/>
      <c r="EHU12" s="87"/>
      <c r="EHV12" s="87"/>
      <c r="EHW12" s="87"/>
      <c r="EHX12" s="87"/>
      <c r="EHY12" s="87"/>
      <c r="EHZ12" s="87"/>
      <c r="EIA12" s="87"/>
      <c r="EIB12" s="87"/>
      <c r="EIC12" s="87"/>
      <c r="EID12" s="87"/>
      <c r="EIE12" s="87"/>
      <c r="EIF12" s="87"/>
      <c r="EIG12" s="87"/>
      <c r="EIH12" s="87"/>
      <c r="EII12" s="87"/>
      <c r="EIJ12" s="87"/>
      <c r="EIK12" s="87"/>
      <c r="EIL12" s="87"/>
      <c r="EIM12" s="87"/>
      <c r="EIN12" s="87"/>
      <c r="EIO12" s="87"/>
      <c r="EIP12" s="87"/>
      <c r="EIQ12" s="87"/>
      <c r="EIR12" s="87"/>
      <c r="EIS12" s="87"/>
      <c r="EIT12" s="87"/>
      <c r="EIU12" s="87"/>
      <c r="EIV12" s="87"/>
      <c r="EIW12" s="87"/>
      <c r="EIX12" s="87"/>
      <c r="EIY12" s="87"/>
      <c r="EIZ12" s="87"/>
      <c r="EJA12" s="87"/>
      <c r="EJB12" s="87"/>
      <c r="EJC12" s="87"/>
      <c r="EJD12" s="87"/>
      <c r="EJE12" s="87"/>
      <c r="EJF12" s="87"/>
      <c r="EJG12" s="87"/>
      <c r="EJH12" s="87"/>
      <c r="EJI12" s="87"/>
      <c r="EJJ12" s="87"/>
      <c r="EJK12" s="87"/>
      <c r="EJL12" s="87"/>
      <c r="EJM12" s="87"/>
      <c r="EJN12" s="87"/>
      <c r="EJO12" s="87"/>
      <c r="EJP12" s="87"/>
      <c r="EJQ12" s="87"/>
      <c r="EJR12" s="87"/>
      <c r="EJS12" s="87"/>
      <c r="EJT12" s="87"/>
      <c r="EJU12" s="87"/>
      <c r="EJV12" s="87"/>
      <c r="EJW12" s="87"/>
      <c r="EJX12" s="87"/>
      <c r="EJY12" s="87"/>
      <c r="EJZ12" s="87"/>
      <c r="EKA12" s="87"/>
      <c r="EKB12" s="87"/>
      <c r="EKC12" s="87"/>
      <c r="EKD12" s="87"/>
      <c r="EKE12" s="87"/>
      <c r="EKF12" s="87"/>
      <c r="EKG12" s="87"/>
      <c r="EKH12" s="87"/>
      <c r="EKI12" s="87"/>
      <c r="EKJ12" s="87"/>
      <c r="EKK12" s="87"/>
      <c r="EKL12" s="87"/>
      <c r="EKM12" s="87"/>
      <c r="EKN12" s="87"/>
      <c r="EKO12" s="87"/>
      <c r="EKP12" s="87"/>
      <c r="EKQ12" s="87"/>
      <c r="EKR12" s="87"/>
      <c r="EKS12" s="87"/>
      <c r="EKT12" s="87"/>
      <c r="EKU12" s="87"/>
      <c r="EKV12" s="87"/>
      <c r="EKW12" s="87"/>
      <c r="EKX12" s="87"/>
      <c r="EKY12" s="87"/>
      <c r="EKZ12" s="87"/>
      <c r="ELA12" s="87"/>
      <c r="ELB12" s="87"/>
      <c r="ELC12" s="87"/>
      <c r="ELD12" s="87"/>
      <c r="ELE12" s="87"/>
      <c r="ELF12" s="87"/>
      <c r="ELG12" s="87"/>
      <c r="ELH12" s="87"/>
      <c r="ELI12" s="87"/>
      <c r="ELJ12" s="87"/>
      <c r="ELK12" s="87"/>
      <c r="ELL12" s="87"/>
      <c r="ELM12" s="87"/>
      <c r="ELN12" s="87"/>
      <c r="ELO12" s="87"/>
      <c r="ELP12" s="87"/>
      <c r="ELQ12" s="87"/>
      <c r="ELR12" s="87"/>
      <c r="ELS12" s="87"/>
      <c r="ELT12" s="87"/>
      <c r="ELU12" s="87"/>
      <c r="ELV12" s="87"/>
      <c r="ELW12" s="87"/>
      <c r="ELX12" s="87"/>
      <c r="ELY12" s="87"/>
      <c r="ELZ12" s="87"/>
      <c r="EMA12" s="87"/>
      <c r="EMB12" s="87"/>
      <c r="EMC12" s="87"/>
      <c r="EMD12" s="87"/>
      <c r="EME12" s="87"/>
      <c r="EMF12" s="87"/>
      <c r="EMG12" s="87"/>
      <c r="EMH12" s="87"/>
      <c r="EMI12" s="87"/>
      <c r="EMJ12" s="87"/>
      <c r="EMK12" s="87"/>
      <c r="EML12" s="87"/>
      <c r="EMM12" s="87"/>
      <c r="EMN12" s="87"/>
      <c r="EMO12" s="87"/>
      <c r="EMP12" s="87"/>
      <c r="EMQ12" s="87"/>
      <c r="EMR12" s="87"/>
      <c r="EMS12" s="87"/>
      <c r="EMT12" s="87"/>
      <c r="EMU12" s="87"/>
      <c r="EMV12" s="87"/>
      <c r="EMW12" s="87"/>
      <c r="EMX12" s="87"/>
      <c r="EMY12" s="87"/>
      <c r="EMZ12" s="87"/>
      <c r="ENA12" s="87"/>
      <c r="ENB12" s="87"/>
      <c r="ENC12" s="87"/>
      <c r="END12" s="87"/>
      <c r="ENE12" s="87"/>
      <c r="ENF12" s="87"/>
      <c r="ENG12" s="87"/>
      <c r="ENH12" s="87"/>
      <c r="ENI12" s="87"/>
      <c r="ENJ12" s="87"/>
      <c r="ENK12" s="87"/>
      <c r="ENL12" s="87"/>
      <c r="ENM12" s="87"/>
      <c r="ENN12" s="87"/>
      <c r="ENO12" s="87"/>
      <c r="ENP12" s="87"/>
      <c r="ENQ12" s="87"/>
      <c r="ENR12" s="87"/>
      <c r="ENS12" s="87"/>
      <c r="ENT12" s="87"/>
      <c r="ENU12" s="87"/>
      <c r="ENV12" s="87"/>
      <c r="ENW12" s="87"/>
      <c r="ENX12" s="87"/>
      <c r="ENY12" s="87"/>
      <c r="ENZ12" s="87"/>
      <c r="EOA12" s="87"/>
      <c r="EOB12" s="87"/>
      <c r="EOC12" s="87"/>
      <c r="EOD12" s="87"/>
      <c r="EOE12" s="87"/>
      <c r="EOF12" s="87"/>
      <c r="EOG12" s="87"/>
      <c r="EOH12" s="87"/>
      <c r="EOI12" s="87"/>
      <c r="EOJ12" s="87"/>
      <c r="EOK12" s="87"/>
      <c r="EOL12" s="87"/>
      <c r="EOM12" s="87"/>
      <c r="EON12" s="87"/>
      <c r="EOO12" s="87"/>
      <c r="EOP12" s="87"/>
      <c r="EOQ12" s="87"/>
      <c r="EOR12" s="87"/>
      <c r="EOS12" s="87"/>
      <c r="EOT12" s="87"/>
      <c r="EOU12" s="87"/>
      <c r="EOV12" s="87"/>
      <c r="EOW12" s="87"/>
      <c r="EOX12" s="87"/>
      <c r="EOY12" s="87"/>
      <c r="EOZ12" s="87"/>
      <c r="EPA12" s="87"/>
      <c r="EPB12" s="87"/>
      <c r="EPC12" s="87"/>
      <c r="EPD12" s="87"/>
      <c r="EPE12" s="87"/>
      <c r="EPF12" s="87"/>
      <c r="EPG12" s="87"/>
      <c r="EPH12" s="87"/>
      <c r="EPI12" s="87"/>
      <c r="EPJ12" s="87"/>
      <c r="EPK12" s="87"/>
      <c r="EPL12" s="87"/>
      <c r="EPM12" s="87"/>
      <c r="EPN12" s="87"/>
      <c r="EPO12" s="87"/>
      <c r="EPP12" s="87"/>
      <c r="EPQ12" s="87"/>
      <c r="EPR12" s="87"/>
      <c r="EPS12" s="87"/>
      <c r="EPT12" s="87"/>
      <c r="EPU12" s="87"/>
      <c r="EPV12" s="87"/>
      <c r="EPW12" s="87"/>
      <c r="EPX12" s="87"/>
      <c r="EPY12" s="87"/>
      <c r="EPZ12" s="87"/>
      <c r="EQA12" s="87"/>
      <c r="EQB12" s="87"/>
      <c r="EQC12" s="87"/>
      <c r="EQD12" s="87"/>
      <c r="EQE12" s="87"/>
      <c r="EQF12" s="87"/>
      <c r="EQG12" s="87"/>
      <c r="EQH12" s="87"/>
      <c r="EQI12" s="87"/>
      <c r="EQJ12" s="87"/>
      <c r="EQK12" s="87"/>
      <c r="EQL12" s="87"/>
      <c r="EQM12" s="87"/>
      <c r="EQN12" s="87"/>
      <c r="EQO12" s="87"/>
      <c r="EQP12" s="87"/>
      <c r="EQQ12" s="87"/>
      <c r="EQR12" s="87"/>
      <c r="EQS12" s="87"/>
      <c r="EQT12" s="87"/>
      <c r="EQU12" s="87"/>
      <c r="EQV12" s="87"/>
      <c r="EQW12" s="87"/>
      <c r="EQX12" s="87"/>
      <c r="EQY12" s="87"/>
      <c r="EQZ12" s="87"/>
      <c r="ERA12" s="87"/>
      <c r="ERB12" s="87"/>
      <c r="ERC12" s="87"/>
      <c r="ERD12" s="87"/>
      <c r="ERE12" s="87"/>
      <c r="ERF12" s="87"/>
      <c r="ERG12" s="87"/>
      <c r="ERH12" s="87"/>
      <c r="ERI12" s="87"/>
      <c r="ERJ12" s="87"/>
      <c r="ERK12" s="87"/>
      <c r="ERL12" s="87"/>
      <c r="ERM12" s="87"/>
      <c r="ERN12" s="87"/>
      <c r="ERO12" s="87"/>
      <c r="ERP12" s="87"/>
      <c r="ERQ12" s="87"/>
      <c r="ERR12" s="87"/>
      <c r="ERS12" s="87"/>
      <c r="ERT12" s="87"/>
      <c r="ERU12" s="87"/>
      <c r="ERV12" s="87"/>
      <c r="ERW12" s="87"/>
      <c r="ERX12" s="87"/>
      <c r="ERY12" s="87"/>
      <c r="ERZ12" s="87"/>
      <c r="ESA12" s="87"/>
      <c r="ESB12" s="87"/>
      <c r="ESC12" s="87"/>
      <c r="ESD12" s="87"/>
      <c r="ESE12" s="87"/>
      <c r="ESF12" s="87"/>
      <c r="ESG12" s="87"/>
      <c r="ESH12" s="87"/>
      <c r="ESI12" s="87"/>
      <c r="ESJ12" s="87"/>
      <c r="ESK12" s="87"/>
      <c r="ESL12" s="87"/>
      <c r="ESM12" s="87"/>
      <c r="ESN12" s="87"/>
      <c r="ESO12" s="87"/>
      <c r="ESP12" s="87"/>
      <c r="ESQ12" s="87"/>
      <c r="ESR12" s="87"/>
      <c r="ESS12" s="87"/>
      <c r="EST12" s="87"/>
      <c r="ESU12" s="87"/>
      <c r="ESV12" s="87"/>
      <c r="ESW12" s="87"/>
      <c r="ESX12" s="87"/>
      <c r="ESY12" s="87"/>
      <c r="ESZ12" s="87"/>
      <c r="ETA12" s="87"/>
      <c r="ETB12" s="87"/>
      <c r="ETC12" s="87"/>
      <c r="ETD12" s="87"/>
      <c r="ETE12" s="87"/>
      <c r="ETF12" s="87"/>
      <c r="ETG12" s="87"/>
      <c r="ETH12" s="87"/>
      <c r="ETI12" s="87"/>
      <c r="ETJ12" s="87"/>
      <c r="ETK12" s="87"/>
      <c r="ETL12" s="87"/>
      <c r="ETM12" s="87"/>
      <c r="ETN12" s="87"/>
      <c r="ETO12" s="87"/>
      <c r="ETP12" s="87"/>
      <c r="ETQ12" s="87"/>
      <c r="ETR12" s="87"/>
      <c r="ETS12" s="87"/>
      <c r="ETT12" s="87"/>
      <c r="ETU12" s="87"/>
      <c r="ETV12" s="87"/>
      <c r="ETW12" s="87"/>
      <c r="ETX12" s="87"/>
      <c r="ETY12" s="87"/>
      <c r="ETZ12" s="87"/>
      <c r="EUA12" s="87"/>
      <c r="EUB12" s="87"/>
      <c r="EUC12" s="87"/>
      <c r="EUD12" s="87"/>
      <c r="EUE12" s="87"/>
      <c r="EUF12" s="87"/>
      <c r="EUG12" s="87"/>
      <c r="EUH12" s="87"/>
      <c r="EUI12" s="87"/>
      <c r="EUJ12" s="87"/>
      <c r="EUK12" s="87"/>
      <c r="EUL12" s="87"/>
      <c r="EUM12" s="87"/>
      <c r="EUN12" s="87"/>
      <c r="EUO12" s="87"/>
      <c r="EUP12" s="87"/>
      <c r="EUQ12" s="87"/>
      <c r="EUR12" s="87"/>
      <c r="EUS12" s="87"/>
      <c r="EUT12" s="87"/>
      <c r="EUU12" s="87"/>
      <c r="EUV12" s="87"/>
      <c r="EUW12" s="87"/>
      <c r="EUX12" s="87"/>
      <c r="EUY12" s="87"/>
      <c r="EUZ12" s="87"/>
      <c r="EVA12" s="87"/>
      <c r="EVB12" s="87"/>
      <c r="EVC12" s="87"/>
      <c r="EVD12" s="87"/>
      <c r="EVE12" s="87"/>
      <c r="EVF12" s="87"/>
      <c r="EVG12" s="87"/>
      <c r="EVH12" s="87"/>
      <c r="EVI12" s="87"/>
      <c r="EVJ12" s="87"/>
      <c r="EVK12" s="87"/>
      <c r="EVL12" s="87"/>
      <c r="EVM12" s="87"/>
      <c r="EVN12" s="87"/>
      <c r="EVO12" s="87"/>
      <c r="EVP12" s="87"/>
      <c r="EVQ12" s="87"/>
      <c r="EVR12" s="87"/>
      <c r="EVS12" s="87"/>
      <c r="EVT12" s="87"/>
      <c r="EVU12" s="87"/>
      <c r="EVV12" s="87"/>
      <c r="EVW12" s="87"/>
      <c r="EVX12" s="87"/>
      <c r="EVY12" s="87"/>
      <c r="EVZ12" s="87"/>
      <c r="EWA12" s="87"/>
      <c r="EWB12" s="87"/>
      <c r="EWC12" s="87"/>
      <c r="EWD12" s="87"/>
      <c r="EWE12" s="87"/>
      <c r="EWF12" s="87"/>
      <c r="EWG12" s="87"/>
      <c r="EWH12" s="87"/>
      <c r="EWI12" s="87"/>
      <c r="EWJ12" s="87"/>
      <c r="EWK12" s="87"/>
      <c r="EWL12" s="87"/>
      <c r="EWM12" s="87"/>
      <c r="EWN12" s="87"/>
      <c r="EWO12" s="87"/>
      <c r="EWP12" s="87"/>
      <c r="EWQ12" s="87"/>
      <c r="EWR12" s="87"/>
      <c r="EWS12" s="87"/>
      <c r="EWT12" s="87"/>
      <c r="EWU12" s="87"/>
      <c r="EWV12" s="87"/>
      <c r="EWW12" s="87"/>
      <c r="EWX12" s="87"/>
      <c r="EWY12" s="87"/>
      <c r="EWZ12" s="87"/>
      <c r="EXA12" s="87"/>
      <c r="EXB12" s="87"/>
      <c r="EXC12" s="87"/>
      <c r="EXD12" s="87"/>
      <c r="EXE12" s="87"/>
      <c r="EXF12" s="87"/>
      <c r="EXG12" s="87"/>
      <c r="EXH12" s="87"/>
      <c r="EXI12" s="87"/>
      <c r="EXJ12" s="87"/>
      <c r="EXK12" s="87"/>
      <c r="EXL12" s="87"/>
      <c r="EXM12" s="87"/>
      <c r="EXN12" s="87"/>
      <c r="EXO12" s="87"/>
      <c r="EXP12" s="87"/>
      <c r="EXQ12" s="87"/>
      <c r="EXR12" s="87"/>
      <c r="EXS12" s="87"/>
      <c r="EXT12" s="87"/>
      <c r="EXU12" s="87"/>
      <c r="EXV12" s="87"/>
      <c r="EXW12" s="87"/>
      <c r="EXX12" s="87"/>
      <c r="EXY12" s="87"/>
      <c r="EXZ12" s="87"/>
      <c r="EYA12" s="87"/>
      <c r="EYB12" s="87"/>
      <c r="EYC12" s="87"/>
      <c r="EYD12" s="87"/>
      <c r="EYE12" s="87"/>
      <c r="EYF12" s="87"/>
      <c r="EYG12" s="87"/>
      <c r="EYH12" s="87"/>
      <c r="EYI12" s="87"/>
      <c r="EYJ12" s="87"/>
      <c r="EYK12" s="87"/>
      <c r="EYL12" s="87"/>
      <c r="EYM12" s="87"/>
      <c r="EYN12" s="87"/>
      <c r="EYO12" s="87"/>
      <c r="EYP12" s="87"/>
      <c r="EYQ12" s="87"/>
      <c r="EYR12" s="87"/>
      <c r="EYS12" s="87"/>
      <c r="EYT12" s="87"/>
      <c r="EYU12" s="87"/>
      <c r="EYV12" s="87"/>
      <c r="EYW12" s="87"/>
      <c r="EYX12" s="87"/>
      <c r="EYY12" s="87"/>
      <c r="EYZ12" s="87"/>
      <c r="EZA12" s="87"/>
      <c r="EZB12" s="87"/>
      <c r="EZC12" s="87"/>
      <c r="EZD12" s="87"/>
      <c r="EZE12" s="87"/>
      <c r="EZF12" s="87"/>
      <c r="EZG12" s="87"/>
      <c r="EZH12" s="87"/>
      <c r="EZI12" s="87"/>
      <c r="EZJ12" s="87"/>
      <c r="EZK12" s="87"/>
      <c r="EZL12" s="87"/>
      <c r="EZM12" s="87"/>
      <c r="EZN12" s="87"/>
      <c r="EZO12" s="87"/>
      <c r="EZP12" s="87"/>
      <c r="EZQ12" s="87"/>
      <c r="EZR12" s="87"/>
      <c r="EZS12" s="87"/>
      <c r="EZT12" s="87"/>
      <c r="EZU12" s="87"/>
      <c r="EZV12" s="87"/>
      <c r="EZW12" s="87"/>
      <c r="EZX12" s="87"/>
      <c r="EZY12" s="87"/>
      <c r="EZZ12" s="87"/>
      <c r="FAA12" s="87"/>
      <c r="FAB12" s="87"/>
      <c r="FAC12" s="87"/>
      <c r="FAD12" s="87"/>
      <c r="FAE12" s="87"/>
      <c r="FAF12" s="87"/>
      <c r="FAG12" s="87"/>
      <c r="FAH12" s="87"/>
      <c r="FAI12" s="87"/>
      <c r="FAJ12" s="87"/>
      <c r="FAK12" s="87"/>
      <c r="FAL12" s="87"/>
      <c r="FAM12" s="87"/>
      <c r="FAN12" s="87"/>
      <c r="FAO12" s="87"/>
      <c r="FAP12" s="87"/>
      <c r="FAQ12" s="87"/>
      <c r="FAR12" s="87"/>
      <c r="FAS12" s="87"/>
      <c r="FAT12" s="87"/>
      <c r="FAU12" s="87"/>
      <c r="FAV12" s="87"/>
      <c r="FAW12" s="87"/>
      <c r="FAX12" s="87"/>
      <c r="FAY12" s="87"/>
      <c r="FAZ12" s="87"/>
      <c r="FBA12" s="87"/>
      <c r="FBB12" s="87"/>
      <c r="FBC12" s="87"/>
      <c r="FBD12" s="87"/>
      <c r="FBE12" s="87"/>
      <c r="FBF12" s="87"/>
      <c r="FBG12" s="87"/>
      <c r="FBH12" s="87"/>
      <c r="FBI12" s="87"/>
      <c r="FBJ12" s="87"/>
      <c r="FBK12" s="87"/>
      <c r="FBL12" s="87"/>
      <c r="FBM12" s="87"/>
      <c r="FBN12" s="87"/>
      <c r="FBO12" s="87"/>
      <c r="FBP12" s="87"/>
      <c r="FBQ12" s="87"/>
      <c r="FBR12" s="87"/>
      <c r="FBS12" s="87"/>
      <c r="FBT12" s="87"/>
      <c r="FBU12" s="87"/>
      <c r="FBV12" s="87"/>
      <c r="FBW12" s="87"/>
      <c r="FBX12" s="87"/>
      <c r="FBY12" s="87"/>
      <c r="FBZ12" s="87"/>
      <c r="FCA12" s="87"/>
      <c r="FCB12" s="87"/>
      <c r="FCC12" s="87"/>
      <c r="FCD12" s="87"/>
      <c r="FCE12" s="87"/>
      <c r="FCF12" s="87"/>
      <c r="FCG12" s="87"/>
      <c r="FCH12" s="87"/>
      <c r="FCI12" s="87"/>
      <c r="FCJ12" s="87"/>
      <c r="FCK12" s="87"/>
      <c r="FCL12" s="87"/>
      <c r="FCM12" s="87"/>
      <c r="FCN12" s="87"/>
      <c r="FCO12" s="87"/>
      <c r="FCP12" s="87"/>
      <c r="FCQ12" s="87"/>
      <c r="FCR12" s="87"/>
      <c r="FCS12" s="87"/>
      <c r="FCT12" s="87"/>
      <c r="FCU12" s="87"/>
      <c r="FCV12" s="87"/>
      <c r="FCW12" s="87"/>
      <c r="FCX12" s="87"/>
      <c r="FCY12" s="87"/>
      <c r="FCZ12" s="87"/>
      <c r="FDA12" s="87"/>
      <c r="FDB12" s="87"/>
      <c r="FDC12" s="87"/>
      <c r="FDD12" s="87"/>
      <c r="FDE12" s="87"/>
      <c r="FDF12" s="87"/>
      <c r="FDG12" s="87"/>
      <c r="FDH12" s="87"/>
      <c r="FDI12" s="87"/>
      <c r="FDJ12" s="87"/>
      <c r="FDK12" s="87"/>
      <c r="FDL12" s="87"/>
      <c r="FDM12" s="87"/>
      <c r="FDN12" s="87"/>
      <c r="FDO12" s="87"/>
      <c r="FDP12" s="87"/>
      <c r="FDQ12" s="87"/>
      <c r="FDR12" s="87"/>
      <c r="FDS12" s="87"/>
      <c r="FDT12" s="87"/>
      <c r="FDU12" s="87"/>
      <c r="FDV12" s="87"/>
      <c r="FDW12" s="87"/>
      <c r="FDX12" s="87"/>
      <c r="FDY12" s="87"/>
      <c r="FDZ12" s="87"/>
      <c r="FEA12" s="87"/>
      <c r="FEB12" s="87"/>
      <c r="FEC12" s="87"/>
      <c r="FED12" s="87"/>
      <c r="FEE12" s="87"/>
      <c r="FEF12" s="87"/>
      <c r="FEG12" s="87"/>
      <c r="FEH12" s="87"/>
      <c r="FEI12" s="87"/>
      <c r="FEJ12" s="87"/>
      <c r="FEK12" s="87"/>
      <c r="FEL12" s="87"/>
      <c r="FEM12" s="87"/>
      <c r="FEN12" s="87"/>
      <c r="FEO12" s="87"/>
      <c r="FEP12" s="87"/>
      <c r="FEQ12" s="87"/>
      <c r="FER12" s="87"/>
      <c r="FES12" s="87"/>
      <c r="FET12" s="87"/>
      <c r="FEU12" s="87"/>
      <c r="FEV12" s="87"/>
      <c r="FEW12" s="87"/>
      <c r="FEX12" s="87"/>
      <c r="FEY12" s="87"/>
      <c r="FEZ12" s="87"/>
      <c r="FFA12" s="87"/>
      <c r="FFB12" s="87"/>
      <c r="FFC12" s="87"/>
      <c r="FFD12" s="87"/>
      <c r="FFE12" s="87"/>
      <c r="FFF12" s="87"/>
      <c r="FFG12" s="87"/>
      <c r="FFH12" s="87"/>
      <c r="FFI12" s="87"/>
      <c r="FFJ12" s="87"/>
      <c r="FFK12" s="87"/>
      <c r="FFL12" s="87"/>
      <c r="FFM12" s="87"/>
      <c r="FFN12" s="87"/>
      <c r="FFO12" s="87"/>
      <c r="FFP12" s="87"/>
      <c r="FFQ12" s="87"/>
      <c r="FFR12" s="87"/>
      <c r="FFS12" s="87"/>
      <c r="FFT12" s="87"/>
      <c r="FFU12" s="87"/>
      <c r="FFV12" s="87"/>
      <c r="FFW12" s="87"/>
      <c r="FFX12" s="87"/>
      <c r="FFY12" s="87"/>
      <c r="FFZ12" s="87"/>
      <c r="FGA12" s="87"/>
      <c r="FGB12" s="87"/>
      <c r="FGC12" s="87"/>
      <c r="FGD12" s="87"/>
      <c r="FGE12" s="87"/>
      <c r="FGF12" s="87"/>
      <c r="FGG12" s="87"/>
      <c r="FGH12" s="87"/>
      <c r="FGI12" s="87"/>
      <c r="FGJ12" s="87"/>
      <c r="FGK12" s="87"/>
      <c r="FGL12" s="87"/>
      <c r="FGM12" s="87"/>
      <c r="FGN12" s="87"/>
      <c r="FGO12" s="87"/>
      <c r="FGP12" s="87"/>
      <c r="FGQ12" s="87"/>
      <c r="FGR12" s="87"/>
      <c r="FGS12" s="87"/>
      <c r="FGT12" s="87"/>
      <c r="FGU12" s="87"/>
      <c r="FGV12" s="87"/>
      <c r="FGW12" s="87"/>
      <c r="FGX12" s="87"/>
      <c r="FGY12" s="87"/>
      <c r="FGZ12" s="87"/>
      <c r="FHA12" s="87"/>
      <c r="FHB12" s="87"/>
      <c r="FHC12" s="87"/>
      <c r="FHD12" s="87"/>
      <c r="FHE12" s="87"/>
      <c r="FHF12" s="87"/>
      <c r="FHG12" s="87"/>
      <c r="FHH12" s="87"/>
      <c r="FHI12" s="87"/>
      <c r="FHJ12" s="87"/>
      <c r="FHK12" s="87"/>
      <c r="FHL12" s="87"/>
      <c r="FHM12" s="87"/>
      <c r="FHN12" s="87"/>
      <c r="FHO12" s="87"/>
      <c r="FHP12" s="87"/>
      <c r="FHQ12" s="87"/>
      <c r="FHR12" s="87"/>
      <c r="FHS12" s="87"/>
      <c r="FHT12" s="87"/>
      <c r="FHU12" s="87"/>
      <c r="FHV12" s="87"/>
      <c r="FHW12" s="87"/>
      <c r="FHX12" s="87"/>
      <c r="FHY12" s="87"/>
      <c r="FHZ12" s="87"/>
      <c r="FIA12" s="87"/>
      <c r="FIB12" s="87"/>
      <c r="FIC12" s="87"/>
      <c r="FID12" s="87"/>
      <c r="FIE12" s="87"/>
      <c r="FIF12" s="87"/>
      <c r="FIG12" s="87"/>
      <c r="FIH12" s="87"/>
      <c r="FII12" s="87"/>
      <c r="FIJ12" s="87"/>
      <c r="FIK12" s="87"/>
      <c r="FIL12" s="87"/>
      <c r="FIM12" s="87"/>
      <c r="FIN12" s="87"/>
      <c r="FIO12" s="87"/>
      <c r="FIP12" s="87"/>
      <c r="FIQ12" s="87"/>
      <c r="FIR12" s="87"/>
      <c r="FIS12" s="87"/>
      <c r="FIT12" s="87"/>
      <c r="FIU12" s="87"/>
      <c r="FIV12" s="87"/>
      <c r="FIW12" s="87"/>
      <c r="FIX12" s="87"/>
      <c r="FIY12" s="87"/>
      <c r="FIZ12" s="87"/>
      <c r="FJA12" s="87"/>
      <c r="FJB12" s="87"/>
      <c r="FJC12" s="87"/>
      <c r="FJD12" s="87"/>
      <c r="FJE12" s="87"/>
      <c r="FJF12" s="87"/>
      <c r="FJG12" s="87"/>
      <c r="FJH12" s="87"/>
      <c r="FJI12" s="87"/>
      <c r="FJJ12" s="87"/>
      <c r="FJK12" s="87"/>
      <c r="FJL12" s="87"/>
      <c r="FJM12" s="87"/>
      <c r="FJN12" s="87"/>
      <c r="FJO12" s="87"/>
      <c r="FJP12" s="87"/>
      <c r="FJQ12" s="87"/>
      <c r="FJR12" s="87"/>
      <c r="FJS12" s="87"/>
      <c r="FJT12" s="87"/>
      <c r="FJU12" s="87"/>
      <c r="FJV12" s="87"/>
      <c r="FJW12" s="87"/>
      <c r="FJX12" s="87"/>
      <c r="FJY12" s="87"/>
      <c r="FJZ12" s="87"/>
      <c r="FKA12" s="87"/>
      <c r="FKB12" s="87"/>
      <c r="FKC12" s="87"/>
      <c r="FKD12" s="87"/>
      <c r="FKE12" s="87"/>
      <c r="FKF12" s="87"/>
      <c r="FKG12" s="87"/>
      <c r="FKH12" s="87"/>
      <c r="FKI12" s="87"/>
      <c r="FKJ12" s="87"/>
      <c r="FKK12" s="87"/>
      <c r="FKL12" s="87"/>
      <c r="FKM12" s="87"/>
      <c r="FKN12" s="87"/>
      <c r="FKO12" s="87"/>
      <c r="FKP12" s="87"/>
      <c r="FKQ12" s="87"/>
      <c r="FKR12" s="87"/>
      <c r="FKS12" s="87"/>
      <c r="FKT12" s="87"/>
      <c r="FKU12" s="87"/>
      <c r="FKV12" s="87"/>
      <c r="FKW12" s="87"/>
      <c r="FKX12" s="87"/>
      <c r="FKY12" s="87"/>
      <c r="FKZ12" s="87"/>
      <c r="FLA12" s="87"/>
      <c r="FLB12" s="87"/>
      <c r="FLC12" s="87"/>
      <c r="FLD12" s="87"/>
      <c r="FLE12" s="87"/>
      <c r="FLF12" s="87"/>
      <c r="FLG12" s="87"/>
      <c r="FLH12" s="87"/>
      <c r="FLI12" s="87"/>
      <c r="FLJ12" s="87"/>
      <c r="FLK12" s="87"/>
      <c r="FLL12" s="87"/>
      <c r="FLM12" s="87"/>
      <c r="FLN12" s="87"/>
      <c r="FLO12" s="87"/>
      <c r="FLP12" s="87"/>
      <c r="FLQ12" s="87"/>
      <c r="FLR12" s="87"/>
      <c r="FLS12" s="87"/>
      <c r="FLT12" s="87"/>
      <c r="FLU12" s="87"/>
      <c r="FLV12" s="87"/>
      <c r="FLW12" s="87"/>
      <c r="FLX12" s="87"/>
      <c r="FLY12" s="87"/>
      <c r="FLZ12" s="87"/>
      <c r="FMA12" s="87"/>
      <c r="FMB12" s="87"/>
      <c r="FMC12" s="87"/>
      <c r="FMD12" s="87"/>
      <c r="FME12" s="87"/>
      <c r="FMF12" s="87"/>
      <c r="FMG12" s="87"/>
      <c r="FMH12" s="87"/>
      <c r="FMI12" s="87"/>
      <c r="FMJ12" s="87"/>
      <c r="FMK12" s="87"/>
      <c r="FML12" s="87"/>
      <c r="FMM12" s="87"/>
      <c r="FMN12" s="87"/>
      <c r="FMO12" s="87"/>
      <c r="FMP12" s="87"/>
      <c r="FMQ12" s="87"/>
      <c r="FMR12" s="87"/>
      <c r="FMS12" s="87"/>
      <c r="FMT12" s="87"/>
      <c r="FMU12" s="87"/>
      <c r="FMV12" s="87"/>
      <c r="FMW12" s="87"/>
      <c r="FMX12" s="87"/>
      <c r="FMY12" s="87"/>
      <c r="FMZ12" s="87"/>
      <c r="FNA12" s="87"/>
      <c r="FNB12" s="87"/>
      <c r="FNC12" s="87"/>
      <c r="FND12" s="87"/>
      <c r="FNE12" s="87"/>
      <c r="FNF12" s="87"/>
      <c r="FNG12" s="87"/>
      <c r="FNH12" s="87"/>
      <c r="FNI12" s="87"/>
      <c r="FNJ12" s="87"/>
      <c r="FNK12" s="87"/>
      <c r="FNL12" s="87"/>
      <c r="FNM12" s="87"/>
      <c r="FNN12" s="87"/>
      <c r="FNO12" s="87"/>
      <c r="FNP12" s="87"/>
      <c r="FNQ12" s="87"/>
      <c r="FNR12" s="87"/>
      <c r="FNS12" s="87"/>
      <c r="FNT12" s="87"/>
      <c r="FNU12" s="87"/>
      <c r="FNV12" s="87"/>
      <c r="FNW12" s="87"/>
      <c r="FNX12" s="87"/>
      <c r="FNY12" s="87"/>
      <c r="FNZ12" s="87"/>
      <c r="FOA12" s="87"/>
      <c r="FOB12" s="87"/>
      <c r="FOC12" s="87"/>
      <c r="FOD12" s="87"/>
      <c r="FOE12" s="87"/>
      <c r="FOF12" s="87"/>
      <c r="FOG12" s="87"/>
      <c r="FOH12" s="87"/>
      <c r="FOI12" s="87"/>
      <c r="FOJ12" s="87"/>
      <c r="FOK12" s="87"/>
      <c r="FOL12" s="87"/>
      <c r="FOM12" s="87"/>
      <c r="FON12" s="87"/>
      <c r="FOO12" s="87"/>
      <c r="FOP12" s="87"/>
      <c r="FOQ12" s="87"/>
      <c r="FOR12" s="87"/>
      <c r="FOS12" s="87"/>
      <c r="FOT12" s="87"/>
      <c r="FOU12" s="87"/>
      <c r="FOV12" s="87"/>
      <c r="FOW12" s="87"/>
      <c r="FOX12" s="87"/>
      <c r="FOY12" s="87"/>
      <c r="FOZ12" s="87"/>
      <c r="FPA12" s="87"/>
      <c r="FPB12" s="87"/>
      <c r="FPC12" s="87"/>
      <c r="FPD12" s="87"/>
      <c r="FPE12" s="87"/>
      <c r="FPF12" s="87"/>
      <c r="FPG12" s="87"/>
      <c r="FPH12" s="87"/>
      <c r="FPI12" s="87"/>
      <c r="FPJ12" s="87"/>
      <c r="FPK12" s="87"/>
      <c r="FPL12" s="87"/>
      <c r="FPM12" s="87"/>
      <c r="FPN12" s="87"/>
      <c r="FPO12" s="87"/>
      <c r="FPP12" s="87"/>
      <c r="FPQ12" s="87"/>
      <c r="FPR12" s="87"/>
      <c r="FPS12" s="87"/>
      <c r="FPT12" s="87"/>
      <c r="FPU12" s="87"/>
      <c r="FPV12" s="87"/>
      <c r="FPW12" s="87"/>
      <c r="FPX12" s="87"/>
      <c r="FPY12" s="87"/>
      <c r="FPZ12" s="87"/>
      <c r="FQA12" s="87"/>
      <c r="FQB12" s="87"/>
      <c r="FQC12" s="87"/>
      <c r="FQD12" s="87"/>
      <c r="FQE12" s="87"/>
      <c r="FQF12" s="87"/>
      <c r="FQG12" s="87"/>
      <c r="FQH12" s="87"/>
      <c r="FQI12" s="87"/>
      <c r="FQJ12" s="87"/>
      <c r="FQK12" s="87"/>
      <c r="FQL12" s="87"/>
      <c r="FQM12" s="87"/>
      <c r="FQN12" s="87"/>
      <c r="FQO12" s="87"/>
      <c r="FQP12" s="87"/>
      <c r="FQQ12" s="87"/>
      <c r="FQR12" s="87"/>
      <c r="FQS12" s="87"/>
      <c r="FQT12" s="87"/>
      <c r="FQU12" s="87"/>
      <c r="FQV12" s="87"/>
      <c r="FQW12" s="87"/>
      <c r="FQX12" s="87"/>
      <c r="FQY12" s="87"/>
      <c r="FQZ12" s="87"/>
      <c r="FRA12" s="87"/>
      <c r="FRB12" s="87"/>
      <c r="FRC12" s="87"/>
      <c r="FRD12" s="87"/>
      <c r="FRE12" s="87"/>
      <c r="FRF12" s="87"/>
      <c r="FRG12" s="87"/>
      <c r="FRH12" s="87"/>
      <c r="FRI12" s="87"/>
      <c r="FRJ12" s="87"/>
      <c r="FRK12" s="87"/>
      <c r="FRL12" s="87"/>
      <c r="FRM12" s="87"/>
      <c r="FRN12" s="87"/>
      <c r="FRO12" s="87"/>
      <c r="FRP12" s="87"/>
      <c r="FRQ12" s="87"/>
      <c r="FRR12" s="87"/>
      <c r="FRS12" s="87"/>
      <c r="FRT12" s="87"/>
      <c r="FRU12" s="87"/>
      <c r="FRV12" s="87"/>
      <c r="FRW12" s="87"/>
      <c r="FRX12" s="87"/>
      <c r="FRY12" s="87"/>
      <c r="FRZ12" s="87"/>
      <c r="FSA12" s="87"/>
      <c r="FSB12" s="87"/>
      <c r="FSC12" s="87"/>
      <c r="FSD12" s="87"/>
      <c r="FSE12" s="87"/>
      <c r="FSF12" s="87"/>
      <c r="FSG12" s="87"/>
      <c r="FSH12" s="87"/>
      <c r="FSI12" s="87"/>
      <c r="FSJ12" s="87"/>
      <c r="FSK12" s="87"/>
      <c r="FSL12" s="87"/>
      <c r="FSM12" s="87"/>
      <c r="FSN12" s="87"/>
      <c r="FSO12" s="87"/>
      <c r="FSP12" s="87"/>
      <c r="FSQ12" s="87"/>
      <c r="FSR12" s="87"/>
      <c r="FSS12" s="87"/>
      <c r="FST12" s="87"/>
      <c r="FSU12" s="87"/>
      <c r="FSV12" s="87"/>
      <c r="FSW12" s="87"/>
      <c r="FSX12" s="87"/>
      <c r="FSY12" s="87"/>
      <c r="FSZ12" s="87"/>
      <c r="FTA12" s="87"/>
      <c r="FTB12" s="87"/>
      <c r="FTC12" s="87"/>
      <c r="FTD12" s="87"/>
      <c r="FTE12" s="87"/>
      <c r="FTF12" s="87"/>
      <c r="FTG12" s="87"/>
      <c r="FTH12" s="87"/>
      <c r="FTI12" s="87"/>
      <c r="FTJ12" s="87"/>
      <c r="FTK12" s="87"/>
      <c r="FTL12" s="87"/>
      <c r="FTM12" s="87"/>
      <c r="FTN12" s="87"/>
      <c r="FTO12" s="87"/>
      <c r="FTP12" s="87"/>
      <c r="FTQ12" s="87"/>
      <c r="FTR12" s="87"/>
      <c r="FTS12" s="87"/>
      <c r="FTT12" s="87"/>
      <c r="FTU12" s="87"/>
      <c r="FTV12" s="87"/>
      <c r="FTW12" s="87"/>
      <c r="FTX12" s="87"/>
      <c r="FTY12" s="87"/>
      <c r="FTZ12" s="87"/>
      <c r="FUA12" s="87"/>
      <c r="FUB12" s="87"/>
      <c r="FUC12" s="87"/>
      <c r="FUD12" s="87"/>
      <c r="FUE12" s="87"/>
      <c r="FUF12" s="87"/>
      <c r="FUG12" s="87"/>
      <c r="FUH12" s="87"/>
      <c r="FUI12" s="87"/>
      <c r="FUJ12" s="87"/>
      <c r="FUK12" s="87"/>
      <c r="FUL12" s="87"/>
      <c r="FUM12" s="87"/>
      <c r="FUN12" s="87"/>
      <c r="FUO12" s="87"/>
      <c r="FUP12" s="87"/>
      <c r="FUQ12" s="87"/>
      <c r="FUR12" s="87"/>
      <c r="FUS12" s="87"/>
      <c r="FUT12" s="87"/>
      <c r="FUU12" s="87"/>
      <c r="FUV12" s="87"/>
      <c r="FUW12" s="87"/>
      <c r="FUX12" s="87"/>
      <c r="FUY12" s="87"/>
      <c r="FUZ12" s="87"/>
      <c r="FVA12" s="87"/>
      <c r="FVB12" s="87"/>
      <c r="FVC12" s="87"/>
      <c r="FVD12" s="87"/>
      <c r="FVE12" s="87"/>
      <c r="FVF12" s="87"/>
      <c r="FVG12" s="87"/>
      <c r="FVH12" s="87"/>
      <c r="FVI12" s="87"/>
      <c r="FVJ12" s="87"/>
      <c r="FVK12" s="87"/>
      <c r="FVL12" s="87"/>
      <c r="FVM12" s="87"/>
      <c r="FVN12" s="87"/>
      <c r="FVO12" s="87"/>
      <c r="FVP12" s="87"/>
      <c r="FVQ12" s="87"/>
      <c r="FVR12" s="87"/>
      <c r="FVS12" s="87"/>
      <c r="FVT12" s="87"/>
      <c r="FVU12" s="87"/>
      <c r="FVV12" s="87"/>
      <c r="FVW12" s="87"/>
      <c r="FVX12" s="87"/>
      <c r="FVY12" s="87"/>
      <c r="FVZ12" s="87"/>
      <c r="FWA12" s="87"/>
      <c r="FWB12" s="87"/>
      <c r="FWC12" s="87"/>
      <c r="FWD12" s="87"/>
      <c r="FWE12" s="87"/>
      <c r="FWF12" s="87"/>
      <c r="FWG12" s="87"/>
      <c r="FWH12" s="87"/>
      <c r="FWI12" s="87"/>
      <c r="FWJ12" s="87"/>
      <c r="FWK12" s="87"/>
      <c r="FWL12" s="87"/>
      <c r="FWM12" s="87"/>
      <c r="FWN12" s="87"/>
      <c r="FWO12" s="87"/>
      <c r="FWP12" s="87"/>
      <c r="FWQ12" s="87"/>
      <c r="FWR12" s="87"/>
      <c r="FWS12" s="87"/>
      <c r="FWT12" s="87"/>
      <c r="FWU12" s="87"/>
      <c r="FWV12" s="87"/>
      <c r="FWW12" s="87"/>
      <c r="FWX12" s="87"/>
      <c r="FWY12" s="87"/>
      <c r="FWZ12" s="87"/>
      <c r="FXA12" s="87"/>
      <c r="FXB12" s="87"/>
      <c r="FXC12" s="87"/>
      <c r="FXD12" s="87"/>
      <c r="FXE12" s="87"/>
      <c r="FXF12" s="87"/>
      <c r="FXG12" s="87"/>
      <c r="FXH12" s="87"/>
      <c r="FXI12" s="87"/>
      <c r="FXJ12" s="87"/>
      <c r="FXK12" s="87"/>
      <c r="FXL12" s="87"/>
      <c r="FXM12" s="87"/>
      <c r="FXN12" s="87"/>
      <c r="FXO12" s="87"/>
      <c r="FXP12" s="87"/>
      <c r="FXQ12" s="87"/>
      <c r="FXR12" s="87"/>
      <c r="FXS12" s="87"/>
      <c r="FXT12" s="87"/>
      <c r="FXU12" s="87"/>
      <c r="FXV12" s="87"/>
      <c r="FXW12" s="87"/>
      <c r="FXX12" s="87"/>
      <c r="FXY12" s="87"/>
      <c r="FXZ12" s="87"/>
      <c r="FYA12" s="87"/>
      <c r="FYB12" s="87"/>
      <c r="FYC12" s="87"/>
      <c r="FYD12" s="87"/>
      <c r="FYE12" s="87"/>
      <c r="FYF12" s="87"/>
      <c r="FYG12" s="87"/>
      <c r="FYH12" s="87"/>
      <c r="FYI12" s="87"/>
      <c r="FYJ12" s="87"/>
      <c r="FYK12" s="87"/>
      <c r="FYL12" s="87"/>
      <c r="FYM12" s="87"/>
      <c r="FYN12" s="87"/>
      <c r="FYO12" s="87"/>
      <c r="FYP12" s="87"/>
      <c r="FYQ12" s="87"/>
      <c r="FYR12" s="87"/>
      <c r="FYS12" s="87"/>
      <c r="FYT12" s="87"/>
      <c r="FYU12" s="87"/>
      <c r="FYV12" s="87"/>
      <c r="FYW12" s="87"/>
      <c r="FYX12" s="87"/>
      <c r="FYY12" s="87"/>
      <c r="FYZ12" s="87"/>
      <c r="FZA12" s="87"/>
      <c r="FZB12" s="87"/>
      <c r="FZC12" s="87"/>
      <c r="FZD12" s="87"/>
      <c r="FZE12" s="87"/>
      <c r="FZF12" s="87"/>
      <c r="FZG12" s="87"/>
      <c r="FZH12" s="87"/>
      <c r="FZI12" s="87"/>
      <c r="FZJ12" s="87"/>
      <c r="FZK12" s="87"/>
      <c r="FZL12" s="87"/>
      <c r="FZM12" s="87"/>
      <c r="FZN12" s="87"/>
      <c r="FZO12" s="87"/>
      <c r="FZP12" s="87"/>
      <c r="FZQ12" s="87"/>
      <c r="FZR12" s="87"/>
      <c r="FZS12" s="87"/>
      <c r="FZT12" s="87"/>
      <c r="FZU12" s="87"/>
      <c r="FZV12" s="87"/>
      <c r="FZW12" s="87"/>
      <c r="FZX12" s="87"/>
      <c r="FZY12" s="87"/>
      <c r="FZZ12" s="87"/>
      <c r="GAA12" s="87"/>
      <c r="GAB12" s="87"/>
      <c r="GAC12" s="87"/>
      <c r="GAD12" s="87"/>
      <c r="GAE12" s="87"/>
      <c r="GAF12" s="87"/>
      <c r="GAG12" s="87"/>
      <c r="GAH12" s="87"/>
      <c r="GAI12" s="87"/>
      <c r="GAJ12" s="87"/>
      <c r="GAK12" s="87"/>
      <c r="GAL12" s="87"/>
      <c r="GAM12" s="87"/>
      <c r="GAN12" s="87"/>
      <c r="GAO12" s="87"/>
      <c r="GAP12" s="87"/>
      <c r="GAQ12" s="87"/>
      <c r="GAR12" s="87"/>
      <c r="GAS12" s="87"/>
      <c r="GAT12" s="87"/>
      <c r="GAU12" s="87"/>
      <c r="GAV12" s="87"/>
      <c r="GAW12" s="87"/>
      <c r="GAX12" s="87"/>
      <c r="GAY12" s="87"/>
      <c r="GAZ12" s="87"/>
      <c r="GBA12" s="87"/>
      <c r="GBB12" s="87"/>
      <c r="GBC12" s="87"/>
      <c r="GBD12" s="87"/>
      <c r="GBE12" s="87"/>
      <c r="GBF12" s="87"/>
      <c r="GBG12" s="87"/>
      <c r="GBH12" s="87"/>
      <c r="GBI12" s="87"/>
      <c r="GBJ12" s="87"/>
      <c r="GBK12" s="87"/>
      <c r="GBL12" s="87"/>
      <c r="GBM12" s="87"/>
      <c r="GBN12" s="87"/>
      <c r="GBO12" s="87"/>
      <c r="GBP12" s="87"/>
      <c r="GBQ12" s="87"/>
      <c r="GBR12" s="87"/>
      <c r="GBS12" s="87"/>
      <c r="GBT12" s="87"/>
      <c r="GBU12" s="87"/>
      <c r="GBV12" s="87"/>
      <c r="GBW12" s="87"/>
      <c r="GBX12" s="87"/>
      <c r="GBY12" s="87"/>
      <c r="GBZ12" s="87"/>
      <c r="GCA12" s="87"/>
      <c r="GCB12" s="87"/>
      <c r="GCC12" s="87"/>
      <c r="GCD12" s="87"/>
      <c r="GCE12" s="87"/>
      <c r="GCF12" s="87"/>
      <c r="GCG12" s="87"/>
      <c r="GCH12" s="87"/>
      <c r="GCI12" s="87"/>
      <c r="GCJ12" s="87"/>
      <c r="GCK12" s="87"/>
      <c r="GCL12" s="87"/>
      <c r="GCM12" s="87"/>
      <c r="GCN12" s="87"/>
      <c r="GCO12" s="87"/>
      <c r="GCP12" s="87"/>
      <c r="GCQ12" s="87"/>
      <c r="GCR12" s="87"/>
      <c r="GCS12" s="87"/>
      <c r="GCT12" s="87"/>
      <c r="GCU12" s="87"/>
      <c r="GCV12" s="87"/>
      <c r="GCW12" s="87"/>
      <c r="GCX12" s="87"/>
      <c r="GCY12" s="87"/>
      <c r="GCZ12" s="87"/>
      <c r="GDA12" s="87"/>
      <c r="GDB12" s="87"/>
      <c r="GDC12" s="87"/>
      <c r="GDD12" s="87"/>
      <c r="GDE12" s="87"/>
      <c r="GDF12" s="87"/>
      <c r="GDG12" s="87"/>
      <c r="GDH12" s="87"/>
      <c r="GDI12" s="87"/>
      <c r="GDJ12" s="87"/>
      <c r="GDK12" s="87"/>
      <c r="GDL12" s="87"/>
      <c r="GDM12" s="87"/>
      <c r="GDN12" s="87"/>
      <c r="GDO12" s="87"/>
      <c r="GDP12" s="87"/>
      <c r="GDQ12" s="87"/>
      <c r="GDR12" s="87"/>
      <c r="GDS12" s="87"/>
      <c r="GDT12" s="87"/>
      <c r="GDU12" s="87"/>
      <c r="GDV12" s="87"/>
      <c r="GDW12" s="87"/>
      <c r="GDX12" s="87"/>
      <c r="GDY12" s="87"/>
      <c r="GDZ12" s="87"/>
      <c r="GEA12" s="87"/>
      <c r="GEB12" s="87"/>
      <c r="GEC12" s="87"/>
      <c r="GED12" s="87"/>
      <c r="GEE12" s="87"/>
      <c r="GEF12" s="87"/>
      <c r="GEG12" s="87"/>
      <c r="GEH12" s="87"/>
      <c r="GEI12" s="87"/>
      <c r="GEJ12" s="87"/>
      <c r="GEK12" s="87"/>
      <c r="GEL12" s="87"/>
      <c r="GEM12" s="87"/>
      <c r="GEN12" s="87"/>
      <c r="GEO12" s="87"/>
      <c r="GEP12" s="87"/>
      <c r="GEQ12" s="87"/>
      <c r="GER12" s="87"/>
      <c r="GES12" s="87"/>
      <c r="GET12" s="87"/>
      <c r="GEU12" s="87"/>
      <c r="GEV12" s="87"/>
      <c r="GEW12" s="87"/>
      <c r="GEX12" s="87"/>
      <c r="GEY12" s="87"/>
      <c r="GEZ12" s="87"/>
      <c r="GFA12" s="87"/>
      <c r="GFB12" s="87"/>
      <c r="GFC12" s="87"/>
      <c r="GFD12" s="87"/>
      <c r="GFE12" s="87"/>
      <c r="GFF12" s="87"/>
      <c r="GFG12" s="87"/>
      <c r="GFH12" s="87"/>
      <c r="GFI12" s="87"/>
      <c r="GFJ12" s="87"/>
      <c r="GFK12" s="87"/>
      <c r="GFL12" s="87"/>
      <c r="GFM12" s="87"/>
      <c r="GFN12" s="87"/>
      <c r="GFO12" s="87"/>
      <c r="GFP12" s="87"/>
      <c r="GFQ12" s="87"/>
      <c r="GFR12" s="87"/>
      <c r="GFS12" s="87"/>
      <c r="GFT12" s="87"/>
      <c r="GFU12" s="87"/>
      <c r="GFV12" s="87"/>
      <c r="GFW12" s="87"/>
      <c r="GFX12" s="87"/>
      <c r="GFY12" s="87"/>
      <c r="GFZ12" s="87"/>
      <c r="GGA12" s="87"/>
      <c r="GGB12" s="87"/>
      <c r="GGC12" s="87"/>
      <c r="GGD12" s="87"/>
      <c r="GGE12" s="87"/>
      <c r="GGF12" s="87"/>
      <c r="GGG12" s="87"/>
      <c r="GGH12" s="87"/>
      <c r="GGI12" s="87"/>
      <c r="GGJ12" s="87"/>
      <c r="GGK12" s="87"/>
      <c r="GGL12" s="87"/>
      <c r="GGM12" s="87"/>
      <c r="GGN12" s="87"/>
      <c r="GGO12" s="87"/>
      <c r="GGP12" s="87"/>
      <c r="GGQ12" s="87"/>
      <c r="GGR12" s="87"/>
      <c r="GGS12" s="87"/>
      <c r="GGT12" s="87"/>
      <c r="GGU12" s="87"/>
      <c r="GGV12" s="87"/>
      <c r="GGW12" s="87"/>
      <c r="GGX12" s="87"/>
      <c r="GGY12" s="87"/>
      <c r="GGZ12" s="87"/>
      <c r="GHA12" s="87"/>
      <c r="GHB12" s="87"/>
      <c r="GHC12" s="87"/>
      <c r="GHD12" s="87"/>
      <c r="GHE12" s="87"/>
      <c r="GHF12" s="87"/>
      <c r="GHG12" s="87"/>
      <c r="GHH12" s="87"/>
      <c r="GHI12" s="87"/>
      <c r="GHJ12" s="87"/>
      <c r="GHK12" s="87"/>
      <c r="GHL12" s="87"/>
      <c r="GHM12" s="87"/>
      <c r="GHN12" s="87"/>
      <c r="GHO12" s="87"/>
      <c r="GHP12" s="87"/>
      <c r="GHQ12" s="87"/>
      <c r="GHR12" s="87"/>
      <c r="GHS12" s="87"/>
      <c r="GHT12" s="87"/>
      <c r="GHU12" s="87"/>
      <c r="GHV12" s="87"/>
      <c r="GHW12" s="87"/>
      <c r="GHX12" s="87"/>
      <c r="GHY12" s="87"/>
      <c r="GHZ12" s="87"/>
      <c r="GIA12" s="87"/>
      <c r="GIB12" s="87"/>
      <c r="GIC12" s="87"/>
      <c r="GID12" s="87"/>
      <c r="GIE12" s="87"/>
      <c r="GIF12" s="87"/>
      <c r="GIG12" s="87"/>
      <c r="GIH12" s="87"/>
      <c r="GII12" s="87"/>
      <c r="GIJ12" s="87"/>
      <c r="GIK12" s="87"/>
      <c r="GIL12" s="87"/>
      <c r="GIM12" s="87"/>
      <c r="GIN12" s="87"/>
      <c r="GIO12" s="87"/>
      <c r="GIP12" s="87"/>
      <c r="GIQ12" s="87"/>
      <c r="GIR12" s="87"/>
      <c r="GIS12" s="87"/>
      <c r="GIT12" s="87"/>
      <c r="GIU12" s="87"/>
      <c r="GIV12" s="87"/>
      <c r="GIW12" s="87"/>
      <c r="GIX12" s="87"/>
      <c r="GIY12" s="87"/>
      <c r="GIZ12" s="87"/>
      <c r="GJA12" s="87"/>
      <c r="GJB12" s="87"/>
      <c r="GJC12" s="87"/>
      <c r="GJD12" s="87"/>
      <c r="GJE12" s="87"/>
      <c r="GJF12" s="87"/>
      <c r="GJG12" s="87"/>
      <c r="GJH12" s="87"/>
      <c r="GJI12" s="87"/>
      <c r="GJJ12" s="87"/>
      <c r="GJK12" s="87"/>
      <c r="GJL12" s="87"/>
      <c r="GJM12" s="87"/>
      <c r="GJN12" s="87"/>
      <c r="GJO12" s="87"/>
      <c r="GJP12" s="87"/>
      <c r="GJQ12" s="87"/>
      <c r="GJR12" s="87"/>
      <c r="GJS12" s="87"/>
      <c r="GJT12" s="87"/>
      <c r="GJU12" s="87"/>
      <c r="GJV12" s="87"/>
      <c r="GJW12" s="87"/>
      <c r="GJX12" s="87"/>
      <c r="GJY12" s="87"/>
      <c r="GJZ12" s="87"/>
      <c r="GKA12" s="87"/>
      <c r="GKB12" s="87"/>
      <c r="GKC12" s="87"/>
      <c r="GKD12" s="87"/>
      <c r="GKE12" s="87"/>
      <c r="GKF12" s="87"/>
      <c r="GKG12" s="87"/>
      <c r="GKH12" s="87"/>
      <c r="GKI12" s="87"/>
      <c r="GKJ12" s="87"/>
      <c r="GKK12" s="87"/>
      <c r="GKL12" s="87"/>
      <c r="GKM12" s="87"/>
      <c r="GKN12" s="87"/>
      <c r="GKO12" s="87"/>
      <c r="GKP12" s="87"/>
      <c r="GKQ12" s="87"/>
      <c r="GKR12" s="87"/>
      <c r="GKS12" s="87"/>
      <c r="GKT12" s="87"/>
      <c r="GKU12" s="87"/>
      <c r="GKV12" s="87"/>
      <c r="GKW12" s="87"/>
      <c r="GKX12" s="87"/>
      <c r="GKY12" s="87"/>
      <c r="GKZ12" s="87"/>
      <c r="GLA12" s="87"/>
      <c r="GLB12" s="87"/>
      <c r="GLC12" s="87"/>
      <c r="GLD12" s="87"/>
      <c r="GLE12" s="87"/>
      <c r="GLF12" s="87"/>
      <c r="GLG12" s="87"/>
      <c r="GLH12" s="87"/>
      <c r="GLI12" s="87"/>
      <c r="GLJ12" s="87"/>
      <c r="GLK12" s="87"/>
      <c r="GLL12" s="87"/>
      <c r="GLM12" s="87"/>
      <c r="GLN12" s="87"/>
      <c r="GLO12" s="87"/>
      <c r="GLP12" s="87"/>
      <c r="GLQ12" s="87"/>
      <c r="GLR12" s="87"/>
      <c r="GLS12" s="87"/>
      <c r="GLT12" s="87"/>
      <c r="GLU12" s="87"/>
      <c r="GLV12" s="87"/>
      <c r="GLW12" s="87"/>
      <c r="GLX12" s="87"/>
      <c r="GLY12" s="87"/>
      <c r="GLZ12" s="87"/>
      <c r="GMA12" s="87"/>
      <c r="GMB12" s="87"/>
      <c r="GMC12" s="87"/>
      <c r="GMD12" s="87"/>
      <c r="GME12" s="87"/>
      <c r="GMF12" s="87"/>
      <c r="GMG12" s="87"/>
      <c r="GMH12" s="87"/>
      <c r="GMI12" s="87"/>
      <c r="GMJ12" s="87"/>
      <c r="GMK12" s="87"/>
      <c r="GML12" s="87"/>
      <c r="GMM12" s="87"/>
      <c r="GMN12" s="87"/>
      <c r="GMO12" s="87"/>
      <c r="GMP12" s="87"/>
      <c r="GMQ12" s="87"/>
      <c r="GMR12" s="87"/>
      <c r="GMS12" s="87"/>
      <c r="GMT12" s="87"/>
      <c r="GMU12" s="87"/>
      <c r="GMV12" s="87"/>
      <c r="GMW12" s="87"/>
      <c r="GMX12" s="87"/>
      <c r="GMY12" s="87"/>
      <c r="GMZ12" s="87"/>
      <c r="GNA12" s="87"/>
      <c r="GNB12" s="87"/>
      <c r="GNC12" s="87"/>
      <c r="GND12" s="87"/>
      <c r="GNE12" s="87"/>
      <c r="GNF12" s="87"/>
      <c r="GNG12" s="87"/>
      <c r="GNH12" s="87"/>
      <c r="GNI12" s="87"/>
      <c r="GNJ12" s="87"/>
      <c r="GNK12" s="87"/>
      <c r="GNL12" s="87"/>
      <c r="GNM12" s="87"/>
      <c r="GNN12" s="87"/>
      <c r="GNO12" s="87"/>
      <c r="GNP12" s="87"/>
      <c r="GNQ12" s="87"/>
      <c r="GNR12" s="87"/>
      <c r="GNS12" s="87"/>
      <c r="GNT12" s="87"/>
      <c r="GNU12" s="87"/>
      <c r="GNV12" s="87"/>
      <c r="GNW12" s="87"/>
      <c r="GNX12" s="87"/>
      <c r="GNY12" s="87"/>
      <c r="GNZ12" s="87"/>
      <c r="GOA12" s="87"/>
      <c r="GOB12" s="87"/>
      <c r="GOC12" s="87"/>
      <c r="GOD12" s="87"/>
      <c r="GOE12" s="87"/>
      <c r="GOF12" s="87"/>
      <c r="GOG12" s="87"/>
      <c r="GOH12" s="87"/>
      <c r="GOI12" s="87"/>
      <c r="GOJ12" s="87"/>
      <c r="GOK12" s="87"/>
      <c r="GOL12" s="87"/>
      <c r="GOM12" s="87"/>
      <c r="GON12" s="87"/>
      <c r="GOO12" s="87"/>
      <c r="GOP12" s="87"/>
      <c r="GOQ12" s="87"/>
      <c r="GOR12" s="87"/>
      <c r="GOS12" s="87"/>
      <c r="GOT12" s="87"/>
      <c r="GOU12" s="87"/>
      <c r="GOV12" s="87"/>
      <c r="GOW12" s="87"/>
      <c r="GOX12" s="87"/>
      <c r="GOY12" s="87"/>
      <c r="GOZ12" s="87"/>
      <c r="GPA12" s="87"/>
      <c r="GPB12" s="87"/>
      <c r="GPC12" s="87"/>
      <c r="GPD12" s="87"/>
      <c r="GPE12" s="87"/>
      <c r="GPF12" s="87"/>
      <c r="GPG12" s="87"/>
      <c r="GPH12" s="87"/>
      <c r="GPI12" s="87"/>
      <c r="GPJ12" s="87"/>
      <c r="GPK12" s="87"/>
      <c r="GPL12" s="87"/>
      <c r="GPM12" s="87"/>
      <c r="GPN12" s="87"/>
      <c r="GPO12" s="87"/>
      <c r="GPP12" s="87"/>
      <c r="GPQ12" s="87"/>
      <c r="GPR12" s="87"/>
      <c r="GPS12" s="87"/>
      <c r="GPT12" s="87"/>
      <c r="GPU12" s="87"/>
      <c r="GPV12" s="87"/>
      <c r="GPW12" s="87"/>
      <c r="GPX12" s="87"/>
      <c r="GPY12" s="87"/>
      <c r="GPZ12" s="87"/>
      <c r="GQA12" s="87"/>
      <c r="GQB12" s="87"/>
      <c r="GQC12" s="87"/>
      <c r="GQD12" s="87"/>
      <c r="GQE12" s="87"/>
      <c r="GQF12" s="87"/>
      <c r="GQG12" s="87"/>
      <c r="GQH12" s="87"/>
      <c r="GQI12" s="87"/>
      <c r="GQJ12" s="87"/>
      <c r="GQK12" s="87"/>
      <c r="GQL12" s="87"/>
      <c r="GQM12" s="87"/>
      <c r="GQN12" s="87"/>
      <c r="GQO12" s="87"/>
      <c r="GQP12" s="87"/>
      <c r="GQQ12" s="87"/>
      <c r="GQR12" s="87"/>
      <c r="GQS12" s="87"/>
      <c r="GQT12" s="87"/>
      <c r="GQU12" s="87"/>
      <c r="GQV12" s="87"/>
      <c r="GQW12" s="87"/>
      <c r="GQX12" s="87"/>
      <c r="GQY12" s="87"/>
      <c r="GQZ12" s="87"/>
      <c r="GRA12" s="87"/>
      <c r="GRB12" s="87"/>
      <c r="GRC12" s="87"/>
      <c r="GRD12" s="87"/>
      <c r="GRE12" s="87"/>
      <c r="GRF12" s="87"/>
      <c r="GRG12" s="87"/>
      <c r="GRH12" s="87"/>
      <c r="GRI12" s="87"/>
      <c r="GRJ12" s="87"/>
      <c r="GRK12" s="87"/>
      <c r="GRL12" s="87"/>
      <c r="GRM12" s="87"/>
      <c r="GRN12" s="87"/>
      <c r="GRO12" s="87"/>
      <c r="GRP12" s="87"/>
      <c r="GRQ12" s="87"/>
      <c r="GRR12" s="87"/>
      <c r="GRS12" s="87"/>
      <c r="GRT12" s="87"/>
      <c r="GRU12" s="87"/>
      <c r="GRV12" s="87"/>
      <c r="GRW12" s="87"/>
      <c r="GRX12" s="87"/>
      <c r="GRY12" s="87"/>
      <c r="GRZ12" s="87"/>
      <c r="GSA12" s="87"/>
      <c r="GSB12" s="87"/>
      <c r="GSC12" s="87"/>
      <c r="GSD12" s="87"/>
      <c r="GSE12" s="87"/>
      <c r="GSF12" s="87"/>
      <c r="GSG12" s="87"/>
      <c r="GSH12" s="87"/>
      <c r="GSI12" s="87"/>
      <c r="GSJ12" s="87"/>
      <c r="GSK12" s="87"/>
      <c r="GSL12" s="87"/>
      <c r="GSM12" s="87"/>
      <c r="GSN12" s="87"/>
      <c r="GSO12" s="87"/>
      <c r="GSP12" s="87"/>
      <c r="GSQ12" s="87"/>
      <c r="GSR12" s="87"/>
      <c r="GSS12" s="87"/>
      <c r="GST12" s="87"/>
      <c r="GSU12" s="87"/>
      <c r="GSV12" s="87"/>
      <c r="GSW12" s="87"/>
      <c r="GSX12" s="87"/>
      <c r="GSY12" s="87"/>
      <c r="GSZ12" s="87"/>
      <c r="GTA12" s="87"/>
      <c r="GTB12" s="87"/>
      <c r="GTC12" s="87"/>
      <c r="GTD12" s="87"/>
      <c r="GTE12" s="87"/>
      <c r="GTF12" s="87"/>
      <c r="GTG12" s="87"/>
      <c r="GTH12" s="87"/>
      <c r="GTI12" s="87"/>
      <c r="GTJ12" s="87"/>
      <c r="GTK12" s="87"/>
      <c r="GTL12" s="87"/>
      <c r="GTM12" s="87"/>
      <c r="GTN12" s="87"/>
      <c r="GTO12" s="87"/>
      <c r="GTP12" s="87"/>
      <c r="GTQ12" s="87"/>
      <c r="GTR12" s="87"/>
      <c r="GTS12" s="87"/>
      <c r="GTT12" s="87"/>
      <c r="GTU12" s="87"/>
      <c r="GTV12" s="87"/>
      <c r="GTW12" s="87"/>
      <c r="GTX12" s="87"/>
      <c r="GTY12" s="87"/>
      <c r="GTZ12" s="87"/>
      <c r="GUA12" s="87"/>
      <c r="GUB12" s="87"/>
      <c r="GUC12" s="87"/>
      <c r="GUD12" s="87"/>
      <c r="GUE12" s="87"/>
      <c r="GUF12" s="87"/>
      <c r="GUG12" s="87"/>
      <c r="GUH12" s="87"/>
      <c r="GUI12" s="87"/>
      <c r="GUJ12" s="87"/>
      <c r="GUK12" s="87"/>
      <c r="GUL12" s="87"/>
      <c r="GUM12" s="87"/>
      <c r="GUN12" s="87"/>
      <c r="GUO12" s="87"/>
      <c r="GUP12" s="87"/>
      <c r="GUQ12" s="87"/>
      <c r="GUR12" s="87"/>
      <c r="GUS12" s="87"/>
      <c r="GUT12" s="87"/>
      <c r="GUU12" s="87"/>
      <c r="GUV12" s="87"/>
      <c r="GUW12" s="87"/>
      <c r="GUX12" s="87"/>
      <c r="GUY12" s="87"/>
      <c r="GUZ12" s="87"/>
      <c r="GVA12" s="87"/>
      <c r="GVB12" s="87"/>
      <c r="GVC12" s="87"/>
      <c r="GVD12" s="87"/>
      <c r="GVE12" s="87"/>
      <c r="GVF12" s="87"/>
      <c r="GVG12" s="87"/>
      <c r="GVH12" s="87"/>
      <c r="GVI12" s="87"/>
      <c r="GVJ12" s="87"/>
      <c r="GVK12" s="87"/>
      <c r="GVL12" s="87"/>
      <c r="GVM12" s="87"/>
      <c r="GVN12" s="87"/>
      <c r="GVO12" s="87"/>
      <c r="GVP12" s="87"/>
      <c r="GVQ12" s="87"/>
      <c r="GVR12" s="87"/>
      <c r="GVS12" s="87"/>
      <c r="GVT12" s="87"/>
      <c r="GVU12" s="87"/>
      <c r="GVV12" s="87"/>
      <c r="GVW12" s="87"/>
      <c r="GVX12" s="87"/>
      <c r="GVY12" s="87"/>
      <c r="GVZ12" s="87"/>
      <c r="GWA12" s="87"/>
      <c r="GWB12" s="87"/>
      <c r="GWC12" s="87"/>
      <c r="GWD12" s="87"/>
      <c r="GWE12" s="87"/>
      <c r="GWF12" s="87"/>
      <c r="GWG12" s="87"/>
      <c r="GWH12" s="87"/>
      <c r="GWI12" s="87"/>
      <c r="GWJ12" s="87"/>
      <c r="GWK12" s="87"/>
      <c r="GWL12" s="87"/>
      <c r="GWM12" s="87"/>
      <c r="GWN12" s="87"/>
      <c r="GWO12" s="87"/>
      <c r="GWP12" s="87"/>
      <c r="GWQ12" s="87"/>
      <c r="GWR12" s="87"/>
      <c r="GWS12" s="87"/>
      <c r="GWT12" s="87"/>
      <c r="GWU12" s="87"/>
      <c r="GWV12" s="87"/>
      <c r="GWW12" s="87"/>
      <c r="GWX12" s="87"/>
      <c r="GWY12" s="87"/>
      <c r="GWZ12" s="87"/>
      <c r="GXA12" s="87"/>
      <c r="GXB12" s="87"/>
      <c r="GXC12" s="87"/>
      <c r="GXD12" s="87"/>
      <c r="GXE12" s="87"/>
      <c r="GXF12" s="87"/>
      <c r="GXG12" s="87"/>
      <c r="GXH12" s="87"/>
      <c r="GXI12" s="87"/>
      <c r="GXJ12" s="87"/>
      <c r="GXK12" s="87"/>
      <c r="GXL12" s="87"/>
      <c r="GXM12" s="87"/>
      <c r="GXN12" s="87"/>
      <c r="GXO12" s="87"/>
      <c r="GXP12" s="87"/>
      <c r="GXQ12" s="87"/>
      <c r="GXR12" s="87"/>
      <c r="GXS12" s="87"/>
      <c r="GXT12" s="87"/>
      <c r="GXU12" s="87"/>
      <c r="GXV12" s="87"/>
      <c r="GXW12" s="87"/>
      <c r="GXX12" s="87"/>
      <c r="GXY12" s="87"/>
      <c r="GXZ12" s="87"/>
      <c r="GYA12" s="87"/>
      <c r="GYB12" s="87"/>
      <c r="GYC12" s="87"/>
      <c r="GYD12" s="87"/>
      <c r="GYE12" s="87"/>
      <c r="GYF12" s="87"/>
      <c r="GYG12" s="87"/>
      <c r="GYH12" s="87"/>
      <c r="GYI12" s="87"/>
      <c r="GYJ12" s="87"/>
      <c r="GYK12" s="87"/>
      <c r="GYL12" s="87"/>
      <c r="GYM12" s="87"/>
      <c r="GYN12" s="87"/>
      <c r="GYO12" s="87"/>
      <c r="GYP12" s="87"/>
      <c r="GYQ12" s="87"/>
      <c r="GYR12" s="87"/>
      <c r="GYS12" s="87"/>
      <c r="GYT12" s="87"/>
      <c r="GYU12" s="87"/>
      <c r="GYV12" s="87"/>
      <c r="GYW12" s="87"/>
      <c r="GYX12" s="87"/>
      <c r="GYY12" s="87"/>
      <c r="GYZ12" s="87"/>
      <c r="GZA12" s="87"/>
      <c r="GZB12" s="87"/>
      <c r="GZC12" s="87"/>
      <c r="GZD12" s="87"/>
      <c r="GZE12" s="87"/>
      <c r="GZF12" s="87"/>
      <c r="GZG12" s="87"/>
      <c r="GZH12" s="87"/>
      <c r="GZI12" s="87"/>
      <c r="GZJ12" s="87"/>
      <c r="GZK12" s="87"/>
      <c r="GZL12" s="87"/>
      <c r="GZM12" s="87"/>
      <c r="GZN12" s="87"/>
      <c r="GZO12" s="87"/>
      <c r="GZP12" s="87"/>
      <c r="GZQ12" s="87"/>
      <c r="GZR12" s="87"/>
      <c r="GZS12" s="87"/>
      <c r="GZT12" s="87"/>
      <c r="GZU12" s="87"/>
      <c r="GZV12" s="87"/>
      <c r="GZW12" s="87"/>
      <c r="GZX12" s="87"/>
      <c r="GZY12" s="87"/>
      <c r="GZZ12" s="87"/>
      <c r="HAA12" s="87"/>
      <c r="HAB12" s="87"/>
      <c r="HAC12" s="87"/>
      <c r="HAD12" s="87"/>
      <c r="HAE12" s="87"/>
      <c r="HAF12" s="87"/>
      <c r="HAG12" s="87"/>
      <c r="HAH12" s="87"/>
      <c r="HAI12" s="87"/>
      <c r="HAJ12" s="87"/>
      <c r="HAK12" s="87"/>
      <c r="HAL12" s="87"/>
      <c r="HAM12" s="87"/>
      <c r="HAN12" s="87"/>
      <c r="HAO12" s="87"/>
      <c r="HAP12" s="87"/>
      <c r="HAQ12" s="87"/>
      <c r="HAR12" s="87"/>
      <c r="HAS12" s="87"/>
      <c r="HAT12" s="87"/>
      <c r="HAU12" s="87"/>
      <c r="HAV12" s="87"/>
      <c r="HAW12" s="87"/>
      <c r="HAX12" s="87"/>
      <c r="HAY12" s="87"/>
      <c r="HAZ12" s="87"/>
      <c r="HBA12" s="87"/>
      <c r="HBB12" s="87"/>
      <c r="HBC12" s="87"/>
      <c r="HBD12" s="87"/>
      <c r="HBE12" s="87"/>
      <c r="HBF12" s="87"/>
      <c r="HBG12" s="87"/>
      <c r="HBH12" s="87"/>
      <c r="HBI12" s="87"/>
      <c r="HBJ12" s="87"/>
      <c r="HBK12" s="87"/>
      <c r="HBL12" s="87"/>
      <c r="HBM12" s="87"/>
      <c r="HBN12" s="87"/>
      <c r="HBO12" s="87"/>
      <c r="HBP12" s="87"/>
      <c r="HBQ12" s="87"/>
      <c r="HBR12" s="87"/>
      <c r="HBS12" s="87"/>
      <c r="HBT12" s="87"/>
      <c r="HBU12" s="87"/>
      <c r="HBV12" s="87"/>
      <c r="HBW12" s="87"/>
      <c r="HBX12" s="87"/>
      <c r="HBY12" s="87"/>
      <c r="HBZ12" s="87"/>
      <c r="HCA12" s="87"/>
      <c r="HCB12" s="87"/>
      <c r="HCC12" s="87"/>
      <c r="HCD12" s="87"/>
      <c r="HCE12" s="87"/>
      <c r="HCF12" s="87"/>
      <c r="HCG12" s="87"/>
      <c r="HCH12" s="87"/>
      <c r="HCI12" s="87"/>
      <c r="HCJ12" s="87"/>
      <c r="HCK12" s="87"/>
      <c r="HCL12" s="87"/>
      <c r="HCM12" s="87"/>
      <c r="HCN12" s="87"/>
      <c r="HCO12" s="87"/>
      <c r="HCP12" s="87"/>
      <c r="HCQ12" s="87"/>
      <c r="HCR12" s="87"/>
      <c r="HCS12" s="87"/>
      <c r="HCT12" s="87"/>
      <c r="HCU12" s="87"/>
      <c r="HCV12" s="87"/>
      <c r="HCW12" s="87"/>
      <c r="HCX12" s="87"/>
      <c r="HCY12" s="87"/>
      <c r="HCZ12" s="87"/>
      <c r="HDA12" s="87"/>
      <c r="HDB12" s="87"/>
      <c r="HDC12" s="87"/>
      <c r="HDD12" s="87"/>
      <c r="HDE12" s="87"/>
      <c r="HDF12" s="87"/>
      <c r="HDG12" s="87"/>
      <c r="HDH12" s="87"/>
      <c r="HDI12" s="87"/>
      <c r="HDJ12" s="87"/>
      <c r="HDK12" s="87"/>
      <c r="HDL12" s="87"/>
      <c r="HDM12" s="87"/>
      <c r="HDN12" s="87"/>
      <c r="HDO12" s="87"/>
      <c r="HDP12" s="87"/>
      <c r="HDQ12" s="87"/>
      <c r="HDR12" s="87"/>
      <c r="HDS12" s="87"/>
      <c r="HDT12" s="87"/>
      <c r="HDU12" s="87"/>
      <c r="HDV12" s="87"/>
      <c r="HDW12" s="87"/>
      <c r="HDX12" s="87"/>
      <c r="HDY12" s="87"/>
      <c r="HDZ12" s="87"/>
      <c r="HEA12" s="87"/>
      <c r="HEB12" s="87"/>
      <c r="HEC12" s="87"/>
      <c r="HED12" s="87"/>
      <c r="HEE12" s="87"/>
      <c r="HEF12" s="87"/>
      <c r="HEG12" s="87"/>
      <c r="HEH12" s="87"/>
      <c r="HEI12" s="87"/>
      <c r="HEJ12" s="87"/>
      <c r="HEK12" s="87"/>
      <c r="HEL12" s="87"/>
      <c r="HEM12" s="87"/>
      <c r="HEN12" s="87"/>
      <c r="HEO12" s="87"/>
      <c r="HEP12" s="87"/>
      <c r="HEQ12" s="87"/>
      <c r="HER12" s="87"/>
      <c r="HES12" s="87"/>
      <c r="HET12" s="87"/>
      <c r="HEU12" s="87"/>
      <c r="HEV12" s="87"/>
      <c r="HEW12" s="87"/>
      <c r="HEX12" s="87"/>
      <c r="HEY12" s="87"/>
      <c r="HEZ12" s="87"/>
      <c r="HFA12" s="87"/>
      <c r="HFB12" s="87"/>
      <c r="HFC12" s="87"/>
      <c r="HFD12" s="87"/>
      <c r="HFE12" s="87"/>
      <c r="HFF12" s="87"/>
      <c r="HFG12" s="87"/>
      <c r="HFH12" s="87"/>
      <c r="HFI12" s="87"/>
      <c r="HFJ12" s="87"/>
      <c r="HFK12" s="87"/>
      <c r="HFL12" s="87"/>
      <c r="HFM12" s="87"/>
      <c r="HFN12" s="87"/>
      <c r="HFO12" s="87"/>
      <c r="HFP12" s="87"/>
      <c r="HFQ12" s="87"/>
      <c r="HFR12" s="87"/>
      <c r="HFS12" s="87"/>
      <c r="HFT12" s="87"/>
      <c r="HFU12" s="87"/>
      <c r="HFV12" s="87"/>
      <c r="HFW12" s="87"/>
      <c r="HFX12" s="87"/>
      <c r="HFY12" s="87"/>
      <c r="HFZ12" s="87"/>
      <c r="HGA12" s="87"/>
      <c r="HGB12" s="87"/>
      <c r="HGC12" s="87"/>
      <c r="HGD12" s="87"/>
      <c r="HGE12" s="87"/>
      <c r="HGF12" s="87"/>
      <c r="HGG12" s="87"/>
      <c r="HGH12" s="87"/>
      <c r="HGI12" s="87"/>
      <c r="HGJ12" s="87"/>
      <c r="HGK12" s="87"/>
      <c r="HGL12" s="87"/>
      <c r="HGM12" s="87"/>
      <c r="HGN12" s="87"/>
      <c r="HGO12" s="87"/>
      <c r="HGP12" s="87"/>
      <c r="HGQ12" s="87"/>
      <c r="HGR12" s="87"/>
      <c r="HGS12" s="87"/>
      <c r="HGT12" s="87"/>
      <c r="HGU12" s="87"/>
      <c r="HGV12" s="87"/>
      <c r="HGW12" s="87"/>
      <c r="HGX12" s="87"/>
      <c r="HGY12" s="87"/>
      <c r="HGZ12" s="87"/>
      <c r="HHA12" s="87"/>
      <c r="HHB12" s="87"/>
      <c r="HHC12" s="87"/>
      <c r="HHD12" s="87"/>
      <c r="HHE12" s="87"/>
      <c r="HHF12" s="87"/>
      <c r="HHG12" s="87"/>
      <c r="HHH12" s="87"/>
      <c r="HHI12" s="87"/>
      <c r="HHJ12" s="87"/>
      <c r="HHK12" s="87"/>
      <c r="HHL12" s="87"/>
      <c r="HHM12" s="87"/>
      <c r="HHN12" s="87"/>
      <c r="HHO12" s="87"/>
      <c r="HHP12" s="87"/>
      <c r="HHQ12" s="87"/>
      <c r="HHR12" s="87"/>
      <c r="HHS12" s="87"/>
      <c r="HHT12" s="87"/>
      <c r="HHU12" s="87"/>
      <c r="HHV12" s="87"/>
      <c r="HHW12" s="87"/>
      <c r="HHX12" s="87"/>
      <c r="HHY12" s="87"/>
      <c r="HHZ12" s="87"/>
      <c r="HIA12" s="87"/>
      <c r="HIB12" s="87"/>
      <c r="HIC12" s="87"/>
      <c r="HID12" s="87"/>
      <c r="HIE12" s="87"/>
      <c r="HIF12" s="87"/>
      <c r="HIG12" s="87"/>
      <c r="HIH12" s="87"/>
      <c r="HII12" s="87"/>
      <c r="HIJ12" s="87"/>
      <c r="HIK12" s="87"/>
      <c r="HIL12" s="87"/>
      <c r="HIM12" s="87"/>
      <c r="HIN12" s="87"/>
      <c r="HIO12" s="87"/>
      <c r="HIP12" s="87"/>
      <c r="HIQ12" s="87"/>
      <c r="HIR12" s="87"/>
      <c r="HIS12" s="87"/>
      <c r="HIT12" s="87"/>
      <c r="HIU12" s="87"/>
      <c r="HIV12" s="87"/>
      <c r="HIW12" s="87"/>
      <c r="HIX12" s="87"/>
      <c r="HIY12" s="87"/>
      <c r="HIZ12" s="87"/>
      <c r="HJA12" s="87"/>
      <c r="HJB12" s="87"/>
      <c r="HJC12" s="87"/>
      <c r="HJD12" s="87"/>
      <c r="HJE12" s="87"/>
      <c r="HJF12" s="87"/>
      <c r="HJG12" s="87"/>
      <c r="HJH12" s="87"/>
      <c r="HJI12" s="87"/>
      <c r="HJJ12" s="87"/>
      <c r="HJK12" s="87"/>
      <c r="HJL12" s="87"/>
      <c r="HJM12" s="87"/>
      <c r="HJN12" s="87"/>
      <c r="HJO12" s="87"/>
      <c r="HJP12" s="87"/>
      <c r="HJQ12" s="87"/>
      <c r="HJR12" s="87"/>
      <c r="HJS12" s="87"/>
      <c r="HJT12" s="87"/>
      <c r="HJU12" s="87"/>
      <c r="HJV12" s="87"/>
      <c r="HJW12" s="87"/>
      <c r="HJX12" s="87"/>
      <c r="HJY12" s="87"/>
      <c r="HJZ12" s="87"/>
      <c r="HKA12" s="87"/>
      <c r="HKB12" s="87"/>
      <c r="HKC12" s="87"/>
      <c r="HKD12" s="87"/>
      <c r="HKE12" s="87"/>
      <c r="HKF12" s="87"/>
      <c r="HKG12" s="87"/>
      <c r="HKH12" s="87"/>
      <c r="HKI12" s="87"/>
      <c r="HKJ12" s="87"/>
      <c r="HKK12" s="87"/>
      <c r="HKL12" s="87"/>
      <c r="HKM12" s="87"/>
      <c r="HKN12" s="87"/>
      <c r="HKO12" s="87"/>
      <c r="HKP12" s="87"/>
      <c r="HKQ12" s="87"/>
      <c r="HKR12" s="87"/>
      <c r="HKS12" s="87"/>
      <c r="HKT12" s="87"/>
      <c r="HKU12" s="87"/>
      <c r="HKV12" s="87"/>
      <c r="HKW12" s="87"/>
      <c r="HKX12" s="87"/>
      <c r="HKY12" s="87"/>
      <c r="HKZ12" s="87"/>
      <c r="HLA12" s="87"/>
      <c r="HLB12" s="87"/>
      <c r="HLC12" s="87"/>
      <c r="HLD12" s="87"/>
      <c r="HLE12" s="87"/>
      <c r="HLF12" s="87"/>
      <c r="HLG12" s="87"/>
      <c r="HLH12" s="87"/>
      <c r="HLI12" s="87"/>
      <c r="HLJ12" s="87"/>
      <c r="HLK12" s="87"/>
      <c r="HLL12" s="87"/>
      <c r="HLM12" s="87"/>
      <c r="HLN12" s="87"/>
      <c r="HLO12" s="87"/>
      <c r="HLP12" s="87"/>
      <c r="HLQ12" s="87"/>
      <c r="HLR12" s="87"/>
      <c r="HLS12" s="87"/>
      <c r="HLT12" s="87"/>
      <c r="HLU12" s="87"/>
      <c r="HLV12" s="87"/>
      <c r="HLW12" s="87"/>
      <c r="HLX12" s="87"/>
      <c r="HLY12" s="87"/>
      <c r="HLZ12" s="87"/>
      <c r="HMA12" s="87"/>
      <c r="HMB12" s="87"/>
      <c r="HMC12" s="87"/>
      <c r="HMD12" s="87"/>
      <c r="HME12" s="87"/>
      <c r="HMF12" s="87"/>
      <c r="HMG12" s="87"/>
      <c r="HMH12" s="87"/>
      <c r="HMI12" s="87"/>
      <c r="HMJ12" s="87"/>
      <c r="HMK12" s="87"/>
      <c r="HML12" s="87"/>
      <c r="HMM12" s="87"/>
      <c r="HMN12" s="87"/>
      <c r="HMO12" s="87"/>
      <c r="HMP12" s="87"/>
      <c r="HMQ12" s="87"/>
      <c r="HMR12" s="87"/>
      <c r="HMS12" s="87"/>
      <c r="HMT12" s="87"/>
      <c r="HMU12" s="87"/>
      <c r="HMV12" s="87"/>
      <c r="HMW12" s="87"/>
      <c r="HMX12" s="87"/>
      <c r="HMY12" s="87"/>
      <c r="HMZ12" s="87"/>
      <c r="HNA12" s="87"/>
      <c r="HNB12" s="87"/>
      <c r="HNC12" s="87"/>
      <c r="HND12" s="87"/>
      <c r="HNE12" s="87"/>
      <c r="HNF12" s="87"/>
      <c r="HNG12" s="87"/>
      <c r="HNH12" s="87"/>
      <c r="HNI12" s="87"/>
      <c r="HNJ12" s="87"/>
      <c r="HNK12" s="87"/>
      <c r="HNL12" s="87"/>
      <c r="HNM12" s="87"/>
      <c r="HNN12" s="87"/>
      <c r="HNO12" s="87"/>
      <c r="HNP12" s="87"/>
      <c r="HNQ12" s="87"/>
      <c r="HNR12" s="87"/>
      <c r="HNS12" s="87"/>
      <c r="HNT12" s="87"/>
      <c r="HNU12" s="87"/>
      <c r="HNV12" s="87"/>
      <c r="HNW12" s="87"/>
      <c r="HNX12" s="87"/>
      <c r="HNY12" s="87"/>
      <c r="HNZ12" s="87"/>
      <c r="HOA12" s="87"/>
      <c r="HOB12" s="87"/>
      <c r="HOC12" s="87"/>
      <c r="HOD12" s="87"/>
      <c r="HOE12" s="87"/>
      <c r="HOF12" s="87"/>
      <c r="HOG12" s="87"/>
      <c r="HOH12" s="87"/>
      <c r="HOI12" s="87"/>
      <c r="HOJ12" s="87"/>
      <c r="HOK12" s="87"/>
      <c r="HOL12" s="87"/>
      <c r="HOM12" s="87"/>
      <c r="HON12" s="87"/>
      <c r="HOO12" s="87"/>
      <c r="HOP12" s="87"/>
      <c r="HOQ12" s="87"/>
      <c r="HOR12" s="87"/>
      <c r="HOS12" s="87"/>
      <c r="HOT12" s="87"/>
      <c r="HOU12" s="87"/>
      <c r="HOV12" s="87"/>
      <c r="HOW12" s="87"/>
      <c r="HOX12" s="87"/>
      <c r="HOY12" s="87"/>
      <c r="HOZ12" s="87"/>
      <c r="HPA12" s="87"/>
      <c r="HPB12" s="87"/>
      <c r="HPC12" s="87"/>
      <c r="HPD12" s="87"/>
      <c r="HPE12" s="87"/>
      <c r="HPF12" s="87"/>
      <c r="HPG12" s="87"/>
      <c r="HPH12" s="87"/>
      <c r="HPI12" s="87"/>
      <c r="HPJ12" s="87"/>
      <c r="HPK12" s="87"/>
      <c r="HPL12" s="87"/>
      <c r="HPM12" s="87"/>
      <c r="HPN12" s="87"/>
      <c r="HPO12" s="87"/>
      <c r="HPP12" s="87"/>
      <c r="HPQ12" s="87"/>
      <c r="HPR12" s="87"/>
      <c r="HPS12" s="87"/>
      <c r="HPT12" s="87"/>
      <c r="HPU12" s="87"/>
      <c r="HPV12" s="87"/>
      <c r="HPW12" s="87"/>
      <c r="HPX12" s="87"/>
      <c r="HPY12" s="87"/>
      <c r="HPZ12" s="87"/>
      <c r="HQA12" s="87"/>
      <c r="HQB12" s="87"/>
      <c r="HQC12" s="87"/>
      <c r="HQD12" s="87"/>
      <c r="HQE12" s="87"/>
      <c r="HQF12" s="87"/>
      <c r="HQG12" s="87"/>
      <c r="HQH12" s="87"/>
      <c r="HQI12" s="87"/>
      <c r="HQJ12" s="87"/>
      <c r="HQK12" s="87"/>
      <c r="HQL12" s="87"/>
      <c r="HQM12" s="87"/>
      <c r="HQN12" s="87"/>
      <c r="HQO12" s="87"/>
      <c r="HQP12" s="87"/>
      <c r="HQQ12" s="87"/>
      <c r="HQR12" s="87"/>
      <c r="HQS12" s="87"/>
      <c r="HQT12" s="87"/>
      <c r="HQU12" s="87"/>
      <c r="HQV12" s="87"/>
      <c r="HQW12" s="87"/>
      <c r="HQX12" s="87"/>
      <c r="HQY12" s="87"/>
      <c r="HQZ12" s="87"/>
      <c r="HRA12" s="87"/>
      <c r="HRB12" s="87"/>
      <c r="HRC12" s="87"/>
      <c r="HRD12" s="87"/>
      <c r="HRE12" s="87"/>
      <c r="HRF12" s="87"/>
      <c r="HRG12" s="87"/>
      <c r="HRH12" s="87"/>
      <c r="HRI12" s="87"/>
      <c r="HRJ12" s="87"/>
      <c r="HRK12" s="87"/>
      <c r="HRL12" s="87"/>
      <c r="HRM12" s="87"/>
      <c r="HRN12" s="87"/>
      <c r="HRO12" s="87"/>
      <c r="HRP12" s="87"/>
      <c r="HRQ12" s="87"/>
      <c r="HRR12" s="87"/>
      <c r="HRS12" s="87"/>
      <c r="HRT12" s="87"/>
      <c r="HRU12" s="87"/>
      <c r="HRV12" s="87"/>
      <c r="HRW12" s="87"/>
      <c r="HRX12" s="87"/>
      <c r="HRY12" s="87"/>
      <c r="HRZ12" s="87"/>
      <c r="HSA12" s="87"/>
      <c r="HSB12" s="87"/>
      <c r="HSC12" s="87"/>
      <c r="HSD12" s="87"/>
      <c r="HSE12" s="87"/>
      <c r="HSF12" s="87"/>
      <c r="HSG12" s="87"/>
      <c r="HSH12" s="87"/>
      <c r="HSI12" s="87"/>
      <c r="HSJ12" s="87"/>
      <c r="HSK12" s="87"/>
      <c r="HSL12" s="87"/>
      <c r="HSM12" s="87"/>
      <c r="HSN12" s="87"/>
      <c r="HSO12" s="87"/>
      <c r="HSP12" s="87"/>
      <c r="HSQ12" s="87"/>
      <c r="HSR12" s="87"/>
      <c r="HSS12" s="87"/>
      <c r="HST12" s="87"/>
      <c r="HSU12" s="87"/>
      <c r="HSV12" s="87"/>
      <c r="HSW12" s="87"/>
      <c r="HSX12" s="87"/>
      <c r="HSY12" s="87"/>
      <c r="HSZ12" s="87"/>
      <c r="HTA12" s="87"/>
      <c r="HTB12" s="87"/>
      <c r="HTC12" s="87"/>
      <c r="HTD12" s="87"/>
      <c r="HTE12" s="87"/>
      <c r="HTF12" s="87"/>
      <c r="HTG12" s="87"/>
      <c r="HTH12" s="87"/>
      <c r="HTI12" s="87"/>
      <c r="HTJ12" s="87"/>
      <c r="HTK12" s="87"/>
      <c r="HTL12" s="87"/>
      <c r="HTM12" s="87"/>
      <c r="HTN12" s="87"/>
      <c r="HTO12" s="87"/>
      <c r="HTP12" s="87"/>
      <c r="HTQ12" s="87"/>
      <c r="HTR12" s="87"/>
      <c r="HTS12" s="87"/>
      <c r="HTT12" s="87"/>
      <c r="HTU12" s="87"/>
      <c r="HTV12" s="87"/>
      <c r="HTW12" s="87"/>
      <c r="HTX12" s="87"/>
      <c r="HTY12" s="87"/>
      <c r="HTZ12" s="87"/>
      <c r="HUA12" s="87"/>
      <c r="HUB12" s="87"/>
      <c r="HUC12" s="87"/>
      <c r="HUD12" s="87"/>
      <c r="HUE12" s="87"/>
      <c r="HUF12" s="87"/>
      <c r="HUG12" s="87"/>
      <c r="HUH12" s="87"/>
      <c r="HUI12" s="87"/>
      <c r="HUJ12" s="87"/>
      <c r="HUK12" s="87"/>
      <c r="HUL12" s="87"/>
      <c r="HUM12" s="87"/>
      <c r="HUN12" s="87"/>
      <c r="HUO12" s="87"/>
      <c r="HUP12" s="87"/>
      <c r="HUQ12" s="87"/>
      <c r="HUR12" s="87"/>
      <c r="HUS12" s="87"/>
      <c r="HUT12" s="87"/>
      <c r="HUU12" s="87"/>
      <c r="HUV12" s="87"/>
      <c r="HUW12" s="87"/>
      <c r="HUX12" s="87"/>
      <c r="HUY12" s="87"/>
      <c r="HUZ12" s="87"/>
      <c r="HVA12" s="87"/>
      <c r="HVB12" s="87"/>
      <c r="HVC12" s="87"/>
      <c r="HVD12" s="87"/>
      <c r="HVE12" s="87"/>
      <c r="HVF12" s="87"/>
      <c r="HVG12" s="87"/>
      <c r="HVH12" s="87"/>
      <c r="HVI12" s="87"/>
      <c r="HVJ12" s="87"/>
      <c r="HVK12" s="87"/>
      <c r="HVL12" s="87"/>
      <c r="HVM12" s="87"/>
      <c r="HVN12" s="87"/>
      <c r="HVO12" s="87"/>
      <c r="HVP12" s="87"/>
      <c r="HVQ12" s="87"/>
      <c r="HVR12" s="87"/>
      <c r="HVS12" s="87"/>
      <c r="HVT12" s="87"/>
      <c r="HVU12" s="87"/>
      <c r="HVV12" s="87"/>
      <c r="HVW12" s="87"/>
      <c r="HVX12" s="87"/>
      <c r="HVY12" s="87"/>
      <c r="HVZ12" s="87"/>
      <c r="HWA12" s="87"/>
      <c r="HWB12" s="87"/>
      <c r="HWC12" s="87"/>
      <c r="HWD12" s="87"/>
      <c r="HWE12" s="87"/>
      <c r="HWF12" s="87"/>
      <c r="HWG12" s="87"/>
      <c r="HWH12" s="87"/>
      <c r="HWI12" s="87"/>
      <c r="HWJ12" s="87"/>
      <c r="HWK12" s="87"/>
      <c r="HWL12" s="87"/>
      <c r="HWM12" s="87"/>
      <c r="HWN12" s="87"/>
      <c r="HWO12" s="87"/>
      <c r="HWP12" s="87"/>
      <c r="HWQ12" s="87"/>
      <c r="HWR12" s="87"/>
      <c r="HWS12" s="87"/>
      <c r="HWT12" s="87"/>
      <c r="HWU12" s="87"/>
      <c r="HWV12" s="87"/>
      <c r="HWW12" s="87"/>
      <c r="HWX12" s="87"/>
      <c r="HWY12" s="87"/>
      <c r="HWZ12" s="87"/>
      <c r="HXA12" s="87"/>
      <c r="HXB12" s="87"/>
      <c r="HXC12" s="87"/>
      <c r="HXD12" s="87"/>
      <c r="HXE12" s="87"/>
      <c r="HXF12" s="87"/>
      <c r="HXG12" s="87"/>
      <c r="HXH12" s="87"/>
      <c r="HXI12" s="87"/>
      <c r="HXJ12" s="87"/>
      <c r="HXK12" s="87"/>
      <c r="HXL12" s="87"/>
      <c r="HXM12" s="87"/>
      <c r="HXN12" s="87"/>
      <c r="HXO12" s="87"/>
      <c r="HXP12" s="87"/>
      <c r="HXQ12" s="87"/>
      <c r="HXR12" s="87"/>
      <c r="HXS12" s="87"/>
      <c r="HXT12" s="87"/>
      <c r="HXU12" s="87"/>
      <c r="HXV12" s="87"/>
      <c r="HXW12" s="87"/>
      <c r="HXX12" s="87"/>
      <c r="HXY12" s="87"/>
      <c r="HXZ12" s="87"/>
      <c r="HYA12" s="87"/>
      <c r="HYB12" s="87"/>
      <c r="HYC12" s="87"/>
      <c r="HYD12" s="87"/>
      <c r="HYE12" s="87"/>
      <c r="HYF12" s="87"/>
      <c r="HYG12" s="87"/>
      <c r="HYH12" s="87"/>
      <c r="HYI12" s="87"/>
      <c r="HYJ12" s="87"/>
      <c r="HYK12" s="87"/>
      <c r="HYL12" s="87"/>
      <c r="HYM12" s="87"/>
      <c r="HYN12" s="87"/>
      <c r="HYO12" s="87"/>
      <c r="HYP12" s="87"/>
      <c r="HYQ12" s="87"/>
      <c r="HYR12" s="87"/>
      <c r="HYS12" s="87"/>
      <c r="HYT12" s="87"/>
      <c r="HYU12" s="87"/>
      <c r="HYV12" s="87"/>
      <c r="HYW12" s="87"/>
      <c r="HYX12" s="87"/>
      <c r="HYY12" s="87"/>
      <c r="HYZ12" s="87"/>
      <c r="HZA12" s="87"/>
      <c r="HZB12" s="87"/>
      <c r="HZC12" s="87"/>
      <c r="HZD12" s="87"/>
      <c r="HZE12" s="87"/>
      <c r="HZF12" s="87"/>
      <c r="HZG12" s="87"/>
      <c r="HZH12" s="87"/>
      <c r="HZI12" s="87"/>
      <c r="HZJ12" s="87"/>
      <c r="HZK12" s="87"/>
      <c r="HZL12" s="87"/>
      <c r="HZM12" s="87"/>
      <c r="HZN12" s="87"/>
      <c r="HZO12" s="87"/>
      <c r="HZP12" s="87"/>
      <c r="HZQ12" s="87"/>
      <c r="HZR12" s="87"/>
      <c r="HZS12" s="87"/>
      <c r="HZT12" s="87"/>
      <c r="HZU12" s="87"/>
      <c r="HZV12" s="87"/>
      <c r="HZW12" s="87"/>
      <c r="HZX12" s="87"/>
      <c r="HZY12" s="87"/>
      <c r="HZZ12" s="87"/>
      <c r="IAA12" s="87"/>
      <c r="IAB12" s="87"/>
      <c r="IAC12" s="87"/>
      <c r="IAD12" s="87"/>
      <c r="IAE12" s="87"/>
      <c r="IAF12" s="87"/>
      <c r="IAG12" s="87"/>
      <c r="IAH12" s="87"/>
      <c r="IAI12" s="87"/>
      <c r="IAJ12" s="87"/>
      <c r="IAK12" s="87"/>
      <c r="IAL12" s="87"/>
      <c r="IAM12" s="87"/>
      <c r="IAN12" s="87"/>
      <c r="IAO12" s="87"/>
      <c r="IAP12" s="87"/>
      <c r="IAQ12" s="87"/>
      <c r="IAR12" s="87"/>
      <c r="IAS12" s="87"/>
      <c r="IAT12" s="87"/>
      <c r="IAU12" s="87"/>
      <c r="IAV12" s="87"/>
      <c r="IAW12" s="87"/>
      <c r="IAX12" s="87"/>
      <c r="IAY12" s="87"/>
      <c r="IAZ12" s="87"/>
      <c r="IBA12" s="87"/>
      <c r="IBB12" s="87"/>
      <c r="IBC12" s="87"/>
      <c r="IBD12" s="87"/>
      <c r="IBE12" s="87"/>
      <c r="IBF12" s="87"/>
      <c r="IBG12" s="87"/>
      <c r="IBH12" s="87"/>
      <c r="IBI12" s="87"/>
      <c r="IBJ12" s="87"/>
      <c r="IBK12" s="87"/>
      <c r="IBL12" s="87"/>
      <c r="IBM12" s="87"/>
      <c r="IBN12" s="87"/>
      <c r="IBO12" s="87"/>
      <c r="IBP12" s="87"/>
      <c r="IBQ12" s="87"/>
      <c r="IBR12" s="87"/>
      <c r="IBS12" s="87"/>
      <c r="IBT12" s="87"/>
      <c r="IBU12" s="87"/>
      <c r="IBV12" s="87"/>
      <c r="IBW12" s="87"/>
      <c r="IBX12" s="87"/>
      <c r="IBY12" s="87"/>
      <c r="IBZ12" s="87"/>
      <c r="ICA12" s="87"/>
      <c r="ICB12" s="87"/>
      <c r="ICC12" s="87"/>
      <c r="ICD12" s="87"/>
      <c r="ICE12" s="87"/>
      <c r="ICF12" s="87"/>
      <c r="ICG12" s="87"/>
      <c r="ICH12" s="87"/>
      <c r="ICI12" s="87"/>
      <c r="ICJ12" s="87"/>
      <c r="ICK12" s="87"/>
      <c r="ICL12" s="87"/>
      <c r="ICM12" s="87"/>
      <c r="ICN12" s="87"/>
      <c r="ICO12" s="87"/>
      <c r="ICP12" s="87"/>
      <c r="ICQ12" s="87"/>
      <c r="ICR12" s="87"/>
      <c r="ICS12" s="87"/>
      <c r="ICT12" s="87"/>
      <c r="ICU12" s="87"/>
      <c r="ICV12" s="87"/>
      <c r="ICW12" s="87"/>
      <c r="ICX12" s="87"/>
      <c r="ICY12" s="87"/>
      <c r="ICZ12" s="87"/>
      <c r="IDA12" s="87"/>
      <c r="IDB12" s="87"/>
      <c r="IDC12" s="87"/>
      <c r="IDD12" s="87"/>
      <c r="IDE12" s="87"/>
      <c r="IDF12" s="87"/>
      <c r="IDG12" s="87"/>
      <c r="IDH12" s="87"/>
      <c r="IDI12" s="87"/>
      <c r="IDJ12" s="87"/>
      <c r="IDK12" s="87"/>
      <c r="IDL12" s="87"/>
      <c r="IDM12" s="87"/>
      <c r="IDN12" s="87"/>
      <c r="IDO12" s="87"/>
      <c r="IDP12" s="87"/>
      <c r="IDQ12" s="87"/>
      <c r="IDR12" s="87"/>
      <c r="IDS12" s="87"/>
      <c r="IDT12" s="87"/>
      <c r="IDU12" s="87"/>
      <c r="IDV12" s="87"/>
      <c r="IDW12" s="87"/>
      <c r="IDX12" s="87"/>
      <c r="IDY12" s="87"/>
      <c r="IDZ12" s="87"/>
      <c r="IEA12" s="87"/>
      <c r="IEB12" s="87"/>
      <c r="IEC12" s="87"/>
      <c r="IED12" s="87"/>
      <c r="IEE12" s="87"/>
      <c r="IEF12" s="87"/>
      <c r="IEG12" s="87"/>
      <c r="IEH12" s="87"/>
      <c r="IEI12" s="87"/>
      <c r="IEJ12" s="87"/>
      <c r="IEK12" s="87"/>
      <c r="IEL12" s="87"/>
      <c r="IEM12" s="87"/>
      <c r="IEN12" s="87"/>
      <c r="IEO12" s="87"/>
      <c r="IEP12" s="87"/>
      <c r="IEQ12" s="87"/>
      <c r="IER12" s="87"/>
      <c r="IES12" s="87"/>
      <c r="IET12" s="87"/>
      <c r="IEU12" s="87"/>
      <c r="IEV12" s="87"/>
      <c r="IEW12" s="87"/>
      <c r="IEX12" s="87"/>
      <c r="IEY12" s="87"/>
      <c r="IEZ12" s="87"/>
      <c r="IFA12" s="87"/>
      <c r="IFB12" s="87"/>
      <c r="IFC12" s="87"/>
      <c r="IFD12" s="87"/>
      <c r="IFE12" s="87"/>
      <c r="IFF12" s="87"/>
      <c r="IFG12" s="87"/>
      <c r="IFH12" s="87"/>
      <c r="IFI12" s="87"/>
      <c r="IFJ12" s="87"/>
      <c r="IFK12" s="87"/>
      <c r="IFL12" s="87"/>
      <c r="IFM12" s="87"/>
      <c r="IFN12" s="87"/>
      <c r="IFO12" s="87"/>
      <c r="IFP12" s="87"/>
      <c r="IFQ12" s="87"/>
      <c r="IFR12" s="87"/>
      <c r="IFS12" s="87"/>
      <c r="IFT12" s="87"/>
      <c r="IFU12" s="87"/>
      <c r="IFV12" s="87"/>
      <c r="IFW12" s="87"/>
      <c r="IFX12" s="87"/>
      <c r="IFY12" s="87"/>
      <c r="IFZ12" s="87"/>
      <c r="IGA12" s="87"/>
      <c r="IGB12" s="87"/>
      <c r="IGC12" s="87"/>
      <c r="IGD12" s="87"/>
      <c r="IGE12" s="87"/>
      <c r="IGF12" s="87"/>
      <c r="IGG12" s="87"/>
      <c r="IGH12" s="87"/>
      <c r="IGI12" s="87"/>
      <c r="IGJ12" s="87"/>
      <c r="IGK12" s="87"/>
      <c r="IGL12" s="87"/>
      <c r="IGM12" s="87"/>
      <c r="IGN12" s="87"/>
      <c r="IGO12" s="87"/>
      <c r="IGP12" s="87"/>
      <c r="IGQ12" s="87"/>
      <c r="IGR12" s="87"/>
      <c r="IGS12" s="87"/>
      <c r="IGT12" s="87"/>
      <c r="IGU12" s="87"/>
      <c r="IGV12" s="87"/>
      <c r="IGW12" s="87"/>
      <c r="IGX12" s="87"/>
      <c r="IGY12" s="87"/>
      <c r="IGZ12" s="87"/>
      <c r="IHA12" s="87"/>
      <c r="IHB12" s="87"/>
      <c r="IHC12" s="87"/>
      <c r="IHD12" s="87"/>
      <c r="IHE12" s="87"/>
      <c r="IHF12" s="87"/>
      <c r="IHG12" s="87"/>
      <c r="IHH12" s="87"/>
      <c r="IHI12" s="87"/>
      <c r="IHJ12" s="87"/>
      <c r="IHK12" s="87"/>
      <c r="IHL12" s="87"/>
      <c r="IHM12" s="87"/>
      <c r="IHN12" s="87"/>
      <c r="IHO12" s="87"/>
      <c r="IHP12" s="87"/>
      <c r="IHQ12" s="87"/>
      <c r="IHR12" s="87"/>
      <c r="IHS12" s="87"/>
      <c r="IHT12" s="87"/>
      <c r="IHU12" s="87"/>
      <c r="IHV12" s="87"/>
      <c r="IHW12" s="87"/>
      <c r="IHX12" s="87"/>
      <c r="IHY12" s="87"/>
      <c r="IHZ12" s="87"/>
      <c r="IIA12" s="87"/>
      <c r="IIB12" s="87"/>
      <c r="IIC12" s="87"/>
      <c r="IID12" s="87"/>
      <c r="IIE12" s="87"/>
      <c r="IIF12" s="87"/>
      <c r="IIG12" s="87"/>
      <c r="IIH12" s="87"/>
      <c r="III12" s="87"/>
      <c r="IIJ12" s="87"/>
      <c r="IIK12" s="87"/>
      <c r="IIL12" s="87"/>
      <c r="IIM12" s="87"/>
      <c r="IIN12" s="87"/>
      <c r="IIO12" s="87"/>
      <c r="IIP12" s="87"/>
      <c r="IIQ12" s="87"/>
      <c r="IIR12" s="87"/>
      <c r="IIS12" s="87"/>
      <c r="IIT12" s="87"/>
      <c r="IIU12" s="87"/>
      <c r="IIV12" s="87"/>
      <c r="IIW12" s="87"/>
      <c r="IIX12" s="87"/>
      <c r="IIY12" s="87"/>
      <c r="IIZ12" s="87"/>
      <c r="IJA12" s="87"/>
      <c r="IJB12" s="87"/>
      <c r="IJC12" s="87"/>
      <c r="IJD12" s="87"/>
      <c r="IJE12" s="87"/>
      <c r="IJF12" s="87"/>
      <c r="IJG12" s="87"/>
      <c r="IJH12" s="87"/>
      <c r="IJI12" s="87"/>
      <c r="IJJ12" s="87"/>
      <c r="IJK12" s="87"/>
      <c r="IJL12" s="87"/>
      <c r="IJM12" s="87"/>
      <c r="IJN12" s="87"/>
      <c r="IJO12" s="87"/>
      <c r="IJP12" s="87"/>
      <c r="IJQ12" s="87"/>
      <c r="IJR12" s="87"/>
      <c r="IJS12" s="87"/>
      <c r="IJT12" s="87"/>
      <c r="IJU12" s="87"/>
      <c r="IJV12" s="87"/>
      <c r="IJW12" s="87"/>
      <c r="IJX12" s="87"/>
      <c r="IJY12" s="87"/>
      <c r="IJZ12" s="87"/>
      <c r="IKA12" s="87"/>
      <c r="IKB12" s="87"/>
      <c r="IKC12" s="87"/>
      <c r="IKD12" s="87"/>
      <c r="IKE12" s="87"/>
      <c r="IKF12" s="87"/>
      <c r="IKG12" s="87"/>
      <c r="IKH12" s="87"/>
      <c r="IKI12" s="87"/>
      <c r="IKJ12" s="87"/>
      <c r="IKK12" s="87"/>
      <c r="IKL12" s="87"/>
      <c r="IKM12" s="87"/>
      <c r="IKN12" s="87"/>
      <c r="IKO12" s="87"/>
      <c r="IKP12" s="87"/>
      <c r="IKQ12" s="87"/>
      <c r="IKR12" s="87"/>
      <c r="IKS12" s="87"/>
      <c r="IKT12" s="87"/>
      <c r="IKU12" s="87"/>
      <c r="IKV12" s="87"/>
      <c r="IKW12" s="87"/>
      <c r="IKX12" s="87"/>
      <c r="IKY12" s="87"/>
      <c r="IKZ12" s="87"/>
      <c r="ILA12" s="87"/>
      <c r="ILB12" s="87"/>
      <c r="ILC12" s="87"/>
      <c r="ILD12" s="87"/>
      <c r="ILE12" s="87"/>
      <c r="ILF12" s="87"/>
      <c r="ILG12" s="87"/>
      <c r="ILH12" s="87"/>
      <c r="ILI12" s="87"/>
      <c r="ILJ12" s="87"/>
      <c r="ILK12" s="87"/>
      <c r="ILL12" s="87"/>
      <c r="ILM12" s="87"/>
      <c r="ILN12" s="87"/>
      <c r="ILO12" s="87"/>
      <c r="ILP12" s="87"/>
      <c r="ILQ12" s="87"/>
      <c r="ILR12" s="87"/>
      <c r="ILS12" s="87"/>
      <c r="ILT12" s="87"/>
      <c r="ILU12" s="87"/>
      <c r="ILV12" s="87"/>
      <c r="ILW12" s="87"/>
      <c r="ILX12" s="87"/>
      <c r="ILY12" s="87"/>
      <c r="ILZ12" s="87"/>
      <c r="IMA12" s="87"/>
      <c r="IMB12" s="87"/>
      <c r="IMC12" s="87"/>
      <c r="IMD12" s="87"/>
      <c r="IME12" s="87"/>
      <c r="IMF12" s="87"/>
      <c r="IMG12" s="87"/>
      <c r="IMH12" s="87"/>
      <c r="IMI12" s="87"/>
      <c r="IMJ12" s="87"/>
      <c r="IMK12" s="87"/>
      <c r="IML12" s="87"/>
      <c r="IMM12" s="87"/>
      <c r="IMN12" s="87"/>
      <c r="IMO12" s="87"/>
      <c r="IMP12" s="87"/>
      <c r="IMQ12" s="87"/>
      <c r="IMR12" s="87"/>
      <c r="IMS12" s="87"/>
      <c r="IMT12" s="87"/>
      <c r="IMU12" s="87"/>
      <c r="IMV12" s="87"/>
      <c r="IMW12" s="87"/>
      <c r="IMX12" s="87"/>
      <c r="IMY12" s="87"/>
      <c r="IMZ12" s="87"/>
      <c r="INA12" s="87"/>
      <c r="INB12" s="87"/>
      <c r="INC12" s="87"/>
      <c r="IND12" s="87"/>
      <c r="INE12" s="87"/>
      <c r="INF12" s="87"/>
      <c r="ING12" s="87"/>
      <c r="INH12" s="87"/>
      <c r="INI12" s="87"/>
      <c r="INJ12" s="87"/>
      <c r="INK12" s="87"/>
      <c r="INL12" s="87"/>
      <c r="INM12" s="87"/>
      <c r="INN12" s="87"/>
      <c r="INO12" s="87"/>
      <c r="INP12" s="87"/>
      <c r="INQ12" s="87"/>
      <c r="INR12" s="87"/>
      <c r="INS12" s="87"/>
      <c r="INT12" s="87"/>
      <c r="INU12" s="87"/>
      <c r="INV12" s="87"/>
      <c r="INW12" s="87"/>
      <c r="INX12" s="87"/>
      <c r="INY12" s="87"/>
      <c r="INZ12" s="87"/>
      <c r="IOA12" s="87"/>
      <c r="IOB12" s="87"/>
      <c r="IOC12" s="87"/>
      <c r="IOD12" s="87"/>
      <c r="IOE12" s="87"/>
      <c r="IOF12" s="87"/>
      <c r="IOG12" s="87"/>
      <c r="IOH12" s="87"/>
      <c r="IOI12" s="87"/>
      <c r="IOJ12" s="87"/>
      <c r="IOK12" s="87"/>
      <c r="IOL12" s="87"/>
      <c r="IOM12" s="87"/>
      <c r="ION12" s="87"/>
      <c r="IOO12" s="87"/>
      <c r="IOP12" s="87"/>
      <c r="IOQ12" s="87"/>
      <c r="IOR12" s="87"/>
      <c r="IOS12" s="87"/>
      <c r="IOT12" s="87"/>
      <c r="IOU12" s="87"/>
      <c r="IOV12" s="87"/>
      <c r="IOW12" s="87"/>
      <c r="IOX12" s="87"/>
      <c r="IOY12" s="87"/>
      <c r="IOZ12" s="87"/>
      <c r="IPA12" s="87"/>
      <c r="IPB12" s="87"/>
      <c r="IPC12" s="87"/>
      <c r="IPD12" s="87"/>
      <c r="IPE12" s="87"/>
      <c r="IPF12" s="87"/>
      <c r="IPG12" s="87"/>
      <c r="IPH12" s="87"/>
      <c r="IPI12" s="87"/>
      <c r="IPJ12" s="87"/>
      <c r="IPK12" s="87"/>
      <c r="IPL12" s="87"/>
      <c r="IPM12" s="87"/>
      <c r="IPN12" s="87"/>
      <c r="IPO12" s="87"/>
      <c r="IPP12" s="87"/>
      <c r="IPQ12" s="87"/>
      <c r="IPR12" s="87"/>
      <c r="IPS12" s="87"/>
      <c r="IPT12" s="87"/>
      <c r="IPU12" s="87"/>
      <c r="IPV12" s="87"/>
      <c r="IPW12" s="87"/>
      <c r="IPX12" s="87"/>
      <c r="IPY12" s="87"/>
      <c r="IPZ12" s="87"/>
      <c r="IQA12" s="87"/>
      <c r="IQB12" s="87"/>
      <c r="IQC12" s="87"/>
      <c r="IQD12" s="87"/>
      <c r="IQE12" s="87"/>
      <c r="IQF12" s="87"/>
      <c r="IQG12" s="87"/>
      <c r="IQH12" s="87"/>
      <c r="IQI12" s="87"/>
      <c r="IQJ12" s="87"/>
      <c r="IQK12" s="87"/>
      <c r="IQL12" s="87"/>
      <c r="IQM12" s="87"/>
      <c r="IQN12" s="87"/>
      <c r="IQO12" s="87"/>
      <c r="IQP12" s="87"/>
      <c r="IQQ12" s="87"/>
      <c r="IQR12" s="87"/>
      <c r="IQS12" s="87"/>
      <c r="IQT12" s="87"/>
      <c r="IQU12" s="87"/>
      <c r="IQV12" s="87"/>
      <c r="IQW12" s="87"/>
      <c r="IQX12" s="87"/>
      <c r="IQY12" s="87"/>
      <c r="IQZ12" s="87"/>
      <c r="IRA12" s="87"/>
      <c r="IRB12" s="87"/>
      <c r="IRC12" s="87"/>
      <c r="IRD12" s="87"/>
      <c r="IRE12" s="87"/>
      <c r="IRF12" s="87"/>
      <c r="IRG12" s="87"/>
      <c r="IRH12" s="87"/>
      <c r="IRI12" s="87"/>
      <c r="IRJ12" s="87"/>
      <c r="IRK12" s="87"/>
      <c r="IRL12" s="87"/>
      <c r="IRM12" s="87"/>
      <c r="IRN12" s="87"/>
      <c r="IRO12" s="87"/>
      <c r="IRP12" s="87"/>
      <c r="IRQ12" s="87"/>
      <c r="IRR12" s="87"/>
      <c r="IRS12" s="87"/>
      <c r="IRT12" s="87"/>
      <c r="IRU12" s="87"/>
      <c r="IRV12" s="87"/>
      <c r="IRW12" s="87"/>
      <c r="IRX12" s="87"/>
      <c r="IRY12" s="87"/>
      <c r="IRZ12" s="87"/>
      <c r="ISA12" s="87"/>
      <c r="ISB12" s="87"/>
      <c r="ISC12" s="87"/>
      <c r="ISD12" s="87"/>
      <c r="ISE12" s="87"/>
      <c r="ISF12" s="87"/>
      <c r="ISG12" s="87"/>
      <c r="ISH12" s="87"/>
      <c r="ISI12" s="87"/>
      <c r="ISJ12" s="87"/>
      <c r="ISK12" s="87"/>
      <c r="ISL12" s="87"/>
      <c r="ISM12" s="87"/>
      <c r="ISN12" s="87"/>
      <c r="ISO12" s="87"/>
      <c r="ISP12" s="87"/>
      <c r="ISQ12" s="87"/>
      <c r="ISR12" s="87"/>
      <c r="ISS12" s="87"/>
      <c r="IST12" s="87"/>
      <c r="ISU12" s="87"/>
      <c r="ISV12" s="87"/>
      <c r="ISW12" s="87"/>
      <c r="ISX12" s="87"/>
      <c r="ISY12" s="87"/>
      <c r="ISZ12" s="87"/>
      <c r="ITA12" s="87"/>
      <c r="ITB12" s="87"/>
      <c r="ITC12" s="87"/>
      <c r="ITD12" s="87"/>
      <c r="ITE12" s="87"/>
      <c r="ITF12" s="87"/>
      <c r="ITG12" s="87"/>
      <c r="ITH12" s="87"/>
      <c r="ITI12" s="87"/>
      <c r="ITJ12" s="87"/>
      <c r="ITK12" s="87"/>
      <c r="ITL12" s="87"/>
      <c r="ITM12" s="87"/>
      <c r="ITN12" s="87"/>
      <c r="ITO12" s="87"/>
      <c r="ITP12" s="87"/>
      <c r="ITQ12" s="87"/>
      <c r="ITR12" s="87"/>
      <c r="ITS12" s="87"/>
      <c r="ITT12" s="87"/>
      <c r="ITU12" s="87"/>
      <c r="ITV12" s="87"/>
      <c r="ITW12" s="87"/>
      <c r="ITX12" s="87"/>
      <c r="ITY12" s="87"/>
      <c r="ITZ12" s="87"/>
      <c r="IUA12" s="87"/>
      <c r="IUB12" s="87"/>
      <c r="IUC12" s="87"/>
      <c r="IUD12" s="87"/>
      <c r="IUE12" s="87"/>
      <c r="IUF12" s="87"/>
      <c r="IUG12" s="87"/>
      <c r="IUH12" s="87"/>
      <c r="IUI12" s="87"/>
      <c r="IUJ12" s="87"/>
      <c r="IUK12" s="87"/>
      <c r="IUL12" s="87"/>
      <c r="IUM12" s="87"/>
      <c r="IUN12" s="87"/>
      <c r="IUO12" s="87"/>
      <c r="IUP12" s="87"/>
      <c r="IUQ12" s="87"/>
      <c r="IUR12" s="87"/>
      <c r="IUS12" s="87"/>
      <c r="IUT12" s="87"/>
      <c r="IUU12" s="87"/>
      <c r="IUV12" s="87"/>
      <c r="IUW12" s="87"/>
      <c r="IUX12" s="87"/>
      <c r="IUY12" s="87"/>
      <c r="IUZ12" s="87"/>
      <c r="IVA12" s="87"/>
      <c r="IVB12" s="87"/>
      <c r="IVC12" s="87"/>
      <c r="IVD12" s="87"/>
      <c r="IVE12" s="87"/>
      <c r="IVF12" s="87"/>
      <c r="IVG12" s="87"/>
      <c r="IVH12" s="87"/>
      <c r="IVI12" s="87"/>
      <c r="IVJ12" s="87"/>
      <c r="IVK12" s="87"/>
      <c r="IVL12" s="87"/>
      <c r="IVM12" s="87"/>
      <c r="IVN12" s="87"/>
      <c r="IVO12" s="87"/>
      <c r="IVP12" s="87"/>
      <c r="IVQ12" s="87"/>
      <c r="IVR12" s="87"/>
      <c r="IVS12" s="87"/>
      <c r="IVT12" s="87"/>
      <c r="IVU12" s="87"/>
      <c r="IVV12" s="87"/>
      <c r="IVW12" s="87"/>
      <c r="IVX12" s="87"/>
      <c r="IVY12" s="87"/>
      <c r="IVZ12" s="87"/>
      <c r="IWA12" s="87"/>
      <c r="IWB12" s="87"/>
      <c r="IWC12" s="87"/>
      <c r="IWD12" s="87"/>
      <c r="IWE12" s="87"/>
      <c r="IWF12" s="87"/>
      <c r="IWG12" s="87"/>
      <c r="IWH12" s="87"/>
      <c r="IWI12" s="87"/>
      <c r="IWJ12" s="87"/>
      <c r="IWK12" s="87"/>
      <c r="IWL12" s="87"/>
      <c r="IWM12" s="87"/>
      <c r="IWN12" s="87"/>
      <c r="IWO12" s="87"/>
      <c r="IWP12" s="87"/>
      <c r="IWQ12" s="87"/>
      <c r="IWR12" s="87"/>
      <c r="IWS12" s="87"/>
      <c r="IWT12" s="87"/>
      <c r="IWU12" s="87"/>
      <c r="IWV12" s="87"/>
      <c r="IWW12" s="87"/>
      <c r="IWX12" s="87"/>
      <c r="IWY12" s="87"/>
      <c r="IWZ12" s="87"/>
      <c r="IXA12" s="87"/>
      <c r="IXB12" s="87"/>
      <c r="IXC12" s="87"/>
      <c r="IXD12" s="87"/>
      <c r="IXE12" s="87"/>
      <c r="IXF12" s="87"/>
      <c r="IXG12" s="87"/>
      <c r="IXH12" s="87"/>
      <c r="IXI12" s="87"/>
      <c r="IXJ12" s="87"/>
      <c r="IXK12" s="87"/>
      <c r="IXL12" s="87"/>
      <c r="IXM12" s="87"/>
      <c r="IXN12" s="87"/>
      <c r="IXO12" s="87"/>
      <c r="IXP12" s="87"/>
      <c r="IXQ12" s="87"/>
      <c r="IXR12" s="87"/>
      <c r="IXS12" s="87"/>
      <c r="IXT12" s="87"/>
      <c r="IXU12" s="87"/>
      <c r="IXV12" s="87"/>
      <c r="IXW12" s="87"/>
      <c r="IXX12" s="87"/>
      <c r="IXY12" s="87"/>
      <c r="IXZ12" s="87"/>
      <c r="IYA12" s="87"/>
      <c r="IYB12" s="87"/>
      <c r="IYC12" s="87"/>
      <c r="IYD12" s="87"/>
      <c r="IYE12" s="87"/>
      <c r="IYF12" s="87"/>
      <c r="IYG12" s="87"/>
      <c r="IYH12" s="87"/>
      <c r="IYI12" s="87"/>
      <c r="IYJ12" s="87"/>
      <c r="IYK12" s="87"/>
      <c r="IYL12" s="87"/>
      <c r="IYM12" s="87"/>
      <c r="IYN12" s="87"/>
      <c r="IYO12" s="87"/>
      <c r="IYP12" s="87"/>
      <c r="IYQ12" s="87"/>
      <c r="IYR12" s="87"/>
      <c r="IYS12" s="87"/>
      <c r="IYT12" s="87"/>
      <c r="IYU12" s="87"/>
      <c r="IYV12" s="87"/>
      <c r="IYW12" s="87"/>
      <c r="IYX12" s="87"/>
      <c r="IYY12" s="87"/>
      <c r="IYZ12" s="87"/>
      <c r="IZA12" s="87"/>
      <c r="IZB12" s="87"/>
      <c r="IZC12" s="87"/>
      <c r="IZD12" s="87"/>
      <c r="IZE12" s="87"/>
      <c r="IZF12" s="87"/>
      <c r="IZG12" s="87"/>
      <c r="IZH12" s="87"/>
      <c r="IZI12" s="87"/>
      <c r="IZJ12" s="87"/>
      <c r="IZK12" s="87"/>
      <c r="IZL12" s="87"/>
      <c r="IZM12" s="87"/>
      <c r="IZN12" s="87"/>
      <c r="IZO12" s="87"/>
      <c r="IZP12" s="87"/>
      <c r="IZQ12" s="87"/>
      <c r="IZR12" s="87"/>
      <c r="IZS12" s="87"/>
      <c r="IZT12" s="87"/>
      <c r="IZU12" s="87"/>
      <c r="IZV12" s="87"/>
      <c r="IZW12" s="87"/>
      <c r="IZX12" s="87"/>
      <c r="IZY12" s="87"/>
      <c r="IZZ12" s="87"/>
      <c r="JAA12" s="87"/>
      <c r="JAB12" s="87"/>
      <c r="JAC12" s="87"/>
      <c r="JAD12" s="87"/>
      <c r="JAE12" s="87"/>
      <c r="JAF12" s="87"/>
      <c r="JAG12" s="87"/>
      <c r="JAH12" s="87"/>
      <c r="JAI12" s="87"/>
      <c r="JAJ12" s="87"/>
      <c r="JAK12" s="87"/>
      <c r="JAL12" s="87"/>
      <c r="JAM12" s="87"/>
      <c r="JAN12" s="87"/>
      <c r="JAO12" s="87"/>
      <c r="JAP12" s="87"/>
      <c r="JAQ12" s="87"/>
      <c r="JAR12" s="87"/>
      <c r="JAS12" s="87"/>
      <c r="JAT12" s="87"/>
      <c r="JAU12" s="87"/>
      <c r="JAV12" s="87"/>
      <c r="JAW12" s="87"/>
      <c r="JAX12" s="87"/>
      <c r="JAY12" s="87"/>
      <c r="JAZ12" s="87"/>
      <c r="JBA12" s="87"/>
      <c r="JBB12" s="87"/>
      <c r="JBC12" s="87"/>
      <c r="JBD12" s="87"/>
      <c r="JBE12" s="87"/>
      <c r="JBF12" s="87"/>
      <c r="JBG12" s="87"/>
      <c r="JBH12" s="87"/>
      <c r="JBI12" s="87"/>
      <c r="JBJ12" s="87"/>
      <c r="JBK12" s="87"/>
      <c r="JBL12" s="87"/>
      <c r="JBM12" s="87"/>
      <c r="JBN12" s="87"/>
      <c r="JBO12" s="87"/>
      <c r="JBP12" s="87"/>
      <c r="JBQ12" s="87"/>
      <c r="JBR12" s="87"/>
      <c r="JBS12" s="87"/>
      <c r="JBT12" s="87"/>
      <c r="JBU12" s="87"/>
      <c r="JBV12" s="87"/>
      <c r="JBW12" s="87"/>
      <c r="JBX12" s="87"/>
      <c r="JBY12" s="87"/>
      <c r="JBZ12" s="87"/>
      <c r="JCA12" s="87"/>
      <c r="JCB12" s="87"/>
      <c r="JCC12" s="87"/>
      <c r="JCD12" s="87"/>
      <c r="JCE12" s="87"/>
      <c r="JCF12" s="87"/>
      <c r="JCG12" s="87"/>
      <c r="JCH12" s="87"/>
      <c r="JCI12" s="87"/>
      <c r="JCJ12" s="87"/>
      <c r="JCK12" s="87"/>
      <c r="JCL12" s="87"/>
      <c r="JCM12" s="87"/>
      <c r="JCN12" s="87"/>
      <c r="JCO12" s="87"/>
      <c r="JCP12" s="87"/>
      <c r="JCQ12" s="87"/>
      <c r="JCR12" s="87"/>
      <c r="JCS12" s="87"/>
      <c r="JCT12" s="87"/>
      <c r="JCU12" s="87"/>
      <c r="JCV12" s="87"/>
      <c r="JCW12" s="87"/>
      <c r="JCX12" s="87"/>
      <c r="JCY12" s="87"/>
      <c r="JCZ12" s="87"/>
      <c r="JDA12" s="87"/>
      <c r="JDB12" s="87"/>
      <c r="JDC12" s="87"/>
      <c r="JDD12" s="87"/>
      <c r="JDE12" s="87"/>
      <c r="JDF12" s="87"/>
      <c r="JDG12" s="87"/>
      <c r="JDH12" s="87"/>
      <c r="JDI12" s="87"/>
      <c r="JDJ12" s="87"/>
      <c r="JDK12" s="87"/>
      <c r="JDL12" s="87"/>
      <c r="JDM12" s="87"/>
      <c r="JDN12" s="87"/>
      <c r="JDO12" s="87"/>
      <c r="JDP12" s="87"/>
      <c r="JDQ12" s="87"/>
      <c r="JDR12" s="87"/>
      <c r="JDS12" s="87"/>
      <c r="JDT12" s="87"/>
      <c r="JDU12" s="87"/>
      <c r="JDV12" s="87"/>
      <c r="JDW12" s="87"/>
      <c r="JDX12" s="87"/>
      <c r="JDY12" s="87"/>
      <c r="JDZ12" s="87"/>
      <c r="JEA12" s="87"/>
      <c r="JEB12" s="87"/>
      <c r="JEC12" s="87"/>
      <c r="JED12" s="87"/>
      <c r="JEE12" s="87"/>
      <c r="JEF12" s="87"/>
      <c r="JEG12" s="87"/>
      <c r="JEH12" s="87"/>
      <c r="JEI12" s="87"/>
      <c r="JEJ12" s="87"/>
      <c r="JEK12" s="87"/>
      <c r="JEL12" s="87"/>
      <c r="JEM12" s="87"/>
      <c r="JEN12" s="87"/>
      <c r="JEO12" s="87"/>
      <c r="JEP12" s="87"/>
      <c r="JEQ12" s="87"/>
      <c r="JER12" s="87"/>
      <c r="JES12" s="87"/>
      <c r="JET12" s="87"/>
      <c r="JEU12" s="87"/>
      <c r="JEV12" s="87"/>
      <c r="JEW12" s="87"/>
      <c r="JEX12" s="87"/>
      <c r="JEY12" s="87"/>
      <c r="JEZ12" s="87"/>
      <c r="JFA12" s="87"/>
      <c r="JFB12" s="87"/>
      <c r="JFC12" s="87"/>
      <c r="JFD12" s="87"/>
      <c r="JFE12" s="87"/>
      <c r="JFF12" s="87"/>
      <c r="JFG12" s="87"/>
      <c r="JFH12" s="87"/>
      <c r="JFI12" s="87"/>
      <c r="JFJ12" s="87"/>
      <c r="JFK12" s="87"/>
      <c r="JFL12" s="87"/>
      <c r="JFM12" s="87"/>
      <c r="JFN12" s="87"/>
      <c r="JFO12" s="87"/>
      <c r="JFP12" s="87"/>
      <c r="JFQ12" s="87"/>
      <c r="JFR12" s="87"/>
      <c r="JFS12" s="87"/>
      <c r="JFT12" s="87"/>
      <c r="JFU12" s="87"/>
      <c r="JFV12" s="87"/>
      <c r="JFW12" s="87"/>
      <c r="JFX12" s="87"/>
      <c r="JFY12" s="87"/>
      <c r="JFZ12" s="87"/>
      <c r="JGA12" s="87"/>
      <c r="JGB12" s="87"/>
      <c r="JGC12" s="87"/>
      <c r="JGD12" s="87"/>
      <c r="JGE12" s="87"/>
      <c r="JGF12" s="87"/>
      <c r="JGG12" s="87"/>
      <c r="JGH12" s="87"/>
      <c r="JGI12" s="87"/>
      <c r="JGJ12" s="87"/>
      <c r="JGK12" s="87"/>
      <c r="JGL12" s="87"/>
      <c r="JGM12" s="87"/>
      <c r="JGN12" s="87"/>
      <c r="JGO12" s="87"/>
      <c r="JGP12" s="87"/>
      <c r="JGQ12" s="87"/>
      <c r="JGR12" s="87"/>
      <c r="JGS12" s="87"/>
      <c r="JGT12" s="87"/>
      <c r="JGU12" s="87"/>
      <c r="JGV12" s="87"/>
      <c r="JGW12" s="87"/>
      <c r="JGX12" s="87"/>
      <c r="JGY12" s="87"/>
      <c r="JGZ12" s="87"/>
      <c r="JHA12" s="87"/>
      <c r="JHB12" s="87"/>
      <c r="JHC12" s="87"/>
      <c r="JHD12" s="87"/>
      <c r="JHE12" s="87"/>
      <c r="JHF12" s="87"/>
      <c r="JHG12" s="87"/>
      <c r="JHH12" s="87"/>
      <c r="JHI12" s="87"/>
      <c r="JHJ12" s="87"/>
      <c r="JHK12" s="87"/>
      <c r="JHL12" s="87"/>
      <c r="JHM12" s="87"/>
      <c r="JHN12" s="87"/>
      <c r="JHO12" s="87"/>
      <c r="JHP12" s="87"/>
      <c r="JHQ12" s="87"/>
      <c r="JHR12" s="87"/>
      <c r="JHS12" s="87"/>
      <c r="JHT12" s="87"/>
      <c r="JHU12" s="87"/>
      <c r="JHV12" s="87"/>
      <c r="JHW12" s="87"/>
      <c r="JHX12" s="87"/>
      <c r="JHY12" s="87"/>
      <c r="JHZ12" s="87"/>
      <c r="JIA12" s="87"/>
      <c r="JIB12" s="87"/>
      <c r="JIC12" s="87"/>
      <c r="JID12" s="87"/>
      <c r="JIE12" s="87"/>
      <c r="JIF12" s="87"/>
      <c r="JIG12" s="87"/>
      <c r="JIH12" s="87"/>
      <c r="JII12" s="87"/>
      <c r="JIJ12" s="87"/>
      <c r="JIK12" s="87"/>
      <c r="JIL12" s="87"/>
      <c r="JIM12" s="87"/>
      <c r="JIN12" s="87"/>
      <c r="JIO12" s="87"/>
      <c r="JIP12" s="87"/>
      <c r="JIQ12" s="87"/>
      <c r="JIR12" s="87"/>
      <c r="JIS12" s="87"/>
      <c r="JIT12" s="87"/>
      <c r="JIU12" s="87"/>
      <c r="JIV12" s="87"/>
      <c r="JIW12" s="87"/>
      <c r="JIX12" s="87"/>
      <c r="JIY12" s="87"/>
      <c r="JIZ12" s="87"/>
      <c r="JJA12" s="87"/>
      <c r="JJB12" s="87"/>
      <c r="JJC12" s="87"/>
      <c r="JJD12" s="87"/>
      <c r="JJE12" s="87"/>
      <c r="JJF12" s="87"/>
      <c r="JJG12" s="87"/>
      <c r="JJH12" s="87"/>
      <c r="JJI12" s="87"/>
      <c r="JJJ12" s="87"/>
      <c r="JJK12" s="87"/>
      <c r="JJL12" s="87"/>
      <c r="JJM12" s="87"/>
      <c r="JJN12" s="87"/>
      <c r="JJO12" s="87"/>
      <c r="JJP12" s="87"/>
      <c r="JJQ12" s="87"/>
      <c r="JJR12" s="87"/>
      <c r="JJS12" s="87"/>
      <c r="JJT12" s="87"/>
      <c r="JJU12" s="87"/>
      <c r="JJV12" s="87"/>
      <c r="JJW12" s="87"/>
      <c r="JJX12" s="87"/>
      <c r="JJY12" s="87"/>
      <c r="JJZ12" s="87"/>
      <c r="JKA12" s="87"/>
      <c r="JKB12" s="87"/>
      <c r="JKC12" s="87"/>
      <c r="JKD12" s="87"/>
      <c r="JKE12" s="87"/>
      <c r="JKF12" s="87"/>
      <c r="JKG12" s="87"/>
      <c r="JKH12" s="87"/>
      <c r="JKI12" s="87"/>
      <c r="JKJ12" s="87"/>
      <c r="JKK12" s="87"/>
      <c r="JKL12" s="87"/>
      <c r="JKM12" s="87"/>
      <c r="JKN12" s="87"/>
      <c r="JKO12" s="87"/>
      <c r="JKP12" s="87"/>
      <c r="JKQ12" s="87"/>
      <c r="JKR12" s="87"/>
      <c r="JKS12" s="87"/>
      <c r="JKT12" s="87"/>
      <c r="JKU12" s="87"/>
      <c r="JKV12" s="87"/>
      <c r="JKW12" s="87"/>
      <c r="JKX12" s="87"/>
      <c r="JKY12" s="87"/>
      <c r="JKZ12" s="87"/>
      <c r="JLA12" s="87"/>
      <c r="JLB12" s="87"/>
      <c r="JLC12" s="87"/>
      <c r="JLD12" s="87"/>
      <c r="JLE12" s="87"/>
      <c r="JLF12" s="87"/>
      <c r="JLG12" s="87"/>
      <c r="JLH12" s="87"/>
      <c r="JLI12" s="87"/>
      <c r="JLJ12" s="87"/>
      <c r="JLK12" s="87"/>
      <c r="JLL12" s="87"/>
      <c r="JLM12" s="87"/>
      <c r="JLN12" s="87"/>
      <c r="JLO12" s="87"/>
      <c r="JLP12" s="87"/>
      <c r="JLQ12" s="87"/>
      <c r="JLR12" s="87"/>
      <c r="JLS12" s="87"/>
      <c r="JLT12" s="87"/>
      <c r="JLU12" s="87"/>
      <c r="JLV12" s="87"/>
      <c r="JLW12" s="87"/>
      <c r="JLX12" s="87"/>
      <c r="JLY12" s="87"/>
      <c r="JLZ12" s="87"/>
      <c r="JMA12" s="87"/>
      <c r="JMB12" s="87"/>
      <c r="JMC12" s="87"/>
      <c r="JMD12" s="87"/>
      <c r="JME12" s="87"/>
      <c r="JMF12" s="87"/>
      <c r="JMG12" s="87"/>
      <c r="JMH12" s="87"/>
      <c r="JMI12" s="87"/>
      <c r="JMJ12" s="87"/>
      <c r="JMK12" s="87"/>
      <c r="JML12" s="87"/>
      <c r="JMM12" s="87"/>
      <c r="JMN12" s="87"/>
      <c r="JMO12" s="87"/>
      <c r="JMP12" s="87"/>
      <c r="JMQ12" s="87"/>
      <c r="JMR12" s="87"/>
      <c r="JMS12" s="87"/>
      <c r="JMT12" s="87"/>
      <c r="JMU12" s="87"/>
      <c r="JMV12" s="87"/>
      <c r="JMW12" s="87"/>
      <c r="JMX12" s="87"/>
      <c r="JMY12" s="87"/>
      <c r="JMZ12" s="87"/>
      <c r="JNA12" s="87"/>
      <c r="JNB12" s="87"/>
      <c r="JNC12" s="87"/>
      <c r="JND12" s="87"/>
      <c r="JNE12" s="87"/>
      <c r="JNF12" s="87"/>
      <c r="JNG12" s="87"/>
      <c r="JNH12" s="87"/>
      <c r="JNI12" s="87"/>
      <c r="JNJ12" s="87"/>
      <c r="JNK12" s="87"/>
      <c r="JNL12" s="87"/>
      <c r="JNM12" s="87"/>
      <c r="JNN12" s="87"/>
      <c r="JNO12" s="87"/>
      <c r="JNP12" s="87"/>
      <c r="JNQ12" s="87"/>
      <c r="JNR12" s="87"/>
      <c r="JNS12" s="87"/>
      <c r="JNT12" s="87"/>
      <c r="JNU12" s="87"/>
      <c r="JNV12" s="87"/>
      <c r="JNW12" s="87"/>
      <c r="JNX12" s="87"/>
      <c r="JNY12" s="87"/>
      <c r="JNZ12" s="87"/>
      <c r="JOA12" s="87"/>
      <c r="JOB12" s="87"/>
      <c r="JOC12" s="87"/>
      <c r="JOD12" s="87"/>
      <c r="JOE12" s="87"/>
      <c r="JOF12" s="87"/>
      <c r="JOG12" s="87"/>
      <c r="JOH12" s="87"/>
      <c r="JOI12" s="87"/>
      <c r="JOJ12" s="87"/>
      <c r="JOK12" s="87"/>
      <c r="JOL12" s="87"/>
      <c r="JOM12" s="87"/>
      <c r="JON12" s="87"/>
      <c r="JOO12" s="87"/>
      <c r="JOP12" s="87"/>
      <c r="JOQ12" s="87"/>
      <c r="JOR12" s="87"/>
      <c r="JOS12" s="87"/>
      <c r="JOT12" s="87"/>
      <c r="JOU12" s="87"/>
      <c r="JOV12" s="87"/>
      <c r="JOW12" s="87"/>
      <c r="JOX12" s="87"/>
      <c r="JOY12" s="87"/>
      <c r="JOZ12" s="87"/>
      <c r="JPA12" s="87"/>
      <c r="JPB12" s="87"/>
      <c r="JPC12" s="87"/>
      <c r="JPD12" s="87"/>
      <c r="JPE12" s="87"/>
      <c r="JPF12" s="87"/>
      <c r="JPG12" s="87"/>
      <c r="JPH12" s="87"/>
      <c r="JPI12" s="87"/>
      <c r="JPJ12" s="87"/>
      <c r="JPK12" s="87"/>
      <c r="JPL12" s="87"/>
      <c r="JPM12" s="87"/>
      <c r="JPN12" s="87"/>
      <c r="JPO12" s="87"/>
      <c r="JPP12" s="87"/>
      <c r="JPQ12" s="87"/>
      <c r="JPR12" s="87"/>
      <c r="JPS12" s="87"/>
      <c r="JPT12" s="87"/>
      <c r="JPU12" s="87"/>
      <c r="JPV12" s="87"/>
      <c r="JPW12" s="87"/>
      <c r="JPX12" s="87"/>
      <c r="JPY12" s="87"/>
      <c r="JPZ12" s="87"/>
      <c r="JQA12" s="87"/>
      <c r="JQB12" s="87"/>
      <c r="JQC12" s="87"/>
      <c r="JQD12" s="87"/>
      <c r="JQE12" s="87"/>
      <c r="JQF12" s="87"/>
      <c r="JQG12" s="87"/>
      <c r="JQH12" s="87"/>
      <c r="JQI12" s="87"/>
      <c r="JQJ12" s="87"/>
      <c r="JQK12" s="87"/>
      <c r="JQL12" s="87"/>
      <c r="JQM12" s="87"/>
      <c r="JQN12" s="87"/>
      <c r="JQO12" s="87"/>
      <c r="JQP12" s="87"/>
      <c r="JQQ12" s="87"/>
      <c r="JQR12" s="87"/>
      <c r="JQS12" s="87"/>
      <c r="JQT12" s="87"/>
      <c r="JQU12" s="87"/>
      <c r="JQV12" s="87"/>
      <c r="JQW12" s="87"/>
      <c r="JQX12" s="87"/>
      <c r="JQY12" s="87"/>
      <c r="JQZ12" s="87"/>
      <c r="JRA12" s="87"/>
      <c r="JRB12" s="87"/>
      <c r="JRC12" s="87"/>
      <c r="JRD12" s="87"/>
      <c r="JRE12" s="87"/>
      <c r="JRF12" s="87"/>
      <c r="JRG12" s="87"/>
      <c r="JRH12" s="87"/>
      <c r="JRI12" s="87"/>
      <c r="JRJ12" s="87"/>
      <c r="JRK12" s="87"/>
      <c r="JRL12" s="87"/>
      <c r="JRM12" s="87"/>
      <c r="JRN12" s="87"/>
      <c r="JRO12" s="87"/>
      <c r="JRP12" s="87"/>
      <c r="JRQ12" s="87"/>
      <c r="JRR12" s="87"/>
      <c r="JRS12" s="87"/>
      <c r="JRT12" s="87"/>
      <c r="JRU12" s="87"/>
      <c r="JRV12" s="87"/>
      <c r="JRW12" s="87"/>
      <c r="JRX12" s="87"/>
      <c r="JRY12" s="87"/>
      <c r="JRZ12" s="87"/>
      <c r="JSA12" s="87"/>
      <c r="JSB12" s="87"/>
      <c r="JSC12" s="87"/>
      <c r="JSD12" s="87"/>
      <c r="JSE12" s="87"/>
      <c r="JSF12" s="87"/>
      <c r="JSG12" s="87"/>
      <c r="JSH12" s="87"/>
      <c r="JSI12" s="87"/>
      <c r="JSJ12" s="87"/>
      <c r="JSK12" s="87"/>
      <c r="JSL12" s="87"/>
      <c r="JSM12" s="87"/>
      <c r="JSN12" s="87"/>
      <c r="JSO12" s="87"/>
      <c r="JSP12" s="87"/>
      <c r="JSQ12" s="87"/>
      <c r="JSR12" s="87"/>
      <c r="JSS12" s="87"/>
      <c r="JST12" s="87"/>
      <c r="JSU12" s="87"/>
      <c r="JSV12" s="87"/>
      <c r="JSW12" s="87"/>
      <c r="JSX12" s="87"/>
      <c r="JSY12" s="87"/>
      <c r="JSZ12" s="87"/>
      <c r="JTA12" s="87"/>
      <c r="JTB12" s="87"/>
      <c r="JTC12" s="87"/>
      <c r="JTD12" s="87"/>
      <c r="JTE12" s="87"/>
      <c r="JTF12" s="87"/>
      <c r="JTG12" s="87"/>
      <c r="JTH12" s="87"/>
      <c r="JTI12" s="87"/>
      <c r="JTJ12" s="87"/>
      <c r="JTK12" s="87"/>
      <c r="JTL12" s="87"/>
      <c r="JTM12" s="87"/>
      <c r="JTN12" s="87"/>
      <c r="JTO12" s="87"/>
      <c r="JTP12" s="87"/>
      <c r="JTQ12" s="87"/>
      <c r="JTR12" s="87"/>
      <c r="JTS12" s="87"/>
      <c r="JTT12" s="87"/>
      <c r="JTU12" s="87"/>
      <c r="JTV12" s="87"/>
      <c r="JTW12" s="87"/>
      <c r="JTX12" s="87"/>
      <c r="JTY12" s="87"/>
      <c r="JTZ12" s="87"/>
      <c r="JUA12" s="87"/>
      <c r="JUB12" s="87"/>
      <c r="JUC12" s="87"/>
      <c r="JUD12" s="87"/>
      <c r="JUE12" s="87"/>
      <c r="JUF12" s="87"/>
      <c r="JUG12" s="87"/>
      <c r="JUH12" s="87"/>
      <c r="JUI12" s="87"/>
      <c r="JUJ12" s="87"/>
      <c r="JUK12" s="87"/>
      <c r="JUL12" s="87"/>
      <c r="JUM12" s="87"/>
      <c r="JUN12" s="87"/>
      <c r="JUO12" s="87"/>
      <c r="JUP12" s="87"/>
      <c r="JUQ12" s="87"/>
      <c r="JUR12" s="87"/>
      <c r="JUS12" s="87"/>
      <c r="JUT12" s="87"/>
      <c r="JUU12" s="87"/>
      <c r="JUV12" s="87"/>
      <c r="JUW12" s="87"/>
      <c r="JUX12" s="87"/>
      <c r="JUY12" s="87"/>
      <c r="JUZ12" s="87"/>
      <c r="JVA12" s="87"/>
      <c r="JVB12" s="87"/>
      <c r="JVC12" s="87"/>
      <c r="JVD12" s="87"/>
      <c r="JVE12" s="87"/>
      <c r="JVF12" s="87"/>
      <c r="JVG12" s="87"/>
      <c r="JVH12" s="87"/>
      <c r="JVI12" s="87"/>
      <c r="JVJ12" s="87"/>
      <c r="JVK12" s="87"/>
      <c r="JVL12" s="87"/>
      <c r="JVM12" s="87"/>
      <c r="JVN12" s="87"/>
      <c r="JVO12" s="87"/>
      <c r="JVP12" s="87"/>
      <c r="JVQ12" s="87"/>
      <c r="JVR12" s="87"/>
      <c r="JVS12" s="87"/>
      <c r="JVT12" s="87"/>
      <c r="JVU12" s="87"/>
      <c r="JVV12" s="87"/>
      <c r="JVW12" s="87"/>
      <c r="JVX12" s="87"/>
      <c r="JVY12" s="87"/>
      <c r="JVZ12" s="87"/>
      <c r="JWA12" s="87"/>
      <c r="JWB12" s="87"/>
      <c r="JWC12" s="87"/>
      <c r="JWD12" s="87"/>
      <c r="JWE12" s="87"/>
      <c r="JWF12" s="87"/>
      <c r="JWG12" s="87"/>
      <c r="JWH12" s="87"/>
      <c r="JWI12" s="87"/>
      <c r="JWJ12" s="87"/>
      <c r="JWK12" s="87"/>
      <c r="JWL12" s="87"/>
      <c r="JWM12" s="87"/>
      <c r="JWN12" s="87"/>
      <c r="JWO12" s="87"/>
      <c r="JWP12" s="87"/>
      <c r="JWQ12" s="87"/>
      <c r="JWR12" s="87"/>
      <c r="JWS12" s="87"/>
      <c r="JWT12" s="87"/>
      <c r="JWU12" s="87"/>
      <c r="JWV12" s="87"/>
      <c r="JWW12" s="87"/>
      <c r="JWX12" s="87"/>
      <c r="JWY12" s="87"/>
      <c r="JWZ12" s="87"/>
      <c r="JXA12" s="87"/>
      <c r="JXB12" s="87"/>
      <c r="JXC12" s="87"/>
      <c r="JXD12" s="87"/>
      <c r="JXE12" s="87"/>
      <c r="JXF12" s="87"/>
      <c r="JXG12" s="87"/>
      <c r="JXH12" s="87"/>
      <c r="JXI12" s="87"/>
      <c r="JXJ12" s="87"/>
      <c r="JXK12" s="87"/>
      <c r="JXL12" s="87"/>
      <c r="JXM12" s="87"/>
      <c r="JXN12" s="87"/>
      <c r="JXO12" s="87"/>
      <c r="JXP12" s="87"/>
      <c r="JXQ12" s="87"/>
      <c r="JXR12" s="87"/>
      <c r="JXS12" s="87"/>
      <c r="JXT12" s="87"/>
      <c r="JXU12" s="87"/>
      <c r="JXV12" s="87"/>
      <c r="JXW12" s="87"/>
      <c r="JXX12" s="87"/>
      <c r="JXY12" s="87"/>
      <c r="JXZ12" s="87"/>
      <c r="JYA12" s="87"/>
      <c r="JYB12" s="87"/>
      <c r="JYC12" s="87"/>
      <c r="JYD12" s="87"/>
      <c r="JYE12" s="87"/>
      <c r="JYF12" s="87"/>
      <c r="JYG12" s="87"/>
      <c r="JYH12" s="87"/>
      <c r="JYI12" s="87"/>
      <c r="JYJ12" s="87"/>
      <c r="JYK12" s="87"/>
      <c r="JYL12" s="87"/>
      <c r="JYM12" s="87"/>
      <c r="JYN12" s="87"/>
      <c r="JYO12" s="87"/>
      <c r="JYP12" s="87"/>
      <c r="JYQ12" s="87"/>
      <c r="JYR12" s="87"/>
      <c r="JYS12" s="87"/>
      <c r="JYT12" s="87"/>
      <c r="JYU12" s="87"/>
      <c r="JYV12" s="87"/>
      <c r="JYW12" s="87"/>
      <c r="JYX12" s="87"/>
      <c r="JYY12" s="87"/>
      <c r="JYZ12" s="87"/>
      <c r="JZA12" s="87"/>
      <c r="JZB12" s="87"/>
      <c r="JZC12" s="87"/>
      <c r="JZD12" s="87"/>
      <c r="JZE12" s="87"/>
      <c r="JZF12" s="87"/>
      <c r="JZG12" s="87"/>
      <c r="JZH12" s="87"/>
      <c r="JZI12" s="87"/>
      <c r="JZJ12" s="87"/>
      <c r="JZK12" s="87"/>
      <c r="JZL12" s="87"/>
      <c r="JZM12" s="87"/>
      <c r="JZN12" s="87"/>
      <c r="JZO12" s="87"/>
      <c r="JZP12" s="87"/>
      <c r="JZQ12" s="87"/>
      <c r="JZR12" s="87"/>
      <c r="JZS12" s="87"/>
      <c r="JZT12" s="87"/>
      <c r="JZU12" s="87"/>
      <c r="JZV12" s="87"/>
      <c r="JZW12" s="87"/>
      <c r="JZX12" s="87"/>
      <c r="JZY12" s="87"/>
      <c r="JZZ12" s="87"/>
      <c r="KAA12" s="87"/>
      <c r="KAB12" s="87"/>
      <c r="KAC12" s="87"/>
      <c r="KAD12" s="87"/>
      <c r="KAE12" s="87"/>
      <c r="KAF12" s="87"/>
      <c r="KAG12" s="87"/>
      <c r="KAH12" s="87"/>
      <c r="KAI12" s="87"/>
      <c r="KAJ12" s="87"/>
      <c r="KAK12" s="87"/>
      <c r="KAL12" s="87"/>
      <c r="KAM12" s="87"/>
      <c r="KAN12" s="87"/>
      <c r="KAO12" s="87"/>
      <c r="KAP12" s="87"/>
      <c r="KAQ12" s="87"/>
      <c r="KAR12" s="87"/>
      <c r="KAS12" s="87"/>
      <c r="KAT12" s="87"/>
      <c r="KAU12" s="87"/>
      <c r="KAV12" s="87"/>
      <c r="KAW12" s="87"/>
      <c r="KAX12" s="87"/>
      <c r="KAY12" s="87"/>
      <c r="KAZ12" s="87"/>
      <c r="KBA12" s="87"/>
      <c r="KBB12" s="87"/>
      <c r="KBC12" s="87"/>
      <c r="KBD12" s="87"/>
      <c r="KBE12" s="87"/>
      <c r="KBF12" s="87"/>
      <c r="KBG12" s="87"/>
      <c r="KBH12" s="87"/>
      <c r="KBI12" s="87"/>
      <c r="KBJ12" s="87"/>
      <c r="KBK12" s="87"/>
      <c r="KBL12" s="87"/>
      <c r="KBM12" s="87"/>
      <c r="KBN12" s="87"/>
      <c r="KBO12" s="87"/>
      <c r="KBP12" s="87"/>
      <c r="KBQ12" s="87"/>
      <c r="KBR12" s="87"/>
      <c r="KBS12" s="87"/>
      <c r="KBT12" s="87"/>
      <c r="KBU12" s="87"/>
      <c r="KBV12" s="87"/>
      <c r="KBW12" s="87"/>
      <c r="KBX12" s="87"/>
      <c r="KBY12" s="87"/>
      <c r="KBZ12" s="87"/>
      <c r="KCA12" s="87"/>
      <c r="KCB12" s="87"/>
      <c r="KCC12" s="87"/>
      <c r="KCD12" s="87"/>
      <c r="KCE12" s="87"/>
      <c r="KCF12" s="87"/>
      <c r="KCG12" s="87"/>
      <c r="KCH12" s="87"/>
      <c r="KCI12" s="87"/>
      <c r="KCJ12" s="87"/>
      <c r="KCK12" s="87"/>
      <c r="KCL12" s="87"/>
      <c r="KCM12" s="87"/>
      <c r="KCN12" s="87"/>
      <c r="KCO12" s="87"/>
      <c r="KCP12" s="87"/>
      <c r="KCQ12" s="87"/>
      <c r="KCR12" s="87"/>
      <c r="KCS12" s="87"/>
      <c r="KCT12" s="87"/>
      <c r="KCU12" s="87"/>
      <c r="KCV12" s="87"/>
      <c r="KCW12" s="87"/>
      <c r="KCX12" s="87"/>
      <c r="KCY12" s="87"/>
      <c r="KCZ12" s="87"/>
      <c r="KDA12" s="87"/>
      <c r="KDB12" s="87"/>
      <c r="KDC12" s="87"/>
      <c r="KDD12" s="87"/>
      <c r="KDE12" s="87"/>
      <c r="KDF12" s="87"/>
      <c r="KDG12" s="87"/>
      <c r="KDH12" s="87"/>
      <c r="KDI12" s="87"/>
      <c r="KDJ12" s="87"/>
      <c r="KDK12" s="87"/>
      <c r="KDL12" s="87"/>
      <c r="KDM12" s="87"/>
      <c r="KDN12" s="87"/>
      <c r="KDO12" s="87"/>
      <c r="KDP12" s="87"/>
      <c r="KDQ12" s="87"/>
      <c r="KDR12" s="87"/>
      <c r="KDS12" s="87"/>
      <c r="KDT12" s="87"/>
      <c r="KDU12" s="87"/>
      <c r="KDV12" s="87"/>
      <c r="KDW12" s="87"/>
      <c r="KDX12" s="87"/>
      <c r="KDY12" s="87"/>
      <c r="KDZ12" s="87"/>
      <c r="KEA12" s="87"/>
      <c r="KEB12" s="87"/>
      <c r="KEC12" s="87"/>
      <c r="KED12" s="87"/>
      <c r="KEE12" s="87"/>
      <c r="KEF12" s="87"/>
      <c r="KEG12" s="87"/>
      <c r="KEH12" s="87"/>
      <c r="KEI12" s="87"/>
      <c r="KEJ12" s="87"/>
      <c r="KEK12" s="87"/>
      <c r="KEL12" s="87"/>
      <c r="KEM12" s="87"/>
      <c r="KEN12" s="87"/>
      <c r="KEO12" s="87"/>
      <c r="KEP12" s="87"/>
      <c r="KEQ12" s="87"/>
      <c r="KER12" s="87"/>
      <c r="KES12" s="87"/>
      <c r="KET12" s="87"/>
      <c r="KEU12" s="87"/>
      <c r="KEV12" s="87"/>
      <c r="KEW12" s="87"/>
      <c r="KEX12" s="87"/>
      <c r="KEY12" s="87"/>
      <c r="KEZ12" s="87"/>
      <c r="KFA12" s="87"/>
      <c r="KFB12" s="87"/>
      <c r="KFC12" s="87"/>
      <c r="KFD12" s="87"/>
      <c r="KFE12" s="87"/>
      <c r="KFF12" s="87"/>
      <c r="KFG12" s="87"/>
      <c r="KFH12" s="87"/>
      <c r="KFI12" s="87"/>
      <c r="KFJ12" s="87"/>
      <c r="KFK12" s="87"/>
      <c r="KFL12" s="87"/>
      <c r="KFM12" s="87"/>
      <c r="KFN12" s="87"/>
      <c r="KFO12" s="87"/>
      <c r="KFP12" s="87"/>
      <c r="KFQ12" s="87"/>
      <c r="KFR12" s="87"/>
      <c r="KFS12" s="87"/>
      <c r="KFT12" s="87"/>
      <c r="KFU12" s="87"/>
      <c r="KFV12" s="87"/>
      <c r="KFW12" s="87"/>
      <c r="KFX12" s="87"/>
      <c r="KFY12" s="87"/>
      <c r="KFZ12" s="87"/>
      <c r="KGA12" s="87"/>
      <c r="KGB12" s="87"/>
      <c r="KGC12" s="87"/>
      <c r="KGD12" s="87"/>
      <c r="KGE12" s="87"/>
      <c r="KGF12" s="87"/>
      <c r="KGG12" s="87"/>
      <c r="KGH12" s="87"/>
      <c r="KGI12" s="87"/>
      <c r="KGJ12" s="87"/>
      <c r="KGK12" s="87"/>
      <c r="KGL12" s="87"/>
      <c r="KGM12" s="87"/>
      <c r="KGN12" s="87"/>
      <c r="KGO12" s="87"/>
      <c r="KGP12" s="87"/>
      <c r="KGQ12" s="87"/>
      <c r="KGR12" s="87"/>
      <c r="KGS12" s="87"/>
      <c r="KGT12" s="87"/>
      <c r="KGU12" s="87"/>
      <c r="KGV12" s="87"/>
      <c r="KGW12" s="87"/>
      <c r="KGX12" s="87"/>
      <c r="KGY12" s="87"/>
      <c r="KGZ12" s="87"/>
      <c r="KHA12" s="87"/>
      <c r="KHB12" s="87"/>
      <c r="KHC12" s="87"/>
      <c r="KHD12" s="87"/>
      <c r="KHE12" s="87"/>
      <c r="KHF12" s="87"/>
      <c r="KHG12" s="87"/>
      <c r="KHH12" s="87"/>
      <c r="KHI12" s="87"/>
      <c r="KHJ12" s="87"/>
      <c r="KHK12" s="87"/>
      <c r="KHL12" s="87"/>
      <c r="KHM12" s="87"/>
      <c r="KHN12" s="87"/>
      <c r="KHO12" s="87"/>
      <c r="KHP12" s="87"/>
      <c r="KHQ12" s="87"/>
      <c r="KHR12" s="87"/>
      <c r="KHS12" s="87"/>
      <c r="KHT12" s="87"/>
      <c r="KHU12" s="87"/>
      <c r="KHV12" s="87"/>
      <c r="KHW12" s="87"/>
      <c r="KHX12" s="87"/>
      <c r="KHY12" s="87"/>
      <c r="KHZ12" s="87"/>
      <c r="KIA12" s="87"/>
      <c r="KIB12" s="87"/>
      <c r="KIC12" s="87"/>
      <c r="KID12" s="87"/>
      <c r="KIE12" s="87"/>
      <c r="KIF12" s="87"/>
      <c r="KIG12" s="87"/>
      <c r="KIH12" s="87"/>
      <c r="KII12" s="87"/>
      <c r="KIJ12" s="87"/>
      <c r="KIK12" s="87"/>
      <c r="KIL12" s="87"/>
      <c r="KIM12" s="87"/>
      <c r="KIN12" s="87"/>
      <c r="KIO12" s="87"/>
      <c r="KIP12" s="87"/>
      <c r="KIQ12" s="87"/>
      <c r="KIR12" s="87"/>
      <c r="KIS12" s="87"/>
      <c r="KIT12" s="87"/>
      <c r="KIU12" s="87"/>
      <c r="KIV12" s="87"/>
      <c r="KIW12" s="87"/>
      <c r="KIX12" s="87"/>
      <c r="KIY12" s="87"/>
      <c r="KIZ12" s="87"/>
      <c r="KJA12" s="87"/>
      <c r="KJB12" s="87"/>
      <c r="KJC12" s="87"/>
      <c r="KJD12" s="87"/>
      <c r="KJE12" s="87"/>
      <c r="KJF12" s="87"/>
      <c r="KJG12" s="87"/>
      <c r="KJH12" s="87"/>
      <c r="KJI12" s="87"/>
      <c r="KJJ12" s="87"/>
      <c r="KJK12" s="87"/>
      <c r="KJL12" s="87"/>
      <c r="KJM12" s="87"/>
      <c r="KJN12" s="87"/>
      <c r="KJO12" s="87"/>
      <c r="KJP12" s="87"/>
      <c r="KJQ12" s="87"/>
      <c r="KJR12" s="87"/>
      <c r="KJS12" s="87"/>
      <c r="KJT12" s="87"/>
      <c r="KJU12" s="87"/>
      <c r="KJV12" s="87"/>
      <c r="KJW12" s="87"/>
      <c r="KJX12" s="87"/>
      <c r="KJY12" s="87"/>
      <c r="KJZ12" s="87"/>
      <c r="KKA12" s="87"/>
      <c r="KKB12" s="87"/>
      <c r="KKC12" s="87"/>
      <c r="KKD12" s="87"/>
      <c r="KKE12" s="87"/>
      <c r="KKF12" s="87"/>
      <c r="KKG12" s="87"/>
      <c r="KKH12" s="87"/>
      <c r="KKI12" s="87"/>
      <c r="KKJ12" s="87"/>
      <c r="KKK12" s="87"/>
      <c r="KKL12" s="87"/>
      <c r="KKM12" s="87"/>
      <c r="KKN12" s="87"/>
      <c r="KKO12" s="87"/>
      <c r="KKP12" s="87"/>
      <c r="KKQ12" s="87"/>
      <c r="KKR12" s="87"/>
      <c r="KKS12" s="87"/>
      <c r="KKT12" s="87"/>
      <c r="KKU12" s="87"/>
      <c r="KKV12" s="87"/>
      <c r="KKW12" s="87"/>
      <c r="KKX12" s="87"/>
      <c r="KKY12" s="87"/>
      <c r="KKZ12" s="87"/>
      <c r="KLA12" s="87"/>
      <c r="KLB12" s="87"/>
      <c r="KLC12" s="87"/>
      <c r="KLD12" s="87"/>
      <c r="KLE12" s="87"/>
      <c r="KLF12" s="87"/>
      <c r="KLG12" s="87"/>
      <c r="KLH12" s="87"/>
      <c r="KLI12" s="87"/>
      <c r="KLJ12" s="87"/>
      <c r="KLK12" s="87"/>
      <c r="KLL12" s="87"/>
      <c r="KLM12" s="87"/>
      <c r="KLN12" s="87"/>
      <c r="KLO12" s="87"/>
      <c r="KLP12" s="87"/>
      <c r="KLQ12" s="87"/>
      <c r="KLR12" s="87"/>
      <c r="KLS12" s="87"/>
      <c r="KLT12" s="87"/>
      <c r="KLU12" s="87"/>
      <c r="KLV12" s="87"/>
      <c r="KLW12" s="87"/>
      <c r="KLX12" s="87"/>
      <c r="KLY12" s="87"/>
      <c r="KLZ12" s="87"/>
      <c r="KMA12" s="87"/>
      <c r="KMB12" s="87"/>
      <c r="KMC12" s="87"/>
      <c r="KMD12" s="87"/>
      <c r="KME12" s="87"/>
      <c r="KMF12" s="87"/>
      <c r="KMG12" s="87"/>
      <c r="KMH12" s="87"/>
      <c r="KMI12" s="87"/>
      <c r="KMJ12" s="87"/>
      <c r="KMK12" s="87"/>
      <c r="KML12" s="87"/>
      <c r="KMM12" s="87"/>
      <c r="KMN12" s="87"/>
      <c r="KMO12" s="87"/>
      <c r="KMP12" s="87"/>
      <c r="KMQ12" s="87"/>
      <c r="KMR12" s="87"/>
      <c r="KMS12" s="87"/>
      <c r="KMT12" s="87"/>
      <c r="KMU12" s="87"/>
      <c r="KMV12" s="87"/>
      <c r="KMW12" s="87"/>
      <c r="KMX12" s="87"/>
      <c r="KMY12" s="87"/>
      <c r="KMZ12" s="87"/>
      <c r="KNA12" s="87"/>
      <c r="KNB12" s="87"/>
      <c r="KNC12" s="87"/>
      <c r="KND12" s="87"/>
      <c r="KNE12" s="87"/>
      <c r="KNF12" s="87"/>
      <c r="KNG12" s="87"/>
      <c r="KNH12" s="87"/>
      <c r="KNI12" s="87"/>
      <c r="KNJ12" s="87"/>
      <c r="KNK12" s="87"/>
      <c r="KNL12" s="87"/>
      <c r="KNM12" s="87"/>
      <c r="KNN12" s="87"/>
      <c r="KNO12" s="87"/>
      <c r="KNP12" s="87"/>
      <c r="KNQ12" s="87"/>
      <c r="KNR12" s="87"/>
      <c r="KNS12" s="87"/>
      <c r="KNT12" s="87"/>
      <c r="KNU12" s="87"/>
      <c r="KNV12" s="87"/>
      <c r="KNW12" s="87"/>
      <c r="KNX12" s="87"/>
      <c r="KNY12" s="87"/>
      <c r="KNZ12" s="87"/>
      <c r="KOA12" s="87"/>
      <c r="KOB12" s="87"/>
      <c r="KOC12" s="87"/>
      <c r="KOD12" s="87"/>
      <c r="KOE12" s="87"/>
      <c r="KOF12" s="87"/>
      <c r="KOG12" s="87"/>
      <c r="KOH12" s="87"/>
      <c r="KOI12" s="87"/>
      <c r="KOJ12" s="87"/>
      <c r="KOK12" s="87"/>
      <c r="KOL12" s="87"/>
      <c r="KOM12" s="87"/>
      <c r="KON12" s="87"/>
      <c r="KOO12" s="87"/>
      <c r="KOP12" s="87"/>
      <c r="KOQ12" s="87"/>
      <c r="KOR12" s="87"/>
      <c r="KOS12" s="87"/>
      <c r="KOT12" s="87"/>
      <c r="KOU12" s="87"/>
      <c r="KOV12" s="87"/>
      <c r="KOW12" s="87"/>
      <c r="KOX12" s="87"/>
      <c r="KOY12" s="87"/>
      <c r="KOZ12" s="87"/>
      <c r="KPA12" s="87"/>
      <c r="KPB12" s="87"/>
      <c r="KPC12" s="87"/>
      <c r="KPD12" s="87"/>
      <c r="KPE12" s="87"/>
      <c r="KPF12" s="87"/>
      <c r="KPG12" s="87"/>
      <c r="KPH12" s="87"/>
      <c r="KPI12" s="87"/>
      <c r="KPJ12" s="87"/>
      <c r="KPK12" s="87"/>
      <c r="KPL12" s="87"/>
      <c r="KPM12" s="87"/>
      <c r="KPN12" s="87"/>
      <c r="KPO12" s="87"/>
      <c r="KPP12" s="87"/>
      <c r="KPQ12" s="87"/>
      <c r="KPR12" s="87"/>
      <c r="KPS12" s="87"/>
      <c r="KPT12" s="87"/>
      <c r="KPU12" s="87"/>
      <c r="KPV12" s="87"/>
      <c r="KPW12" s="87"/>
      <c r="KPX12" s="87"/>
      <c r="KPY12" s="87"/>
      <c r="KPZ12" s="87"/>
      <c r="KQA12" s="87"/>
      <c r="KQB12" s="87"/>
      <c r="KQC12" s="87"/>
      <c r="KQD12" s="87"/>
      <c r="KQE12" s="87"/>
      <c r="KQF12" s="87"/>
      <c r="KQG12" s="87"/>
      <c r="KQH12" s="87"/>
      <c r="KQI12" s="87"/>
      <c r="KQJ12" s="87"/>
      <c r="KQK12" s="87"/>
      <c r="KQL12" s="87"/>
      <c r="KQM12" s="87"/>
      <c r="KQN12" s="87"/>
      <c r="KQO12" s="87"/>
      <c r="KQP12" s="87"/>
      <c r="KQQ12" s="87"/>
      <c r="KQR12" s="87"/>
      <c r="KQS12" s="87"/>
      <c r="KQT12" s="87"/>
      <c r="KQU12" s="87"/>
      <c r="KQV12" s="87"/>
      <c r="KQW12" s="87"/>
      <c r="KQX12" s="87"/>
      <c r="KQY12" s="87"/>
      <c r="KQZ12" s="87"/>
      <c r="KRA12" s="87"/>
      <c r="KRB12" s="87"/>
      <c r="KRC12" s="87"/>
      <c r="KRD12" s="87"/>
      <c r="KRE12" s="87"/>
      <c r="KRF12" s="87"/>
      <c r="KRG12" s="87"/>
      <c r="KRH12" s="87"/>
      <c r="KRI12" s="87"/>
      <c r="KRJ12" s="87"/>
      <c r="KRK12" s="87"/>
      <c r="KRL12" s="87"/>
      <c r="KRM12" s="87"/>
      <c r="KRN12" s="87"/>
      <c r="KRO12" s="87"/>
      <c r="KRP12" s="87"/>
      <c r="KRQ12" s="87"/>
      <c r="KRR12" s="87"/>
      <c r="KRS12" s="87"/>
      <c r="KRT12" s="87"/>
      <c r="KRU12" s="87"/>
      <c r="KRV12" s="87"/>
      <c r="KRW12" s="87"/>
      <c r="KRX12" s="87"/>
      <c r="KRY12" s="87"/>
      <c r="KRZ12" s="87"/>
      <c r="KSA12" s="87"/>
      <c r="KSB12" s="87"/>
      <c r="KSC12" s="87"/>
      <c r="KSD12" s="87"/>
      <c r="KSE12" s="87"/>
      <c r="KSF12" s="87"/>
      <c r="KSG12" s="87"/>
      <c r="KSH12" s="87"/>
      <c r="KSI12" s="87"/>
      <c r="KSJ12" s="87"/>
      <c r="KSK12" s="87"/>
      <c r="KSL12" s="87"/>
      <c r="KSM12" s="87"/>
      <c r="KSN12" s="87"/>
      <c r="KSO12" s="87"/>
      <c r="KSP12" s="87"/>
      <c r="KSQ12" s="87"/>
      <c r="KSR12" s="87"/>
      <c r="KSS12" s="87"/>
      <c r="KST12" s="87"/>
      <c r="KSU12" s="87"/>
      <c r="KSV12" s="87"/>
      <c r="KSW12" s="87"/>
      <c r="KSX12" s="87"/>
      <c r="KSY12" s="87"/>
      <c r="KSZ12" s="87"/>
      <c r="KTA12" s="87"/>
      <c r="KTB12" s="87"/>
      <c r="KTC12" s="87"/>
      <c r="KTD12" s="87"/>
      <c r="KTE12" s="87"/>
      <c r="KTF12" s="87"/>
      <c r="KTG12" s="87"/>
      <c r="KTH12" s="87"/>
      <c r="KTI12" s="87"/>
      <c r="KTJ12" s="87"/>
      <c r="KTK12" s="87"/>
      <c r="KTL12" s="87"/>
      <c r="KTM12" s="87"/>
      <c r="KTN12" s="87"/>
      <c r="KTO12" s="87"/>
      <c r="KTP12" s="87"/>
      <c r="KTQ12" s="87"/>
      <c r="KTR12" s="87"/>
      <c r="KTS12" s="87"/>
      <c r="KTT12" s="87"/>
      <c r="KTU12" s="87"/>
      <c r="KTV12" s="87"/>
      <c r="KTW12" s="87"/>
      <c r="KTX12" s="87"/>
      <c r="KTY12" s="87"/>
      <c r="KTZ12" s="87"/>
      <c r="KUA12" s="87"/>
      <c r="KUB12" s="87"/>
      <c r="KUC12" s="87"/>
      <c r="KUD12" s="87"/>
      <c r="KUE12" s="87"/>
      <c r="KUF12" s="87"/>
      <c r="KUG12" s="87"/>
      <c r="KUH12" s="87"/>
      <c r="KUI12" s="87"/>
      <c r="KUJ12" s="87"/>
      <c r="KUK12" s="87"/>
      <c r="KUL12" s="87"/>
      <c r="KUM12" s="87"/>
      <c r="KUN12" s="87"/>
      <c r="KUO12" s="87"/>
      <c r="KUP12" s="87"/>
      <c r="KUQ12" s="87"/>
      <c r="KUR12" s="87"/>
      <c r="KUS12" s="87"/>
      <c r="KUT12" s="87"/>
      <c r="KUU12" s="87"/>
      <c r="KUV12" s="87"/>
      <c r="KUW12" s="87"/>
      <c r="KUX12" s="87"/>
      <c r="KUY12" s="87"/>
      <c r="KUZ12" s="87"/>
      <c r="KVA12" s="87"/>
      <c r="KVB12" s="87"/>
      <c r="KVC12" s="87"/>
      <c r="KVD12" s="87"/>
      <c r="KVE12" s="87"/>
      <c r="KVF12" s="87"/>
      <c r="KVG12" s="87"/>
      <c r="KVH12" s="87"/>
      <c r="KVI12" s="87"/>
      <c r="KVJ12" s="87"/>
      <c r="KVK12" s="87"/>
      <c r="KVL12" s="87"/>
      <c r="KVM12" s="87"/>
      <c r="KVN12" s="87"/>
      <c r="KVO12" s="87"/>
      <c r="KVP12" s="87"/>
      <c r="KVQ12" s="87"/>
      <c r="KVR12" s="87"/>
      <c r="KVS12" s="87"/>
      <c r="KVT12" s="87"/>
      <c r="KVU12" s="87"/>
      <c r="KVV12" s="87"/>
      <c r="KVW12" s="87"/>
      <c r="KVX12" s="87"/>
      <c r="KVY12" s="87"/>
      <c r="KVZ12" s="87"/>
      <c r="KWA12" s="87"/>
      <c r="KWB12" s="87"/>
      <c r="KWC12" s="87"/>
      <c r="KWD12" s="87"/>
      <c r="KWE12" s="87"/>
      <c r="KWF12" s="87"/>
      <c r="KWG12" s="87"/>
      <c r="KWH12" s="87"/>
      <c r="KWI12" s="87"/>
      <c r="KWJ12" s="87"/>
      <c r="KWK12" s="87"/>
      <c r="KWL12" s="87"/>
      <c r="KWM12" s="87"/>
      <c r="KWN12" s="87"/>
      <c r="KWO12" s="87"/>
      <c r="KWP12" s="87"/>
      <c r="KWQ12" s="87"/>
      <c r="KWR12" s="87"/>
      <c r="KWS12" s="87"/>
      <c r="KWT12" s="87"/>
      <c r="KWU12" s="87"/>
      <c r="KWV12" s="87"/>
      <c r="KWW12" s="87"/>
      <c r="KWX12" s="87"/>
      <c r="KWY12" s="87"/>
      <c r="KWZ12" s="87"/>
      <c r="KXA12" s="87"/>
      <c r="KXB12" s="87"/>
      <c r="KXC12" s="87"/>
      <c r="KXD12" s="87"/>
      <c r="KXE12" s="87"/>
      <c r="KXF12" s="87"/>
      <c r="KXG12" s="87"/>
      <c r="KXH12" s="87"/>
      <c r="KXI12" s="87"/>
      <c r="KXJ12" s="87"/>
      <c r="KXK12" s="87"/>
      <c r="KXL12" s="87"/>
      <c r="KXM12" s="87"/>
      <c r="KXN12" s="87"/>
      <c r="KXO12" s="87"/>
      <c r="KXP12" s="87"/>
      <c r="KXQ12" s="87"/>
      <c r="KXR12" s="87"/>
      <c r="KXS12" s="87"/>
      <c r="KXT12" s="87"/>
      <c r="KXU12" s="87"/>
      <c r="KXV12" s="87"/>
      <c r="KXW12" s="87"/>
      <c r="KXX12" s="87"/>
      <c r="KXY12" s="87"/>
      <c r="KXZ12" s="87"/>
      <c r="KYA12" s="87"/>
      <c r="KYB12" s="87"/>
      <c r="KYC12" s="87"/>
      <c r="KYD12" s="87"/>
      <c r="KYE12" s="87"/>
      <c r="KYF12" s="87"/>
      <c r="KYG12" s="87"/>
      <c r="KYH12" s="87"/>
      <c r="KYI12" s="87"/>
      <c r="KYJ12" s="87"/>
      <c r="KYK12" s="87"/>
      <c r="KYL12" s="87"/>
      <c r="KYM12" s="87"/>
      <c r="KYN12" s="87"/>
      <c r="KYO12" s="87"/>
      <c r="KYP12" s="87"/>
      <c r="KYQ12" s="87"/>
      <c r="KYR12" s="87"/>
      <c r="KYS12" s="87"/>
      <c r="KYT12" s="87"/>
      <c r="KYU12" s="87"/>
      <c r="KYV12" s="87"/>
      <c r="KYW12" s="87"/>
      <c r="KYX12" s="87"/>
      <c r="KYY12" s="87"/>
      <c r="KYZ12" s="87"/>
      <c r="KZA12" s="87"/>
      <c r="KZB12" s="87"/>
      <c r="KZC12" s="87"/>
      <c r="KZD12" s="87"/>
      <c r="KZE12" s="87"/>
      <c r="KZF12" s="87"/>
      <c r="KZG12" s="87"/>
      <c r="KZH12" s="87"/>
      <c r="KZI12" s="87"/>
      <c r="KZJ12" s="87"/>
      <c r="KZK12" s="87"/>
      <c r="KZL12" s="87"/>
      <c r="KZM12" s="87"/>
      <c r="KZN12" s="87"/>
      <c r="KZO12" s="87"/>
      <c r="KZP12" s="87"/>
      <c r="KZQ12" s="87"/>
      <c r="KZR12" s="87"/>
      <c r="KZS12" s="87"/>
      <c r="KZT12" s="87"/>
      <c r="KZU12" s="87"/>
      <c r="KZV12" s="87"/>
      <c r="KZW12" s="87"/>
      <c r="KZX12" s="87"/>
      <c r="KZY12" s="87"/>
      <c r="KZZ12" s="87"/>
      <c r="LAA12" s="87"/>
      <c r="LAB12" s="87"/>
      <c r="LAC12" s="87"/>
      <c r="LAD12" s="87"/>
      <c r="LAE12" s="87"/>
      <c r="LAF12" s="87"/>
      <c r="LAG12" s="87"/>
      <c r="LAH12" s="87"/>
      <c r="LAI12" s="87"/>
      <c r="LAJ12" s="87"/>
      <c r="LAK12" s="87"/>
      <c r="LAL12" s="87"/>
      <c r="LAM12" s="87"/>
      <c r="LAN12" s="87"/>
      <c r="LAO12" s="87"/>
      <c r="LAP12" s="87"/>
      <c r="LAQ12" s="87"/>
      <c r="LAR12" s="87"/>
      <c r="LAS12" s="87"/>
      <c r="LAT12" s="87"/>
      <c r="LAU12" s="87"/>
      <c r="LAV12" s="87"/>
      <c r="LAW12" s="87"/>
      <c r="LAX12" s="87"/>
      <c r="LAY12" s="87"/>
      <c r="LAZ12" s="87"/>
      <c r="LBA12" s="87"/>
      <c r="LBB12" s="87"/>
      <c r="LBC12" s="87"/>
      <c r="LBD12" s="87"/>
      <c r="LBE12" s="87"/>
      <c r="LBF12" s="87"/>
      <c r="LBG12" s="87"/>
      <c r="LBH12" s="87"/>
      <c r="LBI12" s="87"/>
      <c r="LBJ12" s="87"/>
      <c r="LBK12" s="87"/>
      <c r="LBL12" s="87"/>
      <c r="LBM12" s="87"/>
      <c r="LBN12" s="87"/>
      <c r="LBO12" s="87"/>
      <c r="LBP12" s="87"/>
      <c r="LBQ12" s="87"/>
      <c r="LBR12" s="87"/>
      <c r="LBS12" s="87"/>
      <c r="LBT12" s="87"/>
      <c r="LBU12" s="87"/>
      <c r="LBV12" s="87"/>
      <c r="LBW12" s="87"/>
      <c r="LBX12" s="87"/>
      <c r="LBY12" s="87"/>
      <c r="LBZ12" s="87"/>
      <c r="LCA12" s="87"/>
      <c r="LCB12" s="87"/>
      <c r="LCC12" s="87"/>
      <c r="LCD12" s="87"/>
      <c r="LCE12" s="87"/>
      <c r="LCF12" s="87"/>
      <c r="LCG12" s="87"/>
      <c r="LCH12" s="87"/>
      <c r="LCI12" s="87"/>
      <c r="LCJ12" s="87"/>
      <c r="LCK12" s="87"/>
      <c r="LCL12" s="87"/>
      <c r="LCM12" s="87"/>
      <c r="LCN12" s="87"/>
      <c r="LCO12" s="87"/>
      <c r="LCP12" s="87"/>
      <c r="LCQ12" s="87"/>
      <c r="LCR12" s="87"/>
      <c r="LCS12" s="87"/>
      <c r="LCT12" s="87"/>
      <c r="LCU12" s="87"/>
      <c r="LCV12" s="87"/>
      <c r="LCW12" s="87"/>
      <c r="LCX12" s="87"/>
      <c r="LCY12" s="87"/>
      <c r="LCZ12" s="87"/>
      <c r="LDA12" s="87"/>
      <c r="LDB12" s="87"/>
      <c r="LDC12" s="87"/>
      <c r="LDD12" s="87"/>
      <c r="LDE12" s="87"/>
      <c r="LDF12" s="87"/>
      <c r="LDG12" s="87"/>
      <c r="LDH12" s="87"/>
      <c r="LDI12" s="87"/>
      <c r="LDJ12" s="87"/>
      <c r="LDK12" s="87"/>
      <c r="LDL12" s="87"/>
      <c r="LDM12" s="87"/>
      <c r="LDN12" s="87"/>
      <c r="LDO12" s="87"/>
      <c r="LDP12" s="87"/>
      <c r="LDQ12" s="87"/>
      <c r="LDR12" s="87"/>
      <c r="LDS12" s="87"/>
      <c r="LDT12" s="87"/>
      <c r="LDU12" s="87"/>
      <c r="LDV12" s="87"/>
      <c r="LDW12" s="87"/>
      <c r="LDX12" s="87"/>
      <c r="LDY12" s="87"/>
      <c r="LDZ12" s="87"/>
      <c r="LEA12" s="87"/>
      <c r="LEB12" s="87"/>
      <c r="LEC12" s="87"/>
      <c r="LED12" s="87"/>
      <c r="LEE12" s="87"/>
      <c r="LEF12" s="87"/>
      <c r="LEG12" s="87"/>
      <c r="LEH12" s="87"/>
      <c r="LEI12" s="87"/>
      <c r="LEJ12" s="87"/>
      <c r="LEK12" s="87"/>
      <c r="LEL12" s="87"/>
      <c r="LEM12" s="87"/>
      <c r="LEN12" s="87"/>
      <c r="LEO12" s="87"/>
      <c r="LEP12" s="87"/>
      <c r="LEQ12" s="87"/>
      <c r="LER12" s="87"/>
      <c r="LES12" s="87"/>
      <c r="LET12" s="87"/>
      <c r="LEU12" s="87"/>
      <c r="LEV12" s="87"/>
      <c r="LEW12" s="87"/>
      <c r="LEX12" s="87"/>
      <c r="LEY12" s="87"/>
      <c r="LEZ12" s="87"/>
      <c r="LFA12" s="87"/>
      <c r="LFB12" s="87"/>
      <c r="LFC12" s="87"/>
      <c r="LFD12" s="87"/>
      <c r="LFE12" s="87"/>
      <c r="LFF12" s="87"/>
      <c r="LFG12" s="87"/>
      <c r="LFH12" s="87"/>
      <c r="LFI12" s="87"/>
      <c r="LFJ12" s="87"/>
      <c r="LFK12" s="87"/>
      <c r="LFL12" s="87"/>
      <c r="LFM12" s="87"/>
      <c r="LFN12" s="87"/>
      <c r="LFO12" s="87"/>
      <c r="LFP12" s="87"/>
      <c r="LFQ12" s="87"/>
      <c r="LFR12" s="87"/>
      <c r="LFS12" s="87"/>
      <c r="LFT12" s="87"/>
      <c r="LFU12" s="87"/>
      <c r="LFV12" s="87"/>
      <c r="LFW12" s="87"/>
      <c r="LFX12" s="87"/>
      <c r="LFY12" s="87"/>
      <c r="LFZ12" s="87"/>
      <c r="LGA12" s="87"/>
      <c r="LGB12" s="87"/>
      <c r="LGC12" s="87"/>
      <c r="LGD12" s="87"/>
      <c r="LGE12" s="87"/>
      <c r="LGF12" s="87"/>
      <c r="LGG12" s="87"/>
      <c r="LGH12" s="87"/>
      <c r="LGI12" s="87"/>
      <c r="LGJ12" s="87"/>
      <c r="LGK12" s="87"/>
      <c r="LGL12" s="87"/>
      <c r="LGM12" s="87"/>
      <c r="LGN12" s="87"/>
      <c r="LGO12" s="87"/>
      <c r="LGP12" s="87"/>
      <c r="LGQ12" s="87"/>
      <c r="LGR12" s="87"/>
      <c r="LGS12" s="87"/>
      <c r="LGT12" s="87"/>
      <c r="LGU12" s="87"/>
      <c r="LGV12" s="87"/>
      <c r="LGW12" s="87"/>
      <c r="LGX12" s="87"/>
      <c r="LGY12" s="87"/>
      <c r="LGZ12" s="87"/>
      <c r="LHA12" s="87"/>
      <c r="LHB12" s="87"/>
      <c r="LHC12" s="87"/>
      <c r="LHD12" s="87"/>
      <c r="LHE12" s="87"/>
      <c r="LHF12" s="87"/>
      <c r="LHG12" s="87"/>
      <c r="LHH12" s="87"/>
      <c r="LHI12" s="87"/>
      <c r="LHJ12" s="87"/>
      <c r="LHK12" s="87"/>
      <c r="LHL12" s="87"/>
      <c r="LHM12" s="87"/>
      <c r="LHN12" s="87"/>
      <c r="LHO12" s="87"/>
      <c r="LHP12" s="87"/>
      <c r="LHQ12" s="87"/>
      <c r="LHR12" s="87"/>
      <c r="LHS12" s="87"/>
      <c r="LHT12" s="87"/>
      <c r="LHU12" s="87"/>
      <c r="LHV12" s="87"/>
      <c r="LHW12" s="87"/>
      <c r="LHX12" s="87"/>
      <c r="LHY12" s="87"/>
      <c r="LHZ12" s="87"/>
      <c r="LIA12" s="87"/>
      <c r="LIB12" s="87"/>
      <c r="LIC12" s="87"/>
      <c r="LID12" s="87"/>
      <c r="LIE12" s="87"/>
      <c r="LIF12" s="87"/>
      <c r="LIG12" s="87"/>
      <c r="LIH12" s="87"/>
      <c r="LII12" s="87"/>
      <c r="LIJ12" s="87"/>
      <c r="LIK12" s="87"/>
      <c r="LIL12" s="87"/>
      <c r="LIM12" s="87"/>
      <c r="LIN12" s="87"/>
      <c r="LIO12" s="87"/>
      <c r="LIP12" s="87"/>
      <c r="LIQ12" s="87"/>
      <c r="LIR12" s="87"/>
      <c r="LIS12" s="87"/>
      <c r="LIT12" s="87"/>
      <c r="LIU12" s="87"/>
      <c r="LIV12" s="87"/>
      <c r="LIW12" s="87"/>
      <c r="LIX12" s="87"/>
      <c r="LIY12" s="87"/>
      <c r="LIZ12" s="87"/>
      <c r="LJA12" s="87"/>
      <c r="LJB12" s="87"/>
      <c r="LJC12" s="87"/>
      <c r="LJD12" s="87"/>
      <c r="LJE12" s="87"/>
      <c r="LJF12" s="87"/>
      <c r="LJG12" s="87"/>
      <c r="LJH12" s="87"/>
      <c r="LJI12" s="87"/>
      <c r="LJJ12" s="87"/>
      <c r="LJK12" s="87"/>
      <c r="LJL12" s="87"/>
      <c r="LJM12" s="87"/>
      <c r="LJN12" s="87"/>
      <c r="LJO12" s="87"/>
      <c r="LJP12" s="87"/>
      <c r="LJQ12" s="87"/>
      <c r="LJR12" s="87"/>
      <c r="LJS12" s="87"/>
      <c r="LJT12" s="87"/>
      <c r="LJU12" s="87"/>
      <c r="LJV12" s="87"/>
      <c r="LJW12" s="87"/>
      <c r="LJX12" s="87"/>
      <c r="LJY12" s="87"/>
      <c r="LJZ12" s="87"/>
      <c r="LKA12" s="87"/>
      <c r="LKB12" s="87"/>
      <c r="LKC12" s="87"/>
      <c r="LKD12" s="87"/>
      <c r="LKE12" s="87"/>
      <c r="LKF12" s="87"/>
      <c r="LKG12" s="87"/>
      <c r="LKH12" s="87"/>
      <c r="LKI12" s="87"/>
      <c r="LKJ12" s="87"/>
      <c r="LKK12" s="87"/>
      <c r="LKL12" s="87"/>
      <c r="LKM12" s="87"/>
      <c r="LKN12" s="87"/>
      <c r="LKO12" s="87"/>
      <c r="LKP12" s="87"/>
      <c r="LKQ12" s="87"/>
      <c r="LKR12" s="87"/>
      <c r="LKS12" s="87"/>
      <c r="LKT12" s="87"/>
      <c r="LKU12" s="87"/>
      <c r="LKV12" s="87"/>
      <c r="LKW12" s="87"/>
      <c r="LKX12" s="87"/>
      <c r="LKY12" s="87"/>
      <c r="LKZ12" s="87"/>
      <c r="LLA12" s="87"/>
      <c r="LLB12" s="87"/>
      <c r="LLC12" s="87"/>
      <c r="LLD12" s="87"/>
      <c r="LLE12" s="87"/>
      <c r="LLF12" s="87"/>
      <c r="LLG12" s="87"/>
      <c r="LLH12" s="87"/>
      <c r="LLI12" s="87"/>
      <c r="LLJ12" s="87"/>
      <c r="LLK12" s="87"/>
      <c r="LLL12" s="87"/>
      <c r="LLM12" s="87"/>
      <c r="LLN12" s="87"/>
      <c r="LLO12" s="87"/>
      <c r="LLP12" s="87"/>
      <c r="LLQ12" s="87"/>
      <c r="LLR12" s="87"/>
      <c r="LLS12" s="87"/>
      <c r="LLT12" s="87"/>
      <c r="LLU12" s="87"/>
      <c r="LLV12" s="87"/>
      <c r="LLW12" s="87"/>
      <c r="LLX12" s="87"/>
      <c r="LLY12" s="87"/>
      <c r="LLZ12" s="87"/>
      <c r="LMA12" s="87"/>
      <c r="LMB12" s="87"/>
      <c r="LMC12" s="87"/>
      <c r="LMD12" s="87"/>
      <c r="LME12" s="87"/>
      <c r="LMF12" s="87"/>
      <c r="LMG12" s="87"/>
      <c r="LMH12" s="87"/>
      <c r="LMI12" s="87"/>
      <c r="LMJ12" s="87"/>
      <c r="LMK12" s="87"/>
      <c r="LML12" s="87"/>
      <c r="LMM12" s="87"/>
      <c r="LMN12" s="87"/>
      <c r="LMO12" s="87"/>
      <c r="LMP12" s="87"/>
      <c r="LMQ12" s="87"/>
      <c r="LMR12" s="87"/>
      <c r="LMS12" s="87"/>
      <c r="LMT12" s="87"/>
      <c r="LMU12" s="87"/>
      <c r="LMV12" s="87"/>
      <c r="LMW12" s="87"/>
      <c r="LMX12" s="87"/>
      <c r="LMY12" s="87"/>
      <c r="LMZ12" s="87"/>
      <c r="LNA12" s="87"/>
      <c r="LNB12" s="87"/>
      <c r="LNC12" s="87"/>
      <c r="LND12" s="87"/>
      <c r="LNE12" s="87"/>
      <c r="LNF12" s="87"/>
      <c r="LNG12" s="87"/>
      <c r="LNH12" s="87"/>
      <c r="LNI12" s="87"/>
      <c r="LNJ12" s="87"/>
      <c r="LNK12" s="87"/>
      <c r="LNL12" s="87"/>
      <c r="LNM12" s="87"/>
      <c r="LNN12" s="87"/>
      <c r="LNO12" s="87"/>
      <c r="LNP12" s="87"/>
      <c r="LNQ12" s="87"/>
      <c r="LNR12" s="87"/>
      <c r="LNS12" s="87"/>
      <c r="LNT12" s="87"/>
      <c r="LNU12" s="87"/>
      <c r="LNV12" s="87"/>
      <c r="LNW12" s="87"/>
      <c r="LNX12" s="87"/>
      <c r="LNY12" s="87"/>
      <c r="LNZ12" s="87"/>
      <c r="LOA12" s="87"/>
      <c r="LOB12" s="87"/>
      <c r="LOC12" s="87"/>
      <c r="LOD12" s="87"/>
      <c r="LOE12" s="87"/>
      <c r="LOF12" s="87"/>
      <c r="LOG12" s="87"/>
      <c r="LOH12" s="87"/>
      <c r="LOI12" s="87"/>
      <c r="LOJ12" s="87"/>
      <c r="LOK12" s="87"/>
      <c r="LOL12" s="87"/>
      <c r="LOM12" s="87"/>
      <c r="LON12" s="87"/>
      <c r="LOO12" s="87"/>
      <c r="LOP12" s="87"/>
      <c r="LOQ12" s="87"/>
      <c r="LOR12" s="87"/>
      <c r="LOS12" s="87"/>
      <c r="LOT12" s="87"/>
      <c r="LOU12" s="87"/>
      <c r="LOV12" s="87"/>
      <c r="LOW12" s="87"/>
      <c r="LOX12" s="87"/>
      <c r="LOY12" s="87"/>
      <c r="LOZ12" s="87"/>
      <c r="LPA12" s="87"/>
      <c r="LPB12" s="87"/>
      <c r="LPC12" s="87"/>
      <c r="LPD12" s="87"/>
      <c r="LPE12" s="87"/>
      <c r="LPF12" s="87"/>
      <c r="LPG12" s="87"/>
      <c r="LPH12" s="87"/>
      <c r="LPI12" s="87"/>
      <c r="LPJ12" s="87"/>
      <c r="LPK12" s="87"/>
      <c r="LPL12" s="87"/>
      <c r="LPM12" s="87"/>
      <c r="LPN12" s="87"/>
      <c r="LPO12" s="87"/>
      <c r="LPP12" s="87"/>
      <c r="LPQ12" s="87"/>
      <c r="LPR12" s="87"/>
      <c r="LPS12" s="87"/>
      <c r="LPT12" s="87"/>
      <c r="LPU12" s="87"/>
      <c r="LPV12" s="87"/>
      <c r="LPW12" s="87"/>
      <c r="LPX12" s="87"/>
      <c r="LPY12" s="87"/>
      <c r="LPZ12" s="87"/>
      <c r="LQA12" s="87"/>
      <c r="LQB12" s="87"/>
      <c r="LQC12" s="87"/>
      <c r="LQD12" s="87"/>
      <c r="LQE12" s="87"/>
      <c r="LQF12" s="87"/>
      <c r="LQG12" s="87"/>
      <c r="LQH12" s="87"/>
      <c r="LQI12" s="87"/>
      <c r="LQJ12" s="87"/>
      <c r="LQK12" s="87"/>
      <c r="LQL12" s="87"/>
      <c r="LQM12" s="87"/>
      <c r="LQN12" s="87"/>
      <c r="LQO12" s="87"/>
      <c r="LQP12" s="87"/>
      <c r="LQQ12" s="87"/>
      <c r="LQR12" s="87"/>
      <c r="LQS12" s="87"/>
      <c r="LQT12" s="87"/>
      <c r="LQU12" s="87"/>
      <c r="LQV12" s="87"/>
      <c r="LQW12" s="87"/>
      <c r="LQX12" s="87"/>
      <c r="LQY12" s="87"/>
      <c r="LQZ12" s="87"/>
      <c r="LRA12" s="87"/>
      <c r="LRB12" s="87"/>
      <c r="LRC12" s="87"/>
      <c r="LRD12" s="87"/>
      <c r="LRE12" s="87"/>
      <c r="LRF12" s="87"/>
      <c r="LRG12" s="87"/>
      <c r="LRH12" s="87"/>
      <c r="LRI12" s="87"/>
      <c r="LRJ12" s="87"/>
      <c r="LRK12" s="87"/>
      <c r="LRL12" s="87"/>
      <c r="LRM12" s="87"/>
      <c r="LRN12" s="87"/>
      <c r="LRO12" s="87"/>
      <c r="LRP12" s="87"/>
      <c r="LRQ12" s="87"/>
      <c r="LRR12" s="87"/>
      <c r="LRS12" s="87"/>
      <c r="LRT12" s="87"/>
      <c r="LRU12" s="87"/>
      <c r="LRV12" s="87"/>
      <c r="LRW12" s="87"/>
      <c r="LRX12" s="87"/>
      <c r="LRY12" s="87"/>
      <c r="LRZ12" s="87"/>
      <c r="LSA12" s="87"/>
      <c r="LSB12" s="87"/>
      <c r="LSC12" s="87"/>
      <c r="LSD12" s="87"/>
      <c r="LSE12" s="87"/>
      <c r="LSF12" s="87"/>
      <c r="LSG12" s="87"/>
      <c r="LSH12" s="87"/>
      <c r="LSI12" s="87"/>
      <c r="LSJ12" s="87"/>
      <c r="LSK12" s="87"/>
      <c r="LSL12" s="87"/>
      <c r="LSM12" s="87"/>
      <c r="LSN12" s="87"/>
      <c r="LSO12" s="87"/>
      <c r="LSP12" s="87"/>
      <c r="LSQ12" s="87"/>
      <c r="LSR12" s="87"/>
      <c r="LSS12" s="87"/>
      <c r="LST12" s="87"/>
      <c r="LSU12" s="87"/>
      <c r="LSV12" s="87"/>
      <c r="LSW12" s="87"/>
      <c r="LSX12" s="87"/>
      <c r="LSY12" s="87"/>
      <c r="LSZ12" s="87"/>
      <c r="LTA12" s="87"/>
      <c r="LTB12" s="87"/>
      <c r="LTC12" s="87"/>
      <c r="LTD12" s="87"/>
      <c r="LTE12" s="87"/>
      <c r="LTF12" s="87"/>
      <c r="LTG12" s="87"/>
      <c r="LTH12" s="87"/>
      <c r="LTI12" s="87"/>
      <c r="LTJ12" s="87"/>
      <c r="LTK12" s="87"/>
      <c r="LTL12" s="87"/>
      <c r="LTM12" s="87"/>
      <c r="LTN12" s="87"/>
      <c r="LTO12" s="87"/>
      <c r="LTP12" s="87"/>
      <c r="LTQ12" s="87"/>
      <c r="LTR12" s="87"/>
      <c r="LTS12" s="87"/>
      <c r="LTT12" s="87"/>
      <c r="LTU12" s="87"/>
      <c r="LTV12" s="87"/>
      <c r="LTW12" s="87"/>
      <c r="LTX12" s="87"/>
      <c r="LTY12" s="87"/>
      <c r="LTZ12" s="87"/>
      <c r="LUA12" s="87"/>
      <c r="LUB12" s="87"/>
      <c r="LUC12" s="87"/>
      <c r="LUD12" s="87"/>
      <c r="LUE12" s="87"/>
      <c r="LUF12" s="87"/>
      <c r="LUG12" s="87"/>
      <c r="LUH12" s="87"/>
      <c r="LUI12" s="87"/>
      <c r="LUJ12" s="87"/>
      <c r="LUK12" s="87"/>
      <c r="LUL12" s="87"/>
      <c r="LUM12" s="87"/>
      <c r="LUN12" s="87"/>
      <c r="LUO12" s="87"/>
      <c r="LUP12" s="87"/>
      <c r="LUQ12" s="87"/>
      <c r="LUR12" s="87"/>
      <c r="LUS12" s="87"/>
      <c r="LUT12" s="87"/>
      <c r="LUU12" s="87"/>
      <c r="LUV12" s="87"/>
      <c r="LUW12" s="87"/>
      <c r="LUX12" s="87"/>
      <c r="LUY12" s="87"/>
      <c r="LUZ12" s="87"/>
      <c r="LVA12" s="87"/>
      <c r="LVB12" s="87"/>
      <c r="LVC12" s="87"/>
      <c r="LVD12" s="87"/>
      <c r="LVE12" s="87"/>
      <c r="LVF12" s="87"/>
      <c r="LVG12" s="87"/>
      <c r="LVH12" s="87"/>
      <c r="LVI12" s="87"/>
      <c r="LVJ12" s="87"/>
      <c r="LVK12" s="87"/>
      <c r="LVL12" s="87"/>
      <c r="LVM12" s="87"/>
      <c r="LVN12" s="87"/>
      <c r="LVO12" s="87"/>
      <c r="LVP12" s="87"/>
      <c r="LVQ12" s="87"/>
      <c r="LVR12" s="87"/>
      <c r="LVS12" s="87"/>
      <c r="LVT12" s="87"/>
      <c r="LVU12" s="87"/>
      <c r="LVV12" s="87"/>
      <c r="LVW12" s="87"/>
      <c r="LVX12" s="87"/>
      <c r="LVY12" s="87"/>
      <c r="LVZ12" s="87"/>
      <c r="LWA12" s="87"/>
      <c r="LWB12" s="87"/>
      <c r="LWC12" s="87"/>
      <c r="LWD12" s="87"/>
      <c r="LWE12" s="87"/>
      <c r="LWF12" s="87"/>
      <c r="LWG12" s="87"/>
      <c r="LWH12" s="87"/>
      <c r="LWI12" s="87"/>
      <c r="LWJ12" s="87"/>
      <c r="LWK12" s="87"/>
      <c r="LWL12" s="87"/>
      <c r="LWM12" s="87"/>
      <c r="LWN12" s="87"/>
      <c r="LWO12" s="87"/>
      <c r="LWP12" s="87"/>
      <c r="LWQ12" s="87"/>
      <c r="LWR12" s="87"/>
      <c r="LWS12" s="87"/>
      <c r="LWT12" s="87"/>
      <c r="LWU12" s="87"/>
      <c r="LWV12" s="87"/>
      <c r="LWW12" s="87"/>
      <c r="LWX12" s="87"/>
      <c r="LWY12" s="87"/>
      <c r="LWZ12" s="87"/>
      <c r="LXA12" s="87"/>
      <c r="LXB12" s="87"/>
      <c r="LXC12" s="87"/>
      <c r="LXD12" s="87"/>
      <c r="LXE12" s="87"/>
      <c r="LXF12" s="87"/>
      <c r="LXG12" s="87"/>
      <c r="LXH12" s="87"/>
      <c r="LXI12" s="87"/>
      <c r="LXJ12" s="87"/>
      <c r="LXK12" s="87"/>
      <c r="LXL12" s="87"/>
      <c r="LXM12" s="87"/>
      <c r="LXN12" s="87"/>
      <c r="LXO12" s="87"/>
      <c r="LXP12" s="87"/>
      <c r="LXQ12" s="87"/>
      <c r="LXR12" s="87"/>
      <c r="LXS12" s="87"/>
      <c r="LXT12" s="87"/>
      <c r="LXU12" s="87"/>
      <c r="LXV12" s="87"/>
      <c r="LXW12" s="87"/>
      <c r="LXX12" s="87"/>
      <c r="LXY12" s="87"/>
      <c r="LXZ12" s="87"/>
      <c r="LYA12" s="87"/>
      <c r="LYB12" s="87"/>
      <c r="LYC12" s="87"/>
      <c r="LYD12" s="87"/>
      <c r="LYE12" s="87"/>
      <c r="LYF12" s="87"/>
      <c r="LYG12" s="87"/>
      <c r="LYH12" s="87"/>
      <c r="LYI12" s="87"/>
      <c r="LYJ12" s="87"/>
      <c r="LYK12" s="87"/>
      <c r="LYL12" s="87"/>
      <c r="LYM12" s="87"/>
      <c r="LYN12" s="87"/>
      <c r="LYO12" s="87"/>
      <c r="LYP12" s="87"/>
      <c r="LYQ12" s="87"/>
      <c r="LYR12" s="87"/>
      <c r="LYS12" s="87"/>
      <c r="LYT12" s="87"/>
      <c r="LYU12" s="87"/>
      <c r="LYV12" s="87"/>
      <c r="LYW12" s="87"/>
      <c r="LYX12" s="87"/>
      <c r="LYY12" s="87"/>
      <c r="LYZ12" s="87"/>
      <c r="LZA12" s="87"/>
      <c r="LZB12" s="87"/>
      <c r="LZC12" s="87"/>
      <c r="LZD12" s="87"/>
      <c r="LZE12" s="87"/>
      <c r="LZF12" s="87"/>
      <c r="LZG12" s="87"/>
      <c r="LZH12" s="87"/>
      <c r="LZI12" s="87"/>
      <c r="LZJ12" s="87"/>
      <c r="LZK12" s="87"/>
      <c r="LZL12" s="87"/>
      <c r="LZM12" s="87"/>
      <c r="LZN12" s="87"/>
      <c r="LZO12" s="87"/>
      <c r="LZP12" s="87"/>
      <c r="LZQ12" s="87"/>
      <c r="LZR12" s="87"/>
      <c r="LZS12" s="87"/>
      <c r="LZT12" s="87"/>
      <c r="LZU12" s="87"/>
      <c r="LZV12" s="87"/>
      <c r="LZW12" s="87"/>
      <c r="LZX12" s="87"/>
      <c r="LZY12" s="87"/>
      <c r="LZZ12" s="87"/>
      <c r="MAA12" s="87"/>
      <c r="MAB12" s="87"/>
      <c r="MAC12" s="87"/>
      <c r="MAD12" s="87"/>
      <c r="MAE12" s="87"/>
      <c r="MAF12" s="87"/>
      <c r="MAG12" s="87"/>
      <c r="MAH12" s="87"/>
      <c r="MAI12" s="87"/>
      <c r="MAJ12" s="87"/>
      <c r="MAK12" s="87"/>
      <c r="MAL12" s="87"/>
      <c r="MAM12" s="87"/>
      <c r="MAN12" s="87"/>
      <c r="MAO12" s="87"/>
      <c r="MAP12" s="87"/>
      <c r="MAQ12" s="87"/>
      <c r="MAR12" s="87"/>
      <c r="MAS12" s="87"/>
      <c r="MAT12" s="87"/>
      <c r="MAU12" s="87"/>
      <c r="MAV12" s="87"/>
      <c r="MAW12" s="87"/>
      <c r="MAX12" s="87"/>
      <c r="MAY12" s="87"/>
      <c r="MAZ12" s="87"/>
      <c r="MBA12" s="87"/>
      <c r="MBB12" s="87"/>
      <c r="MBC12" s="87"/>
      <c r="MBD12" s="87"/>
      <c r="MBE12" s="87"/>
      <c r="MBF12" s="87"/>
      <c r="MBG12" s="87"/>
      <c r="MBH12" s="87"/>
      <c r="MBI12" s="87"/>
      <c r="MBJ12" s="87"/>
      <c r="MBK12" s="87"/>
      <c r="MBL12" s="87"/>
      <c r="MBM12" s="87"/>
      <c r="MBN12" s="87"/>
      <c r="MBO12" s="87"/>
      <c r="MBP12" s="87"/>
      <c r="MBQ12" s="87"/>
      <c r="MBR12" s="87"/>
      <c r="MBS12" s="87"/>
      <c r="MBT12" s="87"/>
      <c r="MBU12" s="87"/>
      <c r="MBV12" s="87"/>
      <c r="MBW12" s="87"/>
      <c r="MBX12" s="87"/>
      <c r="MBY12" s="87"/>
      <c r="MBZ12" s="87"/>
      <c r="MCA12" s="87"/>
      <c r="MCB12" s="87"/>
      <c r="MCC12" s="87"/>
      <c r="MCD12" s="87"/>
      <c r="MCE12" s="87"/>
      <c r="MCF12" s="87"/>
      <c r="MCG12" s="87"/>
      <c r="MCH12" s="87"/>
      <c r="MCI12" s="87"/>
      <c r="MCJ12" s="87"/>
      <c r="MCK12" s="87"/>
      <c r="MCL12" s="87"/>
      <c r="MCM12" s="87"/>
      <c r="MCN12" s="87"/>
      <c r="MCO12" s="87"/>
      <c r="MCP12" s="87"/>
      <c r="MCQ12" s="87"/>
      <c r="MCR12" s="87"/>
      <c r="MCS12" s="87"/>
      <c r="MCT12" s="87"/>
      <c r="MCU12" s="87"/>
      <c r="MCV12" s="87"/>
      <c r="MCW12" s="87"/>
      <c r="MCX12" s="87"/>
      <c r="MCY12" s="87"/>
      <c r="MCZ12" s="87"/>
      <c r="MDA12" s="87"/>
      <c r="MDB12" s="87"/>
      <c r="MDC12" s="87"/>
      <c r="MDD12" s="87"/>
      <c r="MDE12" s="87"/>
      <c r="MDF12" s="87"/>
      <c r="MDG12" s="87"/>
      <c r="MDH12" s="87"/>
      <c r="MDI12" s="87"/>
      <c r="MDJ12" s="87"/>
      <c r="MDK12" s="87"/>
      <c r="MDL12" s="87"/>
      <c r="MDM12" s="87"/>
      <c r="MDN12" s="87"/>
      <c r="MDO12" s="87"/>
      <c r="MDP12" s="87"/>
      <c r="MDQ12" s="87"/>
      <c r="MDR12" s="87"/>
      <c r="MDS12" s="87"/>
      <c r="MDT12" s="87"/>
      <c r="MDU12" s="87"/>
      <c r="MDV12" s="87"/>
      <c r="MDW12" s="87"/>
      <c r="MDX12" s="87"/>
      <c r="MDY12" s="87"/>
      <c r="MDZ12" s="87"/>
      <c r="MEA12" s="87"/>
      <c r="MEB12" s="87"/>
      <c r="MEC12" s="87"/>
      <c r="MED12" s="87"/>
      <c r="MEE12" s="87"/>
      <c r="MEF12" s="87"/>
      <c r="MEG12" s="87"/>
      <c r="MEH12" s="87"/>
      <c r="MEI12" s="87"/>
      <c r="MEJ12" s="87"/>
      <c r="MEK12" s="87"/>
      <c r="MEL12" s="87"/>
      <c r="MEM12" s="87"/>
      <c r="MEN12" s="87"/>
      <c r="MEO12" s="87"/>
      <c r="MEP12" s="87"/>
      <c r="MEQ12" s="87"/>
      <c r="MER12" s="87"/>
      <c r="MES12" s="87"/>
      <c r="MET12" s="87"/>
      <c r="MEU12" s="87"/>
      <c r="MEV12" s="87"/>
      <c r="MEW12" s="87"/>
      <c r="MEX12" s="87"/>
      <c r="MEY12" s="87"/>
      <c r="MEZ12" s="87"/>
      <c r="MFA12" s="87"/>
      <c r="MFB12" s="87"/>
      <c r="MFC12" s="87"/>
      <c r="MFD12" s="87"/>
      <c r="MFE12" s="87"/>
      <c r="MFF12" s="87"/>
      <c r="MFG12" s="87"/>
      <c r="MFH12" s="87"/>
      <c r="MFI12" s="87"/>
      <c r="MFJ12" s="87"/>
      <c r="MFK12" s="87"/>
      <c r="MFL12" s="87"/>
      <c r="MFM12" s="87"/>
      <c r="MFN12" s="87"/>
      <c r="MFO12" s="87"/>
      <c r="MFP12" s="87"/>
      <c r="MFQ12" s="87"/>
      <c r="MFR12" s="87"/>
      <c r="MFS12" s="87"/>
      <c r="MFT12" s="87"/>
      <c r="MFU12" s="87"/>
      <c r="MFV12" s="87"/>
      <c r="MFW12" s="87"/>
      <c r="MFX12" s="87"/>
      <c r="MFY12" s="87"/>
      <c r="MFZ12" s="87"/>
      <c r="MGA12" s="87"/>
      <c r="MGB12" s="87"/>
      <c r="MGC12" s="87"/>
      <c r="MGD12" s="87"/>
      <c r="MGE12" s="87"/>
      <c r="MGF12" s="87"/>
      <c r="MGG12" s="87"/>
      <c r="MGH12" s="87"/>
      <c r="MGI12" s="87"/>
      <c r="MGJ12" s="87"/>
      <c r="MGK12" s="87"/>
      <c r="MGL12" s="87"/>
      <c r="MGM12" s="87"/>
      <c r="MGN12" s="87"/>
      <c r="MGO12" s="87"/>
      <c r="MGP12" s="87"/>
      <c r="MGQ12" s="87"/>
      <c r="MGR12" s="87"/>
      <c r="MGS12" s="87"/>
      <c r="MGT12" s="87"/>
      <c r="MGU12" s="87"/>
      <c r="MGV12" s="87"/>
      <c r="MGW12" s="87"/>
      <c r="MGX12" s="87"/>
      <c r="MGY12" s="87"/>
      <c r="MGZ12" s="87"/>
      <c r="MHA12" s="87"/>
      <c r="MHB12" s="87"/>
      <c r="MHC12" s="87"/>
      <c r="MHD12" s="87"/>
      <c r="MHE12" s="87"/>
      <c r="MHF12" s="87"/>
      <c r="MHG12" s="87"/>
      <c r="MHH12" s="87"/>
      <c r="MHI12" s="87"/>
      <c r="MHJ12" s="87"/>
      <c r="MHK12" s="87"/>
      <c r="MHL12" s="87"/>
      <c r="MHM12" s="87"/>
      <c r="MHN12" s="87"/>
      <c r="MHO12" s="87"/>
      <c r="MHP12" s="87"/>
      <c r="MHQ12" s="87"/>
      <c r="MHR12" s="87"/>
      <c r="MHS12" s="87"/>
      <c r="MHT12" s="87"/>
      <c r="MHU12" s="87"/>
      <c r="MHV12" s="87"/>
      <c r="MHW12" s="87"/>
      <c r="MHX12" s="87"/>
      <c r="MHY12" s="87"/>
      <c r="MHZ12" s="87"/>
      <c r="MIA12" s="87"/>
      <c r="MIB12" s="87"/>
      <c r="MIC12" s="87"/>
      <c r="MID12" s="87"/>
      <c r="MIE12" s="87"/>
      <c r="MIF12" s="87"/>
      <c r="MIG12" s="87"/>
      <c r="MIH12" s="87"/>
      <c r="MII12" s="87"/>
      <c r="MIJ12" s="87"/>
      <c r="MIK12" s="87"/>
      <c r="MIL12" s="87"/>
      <c r="MIM12" s="87"/>
      <c r="MIN12" s="87"/>
      <c r="MIO12" s="87"/>
      <c r="MIP12" s="87"/>
      <c r="MIQ12" s="87"/>
      <c r="MIR12" s="87"/>
      <c r="MIS12" s="87"/>
      <c r="MIT12" s="87"/>
      <c r="MIU12" s="87"/>
      <c r="MIV12" s="87"/>
      <c r="MIW12" s="87"/>
      <c r="MIX12" s="87"/>
      <c r="MIY12" s="87"/>
      <c r="MIZ12" s="87"/>
      <c r="MJA12" s="87"/>
      <c r="MJB12" s="87"/>
      <c r="MJC12" s="87"/>
      <c r="MJD12" s="87"/>
      <c r="MJE12" s="87"/>
      <c r="MJF12" s="87"/>
      <c r="MJG12" s="87"/>
      <c r="MJH12" s="87"/>
      <c r="MJI12" s="87"/>
      <c r="MJJ12" s="87"/>
      <c r="MJK12" s="87"/>
      <c r="MJL12" s="87"/>
      <c r="MJM12" s="87"/>
      <c r="MJN12" s="87"/>
      <c r="MJO12" s="87"/>
      <c r="MJP12" s="87"/>
      <c r="MJQ12" s="87"/>
      <c r="MJR12" s="87"/>
      <c r="MJS12" s="87"/>
      <c r="MJT12" s="87"/>
      <c r="MJU12" s="87"/>
      <c r="MJV12" s="87"/>
      <c r="MJW12" s="87"/>
      <c r="MJX12" s="87"/>
      <c r="MJY12" s="87"/>
      <c r="MJZ12" s="87"/>
      <c r="MKA12" s="87"/>
      <c r="MKB12" s="87"/>
      <c r="MKC12" s="87"/>
      <c r="MKD12" s="87"/>
      <c r="MKE12" s="87"/>
      <c r="MKF12" s="87"/>
      <c r="MKG12" s="87"/>
      <c r="MKH12" s="87"/>
      <c r="MKI12" s="87"/>
      <c r="MKJ12" s="87"/>
      <c r="MKK12" s="87"/>
      <c r="MKL12" s="87"/>
      <c r="MKM12" s="87"/>
      <c r="MKN12" s="87"/>
      <c r="MKO12" s="87"/>
      <c r="MKP12" s="87"/>
      <c r="MKQ12" s="87"/>
      <c r="MKR12" s="87"/>
      <c r="MKS12" s="87"/>
      <c r="MKT12" s="87"/>
      <c r="MKU12" s="87"/>
      <c r="MKV12" s="87"/>
      <c r="MKW12" s="87"/>
      <c r="MKX12" s="87"/>
      <c r="MKY12" s="87"/>
      <c r="MKZ12" s="87"/>
      <c r="MLA12" s="87"/>
      <c r="MLB12" s="87"/>
      <c r="MLC12" s="87"/>
      <c r="MLD12" s="87"/>
      <c r="MLE12" s="87"/>
      <c r="MLF12" s="87"/>
      <c r="MLG12" s="87"/>
      <c r="MLH12" s="87"/>
      <c r="MLI12" s="87"/>
      <c r="MLJ12" s="87"/>
      <c r="MLK12" s="87"/>
      <c r="MLL12" s="87"/>
      <c r="MLM12" s="87"/>
      <c r="MLN12" s="87"/>
      <c r="MLO12" s="87"/>
      <c r="MLP12" s="87"/>
      <c r="MLQ12" s="87"/>
      <c r="MLR12" s="87"/>
      <c r="MLS12" s="87"/>
      <c r="MLT12" s="87"/>
      <c r="MLU12" s="87"/>
      <c r="MLV12" s="87"/>
      <c r="MLW12" s="87"/>
      <c r="MLX12" s="87"/>
      <c r="MLY12" s="87"/>
      <c r="MLZ12" s="87"/>
      <c r="MMA12" s="87"/>
      <c r="MMB12" s="87"/>
      <c r="MMC12" s="87"/>
      <c r="MMD12" s="87"/>
      <c r="MME12" s="87"/>
      <c r="MMF12" s="87"/>
      <c r="MMG12" s="87"/>
      <c r="MMH12" s="87"/>
      <c r="MMI12" s="87"/>
      <c r="MMJ12" s="87"/>
      <c r="MMK12" s="87"/>
      <c r="MML12" s="87"/>
      <c r="MMM12" s="87"/>
      <c r="MMN12" s="87"/>
      <c r="MMO12" s="87"/>
      <c r="MMP12" s="87"/>
      <c r="MMQ12" s="87"/>
      <c r="MMR12" s="87"/>
      <c r="MMS12" s="87"/>
      <c r="MMT12" s="87"/>
      <c r="MMU12" s="87"/>
      <c r="MMV12" s="87"/>
      <c r="MMW12" s="87"/>
      <c r="MMX12" s="87"/>
      <c r="MMY12" s="87"/>
      <c r="MMZ12" s="87"/>
      <c r="MNA12" s="87"/>
      <c r="MNB12" s="87"/>
      <c r="MNC12" s="87"/>
      <c r="MND12" s="87"/>
      <c r="MNE12" s="87"/>
      <c r="MNF12" s="87"/>
      <c r="MNG12" s="87"/>
      <c r="MNH12" s="87"/>
      <c r="MNI12" s="87"/>
      <c r="MNJ12" s="87"/>
      <c r="MNK12" s="87"/>
      <c r="MNL12" s="87"/>
      <c r="MNM12" s="87"/>
      <c r="MNN12" s="87"/>
      <c r="MNO12" s="87"/>
      <c r="MNP12" s="87"/>
      <c r="MNQ12" s="87"/>
      <c r="MNR12" s="87"/>
      <c r="MNS12" s="87"/>
      <c r="MNT12" s="87"/>
      <c r="MNU12" s="87"/>
      <c r="MNV12" s="87"/>
      <c r="MNW12" s="87"/>
      <c r="MNX12" s="87"/>
      <c r="MNY12" s="87"/>
      <c r="MNZ12" s="87"/>
      <c r="MOA12" s="87"/>
      <c r="MOB12" s="87"/>
      <c r="MOC12" s="87"/>
      <c r="MOD12" s="87"/>
      <c r="MOE12" s="87"/>
      <c r="MOF12" s="87"/>
      <c r="MOG12" s="87"/>
      <c r="MOH12" s="87"/>
      <c r="MOI12" s="87"/>
      <c r="MOJ12" s="87"/>
      <c r="MOK12" s="87"/>
      <c r="MOL12" s="87"/>
      <c r="MOM12" s="87"/>
      <c r="MON12" s="87"/>
      <c r="MOO12" s="87"/>
      <c r="MOP12" s="87"/>
      <c r="MOQ12" s="87"/>
      <c r="MOR12" s="87"/>
      <c r="MOS12" s="87"/>
      <c r="MOT12" s="87"/>
      <c r="MOU12" s="87"/>
      <c r="MOV12" s="87"/>
      <c r="MOW12" s="87"/>
      <c r="MOX12" s="87"/>
      <c r="MOY12" s="87"/>
      <c r="MOZ12" s="87"/>
      <c r="MPA12" s="87"/>
      <c r="MPB12" s="87"/>
      <c r="MPC12" s="87"/>
      <c r="MPD12" s="87"/>
      <c r="MPE12" s="87"/>
      <c r="MPF12" s="87"/>
      <c r="MPG12" s="87"/>
      <c r="MPH12" s="87"/>
      <c r="MPI12" s="87"/>
      <c r="MPJ12" s="87"/>
      <c r="MPK12" s="87"/>
      <c r="MPL12" s="87"/>
      <c r="MPM12" s="87"/>
      <c r="MPN12" s="87"/>
      <c r="MPO12" s="87"/>
      <c r="MPP12" s="87"/>
      <c r="MPQ12" s="87"/>
      <c r="MPR12" s="87"/>
      <c r="MPS12" s="87"/>
      <c r="MPT12" s="87"/>
      <c r="MPU12" s="87"/>
      <c r="MPV12" s="87"/>
      <c r="MPW12" s="87"/>
      <c r="MPX12" s="87"/>
      <c r="MPY12" s="87"/>
      <c r="MPZ12" s="87"/>
      <c r="MQA12" s="87"/>
      <c r="MQB12" s="87"/>
      <c r="MQC12" s="87"/>
      <c r="MQD12" s="87"/>
      <c r="MQE12" s="87"/>
      <c r="MQF12" s="87"/>
      <c r="MQG12" s="87"/>
      <c r="MQH12" s="87"/>
      <c r="MQI12" s="87"/>
      <c r="MQJ12" s="87"/>
      <c r="MQK12" s="87"/>
      <c r="MQL12" s="87"/>
      <c r="MQM12" s="87"/>
      <c r="MQN12" s="87"/>
      <c r="MQO12" s="87"/>
      <c r="MQP12" s="87"/>
      <c r="MQQ12" s="87"/>
      <c r="MQR12" s="87"/>
      <c r="MQS12" s="87"/>
      <c r="MQT12" s="87"/>
      <c r="MQU12" s="87"/>
      <c r="MQV12" s="87"/>
      <c r="MQW12" s="87"/>
      <c r="MQX12" s="87"/>
      <c r="MQY12" s="87"/>
      <c r="MQZ12" s="87"/>
      <c r="MRA12" s="87"/>
      <c r="MRB12" s="87"/>
      <c r="MRC12" s="87"/>
      <c r="MRD12" s="87"/>
      <c r="MRE12" s="87"/>
      <c r="MRF12" s="87"/>
      <c r="MRG12" s="87"/>
      <c r="MRH12" s="87"/>
      <c r="MRI12" s="87"/>
      <c r="MRJ12" s="87"/>
      <c r="MRK12" s="87"/>
      <c r="MRL12" s="87"/>
      <c r="MRM12" s="87"/>
      <c r="MRN12" s="87"/>
      <c r="MRO12" s="87"/>
      <c r="MRP12" s="87"/>
      <c r="MRQ12" s="87"/>
      <c r="MRR12" s="87"/>
      <c r="MRS12" s="87"/>
      <c r="MRT12" s="87"/>
      <c r="MRU12" s="87"/>
      <c r="MRV12" s="87"/>
      <c r="MRW12" s="87"/>
      <c r="MRX12" s="87"/>
      <c r="MRY12" s="87"/>
      <c r="MRZ12" s="87"/>
      <c r="MSA12" s="87"/>
      <c r="MSB12" s="87"/>
      <c r="MSC12" s="87"/>
      <c r="MSD12" s="87"/>
      <c r="MSE12" s="87"/>
      <c r="MSF12" s="87"/>
      <c r="MSG12" s="87"/>
      <c r="MSH12" s="87"/>
      <c r="MSI12" s="87"/>
      <c r="MSJ12" s="87"/>
      <c r="MSK12" s="87"/>
      <c r="MSL12" s="87"/>
      <c r="MSM12" s="87"/>
      <c r="MSN12" s="87"/>
      <c r="MSO12" s="87"/>
      <c r="MSP12" s="87"/>
      <c r="MSQ12" s="87"/>
      <c r="MSR12" s="87"/>
      <c r="MSS12" s="87"/>
      <c r="MST12" s="87"/>
      <c r="MSU12" s="87"/>
      <c r="MSV12" s="87"/>
      <c r="MSW12" s="87"/>
      <c r="MSX12" s="87"/>
      <c r="MSY12" s="87"/>
      <c r="MSZ12" s="87"/>
      <c r="MTA12" s="87"/>
      <c r="MTB12" s="87"/>
      <c r="MTC12" s="87"/>
      <c r="MTD12" s="87"/>
      <c r="MTE12" s="87"/>
      <c r="MTF12" s="87"/>
      <c r="MTG12" s="87"/>
      <c r="MTH12" s="87"/>
      <c r="MTI12" s="87"/>
      <c r="MTJ12" s="87"/>
      <c r="MTK12" s="87"/>
      <c r="MTL12" s="87"/>
      <c r="MTM12" s="87"/>
      <c r="MTN12" s="87"/>
      <c r="MTO12" s="87"/>
      <c r="MTP12" s="87"/>
      <c r="MTQ12" s="87"/>
      <c r="MTR12" s="87"/>
      <c r="MTS12" s="87"/>
      <c r="MTT12" s="87"/>
      <c r="MTU12" s="87"/>
      <c r="MTV12" s="87"/>
      <c r="MTW12" s="87"/>
      <c r="MTX12" s="87"/>
      <c r="MTY12" s="87"/>
      <c r="MTZ12" s="87"/>
      <c r="MUA12" s="87"/>
      <c r="MUB12" s="87"/>
      <c r="MUC12" s="87"/>
      <c r="MUD12" s="87"/>
      <c r="MUE12" s="87"/>
      <c r="MUF12" s="87"/>
      <c r="MUG12" s="87"/>
      <c r="MUH12" s="87"/>
      <c r="MUI12" s="87"/>
      <c r="MUJ12" s="87"/>
      <c r="MUK12" s="87"/>
      <c r="MUL12" s="87"/>
      <c r="MUM12" s="87"/>
      <c r="MUN12" s="87"/>
      <c r="MUO12" s="87"/>
      <c r="MUP12" s="87"/>
      <c r="MUQ12" s="87"/>
      <c r="MUR12" s="87"/>
      <c r="MUS12" s="87"/>
      <c r="MUT12" s="87"/>
      <c r="MUU12" s="87"/>
      <c r="MUV12" s="87"/>
      <c r="MUW12" s="87"/>
      <c r="MUX12" s="87"/>
      <c r="MUY12" s="87"/>
      <c r="MUZ12" s="87"/>
      <c r="MVA12" s="87"/>
      <c r="MVB12" s="87"/>
      <c r="MVC12" s="87"/>
      <c r="MVD12" s="87"/>
      <c r="MVE12" s="87"/>
      <c r="MVF12" s="87"/>
      <c r="MVG12" s="87"/>
      <c r="MVH12" s="87"/>
      <c r="MVI12" s="87"/>
      <c r="MVJ12" s="87"/>
      <c r="MVK12" s="87"/>
      <c r="MVL12" s="87"/>
      <c r="MVM12" s="87"/>
      <c r="MVN12" s="87"/>
      <c r="MVO12" s="87"/>
      <c r="MVP12" s="87"/>
      <c r="MVQ12" s="87"/>
      <c r="MVR12" s="87"/>
      <c r="MVS12" s="87"/>
      <c r="MVT12" s="87"/>
      <c r="MVU12" s="87"/>
      <c r="MVV12" s="87"/>
      <c r="MVW12" s="87"/>
      <c r="MVX12" s="87"/>
      <c r="MVY12" s="87"/>
      <c r="MVZ12" s="87"/>
      <c r="MWA12" s="87"/>
      <c r="MWB12" s="87"/>
      <c r="MWC12" s="87"/>
      <c r="MWD12" s="87"/>
      <c r="MWE12" s="87"/>
      <c r="MWF12" s="87"/>
      <c r="MWG12" s="87"/>
      <c r="MWH12" s="87"/>
      <c r="MWI12" s="87"/>
      <c r="MWJ12" s="87"/>
      <c r="MWK12" s="87"/>
      <c r="MWL12" s="87"/>
      <c r="MWM12" s="87"/>
      <c r="MWN12" s="87"/>
      <c r="MWO12" s="87"/>
      <c r="MWP12" s="87"/>
      <c r="MWQ12" s="87"/>
      <c r="MWR12" s="87"/>
      <c r="MWS12" s="87"/>
      <c r="MWT12" s="87"/>
      <c r="MWU12" s="87"/>
      <c r="MWV12" s="87"/>
      <c r="MWW12" s="87"/>
      <c r="MWX12" s="87"/>
      <c r="MWY12" s="87"/>
      <c r="MWZ12" s="87"/>
      <c r="MXA12" s="87"/>
      <c r="MXB12" s="87"/>
      <c r="MXC12" s="87"/>
      <c r="MXD12" s="87"/>
      <c r="MXE12" s="87"/>
      <c r="MXF12" s="87"/>
      <c r="MXG12" s="87"/>
      <c r="MXH12" s="87"/>
      <c r="MXI12" s="87"/>
      <c r="MXJ12" s="87"/>
      <c r="MXK12" s="87"/>
      <c r="MXL12" s="87"/>
      <c r="MXM12" s="87"/>
      <c r="MXN12" s="87"/>
      <c r="MXO12" s="87"/>
      <c r="MXP12" s="87"/>
      <c r="MXQ12" s="87"/>
      <c r="MXR12" s="87"/>
      <c r="MXS12" s="87"/>
      <c r="MXT12" s="87"/>
      <c r="MXU12" s="87"/>
      <c r="MXV12" s="87"/>
      <c r="MXW12" s="87"/>
      <c r="MXX12" s="87"/>
      <c r="MXY12" s="87"/>
      <c r="MXZ12" s="87"/>
      <c r="MYA12" s="87"/>
      <c r="MYB12" s="87"/>
      <c r="MYC12" s="87"/>
      <c r="MYD12" s="87"/>
      <c r="MYE12" s="87"/>
      <c r="MYF12" s="87"/>
      <c r="MYG12" s="87"/>
      <c r="MYH12" s="87"/>
      <c r="MYI12" s="87"/>
      <c r="MYJ12" s="87"/>
      <c r="MYK12" s="87"/>
      <c r="MYL12" s="87"/>
      <c r="MYM12" s="87"/>
      <c r="MYN12" s="87"/>
      <c r="MYO12" s="87"/>
      <c r="MYP12" s="87"/>
      <c r="MYQ12" s="87"/>
      <c r="MYR12" s="87"/>
      <c r="MYS12" s="87"/>
      <c r="MYT12" s="87"/>
      <c r="MYU12" s="87"/>
      <c r="MYV12" s="87"/>
      <c r="MYW12" s="87"/>
      <c r="MYX12" s="87"/>
      <c r="MYY12" s="87"/>
      <c r="MYZ12" s="87"/>
      <c r="MZA12" s="87"/>
      <c r="MZB12" s="87"/>
      <c r="MZC12" s="87"/>
      <c r="MZD12" s="87"/>
      <c r="MZE12" s="87"/>
      <c r="MZF12" s="87"/>
      <c r="MZG12" s="87"/>
      <c r="MZH12" s="87"/>
      <c r="MZI12" s="87"/>
      <c r="MZJ12" s="87"/>
      <c r="MZK12" s="87"/>
      <c r="MZL12" s="87"/>
      <c r="MZM12" s="87"/>
      <c r="MZN12" s="87"/>
      <c r="MZO12" s="87"/>
      <c r="MZP12" s="87"/>
      <c r="MZQ12" s="87"/>
      <c r="MZR12" s="87"/>
      <c r="MZS12" s="87"/>
      <c r="MZT12" s="87"/>
      <c r="MZU12" s="87"/>
      <c r="MZV12" s="87"/>
      <c r="MZW12" s="87"/>
      <c r="MZX12" s="87"/>
      <c r="MZY12" s="87"/>
      <c r="MZZ12" s="87"/>
      <c r="NAA12" s="87"/>
      <c r="NAB12" s="87"/>
      <c r="NAC12" s="87"/>
      <c r="NAD12" s="87"/>
      <c r="NAE12" s="87"/>
      <c r="NAF12" s="87"/>
      <c r="NAG12" s="87"/>
      <c r="NAH12" s="87"/>
      <c r="NAI12" s="87"/>
      <c r="NAJ12" s="87"/>
      <c r="NAK12" s="87"/>
      <c r="NAL12" s="87"/>
      <c r="NAM12" s="87"/>
      <c r="NAN12" s="87"/>
      <c r="NAO12" s="87"/>
      <c r="NAP12" s="87"/>
      <c r="NAQ12" s="87"/>
      <c r="NAR12" s="87"/>
      <c r="NAS12" s="87"/>
      <c r="NAT12" s="87"/>
      <c r="NAU12" s="87"/>
      <c r="NAV12" s="87"/>
      <c r="NAW12" s="87"/>
      <c r="NAX12" s="87"/>
      <c r="NAY12" s="87"/>
      <c r="NAZ12" s="87"/>
      <c r="NBA12" s="87"/>
      <c r="NBB12" s="87"/>
      <c r="NBC12" s="87"/>
      <c r="NBD12" s="87"/>
      <c r="NBE12" s="87"/>
      <c r="NBF12" s="87"/>
      <c r="NBG12" s="87"/>
      <c r="NBH12" s="87"/>
      <c r="NBI12" s="87"/>
      <c r="NBJ12" s="87"/>
      <c r="NBK12" s="87"/>
      <c r="NBL12" s="87"/>
      <c r="NBM12" s="87"/>
      <c r="NBN12" s="87"/>
      <c r="NBO12" s="87"/>
      <c r="NBP12" s="87"/>
      <c r="NBQ12" s="87"/>
      <c r="NBR12" s="87"/>
      <c r="NBS12" s="87"/>
      <c r="NBT12" s="87"/>
      <c r="NBU12" s="87"/>
      <c r="NBV12" s="87"/>
      <c r="NBW12" s="87"/>
      <c r="NBX12" s="87"/>
      <c r="NBY12" s="87"/>
      <c r="NBZ12" s="87"/>
      <c r="NCA12" s="87"/>
      <c r="NCB12" s="87"/>
      <c r="NCC12" s="87"/>
      <c r="NCD12" s="87"/>
      <c r="NCE12" s="87"/>
      <c r="NCF12" s="87"/>
      <c r="NCG12" s="87"/>
      <c r="NCH12" s="87"/>
      <c r="NCI12" s="87"/>
      <c r="NCJ12" s="87"/>
      <c r="NCK12" s="87"/>
      <c r="NCL12" s="87"/>
      <c r="NCM12" s="87"/>
      <c r="NCN12" s="87"/>
      <c r="NCO12" s="87"/>
      <c r="NCP12" s="87"/>
      <c r="NCQ12" s="87"/>
      <c r="NCR12" s="87"/>
      <c r="NCS12" s="87"/>
      <c r="NCT12" s="87"/>
      <c r="NCU12" s="87"/>
      <c r="NCV12" s="87"/>
      <c r="NCW12" s="87"/>
      <c r="NCX12" s="87"/>
      <c r="NCY12" s="87"/>
      <c r="NCZ12" s="87"/>
      <c r="NDA12" s="87"/>
      <c r="NDB12" s="87"/>
      <c r="NDC12" s="87"/>
      <c r="NDD12" s="87"/>
      <c r="NDE12" s="87"/>
      <c r="NDF12" s="87"/>
      <c r="NDG12" s="87"/>
      <c r="NDH12" s="87"/>
      <c r="NDI12" s="87"/>
      <c r="NDJ12" s="87"/>
      <c r="NDK12" s="87"/>
      <c r="NDL12" s="87"/>
      <c r="NDM12" s="87"/>
      <c r="NDN12" s="87"/>
      <c r="NDO12" s="87"/>
      <c r="NDP12" s="87"/>
      <c r="NDQ12" s="87"/>
      <c r="NDR12" s="87"/>
      <c r="NDS12" s="87"/>
      <c r="NDT12" s="87"/>
      <c r="NDU12" s="87"/>
      <c r="NDV12" s="87"/>
      <c r="NDW12" s="87"/>
      <c r="NDX12" s="87"/>
      <c r="NDY12" s="87"/>
      <c r="NDZ12" s="87"/>
      <c r="NEA12" s="87"/>
      <c r="NEB12" s="87"/>
      <c r="NEC12" s="87"/>
      <c r="NED12" s="87"/>
      <c r="NEE12" s="87"/>
      <c r="NEF12" s="87"/>
      <c r="NEG12" s="87"/>
      <c r="NEH12" s="87"/>
      <c r="NEI12" s="87"/>
      <c r="NEJ12" s="87"/>
      <c r="NEK12" s="87"/>
      <c r="NEL12" s="87"/>
      <c r="NEM12" s="87"/>
      <c r="NEN12" s="87"/>
      <c r="NEO12" s="87"/>
      <c r="NEP12" s="87"/>
      <c r="NEQ12" s="87"/>
      <c r="NER12" s="87"/>
      <c r="NES12" s="87"/>
      <c r="NET12" s="87"/>
      <c r="NEU12" s="87"/>
      <c r="NEV12" s="87"/>
      <c r="NEW12" s="87"/>
      <c r="NEX12" s="87"/>
      <c r="NEY12" s="87"/>
      <c r="NEZ12" s="87"/>
      <c r="NFA12" s="87"/>
      <c r="NFB12" s="87"/>
      <c r="NFC12" s="87"/>
      <c r="NFD12" s="87"/>
      <c r="NFE12" s="87"/>
      <c r="NFF12" s="87"/>
      <c r="NFG12" s="87"/>
      <c r="NFH12" s="87"/>
      <c r="NFI12" s="87"/>
      <c r="NFJ12" s="87"/>
      <c r="NFK12" s="87"/>
      <c r="NFL12" s="87"/>
      <c r="NFM12" s="87"/>
      <c r="NFN12" s="87"/>
      <c r="NFO12" s="87"/>
      <c r="NFP12" s="87"/>
      <c r="NFQ12" s="87"/>
      <c r="NFR12" s="87"/>
      <c r="NFS12" s="87"/>
      <c r="NFT12" s="87"/>
      <c r="NFU12" s="87"/>
      <c r="NFV12" s="87"/>
      <c r="NFW12" s="87"/>
      <c r="NFX12" s="87"/>
      <c r="NFY12" s="87"/>
      <c r="NFZ12" s="87"/>
      <c r="NGA12" s="87"/>
      <c r="NGB12" s="87"/>
      <c r="NGC12" s="87"/>
      <c r="NGD12" s="87"/>
      <c r="NGE12" s="87"/>
      <c r="NGF12" s="87"/>
      <c r="NGG12" s="87"/>
      <c r="NGH12" s="87"/>
      <c r="NGI12" s="87"/>
      <c r="NGJ12" s="87"/>
      <c r="NGK12" s="87"/>
      <c r="NGL12" s="87"/>
      <c r="NGM12" s="87"/>
      <c r="NGN12" s="87"/>
      <c r="NGO12" s="87"/>
      <c r="NGP12" s="87"/>
      <c r="NGQ12" s="87"/>
      <c r="NGR12" s="87"/>
      <c r="NGS12" s="87"/>
      <c r="NGT12" s="87"/>
      <c r="NGU12" s="87"/>
      <c r="NGV12" s="87"/>
      <c r="NGW12" s="87"/>
      <c r="NGX12" s="87"/>
      <c r="NGY12" s="87"/>
      <c r="NGZ12" s="87"/>
      <c r="NHA12" s="87"/>
      <c r="NHB12" s="87"/>
      <c r="NHC12" s="87"/>
      <c r="NHD12" s="87"/>
      <c r="NHE12" s="87"/>
      <c r="NHF12" s="87"/>
      <c r="NHG12" s="87"/>
      <c r="NHH12" s="87"/>
      <c r="NHI12" s="87"/>
      <c r="NHJ12" s="87"/>
      <c r="NHK12" s="87"/>
      <c r="NHL12" s="87"/>
      <c r="NHM12" s="87"/>
      <c r="NHN12" s="87"/>
      <c r="NHO12" s="87"/>
      <c r="NHP12" s="87"/>
      <c r="NHQ12" s="87"/>
      <c r="NHR12" s="87"/>
      <c r="NHS12" s="87"/>
      <c r="NHT12" s="87"/>
      <c r="NHU12" s="87"/>
      <c r="NHV12" s="87"/>
      <c r="NHW12" s="87"/>
      <c r="NHX12" s="87"/>
      <c r="NHY12" s="87"/>
      <c r="NHZ12" s="87"/>
      <c r="NIA12" s="87"/>
      <c r="NIB12" s="87"/>
      <c r="NIC12" s="87"/>
      <c r="NID12" s="87"/>
      <c r="NIE12" s="87"/>
      <c r="NIF12" s="87"/>
      <c r="NIG12" s="87"/>
      <c r="NIH12" s="87"/>
      <c r="NII12" s="87"/>
      <c r="NIJ12" s="87"/>
      <c r="NIK12" s="87"/>
      <c r="NIL12" s="87"/>
      <c r="NIM12" s="87"/>
      <c r="NIN12" s="87"/>
      <c r="NIO12" s="87"/>
      <c r="NIP12" s="87"/>
      <c r="NIQ12" s="87"/>
      <c r="NIR12" s="87"/>
      <c r="NIS12" s="87"/>
      <c r="NIT12" s="87"/>
      <c r="NIU12" s="87"/>
      <c r="NIV12" s="87"/>
      <c r="NIW12" s="87"/>
      <c r="NIX12" s="87"/>
      <c r="NIY12" s="87"/>
      <c r="NIZ12" s="87"/>
      <c r="NJA12" s="87"/>
      <c r="NJB12" s="87"/>
      <c r="NJC12" s="87"/>
      <c r="NJD12" s="87"/>
      <c r="NJE12" s="87"/>
      <c r="NJF12" s="87"/>
      <c r="NJG12" s="87"/>
      <c r="NJH12" s="87"/>
      <c r="NJI12" s="87"/>
      <c r="NJJ12" s="87"/>
      <c r="NJK12" s="87"/>
      <c r="NJL12" s="87"/>
      <c r="NJM12" s="87"/>
      <c r="NJN12" s="87"/>
      <c r="NJO12" s="87"/>
      <c r="NJP12" s="87"/>
      <c r="NJQ12" s="87"/>
      <c r="NJR12" s="87"/>
      <c r="NJS12" s="87"/>
      <c r="NJT12" s="87"/>
      <c r="NJU12" s="87"/>
      <c r="NJV12" s="87"/>
      <c r="NJW12" s="87"/>
      <c r="NJX12" s="87"/>
      <c r="NJY12" s="87"/>
      <c r="NJZ12" s="87"/>
      <c r="NKA12" s="87"/>
      <c r="NKB12" s="87"/>
      <c r="NKC12" s="87"/>
      <c r="NKD12" s="87"/>
      <c r="NKE12" s="87"/>
      <c r="NKF12" s="87"/>
      <c r="NKG12" s="87"/>
      <c r="NKH12" s="87"/>
      <c r="NKI12" s="87"/>
      <c r="NKJ12" s="87"/>
      <c r="NKK12" s="87"/>
      <c r="NKL12" s="87"/>
      <c r="NKM12" s="87"/>
      <c r="NKN12" s="87"/>
      <c r="NKO12" s="87"/>
      <c r="NKP12" s="87"/>
      <c r="NKQ12" s="87"/>
      <c r="NKR12" s="87"/>
      <c r="NKS12" s="87"/>
      <c r="NKT12" s="87"/>
      <c r="NKU12" s="87"/>
      <c r="NKV12" s="87"/>
      <c r="NKW12" s="87"/>
      <c r="NKX12" s="87"/>
      <c r="NKY12" s="87"/>
      <c r="NKZ12" s="87"/>
      <c r="NLA12" s="87"/>
      <c r="NLB12" s="87"/>
      <c r="NLC12" s="87"/>
      <c r="NLD12" s="87"/>
      <c r="NLE12" s="87"/>
      <c r="NLF12" s="87"/>
      <c r="NLG12" s="87"/>
      <c r="NLH12" s="87"/>
      <c r="NLI12" s="87"/>
      <c r="NLJ12" s="87"/>
      <c r="NLK12" s="87"/>
      <c r="NLL12" s="87"/>
      <c r="NLM12" s="87"/>
      <c r="NLN12" s="87"/>
      <c r="NLO12" s="87"/>
      <c r="NLP12" s="87"/>
      <c r="NLQ12" s="87"/>
      <c r="NLR12" s="87"/>
      <c r="NLS12" s="87"/>
      <c r="NLT12" s="87"/>
      <c r="NLU12" s="87"/>
      <c r="NLV12" s="87"/>
      <c r="NLW12" s="87"/>
      <c r="NLX12" s="87"/>
      <c r="NLY12" s="87"/>
      <c r="NLZ12" s="87"/>
      <c r="NMA12" s="87"/>
      <c r="NMB12" s="87"/>
      <c r="NMC12" s="87"/>
      <c r="NMD12" s="87"/>
      <c r="NME12" s="87"/>
      <c r="NMF12" s="87"/>
      <c r="NMG12" s="87"/>
      <c r="NMH12" s="87"/>
      <c r="NMI12" s="87"/>
      <c r="NMJ12" s="87"/>
      <c r="NMK12" s="87"/>
      <c r="NML12" s="87"/>
      <c r="NMM12" s="87"/>
      <c r="NMN12" s="87"/>
      <c r="NMO12" s="87"/>
      <c r="NMP12" s="87"/>
      <c r="NMQ12" s="87"/>
      <c r="NMR12" s="87"/>
      <c r="NMS12" s="87"/>
      <c r="NMT12" s="87"/>
      <c r="NMU12" s="87"/>
      <c r="NMV12" s="87"/>
      <c r="NMW12" s="87"/>
      <c r="NMX12" s="87"/>
      <c r="NMY12" s="87"/>
      <c r="NMZ12" s="87"/>
      <c r="NNA12" s="87"/>
      <c r="NNB12" s="87"/>
      <c r="NNC12" s="87"/>
      <c r="NND12" s="87"/>
      <c r="NNE12" s="87"/>
      <c r="NNF12" s="87"/>
      <c r="NNG12" s="87"/>
      <c r="NNH12" s="87"/>
      <c r="NNI12" s="87"/>
      <c r="NNJ12" s="87"/>
      <c r="NNK12" s="87"/>
      <c r="NNL12" s="87"/>
      <c r="NNM12" s="87"/>
      <c r="NNN12" s="87"/>
      <c r="NNO12" s="87"/>
      <c r="NNP12" s="87"/>
      <c r="NNQ12" s="87"/>
      <c r="NNR12" s="87"/>
      <c r="NNS12" s="87"/>
      <c r="NNT12" s="87"/>
      <c r="NNU12" s="87"/>
      <c r="NNV12" s="87"/>
      <c r="NNW12" s="87"/>
      <c r="NNX12" s="87"/>
      <c r="NNY12" s="87"/>
      <c r="NNZ12" s="87"/>
      <c r="NOA12" s="87"/>
      <c r="NOB12" s="87"/>
      <c r="NOC12" s="87"/>
      <c r="NOD12" s="87"/>
      <c r="NOE12" s="87"/>
      <c r="NOF12" s="87"/>
      <c r="NOG12" s="87"/>
      <c r="NOH12" s="87"/>
      <c r="NOI12" s="87"/>
      <c r="NOJ12" s="87"/>
      <c r="NOK12" s="87"/>
      <c r="NOL12" s="87"/>
      <c r="NOM12" s="87"/>
      <c r="NON12" s="87"/>
      <c r="NOO12" s="87"/>
      <c r="NOP12" s="87"/>
      <c r="NOQ12" s="87"/>
      <c r="NOR12" s="87"/>
      <c r="NOS12" s="87"/>
      <c r="NOT12" s="87"/>
      <c r="NOU12" s="87"/>
      <c r="NOV12" s="87"/>
      <c r="NOW12" s="87"/>
      <c r="NOX12" s="87"/>
      <c r="NOY12" s="87"/>
      <c r="NOZ12" s="87"/>
      <c r="NPA12" s="87"/>
      <c r="NPB12" s="87"/>
      <c r="NPC12" s="87"/>
      <c r="NPD12" s="87"/>
      <c r="NPE12" s="87"/>
      <c r="NPF12" s="87"/>
      <c r="NPG12" s="87"/>
      <c r="NPH12" s="87"/>
      <c r="NPI12" s="87"/>
      <c r="NPJ12" s="87"/>
      <c r="NPK12" s="87"/>
      <c r="NPL12" s="87"/>
      <c r="NPM12" s="87"/>
      <c r="NPN12" s="87"/>
      <c r="NPO12" s="87"/>
      <c r="NPP12" s="87"/>
      <c r="NPQ12" s="87"/>
      <c r="NPR12" s="87"/>
      <c r="NPS12" s="87"/>
      <c r="NPT12" s="87"/>
      <c r="NPU12" s="87"/>
      <c r="NPV12" s="87"/>
      <c r="NPW12" s="87"/>
      <c r="NPX12" s="87"/>
      <c r="NPY12" s="87"/>
      <c r="NPZ12" s="87"/>
      <c r="NQA12" s="87"/>
      <c r="NQB12" s="87"/>
      <c r="NQC12" s="87"/>
      <c r="NQD12" s="87"/>
      <c r="NQE12" s="87"/>
      <c r="NQF12" s="87"/>
      <c r="NQG12" s="87"/>
      <c r="NQH12" s="87"/>
      <c r="NQI12" s="87"/>
      <c r="NQJ12" s="87"/>
      <c r="NQK12" s="87"/>
      <c r="NQL12" s="87"/>
      <c r="NQM12" s="87"/>
      <c r="NQN12" s="87"/>
      <c r="NQO12" s="87"/>
      <c r="NQP12" s="87"/>
      <c r="NQQ12" s="87"/>
      <c r="NQR12" s="87"/>
      <c r="NQS12" s="87"/>
      <c r="NQT12" s="87"/>
      <c r="NQU12" s="87"/>
      <c r="NQV12" s="87"/>
      <c r="NQW12" s="87"/>
      <c r="NQX12" s="87"/>
      <c r="NQY12" s="87"/>
      <c r="NQZ12" s="87"/>
      <c r="NRA12" s="87"/>
      <c r="NRB12" s="87"/>
      <c r="NRC12" s="87"/>
      <c r="NRD12" s="87"/>
      <c r="NRE12" s="87"/>
      <c r="NRF12" s="87"/>
      <c r="NRG12" s="87"/>
      <c r="NRH12" s="87"/>
      <c r="NRI12" s="87"/>
      <c r="NRJ12" s="87"/>
      <c r="NRK12" s="87"/>
      <c r="NRL12" s="87"/>
      <c r="NRM12" s="87"/>
      <c r="NRN12" s="87"/>
      <c r="NRO12" s="87"/>
      <c r="NRP12" s="87"/>
      <c r="NRQ12" s="87"/>
      <c r="NRR12" s="87"/>
      <c r="NRS12" s="87"/>
      <c r="NRT12" s="87"/>
      <c r="NRU12" s="87"/>
      <c r="NRV12" s="87"/>
      <c r="NRW12" s="87"/>
      <c r="NRX12" s="87"/>
      <c r="NRY12" s="87"/>
      <c r="NRZ12" s="87"/>
      <c r="NSA12" s="87"/>
      <c r="NSB12" s="87"/>
      <c r="NSC12" s="87"/>
      <c r="NSD12" s="87"/>
      <c r="NSE12" s="87"/>
      <c r="NSF12" s="87"/>
      <c r="NSG12" s="87"/>
      <c r="NSH12" s="87"/>
      <c r="NSI12" s="87"/>
      <c r="NSJ12" s="87"/>
      <c r="NSK12" s="87"/>
      <c r="NSL12" s="87"/>
      <c r="NSM12" s="87"/>
      <c r="NSN12" s="87"/>
      <c r="NSO12" s="87"/>
      <c r="NSP12" s="87"/>
      <c r="NSQ12" s="87"/>
      <c r="NSR12" s="87"/>
      <c r="NSS12" s="87"/>
      <c r="NST12" s="87"/>
      <c r="NSU12" s="87"/>
      <c r="NSV12" s="87"/>
      <c r="NSW12" s="87"/>
      <c r="NSX12" s="87"/>
      <c r="NSY12" s="87"/>
      <c r="NSZ12" s="87"/>
      <c r="NTA12" s="87"/>
      <c r="NTB12" s="87"/>
      <c r="NTC12" s="87"/>
      <c r="NTD12" s="87"/>
      <c r="NTE12" s="87"/>
      <c r="NTF12" s="87"/>
      <c r="NTG12" s="87"/>
      <c r="NTH12" s="87"/>
      <c r="NTI12" s="87"/>
      <c r="NTJ12" s="87"/>
      <c r="NTK12" s="87"/>
      <c r="NTL12" s="87"/>
      <c r="NTM12" s="87"/>
      <c r="NTN12" s="87"/>
      <c r="NTO12" s="87"/>
      <c r="NTP12" s="87"/>
      <c r="NTQ12" s="87"/>
      <c r="NTR12" s="87"/>
      <c r="NTS12" s="87"/>
      <c r="NTT12" s="87"/>
      <c r="NTU12" s="87"/>
      <c r="NTV12" s="87"/>
      <c r="NTW12" s="87"/>
      <c r="NTX12" s="87"/>
      <c r="NTY12" s="87"/>
      <c r="NTZ12" s="87"/>
      <c r="NUA12" s="87"/>
      <c r="NUB12" s="87"/>
      <c r="NUC12" s="87"/>
      <c r="NUD12" s="87"/>
      <c r="NUE12" s="87"/>
      <c r="NUF12" s="87"/>
      <c r="NUG12" s="87"/>
      <c r="NUH12" s="87"/>
      <c r="NUI12" s="87"/>
      <c r="NUJ12" s="87"/>
      <c r="NUK12" s="87"/>
      <c r="NUL12" s="87"/>
      <c r="NUM12" s="87"/>
      <c r="NUN12" s="87"/>
      <c r="NUO12" s="87"/>
      <c r="NUP12" s="87"/>
      <c r="NUQ12" s="87"/>
      <c r="NUR12" s="87"/>
      <c r="NUS12" s="87"/>
      <c r="NUT12" s="87"/>
      <c r="NUU12" s="87"/>
      <c r="NUV12" s="87"/>
      <c r="NUW12" s="87"/>
      <c r="NUX12" s="87"/>
      <c r="NUY12" s="87"/>
      <c r="NUZ12" s="87"/>
      <c r="NVA12" s="87"/>
      <c r="NVB12" s="87"/>
      <c r="NVC12" s="87"/>
      <c r="NVD12" s="87"/>
      <c r="NVE12" s="87"/>
      <c r="NVF12" s="87"/>
      <c r="NVG12" s="87"/>
      <c r="NVH12" s="87"/>
      <c r="NVI12" s="87"/>
      <c r="NVJ12" s="87"/>
      <c r="NVK12" s="87"/>
      <c r="NVL12" s="87"/>
      <c r="NVM12" s="87"/>
      <c r="NVN12" s="87"/>
      <c r="NVO12" s="87"/>
      <c r="NVP12" s="87"/>
      <c r="NVQ12" s="87"/>
      <c r="NVR12" s="87"/>
      <c r="NVS12" s="87"/>
      <c r="NVT12" s="87"/>
      <c r="NVU12" s="87"/>
      <c r="NVV12" s="87"/>
      <c r="NVW12" s="87"/>
      <c r="NVX12" s="87"/>
      <c r="NVY12" s="87"/>
      <c r="NVZ12" s="87"/>
      <c r="NWA12" s="87"/>
      <c r="NWB12" s="87"/>
      <c r="NWC12" s="87"/>
      <c r="NWD12" s="87"/>
      <c r="NWE12" s="87"/>
      <c r="NWF12" s="87"/>
      <c r="NWG12" s="87"/>
      <c r="NWH12" s="87"/>
      <c r="NWI12" s="87"/>
      <c r="NWJ12" s="87"/>
      <c r="NWK12" s="87"/>
      <c r="NWL12" s="87"/>
      <c r="NWM12" s="87"/>
      <c r="NWN12" s="87"/>
      <c r="NWO12" s="87"/>
      <c r="NWP12" s="87"/>
      <c r="NWQ12" s="87"/>
      <c r="NWR12" s="87"/>
      <c r="NWS12" s="87"/>
      <c r="NWT12" s="87"/>
      <c r="NWU12" s="87"/>
      <c r="NWV12" s="87"/>
      <c r="NWW12" s="87"/>
      <c r="NWX12" s="87"/>
      <c r="NWY12" s="87"/>
      <c r="NWZ12" s="87"/>
      <c r="NXA12" s="87"/>
      <c r="NXB12" s="87"/>
      <c r="NXC12" s="87"/>
      <c r="NXD12" s="87"/>
      <c r="NXE12" s="87"/>
      <c r="NXF12" s="87"/>
      <c r="NXG12" s="87"/>
      <c r="NXH12" s="87"/>
      <c r="NXI12" s="87"/>
      <c r="NXJ12" s="87"/>
      <c r="NXK12" s="87"/>
      <c r="NXL12" s="87"/>
      <c r="NXM12" s="87"/>
      <c r="NXN12" s="87"/>
      <c r="NXO12" s="87"/>
      <c r="NXP12" s="87"/>
      <c r="NXQ12" s="87"/>
      <c r="NXR12" s="87"/>
      <c r="NXS12" s="87"/>
      <c r="NXT12" s="87"/>
      <c r="NXU12" s="87"/>
      <c r="NXV12" s="87"/>
      <c r="NXW12" s="87"/>
      <c r="NXX12" s="87"/>
      <c r="NXY12" s="87"/>
      <c r="NXZ12" s="87"/>
      <c r="NYA12" s="87"/>
      <c r="NYB12" s="87"/>
      <c r="NYC12" s="87"/>
      <c r="NYD12" s="87"/>
      <c r="NYE12" s="87"/>
      <c r="NYF12" s="87"/>
      <c r="NYG12" s="87"/>
      <c r="NYH12" s="87"/>
      <c r="NYI12" s="87"/>
      <c r="NYJ12" s="87"/>
      <c r="NYK12" s="87"/>
      <c r="NYL12" s="87"/>
      <c r="NYM12" s="87"/>
      <c r="NYN12" s="87"/>
      <c r="NYO12" s="87"/>
      <c r="NYP12" s="87"/>
      <c r="NYQ12" s="87"/>
      <c r="NYR12" s="87"/>
      <c r="NYS12" s="87"/>
      <c r="NYT12" s="87"/>
      <c r="NYU12" s="87"/>
      <c r="NYV12" s="87"/>
      <c r="NYW12" s="87"/>
      <c r="NYX12" s="87"/>
      <c r="NYY12" s="87"/>
      <c r="NYZ12" s="87"/>
      <c r="NZA12" s="87"/>
      <c r="NZB12" s="87"/>
      <c r="NZC12" s="87"/>
      <c r="NZD12" s="87"/>
      <c r="NZE12" s="87"/>
      <c r="NZF12" s="87"/>
      <c r="NZG12" s="87"/>
      <c r="NZH12" s="87"/>
      <c r="NZI12" s="87"/>
      <c r="NZJ12" s="87"/>
      <c r="NZK12" s="87"/>
      <c r="NZL12" s="87"/>
      <c r="NZM12" s="87"/>
      <c r="NZN12" s="87"/>
      <c r="NZO12" s="87"/>
      <c r="NZP12" s="87"/>
      <c r="NZQ12" s="87"/>
      <c r="NZR12" s="87"/>
      <c r="NZS12" s="87"/>
      <c r="NZT12" s="87"/>
      <c r="NZU12" s="87"/>
      <c r="NZV12" s="87"/>
      <c r="NZW12" s="87"/>
      <c r="NZX12" s="87"/>
      <c r="NZY12" s="87"/>
      <c r="NZZ12" s="87"/>
      <c r="OAA12" s="87"/>
      <c r="OAB12" s="87"/>
      <c r="OAC12" s="87"/>
      <c r="OAD12" s="87"/>
      <c r="OAE12" s="87"/>
      <c r="OAF12" s="87"/>
      <c r="OAG12" s="87"/>
      <c r="OAH12" s="87"/>
      <c r="OAI12" s="87"/>
      <c r="OAJ12" s="87"/>
      <c r="OAK12" s="87"/>
      <c r="OAL12" s="87"/>
      <c r="OAM12" s="87"/>
      <c r="OAN12" s="87"/>
      <c r="OAO12" s="87"/>
      <c r="OAP12" s="87"/>
      <c r="OAQ12" s="87"/>
      <c r="OAR12" s="87"/>
      <c r="OAS12" s="87"/>
      <c r="OAT12" s="87"/>
      <c r="OAU12" s="87"/>
      <c r="OAV12" s="87"/>
      <c r="OAW12" s="87"/>
      <c r="OAX12" s="87"/>
      <c r="OAY12" s="87"/>
      <c r="OAZ12" s="87"/>
      <c r="OBA12" s="87"/>
      <c r="OBB12" s="87"/>
      <c r="OBC12" s="87"/>
      <c r="OBD12" s="87"/>
      <c r="OBE12" s="87"/>
      <c r="OBF12" s="87"/>
      <c r="OBG12" s="87"/>
      <c r="OBH12" s="87"/>
      <c r="OBI12" s="87"/>
      <c r="OBJ12" s="87"/>
      <c r="OBK12" s="87"/>
      <c r="OBL12" s="87"/>
      <c r="OBM12" s="87"/>
      <c r="OBN12" s="87"/>
      <c r="OBO12" s="87"/>
      <c r="OBP12" s="87"/>
      <c r="OBQ12" s="87"/>
      <c r="OBR12" s="87"/>
      <c r="OBS12" s="87"/>
      <c r="OBT12" s="87"/>
      <c r="OBU12" s="87"/>
      <c r="OBV12" s="87"/>
      <c r="OBW12" s="87"/>
      <c r="OBX12" s="87"/>
      <c r="OBY12" s="87"/>
      <c r="OBZ12" s="87"/>
      <c r="OCA12" s="87"/>
      <c r="OCB12" s="87"/>
      <c r="OCC12" s="87"/>
      <c r="OCD12" s="87"/>
      <c r="OCE12" s="87"/>
      <c r="OCF12" s="87"/>
      <c r="OCG12" s="87"/>
      <c r="OCH12" s="87"/>
      <c r="OCI12" s="87"/>
      <c r="OCJ12" s="87"/>
      <c r="OCK12" s="87"/>
      <c r="OCL12" s="87"/>
      <c r="OCM12" s="87"/>
      <c r="OCN12" s="87"/>
      <c r="OCO12" s="87"/>
      <c r="OCP12" s="87"/>
      <c r="OCQ12" s="87"/>
      <c r="OCR12" s="87"/>
      <c r="OCS12" s="87"/>
      <c r="OCT12" s="87"/>
      <c r="OCU12" s="87"/>
      <c r="OCV12" s="87"/>
      <c r="OCW12" s="87"/>
      <c r="OCX12" s="87"/>
      <c r="OCY12" s="87"/>
      <c r="OCZ12" s="87"/>
      <c r="ODA12" s="87"/>
      <c r="ODB12" s="87"/>
      <c r="ODC12" s="87"/>
      <c r="ODD12" s="87"/>
      <c r="ODE12" s="87"/>
      <c r="ODF12" s="87"/>
      <c r="ODG12" s="87"/>
      <c r="ODH12" s="87"/>
      <c r="ODI12" s="87"/>
      <c r="ODJ12" s="87"/>
      <c r="ODK12" s="87"/>
      <c r="ODL12" s="87"/>
      <c r="ODM12" s="87"/>
      <c r="ODN12" s="87"/>
      <c r="ODO12" s="87"/>
      <c r="ODP12" s="87"/>
      <c r="ODQ12" s="87"/>
      <c r="ODR12" s="87"/>
      <c r="ODS12" s="87"/>
      <c r="ODT12" s="87"/>
      <c r="ODU12" s="87"/>
      <c r="ODV12" s="87"/>
      <c r="ODW12" s="87"/>
      <c r="ODX12" s="87"/>
      <c r="ODY12" s="87"/>
      <c r="ODZ12" s="87"/>
      <c r="OEA12" s="87"/>
      <c r="OEB12" s="87"/>
      <c r="OEC12" s="87"/>
      <c r="OED12" s="87"/>
      <c r="OEE12" s="87"/>
      <c r="OEF12" s="87"/>
      <c r="OEG12" s="87"/>
      <c r="OEH12" s="87"/>
      <c r="OEI12" s="87"/>
      <c r="OEJ12" s="87"/>
      <c r="OEK12" s="87"/>
      <c r="OEL12" s="87"/>
      <c r="OEM12" s="87"/>
      <c r="OEN12" s="87"/>
      <c r="OEO12" s="87"/>
      <c r="OEP12" s="87"/>
      <c r="OEQ12" s="87"/>
      <c r="OER12" s="87"/>
      <c r="OES12" s="87"/>
      <c r="OET12" s="87"/>
      <c r="OEU12" s="87"/>
      <c r="OEV12" s="87"/>
      <c r="OEW12" s="87"/>
      <c r="OEX12" s="87"/>
      <c r="OEY12" s="87"/>
      <c r="OEZ12" s="87"/>
      <c r="OFA12" s="87"/>
      <c r="OFB12" s="87"/>
      <c r="OFC12" s="87"/>
      <c r="OFD12" s="87"/>
      <c r="OFE12" s="87"/>
      <c r="OFF12" s="87"/>
      <c r="OFG12" s="87"/>
      <c r="OFH12" s="87"/>
      <c r="OFI12" s="87"/>
      <c r="OFJ12" s="87"/>
      <c r="OFK12" s="87"/>
      <c r="OFL12" s="87"/>
      <c r="OFM12" s="87"/>
      <c r="OFN12" s="87"/>
      <c r="OFO12" s="87"/>
      <c r="OFP12" s="87"/>
      <c r="OFQ12" s="87"/>
      <c r="OFR12" s="87"/>
      <c r="OFS12" s="87"/>
      <c r="OFT12" s="87"/>
      <c r="OFU12" s="87"/>
      <c r="OFV12" s="87"/>
      <c r="OFW12" s="87"/>
      <c r="OFX12" s="87"/>
      <c r="OFY12" s="87"/>
      <c r="OFZ12" s="87"/>
      <c r="OGA12" s="87"/>
      <c r="OGB12" s="87"/>
      <c r="OGC12" s="87"/>
      <c r="OGD12" s="87"/>
      <c r="OGE12" s="87"/>
      <c r="OGF12" s="87"/>
      <c r="OGG12" s="87"/>
      <c r="OGH12" s="87"/>
      <c r="OGI12" s="87"/>
      <c r="OGJ12" s="87"/>
      <c r="OGK12" s="87"/>
      <c r="OGL12" s="87"/>
      <c r="OGM12" s="87"/>
      <c r="OGN12" s="87"/>
      <c r="OGO12" s="87"/>
      <c r="OGP12" s="87"/>
      <c r="OGQ12" s="87"/>
      <c r="OGR12" s="87"/>
      <c r="OGS12" s="87"/>
      <c r="OGT12" s="87"/>
      <c r="OGU12" s="87"/>
      <c r="OGV12" s="87"/>
      <c r="OGW12" s="87"/>
      <c r="OGX12" s="87"/>
      <c r="OGY12" s="87"/>
      <c r="OGZ12" s="87"/>
      <c r="OHA12" s="87"/>
      <c r="OHB12" s="87"/>
      <c r="OHC12" s="87"/>
      <c r="OHD12" s="87"/>
      <c r="OHE12" s="87"/>
      <c r="OHF12" s="87"/>
      <c r="OHG12" s="87"/>
      <c r="OHH12" s="87"/>
      <c r="OHI12" s="87"/>
      <c r="OHJ12" s="87"/>
      <c r="OHK12" s="87"/>
      <c r="OHL12" s="87"/>
      <c r="OHM12" s="87"/>
      <c r="OHN12" s="87"/>
      <c r="OHO12" s="87"/>
      <c r="OHP12" s="87"/>
      <c r="OHQ12" s="87"/>
      <c r="OHR12" s="87"/>
      <c r="OHS12" s="87"/>
      <c r="OHT12" s="87"/>
      <c r="OHU12" s="87"/>
      <c r="OHV12" s="87"/>
      <c r="OHW12" s="87"/>
      <c r="OHX12" s="87"/>
      <c r="OHY12" s="87"/>
      <c r="OHZ12" s="87"/>
      <c r="OIA12" s="87"/>
      <c r="OIB12" s="87"/>
      <c r="OIC12" s="87"/>
      <c r="OID12" s="87"/>
      <c r="OIE12" s="87"/>
      <c r="OIF12" s="87"/>
      <c r="OIG12" s="87"/>
      <c r="OIH12" s="87"/>
      <c r="OII12" s="87"/>
      <c r="OIJ12" s="87"/>
      <c r="OIK12" s="87"/>
      <c r="OIL12" s="87"/>
      <c r="OIM12" s="87"/>
      <c r="OIN12" s="87"/>
      <c r="OIO12" s="87"/>
      <c r="OIP12" s="87"/>
      <c r="OIQ12" s="87"/>
      <c r="OIR12" s="87"/>
      <c r="OIS12" s="87"/>
      <c r="OIT12" s="87"/>
      <c r="OIU12" s="87"/>
      <c r="OIV12" s="87"/>
      <c r="OIW12" s="87"/>
      <c r="OIX12" s="87"/>
      <c r="OIY12" s="87"/>
      <c r="OIZ12" s="87"/>
      <c r="OJA12" s="87"/>
      <c r="OJB12" s="87"/>
      <c r="OJC12" s="87"/>
      <c r="OJD12" s="87"/>
      <c r="OJE12" s="87"/>
      <c r="OJF12" s="87"/>
      <c r="OJG12" s="87"/>
      <c r="OJH12" s="87"/>
      <c r="OJI12" s="87"/>
      <c r="OJJ12" s="87"/>
      <c r="OJK12" s="87"/>
      <c r="OJL12" s="87"/>
      <c r="OJM12" s="87"/>
      <c r="OJN12" s="87"/>
      <c r="OJO12" s="87"/>
      <c r="OJP12" s="87"/>
      <c r="OJQ12" s="87"/>
      <c r="OJR12" s="87"/>
      <c r="OJS12" s="87"/>
      <c r="OJT12" s="87"/>
      <c r="OJU12" s="87"/>
      <c r="OJV12" s="87"/>
      <c r="OJW12" s="87"/>
      <c r="OJX12" s="87"/>
      <c r="OJY12" s="87"/>
      <c r="OJZ12" s="87"/>
      <c r="OKA12" s="87"/>
      <c r="OKB12" s="87"/>
      <c r="OKC12" s="87"/>
      <c r="OKD12" s="87"/>
      <c r="OKE12" s="87"/>
      <c r="OKF12" s="87"/>
      <c r="OKG12" s="87"/>
      <c r="OKH12" s="87"/>
      <c r="OKI12" s="87"/>
      <c r="OKJ12" s="87"/>
      <c r="OKK12" s="87"/>
      <c r="OKL12" s="87"/>
      <c r="OKM12" s="87"/>
      <c r="OKN12" s="87"/>
      <c r="OKO12" s="87"/>
      <c r="OKP12" s="87"/>
      <c r="OKQ12" s="87"/>
      <c r="OKR12" s="87"/>
      <c r="OKS12" s="87"/>
      <c r="OKT12" s="87"/>
      <c r="OKU12" s="87"/>
      <c r="OKV12" s="87"/>
      <c r="OKW12" s="87"/>
      <c r="OKX12" s="87"/>
      <c r="OKY12" s="87"/>
      <c r="OKZ12" s="87"/>
      <c r="OLA12" s="87"/>
      <c r="OLB12" s="87"/>
      <c r="OLC12" s="87"/>
      <c r="OLD12" s="87"/>
      <c r="OLE12" s="87"/>
      <c r="OLF12" s="87"/>
      <c r="OLG12" s="87"/>
      <c r="OLH12" s="87"/>
      <c r="OLI12" s="87"/>
      <c r="OLJ12" s="87"/>
      <c r="OLK12" s="87"/>
      <c r="OLL12" s="87"/>
      <c r="OLM12" s="87"/>
      <c r="OLN12" s="87"/>
      <c r="OLO12" s="87"/>
      <c r="OLP12" s="87"/>
      <c r="OLQ12" s="87"/>
      <c r="OLR12" s="87"/>
      <c r="OLS12" s="87"/>
      <c r="OLT12" s="87"/>
      <c r="OLU12" s="87"/>
      <c r="OLV12" s="87"/>
      <c r="OLW12" s="87"/>
      <c r="OLX12" s="87"/>
      <c r="OLY12" s="87"/>
      <c r="OLZ12" s="87"/>
      <c r="OMA12" s="87"/>
      <c r="OMB12" s="87"/>
      <c r="OMC12" s="87"/>
      <c r="OMD12" s="87"/>
      <c r="OME12" s="87"/>
      <c r="OMF12" s="87"/>
      <c r="OMG12" s="87"/>
      <c r="OMH12" s="87"/>
      <c r="OMI12" s="87"/>
      <c r="OMJ12" s="87"/>
      <c r="OMK12" s="87"/>
      <c r="OML12" s="87"/>
      <c r="OMM12" s="87"/>
      <c r="OMN12" s="87"/>
      <c r="OMO12" s="87"/>
      <c r="OMP12" s="87"/>
      <c r="OMQ12" s="87"/>
      <c r="OMR12" s="87"/>
      <c r="OMS12" s="87"/>
      <c r="OMT12" s="87"/>
      <c r="OMU12" s="87"/>
      <c r="OMV12" s="87"/>
      <c r="OMW12" s="87"/>
      <c r="OMX12" s="87"/>
      <c r="OMY12" s="87"/>
      <c r="OMZ12" s="87"/>
      <c r="ONA12" s="87"/>
      <c r="ONB12" s="87"/>
      <c r="ONC12" s="87"/>
      <c r="OND12" s="87"/>
      <c r="ONE12" s="87"/>
      <c r="ONF12" s="87"/>
      <c r="ONG12" s="87"/>
      <c r="ONH12" s="87"/>
      <c r="ONI12" s="87"/>
      <c r="ONJ12" s="87"/>
      <c r="ONK12" s="87"/>
      <c r="ONL12" s="87"/>
      <c r="ONM12" s="87"/>
      <c r="ONN12" s="87"/>
      <c r="ONO12" s="87"/>
      <c r="ONP12" s="87"/>
      <c r="ONQ12" s="87"/>
      <c r="ONR12" s="87"/>
      <c r="ONS12" s="87"/>
      <c r="ONT12" s="87"/>
      <c r="ONU12" s="87"/>
      <c r="ONV12" s="87"/>
      <c r="ONW12" s="87"/>
      <c r="ONX12" s="87"/>
      <c r="ONY12" s="87"/>
      <c r="ONZ12" s="87"/>
      <c r="OOA12" s="87"/>
      <c r="OOB12" s="87"/>
      <c r="OOC12" s="87"/>
      <c r="OOD12" s="87"/>
      <c r="OOE12" s="87"/>
      <c r="OOF12" s="87"/>
      <c r="OOG12" s="87"/>
      <c r="OOH12" s="87"/>
      <c r="OOI12" s="87"/>
      <c r="OOJ12" s="87"/>
      <c r="OOK12" s="87"/>
      <c r="OOL12" s="87"/>
      <c r="OOM12" s="87"/>
      <c r="OON12" s="87"/>
      <c r="OOO12" s="87"/>
      <c r="OOP12" s="87"/>
      <c r="OOQ12" s="87"/>
      <c r="OOR12" s="87"/>
      <c r="OOS12" s="87"/>
      <c r="OOT12" s="87"/>
      <c r="OOU12" s="87"/>
      <c r="OOV12" s="87"/>
      <c r="OOW12" s="87"/>
      <c r="OOX12" s="87"/>
      <c r="OOY12" s="87"/>
      <c r="OOZ12" s="87"/>
      <c r="OPA12" s="87"/>
      <c r="OPB12" s="87"/>
      <c r="OPC12" s="87"/>
      <c r="OPD12" s="87"/>
      <c r="OPE12" s="87"/>
      <c r="OPF12" s="87"/>
      <c r="OPG12" s="87"/>
      <c r="OPH12" s="87"/>
      <c r="OPI12" s="87"/>
      <c r="OPJ12" s="87"/>
      <c r="OPK12" s="87"/>
      <c r="OPL12" s="87"/>
      <c r="OPM12" s="87"/>
      <c r="OPN12" s="87"/>
      <c r="OPO12" s="87"/>
      <c r="OPP12" s="87"/>
      <c r="OPQ12" s="87"/>
      <c r="OPR12" s="87"/>
      <c r="OPS12" s="87"/>
      <c r="OPT12" s="87"/>
      <c r="OPU12" s="87"/>
      <c r="OPV12" s="87"/>
      <c r="OPW12" s="87"/>
      <c r="OPX12" s="87"/>
      <c r="OPY12" s="87"/>
      <c r="OPZ12" s="87"/>
      <c r="OQA12" s="87"/>
      <c r="OQB12" s="87"/>
      <c r="OQC12" s="87"/>
      <c r="OQD12" s="87"/>
      <c r="OQE12" s="87"/>
      <c r="OQF12" s="87"/>
      <c r="OQG12" s="87"/>
      <c r="OQH12" s="87"/>
      <c r="OQI12" s="87"/>
      <c r="OQJ12" s="87"/>
      <c r="OQK12" s="87"/>
      <c r="OQL12" s="87"/>
      <c r="OQM12" s="87"/>
      <c r="OQN12" s="87"/>
      <c r="OQO12" s="87"/>
      <c r="OQP12" s="87"/>
      <c r="OQQ12" s="87"/>
      <c r="OQR12" s="87"/>
      <c r="OQS12" s="87"/>
      <c r="OQT12" s="87"/>
      <c r="OQU12" s="87"/>
      <c r="OQV12" s="87"/>
      <c r="OQW12" s="87"/>
      <c r="OQX12" s="87"/>
      <c r="OQY12" s="87"/>
      <c r="OQZ12" s="87"/>
      <c r="ORA12" s="87"/>
      <c r="ORB12" s="87"/>
      <c r="ORC12" s="87"/>
      <c r="ORD12" s="87"/>
      <c r="ORE12" s="87"/>
      <c r="ORF12" s="87"/>
      <c r="ORG12" s="87"/>
      <c r="ORH12" s="87"/>
      <c r="ORI12" s="87"/>
      <c r="ORJ12" s="87"/>
      <c r="ORK12" s="87"/>
      <c r="ORL12" s="87"/>
      <c r="ORM12" s="87"/>
      <c r="ORN12" s="87"/>
      <c r="ORO12" s="87"/>
      <c r="ORP12" s="87"/>
      <c r="ORQ12" s="87"/>
      <c r="ORR12" s="87"/>
      <c r="ORS12" s="87"/>
      <c r="ORT12" s="87"/>
      <c r="ORU12" s="87"/>
      <c r="ORV12" s="87"/>
      <c r="ORW12" s="87"/>
      <c r="ORX12" s="87"/>
      <c r="ORY12" s="87"/>
      <c r="ORZ12" s="87"/>
      <c r="OSA12" s="87"/>
      <c r="OSB12" s="87"/>
      <c r="OSC12" s="87"/>
      <c r="OSD12" s="87"/>
      <c r="OSE12" s="87"/>
      <c r="OSF12" s="87"/>
      <c r="OSG12" s="87"/>
      <c r="OSH12" s="87"/>
      <c r="OSI12" s="87"/>
      <c r="OSJ12" s="87"/>
      <c r="OSK12" s="87"/>
      <c r="OSL12" s="87"/>
      <c r="OSM12" s="87"/>
      <c r="OSN12" s="87"/>
      <c r="OSO12" s="87"/>
      <c r="OSP12" s="87"/>
      <c r="OSQ12" s="87"/>
      <c r="OSR12" s="87"/>
      <c r="OSS12" s="87"/>
      <c r="OST12" s="87"/>
      <c r="OSU12" s="87"/>
      <c r="OSV12" s="87"/>
      <c r="OSW12" s="87"/>
      <c r="OSX12" s="87"/>
      <c r="OSY12" s="87"/>
      <c r="OSZ12" s="87"/>
      <c r="OTA12" s="87"/>
      <c r="OTB12" s="87"/>
      <c r="OTC12" s="87"/>
      <c r="OTD12" s="87"/>
      <c r="OTE12" s="87"/>
      <c r="OTF12" s="87"/>
      <c r="OTG12" s="87"/>
      <c r="OTH12" s="87"/>
      <c r="OTI12" s="87"/>
      <c r="OTJ12" s="87"/>
      <c r="OTK12" s="87"/>
      <c r="OTL12" s="87"/>
      <c r="OTM12" s="87"/>
      <c r="OTN12" s="87"/>
      <c r="OTO12" s="87"/>
      <c r="OTP12" s="87"/>
      <c r="OTQ12" s="87"/>
      <c r="OTR12" s="87"/>
      <c r="OTS12" s="87"/>
      <c r="OTT12" s="87"/>
      <c r="OTU12" s="87"/>
      <c r="OTV12" s="87"/>
      <c r="OTW12" s="87"/>
      <c r="OTX12" s="87"/>
      <c r="OTY12" s="87"/>
      <c r="OTZ12" s="87"/>
      <c r="OUA12" s="87"/>
      <c r="OUB12" s="87"/>
      <c r="OUC12" s="87"/>
      <c r="OUD12" s="87"/>
      <c r="OUE12" s="87"/>
      <c r="OUF12" s="87"/>
      <c r="OUG12" s="87"/>
      <c r="OUH12" s="87"/>
      <c r="OUI12" s="87"/>
      <c r="OUJ12" s="87"/>
      <c r="OUK12" s="87"/>
      <c r="OUL12" s="87"/>
      <c r="OUM12" s="87"/>
      <c r="OUN12" s="87"/>
      <c r="OUO12" s="87"/>
      <c r="OUP12" s="87"/>
      <c r="OUQ12" s="87"/>
      <c r="OUR12" s="87"/>
      <c r="OUS12" s="87"/>
      <c r="OUT12" s="87"/>
      <c r="OUU12" s="87"/>
      <c r="OUV12" s="87"/>
      <c r="OUW12" s="87"/>
      <c r="OUX12" s="87"/>
      <c r="OUY12" s="87"/>
      <c r="OUZ12" s="87"/>
      <c r="OVA12" s="87"/>
      <c r="OVB12" s="87"/>
      <c r="OVC12" s="87"/>
      <c r="OVD12" s="87"/>
      <c r="OVE12" s="87"/>
      <c r="OVF12" s="87"/>
      <c r="OVG12" s="87"/>
      <c r="OVH12" s="87"/>
      <c r="OVI12" s="87"/>
      <c r="OVJ12" s="87"/>
      <c r="OVK12" s="87"/>
      <c r="OVL12" s="87"/>
      <c r="OVM12" s="87"/>
      <c r="OVN12" s="87"/>
      <c r="OVO12" s="87"/>
      <c r="OVP12" s="87"/>
      <c r="OVQ12" s="87"/>
      <c r="OVR12" s="87"/>
      <c r="OVS12" s="87"/>
      <c r="OVT12" s="87"/>
      <c r="OVU12" s="87"/>
      <c r="OVV12" s="87"/>
      <c r="OVW12" s="87"/>
      <c r="OVX12" s="87"/>
      <c r="OVY12" s="87"/>
      <c r="OVZ12" s="87"/>
      <c r="OWA12" s="87"/>
      <c r="OWB12" s="87"/>
      <c r="OWC12" s="87"/>
      <c r="OWD12" s="87"/>
      <c r="OWE12" s="87"/>
      <c r="OWF12" s="87"/>
      <c r="OWG12" s="87"/>
      <c r="OWH12" s="87"/>
      <c r="OWI12" s="87"/>
      <c r="OWJ12" s="87"/>
      <c r="OWK12" s="87"/>
      <c r="OWL12" s="87"/>
      <c r="OWM12" s="87"/>
      <c r="OWN12" s="87"/>
      <c r="OWO12" s="87"/>
      <c r="OWP12" s="87"/>
      <c r="OWQ12" s="87"/>
      <c r="OWR12" s="87"/>
      <c r="OWS12" s="87"/>
      <c r="OWT12" s="87"/>
      <c r="OWU12" s="87"/>
      <c r="OWV12" s="87"/>
      <c r="OWW12" s="87"/>
      <c r="OWX12" s="87"/>
      <c r="OWY12" s="87"/>
      <c r="OWZ12" s="87"/>
      <c r="OXA12" s="87"/>
      <c r="OXB12" s="87"/>
      <c r="OXC12" s="87"/>
      <c r="OXD12" s="87"/>
      <c r="OXE12" s="87"/>
      <c r="OXF12" s="87"/>
      <c r="OXG12" s="87"/>
      <c r="OXH12" s="87"/>
      <c r="OXI12" s="87"/>
      <c r="OXJ12" s="87"/>
      <c r="OXK12" s="87"/>
      <c r="OXL12" s="87"/>
      <c r="OXM12" s="87"/>
      <c r="OXN12" s="87"/>
      <c r="OXO12" s="87"/>
      <c r="OXP12" s="87"/>
      <c r="OXQ12" s="87"/>
      <c r="OXR12" s="87"/>
      <c r="OXS12" s="87"/>
      <c r="OXT12" s="87"/>
      <c r="OXU12" s="87"/>
      <c r="OXV12" s="87"/>
      <c r="OXW12" s="87"/>
      <c r="OXX12" s="87"/>
      <c r="OXY12" s="87"/>
      <c r="OXZ12" s="87"/>
      <c r="OYA12" s="87"/>
      <c r="OYB12" s="87"/>
      <c r="OYC12" s="87"/>
      <c r="OYD12" s="87"/>
      <c r="OYE12" s="87"/>
      <c r="OYF12" s="87"/>
      <c r="OYG12" s="87"/>
      <c r="OYH12" s="87"/>
      <c r="OYI12" s="87"/>
      <c r="OYJ12" s="87"/>
      <c r="OYK12" s="87"/>
      <c r="OYL12" s="87"/>
      <c r="OYM12" s="87"/>
      <c r="OYN12" s="87"/>
      <c r="OYO12" s="87"/>
      <c r="OYP12" s="87"/>
      <c r="OYQ12" s="87"/>
      <c r="OYR12" s="87"/>
      <c r="OYS12" s="87"/>
      <c r="OYT12" s="87"/>
      <c r="OYU12" s="87"/>
      <c r="OYV12" s="87"/>
      <c r="OYW12" s="87"/>
      <c r="OYX12" s="87"/>
      <c r="OYY12" s="87"/>
      <c r="OYZ12" s="87"/>
      <c r="OZA12" s="87"/>
      <c r="OZB12" s="87"/>
      <c r="OZC12" s="87"/>
      <c r="OZD12" s="87"/>
      <c r="OZE12" s="87"/>
      <c r="OZF12" s="87"/>
      <c r="OZG12" s="87"/>
      <c r="OZH12" s="87"/>
      <c r="OZI12" s="87"/>
      <c r="OZJ12" s="87"/>
      <c r="OZK12" s="87"/>
      <c r="OZL12" s="87"/>
      <c r="OZM12" s="87"/>
      <c r="OZN12" s="87"/>
      <c r="OZO12" s="87"/>
      <c r="OZP12" s="87"/>
      <c r="OZQ12" s="87"/>
      <c r="OZR12" s="87"/>
      <c r="OZS12" s="87"/>
      <c r="OZT12" s="87"/>
      <c r="OZU12" s="87"/>
      <c r="OZV12" s="87"/>
      <c r="OZW12" s="87"/>
      <c r="OZX12" s="87"/>
      <c r="OZY12" s="87"/>
      <c r="OZZ12" s="87"/>
      <c r="PAA12" s="87"/>
      <c r="PAB12" s="87"/>
      <c r="PAC12" s="87"/>
      <c r="PAD12" s="87"/>
      <c r="PAE12" s="87"/>
      <c r="PAF12" s="87"/>
      <c r="PAG12" s="87"/>
      <c r="PAH12" s="87"/>
      <c r="PAI12" s="87"/>
      <c r="PAJ12" s="87"/>
      <c r="PAK12" s="87"/>
      <c r="PAL12" s="87"/>
      <c r="PAM12" s="87"/>
      <c r="PAN12" s="87"/>
      <c r="PAO12" s="87"/>
      <c r="PAP12" s="87"/>
      <c r="PAQ12" s="87"/>
      <c r="PAR12" s="87"/>
      <c r="PAS12" s="87"/>
      <c r="PAT12" s="87"/>
      <c r="PAU12" s="87"/>
      <c r="PAV12" s="87"/>
      <c r="PAW12" s="87"/>
      <c r="PAX12" s="87"/>
      <c r="PAY12" s="87"/>
      <c r="PAZ12" s="87"/>
      <c r="PBA12" s="87"/>
      <c r="PBB12" s="87"/>
      <c r="PBC12" s="87"/>
      <c r="PBD12" s="87"/>
      <c r="PBE12" s="87"/>
      <c r="PBF12" s="87"/>
      <c r="PBG12" s="87"/>
      <c r="PBH12" s="87"/>
      <c r="PBI12" s="87"/>
      <c r="PBJ12" s="87"/>
      <c r="PBK12" s="87"/>
      <c r="PBL12" s="87"/>
      <c r="PBM12" s="87"/>
      <c r="PBN12" s="87"/>
      <c r="PBO12" s="87"/>
      <c r="PBP12" s="87"/>
      <c r="PBQ12" s="87"/>
      <c r="PBR12" s="87"/>
      <c r="PBS12" s="87"/>
      <c r="PBT12" s="87"/>
      <c r="PBU12" s="87"/>
      <c r="PBV12" s="87"/>
      <c r="PBW12" s="87"/>
      <c r="PBX12" s="87"/>
      <c r="PBY12" s="87"/>
      <c r="PBZ12" s="87"/>
      <c r="PCA12" s="87"/>
      <c r="PCB12" s="87"/>
      <c r="PCC12" s="87"/>
      <c r="PCD12" s="87"/>
      <c r="PCE12" s="87"/>
      <c r="PCF12" s="87"/>
      <c r="PCG12" s="87"/>
      <c r="PCH12" s="87"/>
      <c r="PCI12" s="87"/>
      <c r="PCJ12" s="87"/>
      <c r="PCK12" s="87"/>
      <c r="PCL12" s="87"/>
      <c r="PCM12" s="87"/>
      <c r="PCN12" s="87"/>
      <c r="PCO12" s="87"/>
      <c r="PCP12" s="87"/>
      <c r="PCQ12" s="87"/>
      <c r="PCR12" s="87"/>
      <c r="PCS12" s="87"/>
      <c r="PCT12" s="87"/>
      <c r="PCU12" s="87"/>
      <c r="PCV12" s="87"/>
      <c r="PCW12" s="87"/>
      <c r="PCX12" s="87"/>
      <c r="PCY12" s="87"/>
      <c r="PCZ12" s="87"/>
      <c r="PDA12" s="87"/>
      <c r="PDB12" s="87"/>
      <c r="PDC12" s="87"/>
      <c r="PDD12" s="87"/>
      <c r="PDE12" s="87"/>
      <c r="PDF12" s="87"/>
      <c r="PDG12" s="87"/>
      <c r="PDH12" s="87"/>
      <c r="PDI12" s="87"/>
      <c r="PDJ12" s="87"/>
      <c r="PDK12" s="87"/>
      <c r="PDL12" s="87"/>
      <c r="PDM12" s="87"/>
      <c r="PDN12" s="87"/>
      <c r="PDO12" s="87"/>
      <c r="PDP12" s="87"/>
      <c r="PDQ12" s="87"/>
      <c r="PDR12" s="87"/>
      <c r="PDS12" s="87"/>
      <c r="PDT12" s="87"/>
      <c r="PDU12" s="87"/>
      <c r="PDV12" s="87"/>
      <c r="PDW12" s="87"/>
      <c r="PDX12" s="87"/>
      <c r="PDY12" s="87"/>
      <c r="PDZ12" s="87"/>
      <c r="PEA12" s="87"/>
      <c r="PEB12" s="87"/>
      <c r="PEC12" s="87"/>
      <c r="PED12" s="87"/>
      <c r="PEE12" s="87"/>
      <c r="PEF12" s="87"/>
      <c r="PEG12" s="87"/>
      <c r="PEH12" s="87"/>
      <c r="PEI12" s="87"/>
      <c r="PEJ12" s="87"/>
      <c r="PEK12" s="87"/>
      <c r="PEL12" s="87"/>
      <c r="PEM12" s="87"/>
      <c r="PEN12" s="87"/>
      <c r="PEO12" s="87"/>
      <c r="PEP12" s="87"/>
      <c r="PEQ12" s="87"/>
      <c r="PER12" s="87"/>
      <c r="PES12" s="87"/>
      <c r="PET12" s="87"/>
      <c r="PEU12" s="87"/>
      <c r="PEV12" s="87"/>
      <c r="PEW12" s="87"/>
      <c r="PEX12" s="87"/>
      <c r="PEY12" s="87"/>
      <c r="PEZ12" s="87"/>
      <c r="PFA12" s="87"/>
      <c r="PFB12" s="87"/>
      <c r="PFC12" s="87"/>
      <c r="PFD12" s="87"/>
      <c r="PFE12" s="87"/>
      <c r="PFF12" s="87"/>
      <c r="PFG12" s="87"/>
      <c r="PFH12" s="87"/>
      <c r="PFI12" s="87"/>
      <c r="PFJ12" s="87"/>
      <c r="PFK12" s="87"/>
      <c r="PFL12" s="87"/>
      <c r="PFM12" s="87"/>
      <c r="PFN12" s="87"/>
      <c r="PFO12" s="87"/>
      <c r="PFP12" s="87"/>
      <c r="PFQ12" s="87"/>
      <c r="PFR12" s="87"/>
      <c r="PFS12" s="87"/>
      <c r="PFT12" s="87"/>
      <c r="PFU12" s="87"/>
      <c r="PFV12" s="87"/>
      <c r="PFW12" s="87"/>
      <c r="PFX12" s="87"/>
      <c r="PFY12" s="87"/>
      <c r="PFZ12" s="87"/>
      <c r="PGA12" s="87"/>
      <c r="PGB12" s="87"/>
      <c r="PGC12" s="87"/>
      <c r="PGD12" s="87"/>
      <c r="PGE12" s="87"/>
      <c r="PGF12" s="87"/>
      <c r="PGG12" s="87"/>
      <c r="PGH12" s="87"/>
      <c r="PGI12" s="87"/>
      <c r="PGJ12" s="87"/>
      <c r="PGK12" s="87"/>
      <c r="PGL12" s="87"/>
      <c r="PGM12" s="87"/>
      <c r="PGN12" s="87"/>
      <c r="PGO12" s="87"/>
      <c r="PGP12" s="87"/>
      <c r="PGQ12" s="87"/>
      <c r="PGR12" s="87"/>
      <c r="PGS12" s="87"/>
      <c r="PGT12" s="87"/>
      <c r="PGU12" s="87"/>
      <c r="PGV12" s="87"/>
      <c r="PGW12" s="87"/>
      <c r="PGX12" s="87"/>
      <c r="PGY12" s="87"/>
      <c r="PGZ12" s="87"/>
      <c r="PHA12" s="87"/>
      <c r="PHB12" s="87"/>
      <c r="PHC12" s="87"/>
      <c r="PHD12" s="87"/>
      <c r="PHE12" s="87"/>
      <c r="PHF12" s="87"/>
      <c r="PHG12" s="87"/>
      <c r="PHH12" s="87"/>
      <c r="PHI12" s="87"/>
      <c r="PHJ12" s="87"/>
      <c r="PHK12" s="87"/>
      <c r="PHL12" s="87"/>
      <c r="PHM12" s="87"/>
      <c r="PHN12" s="87"/>
      <c r="PHO12" s="87"/>
      <c r="PHP12" s="87"/>
      <c r="PHQ12" s="87"/>
      <c r="PHR12" s="87"/>
      <c r="PHS12" s="87"/>
      <c r="PHT12" s="87"/>
      <c r="PHU12" s="87"/>
      <c r="PHV12" s="87"/>
      <c r="PHW12" s="87"/>
      <c r="PHX12" s="87"/>
      <c r="PHY12" s="87"/>
      <c r="PHZ12" s="87"/>
      <c r="PIA12" s="87"/>
      <c r="PIB12" s="87"/>
      <c r="PIC12" s="87"/>
      <c r="PID12" s="87"/>
      <c r="PIE12" s="87"/>
      <c r="PIF12" s="87"/>
      <c r="PIG12" s="87"/>
      <c r="PIH12" s="87"/>
      <c r="PII12" s="87"/>
      <c r="PIJ12" s="87"/>
      <c r="PIK12" s="87"/>
      <c r="PIL12" s="87"/>
      <c r="PIM12" s="87"/>
      <c r="PIN12" s="87"/>
      <c r="PIO12" s="87"/>
      <c r="PIP12" s="87"/>
      <c r="PIQ12" s="87"/>
      <c r="PIR12" s="87"/>
      <c r="PIS12" s="87"/>
      <c r="PIT12" s="87"/>
      <c r="PIU12" s="87"/>
      <c r="PIV12" s="87"/>
      <c r="PIW12" s="87"/>
      <c r="PIX12" s="87"/>
      <c r="PIY12" s="87"/>
      <c r="PIZ12" s="87"/>
      <c r="PJA12" s="87"/>
      <c r="PJB12" s="87"/>
      <c r="PJC12" s="87"/>
      <c r="PJD12" s="87"/>
      <c r="PJE12" s="87"/>
      <c r="PJF12" s="87"/>
      <c r="PJG12" s="87"/>
      <c r="PJH12" s="87"/>
      <c r="PJI12" s="87"/>
      <c r="PJJ12" s="87"/>
      <c r="PJK12" s="87"/>
      <c r="PJL12" s="87"/>
      <c r="PJM12" s="87"/>
      <c r="PJN12" s="87"/>
      <c r="PJO12" s="87"/>
      <c r="PJP12" s="87"/>
      <c r="PJQ12" s="87"/>
      <c r="PJR12" s="87"/>
      <c r="PJS12" s="87"/>
      <c r="PJT12" s="87"/>
      <c r="PJU12" s="87"/>
      <c r="PJV12" s="87"/>
      <c r="PJW12" s="87"/>
      <c r="PJX12" s="87"/>
      <c r="PJY12" s="87"/>
      <c r="PJZ12" s="87"/>
      <c r="PKA12" s="87"/>
      <c r="PKB12" s="87"/>
      <c r="PKC12" s="87"/>
      <c r="PKD12" s="87"/>
      <c r="PKE12" s="87"/>
      <c r="PKF12" s="87"/>
      <c r="PKG12" s="87"/>
      <c r="PKH12" s="87"/>
      <c r="PKI12" s="87"/>
      <c r="PKJ12" s="87"/>
      <c r="PKK12" s="87"/>
      <c r="PKL12" s="87"/>
      <c r="PKM12" s="87"/>
      <c r="PKN12" s="87"/>
      <c r="PKO12" s="87"/>
      <c r="PKP12" s="87"/>
      <c r="PKQ12" s="87"/>
      <c r="PKR12" s="87"/>
      <c r="PKS12" s="87"/>
      <c r="PKT12" s="87"/>
      <c r="PKU12" s="87"/>
      <c r="PKV12" s="87"/>
      <c r="PKW12" s="87"/>
      <c r="PKX12" s="87"/>
      <c r="PKY12" s="87"/>
      <c r="PKZ12" s="87"/>
      <c r="PLA12" s="87"/>
      <c r="PLB12" s="87"/>
      <c r="PLC12" s="87"/>
      <c r="PLD12" s="87"/>
      <c r="PLE12" s="87"/>
      <c r="PLF12" s="87"/>
      <c r="PLG12" s="87"/>
      <c r="PLH12" s="87"/>
      <c r="PLI12" s="87"/>
      <c r="PLJ12" s="87"/>
      <c r="PLK12" s="87"/>
      <c r="PLL12" s="87"/>
      <c r="PLM12" s="87"/>
      <c r="PLN12" s="87"/>
      <c r="PLO12" s="87"/>
      <c r="PLP12" s="87"/>
      <c r="PLQ12" s="87"/>
      <c r="PLR12" s="87"/>
      <c r="PLS12" s="87"/>
      <c r="PLT12" s="87"/>
      <c r="PLU12" s="87"/>
      <c r="PLV12" s="87"/>
      <c r="PLW12" s="87"/>
      <c r="PLX12" s="87"/>
      <c r="PLY12" s="87"/>
      <c r="PLZ12" s="87"/>
      <c r="PMA12" s="87"/>
      <c r="PMB12" s="87"/>
      <c r="PMC12" s="87"/>
      <c r="PMD12" s="87"/>
      <c r="PME12" s="87"/>
      <c r="PMF12" s="87"/>
      <c r="PMG12" s="87"/>
      <c r="PMH12" s="87"/>
      <c r="PMI12" s="87"/>
      <c r="PMJ12" s="87"/>
      <c r="PMK12" s="87"/>
      <c r="PML12" s="87"/>
      <c r="PMM12" s="87"/>
      <c r="PMN12" s="87"/>
      <c r="PMO12" s="87"/>
      <c r="PMP12" s="87"/>
      <c r="PMQ12" s="87"/>
      <c r="PMR12" s="87"/>
      <c r="PMS12" s="87"/>
      <c r="PMT12" s="87"/>
      <c r="PMU12" s="87"/>
      <c r="PMV12" s="87"/>
      <c r="PMW12" s="87"/>
      <c r="PMX12" s="87"/>
      <c r="PMY12" s="87"/>
      <c r="PMZ12" s="87"/>
      <c r="PNA12" s="87"/>
      <c r="PNB12" s="87"/>
      <c r="PNC12" s="87"/>
      <c r="PND12" s="87"/>
      <c r="PNE12" s="87"/>
      <c r="PNF12" s="87"/>
      <c r="PNG12" s="87"/>
      <c r="PNH12" s="87"/>
      <c r="PNI12" s="87"/>
      <c r="PNJ12" s="87"/>
      <c r="PNK12" s="87"/>
      <c r="PNL12" s="87"/>
      <c r="PNM12" s="87"/>
      <c r="PNN12" s="87"/>
      <c r="PNO12" s="87"/>
      <c r="PNP12" s="87"/>
      <c r="PNQ12" s="87"/>
      <c r="PNR12" s="87"/>
      <c r="PNS12" s="87"/>
      <c r="PNT12" s="87"/>
      <c r="PNU12" s="87"/>
      <c r="PNV12" s="87"/>
      <c r="PNW12" s="87"/>
      <c r="PNX12" s="87"/>
      <c r="PNY12" s="87"/>
      <c r="PNZ12" s="87"/>
      <c r="POA12" s="87"/>
      <c r="POB12" s="87"/>
      <c r="POC12" s="87"/>
      <c r="POD12" s="87"/>
      <c r="POE12" s="87"/>
      <c r="POF12" s="87"/>
      <c r="POG12" s="87"/>
      <c r="POH12" s="87"/>
      <c r="POI12" s="87"/>
      <c r="POJ12" s="87"/>
      <c r="POK12" s="87"/>
      <c r="POL12" s="87"/>
      <c r="POM12" s="87"/>
      <c r="PON12" s="87"/>
      <c r="POO12" s="87"/>
      <c r="POP12" s="87"/>
      <c r="POQ12" s="87"/>
      <c r="POR12" s="87"/>
      <c r="POS12" s="87"/>
      <c r="POT12" s="87"/>
      <c r="POU12" s="87"/>
      <c r="POV12" s="87"/>
      <c r="POW12" s="87"/>
      <c r="POX12" s="87"/>
      <c r="POY12" s="87"/>
      <c r="POZ12" s="87"/>
      <c r="PPA12" s="87"/>
      <c r="PPB12" s="87"/>
      <c r="PPC12" s="87"/>
      <c r="PPD12" s="87"/>
      <c r="PPE12" s="87"/>
      <c r="PPF12" s="87"/>
      <c r="PPG12" s="87"/>
      <c r="PPH12" s="87"/>
      <c r="PPI12" s="87"/>
      <c r="PPJ12" s="87"/>
      <c r="PPK12" s="87"/>
      <c r="PPL12" s="87"/>
      <c r="PPM12" s="87"/>
      <c r="PPN12" s="87"/>
      <c r="PPO12" s="87"/>
      <c r="PPP12" s="87"/>
      <c r="PPQ12" s="87"/>
      <c r="PPR12" s="87"/>
      <c r="PPS12" s="87"/>
      <c r="PPT12" s="87"/>
      <c r="PPU12" s="87"/>
      <c r="PPV12" s="87"/>
      <c r="PPW12" s="87"/>
      <c r="PPX12" s="87"/>
      <c r="PPY12" s="87"/>
      <c r="PPZ12" s="87"/>
      <c r="PQA12" s="87"/>
      <c r="PQB12" s="87"/>
      <c r="PQC12" s="87"/>
      <c r="PQD12" s="87"/>
      <c r="PQE12" s="87"/>
      <c r="PQF12" s="87"/>
      <c r="PQG12" s="87"/>
      <c r="PQH12" s="87"/>
      <c r="PQI12" s="87"/>
      <c r="PQJ12" s="87"/>
      <c r="PQK12" s="87"/>
      <c r="PQL12" s="87"/>
      <c r="PQM12" s="87"/>
      <c r="PQN12" s="87"/>
      <c r="PQO12" s="87"/>
      <c r="PQP12" s="87"/>
      <c r="PQQ12" s="87"/>
      <c r="PQR12" s="87"/>
      <c r="PQS12" s="87"/>
      <c r="PQT12" s="87"/>
      <c r="PQU12" s="87"/>
      <c r="PQV12" s="87"/>
      <c r="PQW12" s="87"/>
      <c r="PQX12" s="87"/>
      <c r="PQY12" s="87"/>
      <c r="PQZ12" s="87"/>
      <c r="PRA12" s="87"/>
      <c r="PRB12" s="87"/>
      <c r="PRC12" s="87"/>
      <c r="PRD12" s="87"/>
      <c r="PRE12" s="87"/>
      <c r="PRF12" s="87"/>
      <c r="PRG12" s="87"/>
      <c r="PRH12" s="87"/>
      <c r="PRI12" s="87"/>
      <c r="PRJ12" s="87"/>
      <c r="PRK12" s="87"/>
      <c r="PRL12" s="87"/>
      <c r="PRM12" s="87"/>
      <c r="PRN12" s="87"/>
      <c r="PRO12" s="87"/>
      <c r="PRP12" s="87"/>
      <c r="PRQ12" s="87"/>
      <c r="PRR12" s="87"/>
      <c r="PRS12" s="87"/>
      <c r="PRT12" s="87"/>
      <c r="PRU12" s="87"/>
      <c r="PRV12" s="87"/>
      <c r="PRW12" s="87"/>
      <c r="PRX12" s="87"/>
      <c r="PRY12" s="87"/>
      <c r="PRZ12" s="87"/>
      <c r="PSA12" s="87"/>
      <c r="PSB12" s="87"/>
      <c r="PSC12" s="87"/>
      <c r="PSD12" s="87"/>
      <c r="PSE12" s="87"/>
      <c r="PSF12" s="87"/>
      <c r="PSG12" s="87"/>
      <c r="PSH12" s="87"/>
      <c r="PSI12" s="87"/>
      <c r="PSJ12" s="87"/>
      <c r="PSK12" s="87"/>
      <c r="PSL12" s="87"/>
      <c r="PSM12" s="87"/>
      <c r="PSN12" s="87"/>
      <c r="PSO12" s="87"/>
      <c r="PSP12" s="87"/>
      <c r="PSQ12" s="87"/>
      <c r="PSR12" s="87"/>
      <c r="PSS12" s="87"/>
      <c r="PST12" s="87"/>
      <c r="PSU12" s="87"/>
      <c r="PSV12" s="87"/>
      <c r="PSW12" s="87"/>
      <c r="PSX12" s="87"/>
      <c r="PSY12" s="87"/>
      <c r="PSZ12" s="87"/>
      <c r="PTA12" s="87"/>
      <c r="PTB12" s="87"/>
      <c r="PTC12" s="87"/>
      <c r="PTD12" s="87"/>
      <c r="PTE12" s="87"/>
      <c r="PTF12" s="87"/>
      <c r="PTG12" s="87"/>
      <c r="PTH12" s="87"/>
      <c r="PTI12" s="87"/>
      <c r="PTJ12" s="87"/>
      <c r="PTK12" s="87"/>
      <c r="PTL12" s="87"/>
      <c r="PTM12" s="87"/>
      <c r="PTN12" s="87"/>
      <c r="PTO12" s="87"/>
      <c r="PTP12" s="87"/>
      <c r="PTQ12" s="87"/>
      <c r="PTR12" s="87"/>
      <c r="PTS12" s="87"/>
      <c r="PTT12" s="87"/>
      <c r="PTU12" s="87"/>
      <c r="PTV12" s="87"/>
      <c r="PTW12" s="87"/>
      <c r="PTX12" s="87"/>
      <c r="PTY12" s="87"/>
      <c r="PTZ12" s="87"/>
      <c r="PUA12" s="87"/>
      <c r="PUB12" s="87"/>
      <c r="PUC12" s="87"/>
      <c r="PUD12" s="87"/>
      <c r="PUE12" s="87"/>
      <c r="PUF12" s="87"/>
      <c r="PUG12" s="87"/>
      <c r="PUH12" s="87"/>
      <c r="PUI12" s="87"/>
      <c r="PUJ12" s="87"/>
      <c r="PUK12" s="87"/>
      <c r="PUL12" s="87"/>
      <c r="PUM12" s="87"/>
      <c r="PUN12" s="87"/>
      <c r="PUO12" s="87"/>
      <c r="PUP12" s="87"/>
      <c r="PUQ12" s="87"/>
      <c r="PUR12" s="87"/>
      <c r="PUS12" s="87"/>
      <c r="PUT12" s="87"/>
      <c r="PUU12" s="87"/>
      <c r="PUV12" s="87"/>
      <c r="PUW12" s="87"/>
      <c r="PUX12" s="87"/>
      <c r="PUY12" s="87"/>
      <c r="PUZ12" s="87"/>
      <c r="PVA12" s="87"/>
      <c r="PVB12" s="87"/>
      <c r="PVC12" s="87"/>
      <c r="PVD12" s="87"/>
      <c r="PVE12" s="87"/>
      <c r="PVF12" s="87"/>
      <c r="PVG12" s="87"/>
      <c r="PVH12" s="87"/>
      <c r="PVI12" s="87"/>
      <c r="PVJ12" s="87"/>
      <c r="PVK12" s="87"/>
      <c r="PVL12" s="87"/>
      <c r="PVM12" s="87"/>
      <c r="PVN12" s="87"/>
      <c r="PVO12" s="87"/>
      <c r="PVP12" s="87"/>
      <c r="PVQ12" s="87"/>
      <c r="PVR12" s="87"/>
      <c r="PVS12" s="87"/>
      <c r="PVT12" s="87"/>
      <c r="PVU12" s="87"/>
      <c r="PVV12" s="87"/>
      <c r="PVW12" s="87"/>
      <c r="PVX12" s="87"/>
      <c r="PVY12" s="87"/>
      <c r="PVZ12" s="87"/>
      <c r="PWA12" s="87"/>
      <c r="PWB12" s="87"/>
      <c r="PWC12" s="87"/>
      <c r="PWD12" s="87"/>
      <c r="PWE12" s="87"/>
      <c r="PWF12" s="87"/>
      <c r="PWG12" s="87"/>
      <c r="PWH12" s="87"/>
      <c r="PWI12" s="87"/>
      <c r="PWJ12" s="87"/>
      <c r="PWK12" s="87"/>
      <c r="PWL12" s="87"/>
      <c r="PWM12" s="87"/>
      <c r="PWN12" s="87"/>
      <c r="PWO12" s="87"/>
      <c r="PWP12" s="87"/>
      <c r="PWQ12" s="87"/>
      <c r="PWR12" s="87"/>
      <c r="PWS12" s="87"/>
      <c r="PWT12" s="87"/>
      <c r="PWU12" s="87"/>
      <c r="PWV12" s="87"/>
      <c r="PWW12" s="87"/>
      <c r="PWX12" s="87"/>
      <c r="PWY12" s="87"/>
      <c r="PWZ12" s="87"/>
      <c r="PXA12" s="87"/>
      <c r="PXB12" s="87"/>
      <c r="PXC12" s="87"/>
      <c r="PXD12" s="87"/>
      <c r="PXE12" s="87"/>
      <c r="PXF12" s="87"/>
      <c r="PXG12" s="87"/>
      <c r="PXH12" s="87"/>
      <c r="PXI12" s="87"/>
      <c r="PXJ12" s="87"/>
      <c r="PXK12" s="87"/>
      <c r="PXL12" s="87"/>
      <c r="PXM12" s="87"/>
      <c r="PXN12" s="87"/>
      <c r="PXO12" s="87"/>
      <c r="PXP12" s="87"/>
      <c r="PXQ12" s="87"/>
      <c r="PXR12" s="87"/>
      <c r="PXS12" s="87"/>
      <c r="PXT12" s="87"/>
      <c r="PXU12" s="87"/>
      <c r="PXV12" s="87"/>
      <c r="PXW12" s="87"/>
      <c r="PXX12" s="87"/>
      <c r="PXY12" s="87"/>
      <c r="PXZ12" s="87"/>
      <c r="PYA12" s="87"/>
      <c r="PYB12" s="87"/>
      <c r="PYC12" s="87"/>
      <c r="PYD12" s="87"/>
      <c r="PYE12" s="87"/>
      <c r="PYF12" s="87"/>
      <c r="PYG12" s="87"/>
      <c r="PYH12" s="87"/>
      <c r="PYI12" s="87"/>
      <c r="PYJ12" s="87"/>
      <c r="PYK12" s="87"/>
      <c r="PYL12" s="87"/>
      <c r="PYM12" s="87"/>
      <c r="PYN12" s="87"/>
      <c r="PYO12" s="87"/>
      <c r="PYP12" s="87"/>
      <c r="PYQ12" s="87"/>
      <c r="PYR12" s="87"/>
      <c r="PYS12" s="87"/>
      <c r="PYT12" s="87"/>
      <c r="PYU12" s="87"/>
      <c r="PYV12" s="87"/>
      <c r="PYW12" s="87"/>
      <c r="PYX12" s="87"/>
      <c r="PYY12" s="87"/>
      <c r="PYZ12" s="87"/>
      <c r="PZA12" s="87"/>
      <c r="PZB12" s="87"/>
      <c r="PZC12" s="87"/>
      <c r="PZD12" s="87"/>
      <c r="PZE12" s="87"/>
      <c r="PZF12" s="87"/>
      <c r="PZG12" s="87"/>
      <c r="PZH12" s="87"/>
      <c r="PZI12" s="87"/>
      <c r="PZJ12" s="87"/>
      <c r="PZK12" s="87"/>
      <c r="PZL12" s="87"/>
      <c r="PZM12" s="87"/>
      <c r="PZN12" s="87"/>
      <c r="PZO12" s="87"/>
      <c r="PZP12" s="87"/>
      <c r="PZQ12" s="87"/>
      <c r="PZR12" s="87"/>
      <c r="PZS12" s="87"/>
      <c r="PZT12" s="87"/>
      <c r="PZU12" s="87"/>
      <c r="PZV12" s="87"/>
      <c r="PZW12" s="87"/>
      <c r="PZX12" s="87"/>
      <c r="PZY12" s="87"/>
      <c r="PZZ12" s="87"/>
      <c r="QAA12" s="87"/>
      <c r="QAB12" s="87"/>
      <c r="QAC12" s="87"/>
      <c r="QAD12" s="87"/>
      <c r="QAE12" s="87"/>
      <c r="QAF12" s="87"/>
      <c r="QAG12" s="87"/>
      <c r="QAH12" s="87"/>
      <c r="QAI12" s="87"/>
      <c r="QAJ12" s="87"/>
      <c r="QAK12" s="87"/>
      <c r="QAL12" s="87"/>
      <c r="QAM12" s="87"/>
      <c r="QAN12" s="87"/>
      <c r="QAO12" s="87"/>
      <c r="QAP12" s="87"/>
      <c r="QAQ12" s="87"/>
      <c r="QAR12" s="87"/>
      <c r="QAS12" s="87"/>
      <c r="QAT12" s="87"/>
      <c r="QAU12" s="87"/>
      <c r="QAV12" s="87"/>
      <c r="QAW12" s="87"/>
      <c r="QAX12" s="87"/>
      <c r="QAY12" s="87"/>
      <c r="QAZ12" s="87"/>
      <c r="QBA12" s="87"/>
      <c r="QBB12" s="87"/>
      <c r="QBC12" s="87"/>
      <c r="QBD12" s="87"/>
      <c r="QBE12" s="87"/>
      <c r="QBF12" s="87"/>
      <c r="QBG12" s="87"/>
      <c r="QBH12" s="87"/>
      <c r="QBI12" s="87"/>
      <c r="QBJ12" s="87"/>
      <c r="QBK12" s="87"/>
      <c r="QBL12" s="87"/>
      <c r="QBM12" s="87"/>
      <c r="QBN12" s="87"/>
      <c r="QBO12" s="87"/>
      <c r="QBP12" s="87"/>
      <c r="QBQ12" s="87"/>
      <c r="QBR12" s="87"/>
      <c r="QBS12" s="87"/>
      <c r="QBT12" s="87"/>
      <c r="QBU12" s="87"/>
      <c r="QBV12" s="87"/>
      <c r="QBW12" s="87"/>
      <c r="QBX12" s="87"/>
      <c r="QBY12" s="87"/>
      <c r="QBZ12" s="87"/>
      <c r="QCA12" s="87"/>
      <c r="QCB12" s="87"/>
      <c r="QCC12" s="87"/>
      <c r="QCD12" s="87"/>
      <c r="QCE12" s="87"/>
      <c r="QCF12" s="87"/>
      <c r="QCG12" s="87"/>
      <c r="QCH12" s="87"/>
      <c r="QCI12" s="87"/>
      <c r="QCJ12" s="87"/>
      <c r="QCK12" s="87"/>
      <c r="QCL12" s="87"/>
      <c r="QCM12" s="87"/>
      <c r="QCN12" s="87"/>
      <c r="QCO12" s="87"/>
      <c r="QCP12" s="87"/>
      <c r="QCQ12" s="87"/>
      <c r="QCR12" s="87"/>
      <c r="QCS12" s="87"/>
      <c r="QCT12" s="87"/>
      <c r="QCU12" s="87"/>
      <c r="QCV12" s="87"/>
      <c r="QCW12" s="87"/>
      <c r="QCX12" s="87"/>
      <c r="QCY12" s="87"/>
      <c r="QCZ12" s="87"/>
      <c r="QDA12" s="87"/>
      <c r="QDB12" s="87"/>
      <c r="QDC12" s="87"/>
      <c r="QDD12" s="87"/>
      <c r="QDE12" s="87"/>
      <c r="QDF12" s="87"/>
      <c r="QDG12" s="87"/>
      <c r="QDH12" s="87"/>
      <c r="QDI12" s="87"/>
      <c r="QDJ12" s="87"/>
      <c r="QDK12" s="87"/>
      <c r="QDL12" s="87"/>
      <c r="QDM12" s="87"/>
      <c r="QDN12" s="87"/>
      <c r="QDO12" s="87"/>
      <c r="QDP12" s="87"/>
      <c r="QDQ12" s="87"/>
      <c r="QDR12" s="87"/>
      <c r="QDS12" s="87"/>
      <c r="QDT12" s="87"/>
      <c r="QDU12" s="87"/>
      <c r="QDV12" s="87"/>
      <c r="QDW12" s="87"/>
      <c r="QDX12" s="87"/>
      <c r="QDY12" s="87"/>
      <c r="QDZ12" s="87"/>
      <c r="QEA12" s="87"/>
      <c r="QEB12" s="87"/>
      <c r="QEC12" s="87"/>
      <c r="QED12" s="87"/>
      <c r="QEE12" s="87"/>
      <c r="QEF12" s="87"/>
      <c r="QEG12" s="87"/>
      <c r="QEH12" s="87"/>
      <c r="QEI12" s="87"/>
      <c r="QEJ12" s="87"/>
      <c r="QEK12" s="87"/>
      <c r="QEL12" s="87"/>
      <c r="QEM12" s="87"/>
      <c r="QEN12" s="87"/>
      <c r="QEO12" s="87"/>
      <c r="QEP12" s="87"/>
      <c r="QEQ12" s="87"/>
      <c r="QER12" s="87"/>
      <c r="QES12" s="87"/>
      <c r="QET12" s="87"/>
      <c r="QEU12" s="87"/>
      <c r="QEV12" s="87"/>
      <c r="QEW12" s="87"/>
      <c r="QEX12" s="87"/>
      <c r="QEY12" s="87"/>
      <c r="QEZ12" s="87"/>
      <c r="QFA12" s="87"/>
      <c r="QFB12" s="87"/>
      <c r="QFC12" s="87"/>
      <c r="QFD12" s="87"/>
      <c r="QFE12" s="87"/>
      <c r="QFF12" s="87"/>
      <c r="QFG12" s="87"/>
      <c r="QFH12" s="87"/>
      <c r="QFI12" s="87"/>
      <c r="QFJ12" s="87"/>
      <c r="QFK12" s="87"/>
      <c r="QFL12" s="87"/>
      <c r="QFM12" s="87"/>
      <c r="QFN12" s="87"/>
      <c r="QFO12" s="87"/>
      <c r="QFP12" s="87"/>
      <c r="QFQ12" s="87"/>
      <c r="QFR12" s="87"/>
      <c r="QFS12" s="87"/>
      <c r="QFT12" s="87"/>
      <c r="QFU12" s="87"/>
      <c r="QFV12" s="87"/>
      <c r="QFW12" s="87"/>
      <c r="QFX12" s="87"/>
      <c r="QFY12" s="87"/>
      <c r="QFZ12" s="87"/>
      <c r="QGA12" s="87"/>
      <c r="QGB12" s="87"/>
      <c r="QGC12" s="87"/>
      <c r="QGD12" s="87"/>
      <c r="QGE12" s="87"/>
      <c r="QGF12" s="87"/>
      <c r="QGG12" s="87"/>
      <c r="QGH12" s="87"/>
      <c r="QGI12" s="87"/>
      <c r="QGJ12" s="87"/>
      <c r="QGK12" s="87"/>
      <c r="QGL12" s="87"/>
      <c r="QGM12" s="87"/>
      <c r="QGN12" s="87"/>
      <c r="QGO12" s="87"/>
      <c r="QGP12" s="87"/>
      <c r="QGQ12" s="87"/>
      <c r="QGR12" s="87"/>
      <c r="QGS12" s="87"/>
      <c r="QGT12" s="87"/>
      <c r="QGU12" s="87"/>
      <c r="QGV12" s="87"/>
      <c r="QGW12" s="87"/>
      <c r="QGX12" s="87"/>
      <c r="QGY12" s="87"/>
      <c r="QGZ12" s="87"/>
      <c r="QHA12" s="87"/>
      <c r="QHB12" s="87"/>
      <c r="QHC12" s="87"/>
      <c r="QHD12" s="87"/>
      <c r="QHE12" s="87"/>
      <c r="QHF12" s="87"/>
      <c r="QHG12" s="87"/>
      <c r="QHH12" s="87"/>
      <c r="QHI12" s="87"/>
      <c r="QHJ12" s="87"/>
      <c r="QHK12" s="87"/>
      <c r="QHL12" s="87"/>
      <c r="QHM12" s="87"/>
      <c r="QHN12" s="87"/>
      <c r="QHO12" s="87"/>
      <c r="QHP12" s="87"/>
      <c r="QHQ12" s="87"/>
      <c r="QHR12" s="87"/>
      <c r="QHS12" s="87"/>
      <c r="QHT12" s="87"/>
      <c r="QHU12" s="87"/>
      <c r="QHV12" s="87"/>
      <c r="QHW12" s="87"/>
      <c r="QHX12" s="87"/>
      <c r="QHY12" s="87"/>
      <c r="QHZ12" s="87"/>
      <c r="QIA12" s="87"/>
      <c r="QIB12" s="87"/>
      <c r="QIC12" s="87"/>
      <c r="QID12" s="87"/>
      <c r="QIE12" s="87"/>
      <c r="QIF12" s="87"/>
      <c r="QIG12" s="87"/>
      <c r="QIH12" s="87"/>
      <c r="QII12" s="87"/>
      <c r="QIJ12" s="87"/>
      <c r="QIK12" s="87"/>
      <c r="QIL12" s="87"/>
      <c r="QIM12" s="87"/>
      <c r="QIN12" s="87"/>
      <c r="QIO12" s="87"/>
      <c r="QIP12" s="87"/>
      <c r="QIQ12" s="87"/>
      <c r="QIR12" s="87"/>
      <c r="QIS12" s="87"/>
      <c r="QIT12" s="87"/>
      <c r="QIU12" s="87"/>
      <c r="QIV12" s="87"/>
      <c r="QIW12" s="87"/>
      <c r="QIX12" s="87"/>
      <c r="QIY12" s="87"/>
      <c r="QIZ12" s="87"/>
      <c r="QJA12" s="87"/>
      <c r="QJB12" s="87"/>
      <c r="QJC12" s="87"/>
      <c r="QJD12" s="87"/>
      <c r="QJE12" s="87"/>
      <c r="QJF12" s="87"/>
      <c r="QJG12" s="87"/>
      <c r="QJH12" s="87"/>
      <c r="QJI12" s="87"/>
      <c r="QJJ12" s="87"/>
      <c r="QJK12" s="87"/>
      <c r="QJL12" s="87"/>
      <c r="QJM12" s="87"/>
      <c r="QJN12" s="87"/>
      <c r="QJO12" s="87"/>
      <c r="QJP12" s="87"/>
      <c r="QJQ12" s="87"/>
      <c r="QJR12" s="87"/>
      <c r="QJS12" s="87"/>
      <c r="QJT12" s="87"/>
      <c r="QJU12" s="87"/>
      <c r="QJV12" s="87"/>
      <c r="QJW12" s="87"/>
      <c r="QJX12" s="87"/>
      <c r="QJY12" s="87"/>
      <c r="QJZ12" s="87"/>
      <c r="QKA12" s="87"/>
      <c r="QKB12" s="87"/>
      <c r="QKC12" s="87"/>
      <c r="QKD12" s="87"/>
      <c r="QKE12" s="87"/>
      <c r="QKF12" s="87"/>
      <c r="QKG12" s="87"/>
      <c r="QKH12" s="87"/>
      <c r="QKI12" s="87"/>
      <c r="QKJ12" s="87"/>
      <c r="QKK12" s="87"/>
      <c r="QKL12" s="87"/>
      <c r="QKM12" s="87"/>
      <c r="QKN12" s="87"/>
      <c r="QKO12" s="87"/>
      <c r="QKP12" s="87"/>
      <c r="QKQ12" s="87"/>
      <c r="QKR12" s="87"/>
      <c r="QKS12" s="87"/>
      <c r="QKT12" s="87"/>
      <c r="QKU12" s="87"/>
      <c r="QKV12" s="87"/>
      <c r="QKW12" s="87"/>
      <c r="QKX12" s="87"/>
      <c r="QKY12" s="87"/>
      <c r="QKZ12" s="87"/>
      <c r="QLA12" s="87"/>
      <c r="QLB12" s="87"/>
      <c r="QLC12" s="87"/>
      <c r="QLD12" s="87"/>
      <c r="QLE12" s="87"/>
      <c r="QLF12" s="87"/>
      <c r="QLG12" s="87"/>
      <c r="QLH12" s="87"/>
      <c r="QLI12" s="87"/>
      <c r="QLJ12" s="87"/>
      <c r="QLK12" s="87"/>
      <c r="QLL12" s="87"/>
      <c r="QLM12" s="87"/>
      <c r="QLN12" s="87"/>
      <c r="QLO12" s="87"/>
      <c r="QLP12" s="87"/>
      <c r="QLQ12" s="87"/>
      <c r="QLR12" s="87"/>
      <c r="QLS12" s="87"/>
      <c r="QLT12" s="87"/>
      <c r="QLU12" s="87"/>
      <c r="QLV12" s="87"/>
      <c r="QLW12" s="87"/>
      <c r="QLX12" s="87"/>
      <c r="QLY12" s="87"/>
      <c r="QLZ12" s="87"/>
      <c r="QMA12" s="87"/>
      <c r="QMB12" s="87"/>
      <c r="QMC12" s="87"/>
      <c r="QMD12" s="87"/>
      <c r="QME12" s="87"/>
      <c r="QMF12" s="87"/>
      <c r="QMG12" s="87"/>
      <c r="QMH12" s="87"/>
      <c r="QMI12" s="87"/>
      <c r="QMJ12" s="87"/>
      <c r="QMK12" s="87"/>
      <c r="QML12" s="87"/>
      <c r="QMM12" s="87"/>
      <c r="QMN12" s="87"/>
      <c r="QMO12" s="87"/>
      <c r="QMP12" s="87"/>
      <c r="QMQ12" s="87"/>
      <c r="QMR12" s="87"/>
      <c r="QMS12" s="87"/>
      <c r="QMT12" s="87"/>
      <c r="QMU12" s="87"/>
      <c r="QMV12" s="87"/>
      <c r="QMW12" s="87"/>
      <c r="QMX12" s="87"/>
      <c r="QMY12" s="87"/>
      <c r="QMZ12" s="87"/>
      <c r="QNA12" s="87"/>
      <c r="QNB12" s="87"/>
      <c r="QNC12" s="87"/>
      <c r="QND12" s="87"/>
      <c r="QNE12" s="87"/>
      <c r="QNF12" s="87"/>
      <c r="QNG12" s="87"/>
      <c r="QNH12" s="87"/>
      <c r="QNI12" s="87"/>
      <c r="QNJ12" s="87"/>
      <c r="QNK12" s="87"/>
      <c r="QNL12" s="87"/>
      <c r="QNM12" s="87"/>
      <c r="QNN12" s="87"/>
      <c r="QNO12" s="87"/>
      <c r="QNP12" s="87"/>
      <c r="QNQ12" s="87"/>
      <c r="QNR12" s="87"/>
      <c r="QNS12" s="87"/>
      <c r="QNT12" s="87"/>
      <c r="QNU12" s="87"/>
      <c r="QNV12" s="87"/>
      <c r="QNW12" s="87"/>
      <c r="QNX12" s="87"/>
      <c r="QNY12" s="87"/>
      <c r="QNZ12" s="87"/>
      <c r="QOA12" s="87"/>
      <c r="QOB12" s="87"/>
      <c r="QOC12" s="87"/>
      <c r="QOD12" s="87"/>
      <c r="QOE12" s="87"/>
      <c r="QOF12" s="87"/>
      <c r="QOG12" s="87"/>
      <c r="QOH12" s="87"/>
      <c r="QOI12" s="87"/>
      <c r="QOJ12" s="87"/>
      <c r="QOK12" s="87"/>
      <c r="QOL12" s="87"/>
      <c r="QOM12" s="87"/>
      <c r="QON12" s="87"/>
      <c r="QOO12" s="87"/>
      <c r="QOP12" s="87"/>
      <c r="QOQ12" s="87"/>
      <c r="QOR12" s="87"/>
      <c r="QOS12" s="87"/>
      <c r="QOT12" s="87"/>
      <c r="QOU12" s="87"/>
      <c r="QOV12" s="87"/>
      <c r="QOW12" s="87"/>
      <c r="QOX12" s="87"/>
      <c r="QOY12" s="87"/>
      <c r="QOZ12" s="87"/>
      <c r="QPA12" s="87"/>
      <c r="QPB12" s="87"/>
      <c r="QPC12" s="87"/>
      <c r="QPD12" s="87"/>
      <c r="QPE12" s="87"/>
      <c r="QPF12" s="87"/>
      <c r="QPG12" s="87"/>
      <c r="QPH12" s="87"/>
      <c r="QPI12" s="87"/>
      <c r="QPJ12" s="87"/>
      <c r="QPK12" s="87"/>
      <c r="QPL12" s="87"/>
      <c r="QPM12" s="87"/>
      <c r="QPN12" s="87"/>
      <c r="QPO12" s="87"/>
      <c r="QPP12" s="87"/>
      <c r="QPQ12" s="87"/>
      <c r="QPR12" s="87"/>
      <c r="QPS12" s="87"/>
      <c r="QPT12" s="87"/>
      <c r="QPU12" s="87"/>
      <c r="QPV12" s="87"/>
      <c r="QPW12" s="87"/>
      <c r="QPX12" s="87"/>
      <c r="QPY12" s="87"/>
      <c r="QPZ12" s="87"/>
      <c r="QQA12" s="87"/>
      <c r="QQB12" s="87"/>
      <c r="QQC12" s="87"/>
      <c r="QQD12" s="87"/>
      <c r="QQE12" s="87"/>
      <c r="QQF12" s="87"/>
      <c r="QQG12" s="87"/>
      <c r="QQH12" s="87"/>
      <c r="QQI12" s="87"/>
      <c r="QQJ12" s="87"/>
      <c r="QQK12" s="87"/>
      <c r="QQL12" s="87"/>
      <c r="QQM12" s="87"/>
      <c r="QQN12" s="87"/>
      <c r="QQO12" s="87"/>
      <c r="QQP12" s="87"/>
      <c r="QQQ12" s="87"/>
      <c r="QQR12" s="87"/>
      <c r="QQS12" s="87"/>
      <c r="QQT12" s="87"/>
      <c r="QQU12" s="87"/>
      <c r="QQV12" s="87"/>
      <c r="QQW12" s="87"/>
      <c r="QQX12" s="87"/>
      <c r="QQY12" s="87"/>
      <c r="QQZ12" s="87"/>
      <c r="QRA12" s="87"/>
      <c r="QRB12" s="87"/>
      <c r="QRC12" s="87"/>
      <c r="QRD12" s="87"/>
      <c r="QRE12" s="87"/>
      <c r="QRF12" s="87"/>
      <c r="QRG12" s="87"/>
      <c r="QRH12" s="87"/>
      <c r="QRI12" s="87"/>
      <c r="QRJ12" s="87"/>
      <c r="QRK12" s="87"/>
      <c r="QRL12" s="87"/>
      <c r="QRM12" s="87"/>
      <c r="QRN12" s="87"/>
      <c r="QRO12" s="87"/>
      <c r="QRP12" s="87"/>
      <c r="QRQ12" s="87"/>
      <c r="QRR12" s="87"/>
      <c r="QRS12" s="87"/>
      <c r="QRT12" s="87"/>
      <c r="QRU12" s="87"/>
      <c r="QRV12" s="87"/>
      <c r="QRW12" s="87"/>
      <c r="QRX12" s="87"/>
      <c r="QRY12" s="87"/>
      <c r="QRZ12" s="87"/>
      <c r="QSA12" s="87"/>
      <c r="QSB12" s="87"/>
      <c r="QSC12" s="87"/>
      <c r="QSD12" s="87"/>
      <c r="QSE12" s="87"/>
      <c r="QSF12" s="87"/>
      <c r="QSG12" s="87"/>
      <c r="QSH12" s="87"/>
      <c r="QSI12" s="87"/>
      <c r="QSJ12" s="87"/>
      <c r="QSK12" s="87"/>
      <c r="QSL12" s="87"/>
      <c r="QSM12" s="87"/>
      <c r="QSN12" s="87"/>
      <c r="QSO12" s="87"/>
      <c r="QSP12" s="87"/>
      <c r="QSQ12" s="87"/>
      <c r="QSR12" s="87"/>
      <c r="QSS12" s="87"/>
      <c r="QST12" s="87"/>
      <c r="QSU12" s="87"/>
      <c r="QSV12" s="87"/>
      <c r="QSW12" s="87"/>
      <c r="QSX12" s="87"/>
      <c r="QSY12" s="87"/>
      <c r="QSZ12" s="87"/>
      <c r="QTA12" s="87"/>
      <c r="QTB12" s="87"/>
      <c r="QTC12" s="87"/>
      <c r="QTD12" s="87"/>
      <c r="QTE12" s="87"/>
      <c r="QTF12" s="87"/>
      <c r="QTG12" s="87"/>
      <c r="QTH12" s="87"/>
      <c r="QTI12" s="87"/>
      <c r="QTJ12" s="87"/>
      <c r="QTK12" s="87"/>
      <c r="QTL12" s="87"/>
      <c r="QTM12" s="87"/>
      <c r="QTN12" s="87"/>
      <c r="QTO12" s="87"/>
      <c r="QTP12" s="87"/>
      <c r="QTQ12" s="87"/>
      <c r="QTR12" s="87"/>
      <c r="QTS12" s="87"/>
      <c r="QTT12" s="87"/>
      <c r="QTU12" s="87"/>
      <c r="QTV12" s="87"/>
      <c r="QTW12" s="87"/>
      <c r="QTX12" s="87"/>
      <c r="QTY12" s="87"/>
      <c r="QTZ12" s="87"/>
      <c r="QUA12" s="87"/>
      <c r="QUB12" s="87"/>
      <c r="QUC12" s="87"/>
      <c r="QUD12" s="87"/>
      <c r="QUE12" s="87"/>
      <c r="QUF12" s="87"/>
      <c r="QUG12" s="87"/>
      <c r="QUH12" s="87"/>
      <c r="QUI12" s="87"/>
      <c r="QUJ12" s="87"/>
      <c r="QUK12" s="87"/>
      <c r="QUL12" s="87"/>
      <c r="QUM12" s="87"/>
      <c r="QUN12" s="87"/>
      <c r="QUO12" s="87"/>
      <c r="QUP12" s="87"/>
      <c r="QUQ12" s="87"/>
      <c r="QUR12" s="87"/>
      <c r="QUS12" s="87"/>
      <c r="QUT12" s="87"/>
      <c r="QUU12" s="87"/>
      <c r="QUV12" s="87"/>
      <c r="QUW12" s="87"/>
      <c r="QUX12" s="87"/>
      <c r="QUY12" s="87"/>
      <c r="QUZ12" s="87"/>
      <c r="QVA12" s="87"/>
      <c r="QVB12" s="87"/>
      <c r="QVC12" s="87"/>
      <c r="QVD12" s="87"/>
      <c r="QVE12" s="87"/>
      <c r="QVF12" s="87"/>
      <c r="QVG12" s="87"/>
      <c r="QVH12" s="87"/>
      <c r="QVI12" s="87"/>
      <c r="QVJ12" s="87"/>
      <c r="QVK12" s="87"/>
      <c r="QVL12" s="87"/>
      <c r="QVM12" s="87"/>
      <c r="QVN12" s="87"/>
      <c r="QVO12" s="87"/>
      <c r="QVP12" s="87"/>
      <c r="QVQ12" s="87"/>
      <c r="QVR12" s="87"/>
      <c r="QVS12" s="87"/>
      <c r="QVT12" s="87"/>
      <c r="QVU12" s="87"/>
      <c r="QVV12" s="87"/>
      <c r="QVW12" s="87"/>
      <c r="QVX12" s="87"/>
      <c r="QVY12" s="87"/>
      <c r="QVZ12" s="87"/>
      <c r="QWA12" s="87"/>
      <c r="QWB12" s="87"/>
      <c r="QWC12" s="87"/>
      <c r="QWD12" s="87"/>
      <c r="QWE12" s="87"/>
      <c r="QWF12" s="87"/>
      <c r="QWG12" s="87"/>
      <c r="QWH12" s="87"/>
      <c r="QWI12" s="87"/>
      <c r="QWJ12" s="87"/>
      <c r="QWK12" s="87"/>
      <c r="QWL12" s="87"/>
      <c r="QWM12" s="87"/>
      <c r="QWN12" s="87"/>
      <c r="QWO12" s="87"/>
      <c r="QWP12" s="87"/>
      <c r="QWQ12" s="87"/>
      <c r="QWR12" s="87"/>
      <c r="QWS12" s="87"/>
      <c r="QWT12" s="87"/>
      <c r="QWU12" s="87"/>
      <c r="QWV12" s="87"/>
      <c r="QWW12" s="87"/>
      <c r="QWX12" s="87"/>
      <c r="QWY12" s="87"/>
      <c r="QWZ12" s="87"/>
      <c r="QXA12" s="87"/>
      <c r="QXB12" s="87"/>
      <c r="QXC12" s="87"/>
      <c r="QXD12" s="87"/>
      <c r="QXE12" s="87"/>
      <c r="QXF12" s="87"/>
      <c r="QXG12" s="87"/>
      <c r="QXH12" s="87"/>
      <c r="QXI12" s="87"/>
      <c r="QXJ12" s="87"/>
      <c r="QXK12" s="87"/>
      <c r="QXL12" s="87"/>
      <c r="QXM12" s="87"/>
      <c r="QXN12" s="87"/>
      <c r="QXO12" s="87"/>
      <c r="QXP12" s="87"/>
      <c r="QXQ12" s="87"/>
      <c r="QXR12" s="87"/>
      <c r="QXS12" s="87"/>
      <c r="QXT12" s="87"/>
      <c r="QXU12" s="87"/>
      <c r="QXV12" s="87"/>
      <c r="QXW12" s="87"/>
      <c r="QXX12" s="87"/>
      <c r="QXY12" s="87"/>
      <c r="QXZ12" s="87"/>
      <c r="QYA12" s="87"/>
      <c r="QYB12" s="87"/>
      <c r="QYC12" s="87"/>
      <c r="QYD12" s="87"/>
      <c r="QYE12" s="87"/>
      <c r="QYF12" s="87"/>
      <c r="QYG12" s="87"/>
      <c r="QYH12" s="87"/>
      <c r="QYI12" s="87"/>
      <c r="QYJ12" s="87"/>
      <c r="QYK12" s="87"/>
      <c r="QYL12" s="87"/>
      <c r="QYM12" s="87"/>
      <c r="QYN12" s="87"/>
      <c r="QYO12" s="87"/>
      <c r="QYP12" s="87"/>
      <c r="QYQ12" s="87"/>
      <c r="QYR12" s="87"/>
      <c r="QYS12" s="87"/>
      <c r="QYT12" s="87"/>
      <c r="QYU12" s="87"/>
      <c r="QYV12" s="87"/>
      <c r="QYW12" s="87"/>
      <c r="QYX12" s="87"/>
      <c r="QYY12" s="87"/>
      <c r="QYZ12" s="87"/>
      <c r="QZA12" s="87"/>
      <c r="QZB12" s="87"/>
      <c r="QZC12" s="87"/>
      <c r="QZD12" s="87"/>
      <c r="QZE12" s="87"/>
      <c r="QZF12" s="87"/>
      <c r="QZG12" s="87"/>
      <c r="QZH12" s="87"/>
      <c r="QZI12" s="87"/>
      <c r="QZJ12" s="87"/>
      <c r="QZK12" s="87"/>
      <c r="QZL12" s="87"/>
      <c r="QZM12" s="87"/>
      <c r="QZN12" s="87"/>
      <c r="QZO12" s="87"/>
      <c r="QZP12" s="87"/>
      <c r="QZQ12" s="87"/>
      <c r="QZR12" s="87"/>
      <c r="QZS12" s="87"/>
      <c r="QZT12" s="87"/>
      <c r="QZU12" s="87"/>
      <c r="QZV12" s="87"/>
      <c r="QZW12" s="87"/>
      <c r="QZX12" s="87"/>
      <c r="QZY12" s="87"/>
      <c r="QZZ12" s="87"/>
      <c r="RAA12" s="87"/>
      <c r="RAB12" s="87"/>
      <c r="RAC12" s="87"/>
      <c r="RAD12" s="87"/>
      <c r="RAE12" s="87"/>
      <c r="RAF12" s="87"/>
      <c r="RAG12" s="87"/>
      <c r="RAH12" s="87"/>
      <c r="RAI12" s="87"/>
      <c r="RAJ12" s="87"/>
      <c r="RAK12" s="87"/>
      <c r="RAL12" s="87"/>
      <c r="RAM12" s="87"/>
      <c r="RAN12" s="87"/>
      <c r="RAO12" s="87"/>
      <c r="RAP12" s="87"/>
      <c r="RAQ12" s="87"/>
      <c r="RAR12" s="87"/>
      <c r="RAS12" s="87"/>
      <c r="RAT12" s="87"/>
      <c r="RAU12" s="87"/>
      <c r="RAV12" s="87"/>
      <c r="RAW12" s="87"/>
      <c r="RAX12" s="87"/>
      <c r="RAY12" s="87"/>
      <c r="RAZ12" s="87"/>
      <c r="RBA12" s="87"/>
      <c r="RBB12" s="87"/>
      <c r="RBC12" s="87"/>
      <c r="RBD12" s="87"/>
      <c r="RBE12" s="87"/>
      <c r="RBF12" s="87"/>
      <c r="RBG12" s="87"/>
      <c r="RBH12" s="87"/>
      <c r="RBI12" s="87"/>
      <c r="RBJ12" s="87"/>
      <c r="RBK12" s="87"/>
      <c r="RBL12" s="87"/>
      <c r="RBM12" s="87"/>
      <c r="RBN12" s="87"/>
      <c r="RBO12" s="87"/>
      <c r="RBP12" s="87"/>
      <c r="RBQ12" s="87"/>
      <c r="RBR12" s="87"/>
      <c r="RBS12" s="87"/>
      <c r="RBT12" s="87"/>
      <c r="RBU12" s="87"/>
      <c r="RBV12" s="87"/>
      <c r="RBW12" s="87"/>
      <c r="RBX12" s="87"/>
      <c r="RBY12" s="87"/>
      <c r="RBZ12" s="87"/>
      <c r="RCA12" s="87"/>
      <c r="RCB12" s="87"/>
      <c r="RCC12" s="87"/>
      <c r="RCD12" s="87"/>
      <c r="RCE12" s="87"/>
      <c r="RCF12" s="87"/>
      <c r="RCG12" s="87"/>
      <c r="RCH12" s="87"/>
      <c r="RCI12" s="87"/>
      <c r="RCJ12" s="87"/>
      <c r="RCK12" s="87"/>
      <c r="RCL12" s="87"/>
      <c r="RCM12" s="87"/>
      <c r="RCN12" s="87"/>
      <c r="RCO12" s="87"/>
      <c r="RCP12" s="87"/>
      <c r="RCQ12" s="87"/>
      <c r="RCR12" s="87"/>
      <c r="RCS12" s="87"/>
      <c r="RCT12" s="87"/>
      <c r="RCU12" s="87"/>
      <c r="RCV12" s="87"/>
      <c r="RCW12" s="87"/>
      <c r="RCX12" s="87"/>
      <c r="RCY12" s="87"/>
      <c r="RCZ12" s="87"/>
      <c r="RDA12" s="87"/>
      <c r="RDB12" s="87"/>
      <c r="RDC12" s="87"/>
      <c r="RDD12" s="87"/>
      <c r="RDE12" s="87"/>
      <c r="RDF12" s="87"/>
      <c r="RDG12" s="87"/>
      <c r="RDH12" s="87"/>
      <c r="RDI12" s="87"/>
      <c r="RDJ12" s="87"/>
      <c r="RDK12" s="87"/>
      <c r="RDL12" s="87"/>
      <c r="RDM12" s="87"/>
      <c r="RDN12" s="87"/>
      <c r="RDO12" s="87"/>
      <c r="RDP12" s="87"/>
      <c r="RDQ12" s="87"/>
      <c r="RDR12" s="87"/>
      <c r="RDS12" s="87"/>
      <c r="RDT12" s="87"/>
      <c r="RDU12" s="87"/>
      <c r="RDV12" s="87"/>
      <c r="RDW12" s="87"/>
      <c r="RDX12" s="87"/>
      <c r="RDY12" s="87"/>
      <c r="RDZ12" s="87"/>
      <c r="REA12" s="87"/>
      <c r="REB12" s="87"/>
      <c r="REC12" s="87"/>
      <c r="RED12" s="87"/>
      <c r="REE12" s="87"/>
      <c r="REF12" s="87"/>
      <c r="REG12" s="87"/>
      <c r="REH12" s="87"/>
      <c r="REI12" s="87"/>
      <c r="REJ12" s="87"/>
      <c r="REK12" s="87"/>
      <c r="REL12" s="87"/>
      <c r="REM12" s="87"/>
      <c r="REN12" s="87"/>
      <c r="REO12" s="87"/>
      <c r="REP12" s="87"/>
      <c r="REQ12" s="87"/>
      <c r="RER12" s="87"/>
      <c r="RES12" s="87"/>
      <c r="RET12" s="87"/>
      <c r="REU12" s="87"/>
      <c r="REV12" s="87"/>
      <c r="REW12" s="87"/>
      <c r="REX12" s="87"/>
      <c r="REY12" s="87"/>
      <c r="REZ12" s="87"/>
      <c r="RFA12" s="87"/>
      <c r="RFB12" s="87"/>
      <c r="RFC12" s="87"/>
      <c r="RFD12" s="87"/>
      <c r="RFE12" s="87"/>
      <c r="RFF12" s="87"/>
      <c r="RFG12" s="87"/>
      <c r="RFH12" s="87"/>
      <c r="RFI12" s="87"/>
      <c r="RFJ12" s="87"/>
      <c r="RFK12" s="87"/>
      <c r="RFL12" s="87"/>
      <c r="RFM12" s="87"/>
      <c r="RFN12" s="87"/>
      <c r="RFO12" s="87"/>
      <c r="RFP12" s="87"/>
      <c r="RFQ12" s="87"/>
      <c r="RFR12" s="87"/>
      <c r="RFS12" s="87"/>
      <c r="RFT12" s="87"/>
      <c r="RFU12" s="87"/>
      <c r="RFV12" s="87"/>
      <c r="RFW12" s="87"/>
      <c r="RFX12" s="87"/>
      <c r="RFY12" s="87"/>
      <c r="RFZ12" s="87"/>
      <c r="RGA12" s="87"/>
      <c r="RGB12" s="87"/>
      <c r="RGC12" s="87"/>
      <c r="RGD12" s="87"/>
      <c r="RGE12" s="87"/>
      <c r="RGF12" s="87"/>
      <c r="RGG12" s="87"/>
      <c r="RGH12" s="87"/>
      <c r="RGI12" s="87"/>
      <c r="RGJ12" s="87"/>
      <c r="RGK12" s="87"/>
      <c r="RGL12" s="87"/>
      <c r="RGM12" s="87"/>
      <c r="RGN12" s="87"/>
      <c r="RGO12" s="87"/>
      <c r="RGP12" s="87"/>
      <c r="RGQ12" s="87"/>
      <c r="RGR12" s="87"/>
      <c r="RGS12" s="87"/>
      <c r="RGT12" s="87"/>
      <c r="RGU12" s="87"/>
      <c r="RGV12" s="87"/>
      <c r="RGW12" s="87"/>
      <c r="RGX12" s="87"/>
      <c r="RGY12" s="87"/>
      <c r="RGZ12" s="87"/>
      <c r="RHA12" s="87"/>
      <c r="RHB12" s="87"/>
      <c r="RHC12" s="87"/>
      <c r="RHD12" s="87"/>
      <c r="RHE12" s="87"/>
      <c r="RHF12" s="87"/>
      <c r="RHG12" s="87"/>
      <c r="RHH12" s="87"/>
      <c r="RHI12" s="87"/>
      <c r="RHJ12" s="87"/>
      <c r="RHK12" s="87"/>
      <c r="RHL12" s="87"/>
      <c r="RHM12" s="87"/>
      <c r="RHN12" s="87"/>
      <c r="RHO12" s="87"/>
      <c r="RHP12" s="87"/>
      <c r="RHQ12" s="87"/>
      <c r="RHR12" s="87"/>
      <c r="RHS12" s="87"/>
      <c r="RHT12" s="87"/>
      <c r="RHU12" s="87"/>
      <c r="RHV12" s="87"/>
      <c r="RHW12" s="87"/>
      <c r="RHX12" s="87"/>
      <c r="RHY12" s="87"/>
      <c r="RHZ12" s="87"/>
      <c r="RIA12" s="87"/>
      <c r="RIB12" s="87"/>
      <c r="RIC12" s="87"/>
      <c r="RID12" s="87"/>
      <c r="RIE12" s="87"/>
      <c r="RIF12" s="87"/>
      <c r="RIG12" s="87"/>
      <c r="RIH12" s="87"/>
      <c r="RII12" s="87"/>
      <c r="RIJ12" s="87"/>
      <c r="RIK12" s="87"/>
      <c r="RIL12" s="87"/>
      <c r="RIM12" s="87"/>
      <c r="RIN12" s="87"/>
      <c r="RIO12" s="87"/>
      <c r="RIP12" s="87"/>
      <c r="RIQ12" s="87"/>
      <c r="RIR12" s="87"/>
      <c r="RIS12" s="87"/>
      <c r="RIT12" s="87"/>
      <c r="RIU12" s="87"/>
      <c r="RIV12" s="87"/>
      <c r="RIW12" s="87"/>
      <c r="RIX12" s="87"/>
      <c r="RIY12" s="87"/>
      <c r="RIZ12" s="87"/>
      <c r="RJA12" s="87"/>
      <c r="RJB12" s="87"/>
      <c r="RJC12" s="87"/>
      <c r="RJD12" s="87"/>
      <c r="RJE12" s="87"/>
      <c r="RJF12" s="87"/>
      <c r="RJG12" s="87"/>
      <c r="RJH12" s="87"/>
      <c r="RJI12" s="87"/>
      <c r="RJJ12" s="87"/>
      <c r="RJK12" s="87"/>
      <c r="RJL12" s="87"/>
      <c r="RJM12" s="87"/>
      <c r="RJN12" s="87"/>
      <c r="RJO12" s="87"/>
      <c r="RJP12" s="87"/>
      <c r="RJQ12" s="87"/>
      <c r="RJR12" s="87"/>
      <c r="RJS12" s="87"/>
      <c r="RJT12" s="87"/>
      <c r="RJU12" s="87"/>
      <c r="RJV12" s="87"/>
      <c r="RJW12" s="87"/>
      <c r="RJX12" s="87"/>
      <c r="RJY12" s="87"/>
      <c r="RJZ12" s="87"/>
      <c r="RKA12" s="87"/>
      <c r="RKB12" s="87"/>
      <c r="RKC12" s="87"/>
      <c r="RKD12" s="87"/>
      <c r="RKE12" s="87"/>
      <c r="RKF12" s="87"/>
      <c r="RKG12" s="87"/>
      <c r="RKH12" s="87"/>
      <c r="RKI12" s="87"/>
      <c r="RKJ12" s="87"/>
      <c r="RKK12" s="87"/>
      <c r="RKL12" s="87"/>
      <c r="RKM12" s="87"/>
      <c r="RKN12" s="87"/>
      <c r="RKO12" s="87"/>
      <c r="RKP12" s="87"/>
      <c r="RKQ12" s="87"/>
      <c r="RKR12" s="87"/>
      <c r="RKS12" s="87"/>
      <c r="RKT12" s="87"/>
      <c r="RKU12" s="87"/>
      <c r="RKV12" s="87"/>
      <c r="RKW12" s="87"/>
      <c r="RKX12" s="87"/>
      <c r="RKY12" s="87"/>
      <c r="RKZ12" s="87"/>
      <c r="RLA12" s="87"/>
      <c r="RLB12" s="87"/>
      <c r="RLC12" s="87"/>
      <c r="RLD12" s="87"/>
      <c r="RLE12" s="87"/>
      <c r="RLF12" s="87"/>
      <c r="RLG12" s="87"/>
      <c r="RLH12" s="87"/>
      <c r="RLI12" s="87"/>
      <c r="RLJ12" s="87"/>
      <c r="RLK12" s="87"/>
      <c r="RLL12" s="87"/>
      <c r="RLM12" s="87"/>
      <c r="RLN12" s="87"/>
      <c r="RLO12" s="87"/>
      <c r="RLP12" s="87"/>
      <c r="RLQ12" s="87"/>
      <c r="RLR12" s="87"/>
      <c r="RLS12" s="87"/>
      <c r="RLT12" s="87"/>
      <c r="RLU12" s="87"/>
      <c r="RLV12" s="87"/>
      <c r="RLW12" s="87"/>
      <c r="RLX12" s="87"/>
      <c r="RLY12" s="87"/>
      <c r="RLZ12" s="87"/>
      <c r="RMA12" s="87"/>
      <c r="RMB12" s="87"/>
      <c r="RMC12" s="87"/>
      <c r="RMD12" s="87"/>
      <c r="RME12" s="87"/>
      <c r="RMF12" s="87"/>
      <c r="RMG12" s="87"/>
      <c r="RMH12" s="87"/>
      <c r="RMI12" s="87"/>
      <c r="RMJ12" s="87"/>
      <c r="RMK12" s="87"/>
      <c r="RML12" s="87"/>
      <c r="RMM12" s="87"/>
      <c r="RMN12" s="87"/>
      <c r="RMO12" s="87"/>
      <c r="RMP12" s="87"/>
      <c r="RMQ12" s="87"/>
      <c r="RMR12" s="87"/>
      <c r="RMS12" s="87"/>
      <c r="RMT12" s="87"/>
      <c r="RMU12" s="87"/>
      <c r="RMV12" s="87"/>
      <c r="RMW12" s="87"/>
      <c r="RMX12" s="87"/>
      <c r="RMY12" s="87"/>
      <c r="RMZ12" s="87"/>
      <c r="RNA12" s="87"/>
      <c r="RNB12" s="87"/>
      <c r="RNC12" s="87"/>
      <c r="RND12" s="87"/>
      <c r="RNE12" s="87"/>
      <c r="RNF12" s="87"/>
      <c r="RNG12" s="87"/>
      <c r="RNH12" s="87"/>
      <c r="RNI12" s="87"/>
      <c r="RNJ12" s="87"/>
      <c r="RNK12" s="87"/>
      <c r="RNL12" s="87"/>
      <c r="RNM12" s="87"/>
      <c r="RNN12" s="87"/>
      <c r="RNO12" s="87"/>
      <c r="RNP12" s="87"/>
      <c r="RNQ12" s="87"/>
      <c r="RNR12" s="87"/>
      <c r="RNS12" s="87"/>
      <c r="RNT12" s="87"/>
      <c r="RNU12" s="87"/>
      <c r="RNV12" s="87"/>
      <c r="RNW12" s="87"/>
      <c r="RNX12" s="87"/>
      <c r="RNY12" s="87"/>
      <c r="RNZ12" s="87"/>
      <c r="ROA12" s="87"/>
      <c r="ROB12" s="87"/>
      <c r="ROC12" s="87"/>
      <c r="ROD12" s="87"/>
      <c r="ROE12" s="87"/>
      <c r="ROF12" s="87"/>
      <c r="ROG12" s="87"/>
      <c r="ROH12" s="87"/>
      <c r="ROI12" s="87"/>
      <c r="ROJ12" s="87"/>
      <c r="ROK12" s="87"/>
      <c r="ROL12" s="87"/>
      <c r="ROM12" s="87"/>
      <c r="RON12" s="87"/>
      <c r="ROO12" s="87"/>
      <c r="ROP12" s="87"/>
      <c r="ROQ12" s="87"/>
      <c r="ROR12" s="87"/>
      <c r="ROS12" s="87"/>
      <c r="ROT12" s="87"/>
      <c r="ROU12" s="87"/>
      <c r="ROV12" s="87"/>
      <c r="ROW12" s="87"/>
      <c r="ROX12" s="87"/>
      <c r="ROY12" s="87"/>
      <c r="ROZ12" s="87"/>
      <c r="RPA12" s="87"/>
      <c r="RPB12" s="87"/>
      <c r="RPC12" s="87"/>
      <c r="RPD12" s="87"/>
      <c r="RPE12" s="87"/>
      <c r="RPF12" s="87"/>
      <c r="RPG12" s="87"/>
      <c r="RPH12" s="87"/>
      <c r="RPI12" s="87"/>
      <c r="RPJ12" s="87"/>
      <c r="RPK12" s="87"/>
      <c r="RPL12" s="87"/>
      <c r="RPM12" s="87"/>
      <c r="RPN12" s="87"/>
      <c r="RPO12" s="87"/>
      <c r="RPP12" s="87"/>
      <c r="RPQ12" s="87"/>
      <c r="RPR12" s="87"/>
      <c r="RPS12" s="87"/>
      <c r="RPT12" s="87"/>
      <c r="RPU12" s="87"/>
      <c r="RPV12" s="87"/>
      <c r="RPW12" s="87"/>
      <c r="RPX12" s="87"/>
      <c r="RPY12" s="87"/>
      <c r="RPZ12" s="87"/>
      <c r="RQA12" s="87"/>
      <c r="RQB12" s="87"/>
      <c r="RQC12" s="87"/>
      <c r="RQD12" s="87"/>
      <c r="RQE12" s="87"/>
      <c r="RQF12" s="87"/>
      <c r="RQG12" s="87"/>
      <c r="RQH12" s="87"/>
      <c r="RQI12" s="87"/>
      <c r="RQJ12" s="87"/>
      <c r="RQK12" s="87"/>
      <c r="RQL12" s="87"/>
      <c r="RQM12" s="87"/>
      <c r="RQN12" s="87"/>
      <c r="RQO12" s="87"/>
      <c r="RQP12" s="87"/>
      <c r="RQQ12" s="87"/>
      <c r="RQR12" s="87"/>
      <c r="RQS12" s="87"/>
      <c r="RQT12" s="87"/>
      <c r="RQU12" s="87"/>
      <c r="RQV12" s="87"/>
      <c r="RQW12" s="87"/>
      <c r="RQX12" s="87"/>
      <c r="RQY12" s="87"/>
      <c r="RQZ12" s="87"/>
      <c r="RRA12" s="87"/>
      <c r="RRB12" s="87"/>
      <c r="RRC12" s="87"/>
      <c r="RRD12" s="87"/>
      <c r="RRE12" s="87"/>
      <c r="RRF12" s="87"/>
      <c r="RRG12" s="87"/>
      <c r="RRH12" s="87"/>
      <c r="RRI12" s="87"/>
      <c r="RRJ12" s="87"/>
      <c r="RRK12" s="87"/>
      <c r="RRL12" s="87"/>
      <c r="RRM12" s="87"/>
      <c r="RRN12" s="87"/>
      <c r="RRO12" s="87"/>
      <c r="RRP12" s="87"/>
      <c r="RRQ12" s="87"/>
      <c r="RRR12" s="87"/>
      <c r="RRS12" s="87"/>
      <c r="RRT12" s="87"/>
      <c r="RRU12" s="87"/>
      <c r="RRV12" s="87"/>
      <c r="RRW12" s="87"/>
      <c r="RRX12" s="87"/>
      <c r="RRY12" s="87"/>
      <c r="RRZ12" s="87"/>
      <c r="RSA12" s="87"/>
      <c r="RSB12" s="87"/>
      <c r="RSC12" s="87"/>
      <c r="RSD12" s="87"/>
      <c r="RSE12" s="87"/>
      <c r="RSF12" s="87"/>
      <c r="RSG12" s="87"/>
      <c r="RSH12" s="87"/>
      <c r="RSI12" s="87"/>
      <c r="RSJ12" s="87"/>
      <c r="RSK12" s="87"/>
      <c r="RSL12" s="87"/>
      <c r="RSM12" s="87"/>
      <c r="RSN12" s="87"/>
      <c r="RSO12" s="87"/>
      <c r="RSP12" s="87"/>
      <c r="RSQ12" s="87"/>
      <c r="RSR12" s="87"/>
      <c r="RSS12" s="87"/>
      <c r="RST12" s="87"/>
      <c r="RSU12" s="87"/>
      <c r="RSV12" s="87"/>
      <c r="RSW12" s="87"/>
      <c r="RSX12" s="87"/>
      <c r="RSY12" s="87"/>
      <c r="RSZ12" s="87"/>
      <c r="RTA12" s="87"/>
      <c r="RTB12" s="87"/>
      <c r="RTC12" s="87"/>
      <c r="RTD12" s="87"/>
      <c r="RTE12" s="87"/>
      <c r="RTF12" s="87"/>
      <c r="RTG12" s="87"/>
      <c r="RTH12" s="87"/>
      <c r="RTI12" s="87"/>
      <c r="RTJ12" s="87"/>
      <c r="RTK12" s="87"/>
      <c r="RTL12" s="87"/>
      <c r="RTM12" s="87"/>
      <c r="RTN12" s="87"/>
      <c r="RTO12" s="87"/>
      <c r="RTP12" s="87"/>
      <c r="RTQ12" s="87"/>
      <c r="RTR12" s="87"/>
      <c r="RTS12" s="87"/>
      <c r="RTT12" s="87"/>
      <c r="RTU12" s="87"/>
      <c r="RTV12" s="87"/>
      <c r="RTW12" s="87"/>
      <c r="RTX12" s="87"/>
      <c r="RTY12" s="87"/>
      <c r="RTZ12" s="87"/>
      <c r="RUA12" s="87"/>
      <c r="RUB12" s="87"/>
      <c r="RUC12" s="87"/>
      <c r="RUD12" s="87"/>
      <c r="RUE12" s="87"/>
      <c r="RUF12" s="87"/>
      <c r="RUG12" s="87"/>
      <c r="RUH12" s="87"/>
      <c r="RUI12" s="87"/>
      <c r="RUJ12" s="87"/>
      <c r="RUK12" s="87"/>
      <c r="RUL12" s="87"/>
      <c r="RUM12" s="87"/>
      <c r="RUN12" s="87"/>
      <c r="RUO12" s="87"/>
      <c r="RUP12" s="87"/>
      <c r="RUQ12" s="87"/>
      <c r="RUR12" s="87"/>
      <c r="RUS12" s="87"/>
      <c r="RUT12" s="87"/>
      <c r="RUU12" s="87"/>
      <c r="RUV12" s="87"/>
      <c r="RUW12" s="87"/>
      <c r="RUX12" s="87"/>
      <c r="RUY12" s="87"/>
      <c r="RUZ12" s="87"/>
      <c r="RVA12" s="87"/>
      <c r="RVB12" s="87"/>
      <c r="RVC12" s="87"/>
      <c r="RVD12" s="87"/>
      <c r="RVE12" s="87"/>
      <c r="RVF12" s="87"/>
      <c r="RVG12" s="87"/>
      <c r="RVH12" s="87"/>
      <c r="RVI12" s="87"/>
      <c r="RVJ12" s="87"/>
      <c r="RVK12" s="87"/>
      <c r="RVL12" s="87"/>
      <c r="RVM12" s="87"/>
      <c r="RVN12" s="87"/>
      <c r="RVO12" s="87"/>
      <c r="RVP12" s="87"/>
      <c r="RVQ12" s="87"/>
      <c r="RVR12" s="87"/>
      <c r="RVS12" s="87"/>
      <c r="RVT12" s="87"/>
      <c r="RVU12" s="87"/>
      <c r="RVV12" s="87"/>
      <c r="RVW12" s="87"/>
      <c r="RVX12" s="87"/>
      <c r="RVY12" s="87"/>
      <c r="RVZ12" s="87"/>
      <c r="RWA12" s="87"/>
      <c r="RWB12" s="87"/>
      <c r="RWC12" s="87"/>
      <c r="RWD12" s="87"/>
      <c r="RWE12" s="87"/>
      <c r="RWF12" s="87"/>
      <c r="RWG12" s="87"/>
      <c r="RWH12" s="87"/>
      <c r="RWI12" s="87"/>
      <c r="RWJ12" s="87"/>
      <c r="RWK12" s="87"/>
      <c r="RWL12" s="87"/>
      <c r="RWM12" s="87"/>
      <c r="RWN12" s="87"/>
      <c r="RWO12" s="87"/>
      <c r="RWP12" s="87"/>
      <c r="RWQ12" s="87"/>
      <c r="RWR12" s="87"/>
      <c r="RWS12" s="87"/>
      <c r="RWT12" s="87"/>
      <c r="RWU12" s="87"/>
      <c r="RWV12" s="87"/>
      <c r="RWW12" s="87"/>
      <c r="RWX12" s="87"/>
      <c r="RWY12" s="87"/>
      <c r="RWZ12" s="87"/>
      <c r="RXA12" s="87"/>
      <c r="RXB12" s="87"/>
      <c r="RXC12" s="87"/>
      <c r="RXD12" s="87"/>
      <c r="RXE12" s="87"/>
      <c r="RXF12" s="87"/>
      <c r="RXG12" s="87"/>
      <c r="RXH12" s="87"/>
      <c r="RXI12" s="87"/>
      <c r="RXJ12" s="87"/>
      <c r="RXK12" s="87"/>
      <c r="RXL12" s="87"/>
      <c r="RXM12" s="87"/>
      <c r="RXN12" s="87"/>
      <c r="RXO12" s="87"/>
      <c r="RXP12" s="87"/>
      <c r="RXQ12" s="87"/>
      <c r="RXR12" s="87"/>
      <c r="RXS12" s="87"/>
      <c r="RXT12" s="87"/>
      <c r="RXU12" s="87"/>
      <c r="RXV12" s="87"/>
      <c r="RXW12" s="87"/>
      <c r="RXX12" s="87"/>
      <c r="RXY12" s="87"/>
      <c r="RXZ12" s="87"/>
      <c r="RYA12" s="87"/>
      <c r="RYB12" s="87"/>
      <c r="RYC12" s="87"/>
      <c r="RYD12" s="87"/>
      <c r="RYE12" s="87"/>
      <c r="RYF12" s="87"/>
      <c r="RYG12" s="87"/>
      <c r="RYH12" s="87"/>
      <c r="RYI12" s="87"/>
      <c r="RYJ12" s="87"/>
      <c r="RYK12" s="87"/>
      <c r="RYL12" s="87"/>
      <c r="RYM12" s="87"/>
      <c r="RYN12" s="87"/>
      <c r="RYO12" s="87"/>
      <c r="RYP12" s="87"/>
      <c r="RYQ12" s="87"/>
      <c r="RYR12" s="87"/>
      <c r="RYS12" s="87"/>
      <c r="RYT12" s="87"/>
      <c r="RYU12" s="87"/>
      <c r="RYV12" s="87"/>
      <c r="RYW12" s="87"/>
      <c r="RYX12" s="87"/>
      <c r="RYY12" s="87"/>
      <c r="RYZ12" s="87"/>
      <c r="RZA12" s="87"/>
      <c r="RZB12" s="87"/>
      <c r="RZC12" s="87"/>
      <c r="RZD12" s="87"/>
      <c r="RZE12" s="87"/>
      <c r="RZF12" s="87"/>
      <c r="RZG12" s="87"/>
      <c r="RZH12" s="87"/>
      <c r="RZI12" s="87"/>
      <c r="RZJ12" s="87"/>
      <c r="RZK12" s="87"/>
      <c r="RZL12" s="87"/>
      <c r="RZM12" s="87"/>
      <c r="RZN12" s="87"/>
      <c r="RZO12" s="87"/>
      <c r="RZP12" s="87"/>
      <c r="RZQ12" s="87"/>
      <c r="RZR12" s="87"/>
      <c r="RZS12" s="87"/>
      <c r="RZT12" s="87"/>
      <c r="RZU12" s="87"/>
      <c r="RZV12" s="87"/>
      <c r="RZW12" s="87"/>
      <c r="RZX12" s="87"/>
      <c r="RZY12" s="87"/>
      <c r="RZZ12" s="87"/>
      <c r="SAA12" s="87"/>
      <c r="SAB12" s="87"/>
      <c r="SAC12" s="87"/>
      <c r="SAD12" s="87"/>
      <c r="SAE12" s="87"/>
      <c r="SAF12" s="87"/>
      <c r="SAG12" s="87"/>
      <c r="SAH12" s="87"/>
      <c r="SAI12" s="87"/>
      <c r="SAJ12" s="87"/>
      <c r="SAK12" s="87"/>
      <c r="SAL12" s="87"/>
      <c r="SAM12" s="87"/>
      <c r="SAN12" s="87"/>
      <c r="SAO12" s="87"/>
      <c r="SAP12" s="87"/>
      <c r="SAQ12" s="87"/>
      <c r="SAR12" s="87"/>
      <c r="SAS12" s="87"/>
      <c r="SAT12" s="87"/>
      <c r="SAU12" s="87"/>
      <c r="SAV12" s="87"/>
      <c r="SAW12" s="87"/>
      <c r="SAX12" s="87"/>
      <c r="SAY12" s="87"/>
      <c r="SAZ12" s="87"/>
      <c r="SBA12" s="87"/>
      <c r="SBB12" s="87"/>
      <c r="SBC12" s="87"/>
      <c r="SBD12" s="87"/>
      <c r="SBE12" s="87"/>
      <c r="SBF12" s="87"/>
      <c r="SBG12" s="87"/>
      <c r="SBH12" s="87"/>
      <c r="SBI12" s="87"/>
      <c r="SBJ12" s="87"/>
      <c r="SBK12" s="87"/>
      <c r="SBL12" s="87"/>
      <c r="SBM12" s="87"/>
      <c r="SBN12" s="87"/>
      <c r="SBO12" s="87"/>
      <c r="SBP12" s="87"/>
      <c r="SBQ12" s="87"/>
      <c r="SBR12" s="87"/>
      <c r="SBS12" s="87"/>
      <c r="SBT12" s="87"/>
      <c r="SBU12" s="87"/>
      <c r="SBV12" s="87"/>
      <c r="SBW12" s="87"/>
      <c r="SBX12" s="87"/>
      <c r="SBY12" s="87"/>
      <c r="SBZ12" s="87"/>
      <c r="SCA12" s="87"/>
      <c r="SCB12" s="87"/>
      <c r="SCC12" s="87"/>
      <c r="SCD12" s="87"/>
      <c r="SCE12" s="87"/>
      <c r="SCF12" s="87"/>
      <c r="SCG12" s="87"/>
      <c r="SCH12" s="87"/>
      <c r="SCI12" s="87"/>
      <c r="SCJ12" s="87"/>
      <c r="SCK12" s="87"/>
      <c r="SCL12" s="87"/>
      <c r="SCM12" s="87"/>
      <c r="SCN12" s="87"/>
      <c r="SCO12" s="87"/>
      <c r="SCP12" s="87"/>
      <c r="SCQ12" s="87"/>
      <c r="SCR12" s="87"/>
      <c r="SCS12" s="87"/>
      <c r="SCT12" s="87"/>
      <c r="SCU12" s="87"/>
      <c r="SCV12" s="87"/>
      <c r="SCW12" s="87"/>
      <c r="SCX12" s="87"/>
      <c r="SCY12" s="87"/>
      <c r="SCZ12" s="87"/>
      <c r="SDA12" s="87"/>
      <c r="SDB12" s="87"/>
      <c r="SDC12" s="87"/>
      <c r="SDD12" s="87"/>
      <c r="SDE12" s="87"/>
      <c r="SDF12" s="87"/>
      <c r="SDG12" s="87"/>
      <c r="SDH12" s="87"/>
      <c r="SDI12" s="87"/>
      <c r="SDJ12" s="87"/>
      <c r="SDK12" s="87"/>
      <c r="SDL12" s="87"/>
      <c r="SDM12" s="87"/>
      <c r="SDN12" s="87"/>
      <c r="SDO12" s="87"/>
      <c r="SDP12" s="87"/>
      <c r="SDQ12" s="87"/>
      <c r="SDR12" s="87"/>
      <c r="SDS12" s="87"/>
      <c r="SDT12" s="87"/>
      <c r="SDU12" s="87"/>
      <c r="SDV12" s="87"/>
      <c r="SDW12" s="87"/>
      <c r="SDX12" s="87"/>
      <c r="SDY12" s="87"/>
      <c r="SDZ12" s="87"/>
      <c r="SEA12" s="87"/>
      <c r="SEB12" s="87"/>
      <c r="SEC12" s="87"/>
      <c r="SED12" s="87"/>
      <c r="SEE12" s="87"/>
      <c r="SEF12" s="87"/>
      <c r="SEG12" s="87"/>
      <c r="SEH12" s="87"/>
      <c r="SEI12" s="87"/>
      <c r="SEJ12" s="87"/>
      <c r="SEK12" s="87"/>
      <c r="SEL12" s="87"/>
      <c r="SEM12" s="87"/>
      <c r="SEN12" s="87"/>
      <c r="SEO12" s="87"/>
      <c r="SEP12" s="87"/>
      <c r="SEQ12" s="87"/>
      <c r="SER12" s="87"/>
      <c r="SES12" s="87"/>
      <c r="SET12" s="87"/>
      <c r="SEU12" s="87"/>
      <c r="SEV12" s="87"/>
      <c r="SEW12" s="87"/>
      <c r="SEX12" s="87"/>
      <c r="SEY12" s="87"/>
      <c r="SEZ12" s="87"/>
      <c r="SFA12" s="87"/>
      <c r="SFB12" s="87"/>
      <c r="SFC12" s="87"/>
      <c r="SFD12" s="87"/>
      <c r="SFE12" s="87"/>
      <c r="SFF12" s="87"/>
      <c r="SFG12" s="87"/>
      <c r="SFH12" s="87"/>
      <c r="SFI12" s="87"/>
      <c r="SFJ12" s="87"/>
      <c r="SFK12" s="87"/>
      <c r="SFL12" s="87"/>
      <c r="SFM12" s="87"/>
      <c r="SFN12" s="87"/>
      <c r="SFO12" s="87"/>
      <c r="SFP12" s="87"/>
      <c r="SFQ12" s="87"/>
      <c r="SFR12" s="87"/>
      <c r="SFS12" s="87"/>
      <c r="SFT12" s="87"/>
      <c r="SFU12" s="87"/>
      <c r="SFV12" s="87"/>
      <c r="SFW12" s="87"/>
      <c r="SFX12" s="87"/>
      <c r="SFY12" s="87"/>
      <c r="SFZ12" s="87"/>
      <c r="SGA12" s="87"/>
      <c r="SGB12" s="87"/>
      <c r="SGC12" s="87"/>
      <c r="SGD12" s="87"/>
      <c r="SGE12" s="87"/>
      <c r="SGF12" s="87"/>
      <c r="SGG12" s="87"/>
      <c r="SGH12" s="87"/>
      <c r="SGI12" s="87"/>
      <c r="SGJ12" s="87"/>
      <c r="SGK12" s="87"/>
      <c r="SGL12" s="87"/>
      <c r="SGM12" s="87"/>
      <c r="SGN12" s="87"/>
      <c r="SGO12" s="87"/>
      <c r="SGP12" s="87"/>
      <c r="SGQ12" s="87"/>
      <c r="SGR12" s="87"/>
      <c r="SGS12" s="87"/>
      <c r="SGT12" s="87"/>
      <c r="SGU12" s="87"/>
      <c r="SGV12" s="87"/>
      <c r="SGW12" s="87"/>
      <c r="SGX12" s="87"/>
      <c r="SGY12" s="87"/>
      <c r="SGZ12" s="87"/>
      <c r="SHA12" s="87"/>
      <c r="SHB12" s="87"/>
      <c r="SHC12" s="87"/>
      <c r="SHD12" s="87"/>
      <c r="SHE12" s="87"/>
      <c r="SHF12" s="87"/>
      <c r="SHG12" s="87"/>
      <c r="SHH12" s="87"/>
      <c r="SHI12" s="87"/>
      <c r="SHJ12" s="87"/>
      <c r="SHK12" s="87"/>
      <c r="SHL12" s="87"/>
      <c r="SHM12" s="87"/>
      <c r="SHN12" s="87"/>
      <c r="SHO12" s="87"/>
      <c r="SHP12" s="87"/>
      <c r="SHQ12" s="87"/>
      <c r="SHR12" s="87"/>
      <c r="SHS12" s="87"/>
      <c r="SHT12" s="87"/>
      <c r="SHU12" s="87"/>
      <c r="SHV12" s="87"/>
      <c r="SHW12" s="87"/>
      <c r="SHX12" s="87"/>
      <c r="SHY12" s="87"/>
      <c r="SHZ12" s="87"/>
      <c r="SIA12" s="87"/>
      <c r="SIB12" s="87"/>
      <c r="SIC12" s="87"/>
      <c r="SID12" s="87"/>
      <c r="SIE12" s="87"/>
      <c r="SIF12" s="87"/>
      <c r="SIG12" s="87"/>
      <c r="SIH12" s="87"/>
      <c r="SII12" s="87"/>
      <c r="SIJ12" s="87"/>
      <c r="SIK12" s="87"/>
      <c r="SIL12" s="87"/>
      <c r="SIM12" s="87"/>
      <c r="SIN12" s="87"/>
      <c r="SIO12" s="87"/>
      <c r="SIP12" s="87"/>
      <c r="SIQ12" s="87"/>
      <c r="SIR12" s="87"/>
      <c r="SIS12" s="87"/>
      <c r="SIT12" s="87"/>
      <c r="SIU12" s="87"/>
      <c r="SIV12" s="87"/>
      <c r="SIW12" s="87"/>
      <c r="SIX12" s="87"/>
      <c r="SIY12" s="87"/>
      <c r="SIZ12" s="87"/>
      <c r="SJA12" s="87"/>
      <c r="SJB12" s="87"/>
      <c r="SJC12" s="87"/>
      <c r="SJD12" s="87"/>
      <c r="SJE12" s="87"/>
      <c r="SJF12" s="87"/>
      <c r="SJG12" s="87"/>
      <c r="SJH12" s="87"/>
      <c r="SJI12" s="87"/>
      <c r="SJJ12" s="87"/>
      <c r="SJK12" s="87"/>
      <c r="SJL12" s="87"/>
      <c r="SJM12" s="87"/>
      <c r="SJN12" s="87"/>
      <c r="SJO12" s="87"/>
      <c r="SJP12" s="87"/>
      <c r="SJQ12" s="87"/>
      <c r="SJR12" s="87"/>
      <c r="SJS12" s="87"/>
      <c r="SJT12" s="87"/>
      <c r="SJU12" s="87"/>
      <c r="SJV12" s="87"/>
      <c r="SJW12" s="87"/>
      <c r="SJX12" s="87"/>
      <c r="SJY12" s="87"/>
      <c r="SJZ12" s="87"/>
      <c r="SKA12" s="87"/>
      <c r="SKB12" s="87"/>
      <c r="SKC12" s="87"/>
      <c r="SKD12" s="87"/>
      <c r="SKE12" s="87"/>
      <c r="SKF12" s="87"/>
      <c r="SKG12" s="87"/>
      <c r="SKH12" s="87"/>
      <c r="SKI12" s="87"/>
      <c r="SKJ12" s="87"/>
      <c r="SKK12" s="87"/>
      <c r="SKL12" s="87"/>
      <c r="SKM12" s="87"/>
      <c r="SKN12" s="87"/>
      <c r="SKO12" s="87"/>
      <c r="SKP12" s="87"/>
      <c r="SKQ12" s="87"/>
      <c r="SKR12" s="87"/>
      <c r="SKS12" s="87"/>
      <c r="SKT12" s="87"/>
      <c r="SKU12" s="87"/>
      <c r="SKV12" s="87"/>
      <c r="SKW12" s="87"/>
      <c r="SKX12" s="87"/>
      <c r="SKY12" s="87"/>
      <c r="SKZ12" s="87"/>
      <c r="SLA12" s="87"/>
      <c r="SLB12" s="87"/>
      <c r="SLC12" s="87"/>
      <c r="SLD12" s="87"/>
      <c r="SLE12" s="87"/>
      <c r="SLF12" s="87"/>
      <c r="SLG12" s="87"/>
      <c r="SLH12" s="87"/>
      <c r="SLI12" s="87"/>
      <c r="SLJ12" s="87"/>
      <c r="SLK12" s="87"/>
      <c r="SLL12" s="87"/>
      <c r="SLM12" s="87"/>
      <c r="SLN12" s="87"/>
      <c r="SLO12" s="87"/>
      <c r="SLP12" s="87"/>
      <c r="SLQ12" s="87"/>
      <c r="SLR12" s="87"/>
      <c r="SLS12" s="87"/>
      <c r="SLT12" s="87"/>
      <c r="SLU12" s="87"/>
      <c r="SLV12" s="87"/>
      <c r="SLW12" s="87"/>
      <c r="SLX12" s="87"/>
      <c r="SLY12" s="87"/>
      <c r="SLZ12" s="87"/>
      <c r="SMA12" s="87"/>
      <c r="SMB12" s="87"/>
      <c r="SMC12" s="87"/>
      <c r="SMD12" s="87"/>
      <c r="SME12" s="87"/>
      <c r="SMF12" s="87"/>
      <c r="SMG12" s="87"/>
      <c r="SMH12" s="87"/>
      <c r="SMI12" s="87"/>
      <c r="SMJ12" s="87"/>
      <c r="SMK12" s="87"/>
      <c r="SML12" s="87"/>
      <c r="SMM12" s="87"/>
      <c r="SMN12" s="87"/>
      <c r="SMO12" s="87"/>
      <c r="SMP12" s="87"/>
      <c r="SMQ12" s="87"/>
      <c r="SMR12" s="87"/>
      <c r="SMS12" s="87"/>
      <c r="SMT12" s="87"/>
      <c r="SMU12" s="87"/>
      <c r="SMV12" s="87"/>
      <c r="SMW12" s="87"/>
      <c r="SMX12" s="87"/>
      <c r="SMY12" s="87"/>
      <c r="SMZ12" s="87"/>
      <c r="SNA12" s="87"/>
      <c r="SNB12" s="87"/>
      <c r="SNC12" s="87"/>
      <c r="SND12" s="87"/>
      <c r="SNE12" s="87"/>
      <c r="SNF12" s="87"/>
      <c r="SNG12" s="87"/>
      <c r="SNH12" s="87"/>
      <c r="SNI12" s="87"/>
      <c r="SNJ12" s="87"/>
      <c r="SNK12" s="87"/>
      <c r="SNL12" s="87"/>
      <c r="SNM12" s="87"/>
      <c r="SNN12" s="87"/>
      <c r="SNO12" s="87"/>
      <c r="SNP12" s="87"/>
      <c r="SNQ12" s="87"/>
      <c r="SNR12" s="87"/>
      <c r="SNS12" s="87"/>
      <c r="SNT12" s="87"/>
      <c r="SNU12" s="87"/>
      <c r="SNV12" s="87"/>
      <c r="SNW12" s="87"/>
      <c r="SNX12" s="87"/>
      <c r="SNY12" s="87"/>
      <c r="SNZ12" s="87"/>
      <c r="SOA12" s="87"/>
      <c r="SOB12" s="87"/>
      <c r="SOC12" s="87"/>
      <c r="SOD12" s="87"/>
      <c r="SOE12" s="87"/>
      <c r="SOF12" s="87"/>
      <c r="SOG12" s="87"/>
      <c r="SOH12" s="87"/>
      <c r="SOI12" s="87"/>
      <c r="SOJ12" s="87"/>
      <c r="SOK12" s="87"/>
      <c r="SOL12" s="87"/>
      <c r="SOM12" s="87"/>
      <c r="SON12" s="87"/>
      <c r="SOO12" s="87"/>
      <c r="SOP12" s="87"/>
      <c r="SOQ12" s="87"/>
      <c r="SOR12" s="87"/>
      <c r="SOS12" s="87"/>
      <c r="SOT12" s="87"/>
      <c r="SOU12" s="87"/>
      <c r="SOV12" s="87"/>
      <c r="SOW12" s="87"/>
      <c r="SOX12" s="87"/>
      <c r="SOY12" s="87"/>
      <c r="SOZ12" s="87"/>
      <c r="SPA12" s="87"/>
      <c r="SPB12" s="87"/>
      <c r="SPC12" s="87"/>
      <c r="SPD12" s="87"/>
      <c r="SPE12" s="87"/>
      <c r="SPF12" s="87"/>
      <c r="SPG12" s="87"/>
      <c r="SPH12" s="87"/>
      <c r="SPI12" s="87"/>
      <c r="SPJ12" s="87"/>
      <c r="SPK12" s="87"/>
      <c r="SPL12" s="87"/>
      <c r="SPM12" s="87"/>
      <c r="SPN12" s="87"/>
      <c r="SPO12" s="87"/>
      <c r="SPP12" s="87"/>
      <c r="SPQ12" s="87"/>
      <c r="SPR12" s="87"/>
      <c r="SPS12" s="87"/>
      <c r="SPT12" s="87"/>
      <c r="SPU12" s="87"/>
      <c r="SPV12" s="87"/>
      <c r="SPW12" s="87"/>
      <c r="SPX12" s="87"/>
      <c r="SPY12" s="87"/>
      <c r="SPZ12" s="87"/>
      <c r="SQA12" s="87"/>
      <c r="SQB12" s="87"/>
      <c r="SQC12" s="87"/>
      <c r="SQD12" s="87"/>
      <c r="SQE12" s="87"/>
      <c r="SQF12" s="87"/>
      <c r="SQG12" s="87"/>
      <c r="SQH12" s="87"/>
      <c r="SQI12" s="87"/>
      <c r="SQJ12" s="87"/>
      <c r="SQK12" s="87"/>
      <c r="SQL12" s="87"/>
      <c r="SQM12" s="87"/>
      <c r="SQN12" s="87"/>
      <c r="SQO12" s="87"/>
      <c r="SQP12" s="87"/>
      <c r="SQQ12" s="87"/>
      <c r="SQR12" s="87"/>
      <c r="SQS12" s="87"/>
      <c r="SQT12" s="87"/>
      <c r="SQU12" s="87"/>
      <c r="SQV12" s="87"/>
      <c r="SQW12" s="87"/>
      <c r="SQX12" s="87"/>
      <c r="SQY12" s="87"/>
      <c r="SQZ12" s="87"/>
      <c r="SRA12" s="87"/>
      <c r="SRB12" s="87"/>
      <c r="SRC12" s="87"/>
      <c r="SRD12" s="87"/>
      <c r="SRE12" s="87"/>
      <c r="SRF12" s="87"/>
      <c r="SRG12" s="87"/>
      <c r="SRH12" s="87"/>
      <c r="SRI12" s="87"/>
      <c r="SRJ12" s="87"/>
      <c r="SRK12" s="87"/>
      <c r="SRL12" s="87"/>
      <c r="SRM12" s="87"/>
      <c r="SRN12" s="87"/>
      <c r="SRO12" s="87"/>
      <c r="SRP12" s="87"/>
      <c r="SRQ12" s="87"/>
      <c r="SRR12" s="87"/>
      <c r="SRS12" s="87"/>
      <c r="SRT12" s="87"/>
      <c r="SRU12" s="87"/>
      <c r="SRV12" s="87"/>
      <c r="SRW12" s="87"/>
      <c r="SRX12" s="87"/>
      <c r="SRY12" s="87"/>
      <c r="SRZ12" s="87"/>
      <c r="SSA12" s="87"/>
      <c r="SSB12" s="87"/>
      <c r="SSC12" s="87"/>
      <c r="SSD12" s="87"/>
      <c r="SSE12" s="87"/>
      <c r="SSF12" s="87"/>
      <c r="SSG12" s="87"/>
      <c r="SSH12" s="87"/>
      <c r="SSI12" s="87"/>
      <c r="SSJ12" s="87"/>
      <c r="SSK12" s="87"/>
      <c r="SSL12" s="87"/>
      <c r="SSM12" s="87"/>
      <c r="SSN12" s="87"/>
      <c r="SSO12" s="87"/>
      <c r="SSP12" s="87"/>
      <c r="SSQ12" s="87"/>
      <c r="SSR12" s="87"/>
      <c r="SSS12" s="87"/>
      <c r="SST12" s="87"/>
      <c r="SSU12" s="87"/>
      <c r="SSV12" s="87"/>
      <c r="SSW12" s="87"/>
      <c r="SSX12" s="87"/>
      <c r="SSY12" s="87"/>
      <c r="SSZ12" s="87"/>
      <c r="STA12" s="87"/>
      <c r="STB12" s="87"/>
      <c r="STC12" s="87"/>
      <c r="STD12" s="87"/>
      <c r="STE12" s="87"/>
      <c r="STF12" s="87"/>
      <c r="STG12" s="87"/>
      <c r="STH12" s="87"/>
      <c r="STI12" s="87"/>
      <c r="STJ12" s="87"/>
      <c r="STK12" s="87"/>
      <c r="STL12" s="87"/>
      <c r="STM12" s="87"/>
      <c r="STN12" s="87"/>
      <c r="STO12" s="87"/>
      <c r="STP12" s="87"/>
      <c r="STQ12" s="87"/>
      <c r="STR12" s="87"/>
      <c r="STS12" s="87"/>
      <c r="STT12" s="87"/>
      <c r="STU12" s="87"/>
      <c r="STV12" s="87"/>
      <c r="STW12" s="87"/>
      <c r="STX12" s="87"/>
      <c r="STY12" s="87"/>
      <c r="STZ12" s="87"/>
      <c r="SUA12" s="87"/>
      <c r="SUB12" s="87"/>
      <c r="SUC12" s="87"/>
      <c r="SUD12" s="87"/>
      <c r="SUE12" s="87"/>
      <c r="SUF12" s="87"/>
      <c r="SUG12" s="87"/>
      <c r="SUH12" s="87"/>
      <c r="SUI12" s="87"/>
      <c r="SUJ12" s="87"/>
      <c r="SUK12" s="87"/>
      <c r="SUL12" s="87"/>
      <c r="SUM12" s="87"/>
      <c r="SUN12" s="87"/>
      <c r="SUO12" s="87"/>
      <c r="SUP12" s="87"/>
      <c r="SUQ12" s="87"/>
      <c r="SUR12" s="87"/>
      <c r="SUS12" s="87"/>
      <c r="SUT12" s="87"/>
      <c r="SUU12" s="87"/>
      <c r="SUV12" s="87"/>
      <c r="SUW12" s="87"/>
      <c r="SUX12" s="87"/>
      <c r="SUY12" s="87"/>
      <c r="SUZ12" s="87"/>
      <c r="SVA12" s="87"/>
      <c r="SVB12" s="87"/>
      <c r="SVC12" s="87"/>
      <c r="SVD12" s="87"/>
      <c r="SVE12" s="87"/>
      <c r="SVF12" s="87"/>
      <c r="SVG12" s="87"/>
      <c r="SVH12" s="87"/>
      <c r="SVI12" s="87"/>
      <c r="SVJ12" s="87"/>
      <c r="SVK12" s="87"/>
      <c r="SVL12" s="87"/>
      <c r="SVM12" s="87"/>
      <c r="SVN12" s="87"/>
      <c r="SVO12" s="87"/>
      <c r="SVP12" s="87"/>
      <c r="SVQ12" s="87"/>
      <c r="SVR12" s="87"/>
      <c r="SVS12" s="87"/>
      <c r="SVT12" s="87"/>
      <c r="SVU12" s="87"/>
      <c r="SVV12" s="87"/>
      <c r="SVW12" s="87"/>
      <c r="SVX12" s="87"/>
      <c r="SVY12" s="87"/>
      <c r="SVZ12" s="87"/>
      <c r="SWA12" s="87"/>
      <c r="SWB12" s="87"/>
      <c r="SWC12" s="87"/>
      <c r="SWD12" s="87"/>
      <c r="SWE12" s="87"/>
      <c r="SWF12" s="87"/>
      <c r="SWG12" s="87"/>
      <c r="SWH12" s="87"/>
      <c r="SWI12" s="87"/>
      <c r="SWJ12" s="87"/>
      <c r="SWK12" s="87"/>
      <c r="SWL12" s="87"/>
      <c r="SWM12" s="87"/>
      <c r="SWN12" s="87"/>
      <c r="SWO12" s="87"/>
      <c r="SWP12" s="87"/>
      <c r="SWQ12" s="87"/>
      <c r="SWR12" s="87"/>
      <c r="SWS12" s="87"/>
      <c r="SWT12" s="87"/>
      <c r="SWU12" s="87"/>
      <c r="SWV12" s="87"/>
      <c r="SWW12" s="87"/>
      <c r="SWX12" s="87"/>
      <c r="SWY12" s="87"/>
      <c r="SWZ12" s="87"/>
      <c r="SXA12" s="87"/>
      <c r="SXB12" s="87"/>
      <c r="SXC12" s="87"/>
      <c r="SXD12" s="87"/>
      <c r="SXE12" s="87"/>
      <c r="SXF12" s="87"/>
      <c r="SXG12" s="87"/>
      <c r="SXH12" s="87"/>
      <c r="SXI12" s="87"/>
      <c r="SXJ12" s="87"/>
      <c r="SXK12" s="87"/>
      <c r="SXL12" s="87"/>
      <c r="SXM12" s="87"/>
      <c r="SXN12" s="87"/>
      <c r="SXO12" s="87"/>
      <c r="SXP12" s="87"/>
      <c r="SXQ12" s="87"/>
      <c r="SXR12" s="87"/>
      <c r="SXS12" s="87"/>
      <c r="SXT12" s="87"/>
      <c r="SXU12" s="87"/>
      <c r="SXV12" s="87"/>
      <c r="SXW12" s="87"/>
      <c r="SXX12" s="87"/>
      <c r="SXY12" s="87"/>
      <c r="SXZ12" s="87"/>
      <c r="SYA12" s="87"/>
      <c r="SYB12" s="87"/>
      <c r="SYC12" s="87"/>
      <c r="SYD12" s="87"/>
      <c r="SYE12" s="87"/>
      <c r="SYF12" s="87"/>
      <c r="SYG12" s="87"/>
      <c r="SYH12" s="87"/>
      <c r="SYI12" s="87"/>
      <c r="SYJ12" s="87"/>
      <c r="SYK12" s="87"/>
      <c r="SYL12" s="87"/>
      <c r="SYM12" s="87"/>
      <c r="SYN12" s="87"/>
      <c r="SYO12" s="87"/>
      <c r="SYP12" s="87"/>
      <c r="SYQ12" s="87"/>
      <c r="SYR12" s="87"/>
      <c r="SYS12" s="87"/>
      <c r="SYT12" s="87"/>
      <c r="SYU12" s="87"/>
      <c r="SYV12" s="87"/>
      <c r="SYW12" s="87"/>
      <c r="SYX12" s="87"/>
      <c r="SYY12" s="87"/>
      <c r="SYZ12" s="87"/>
      <c r="SZA12" s="87"/>
      <c r="SZB12" s="87"/>
      <c r="SZC12" s="87"/>
      <c r="SZD12" s="87"/>
      <c r="SZE12" s="87"/>
      <c r="SZF12" s="87"/>
      <c r="SZG12" s="87"/>
      <c r="SZH12" s="87"/>
      <c r="SZI12" s="87"/>
      <c r="SZJ12" s="87"/>
      <c r="SZK12" s="87"/>
      <c r="SZL12" s="87"/>
      <c r="SZM12" s="87"/>
      <c r="SZN12" s="87"/>
      <c r="SZO12" s="87"/>
      <c r="SZP12" s="87"/>
      <c r="SZQ12" s="87"/>
      <c r="SZR12" s="87"/>
      <c r="SZS12" s="87"/>
      <c r="SZT12" s="87"/>
      <c r="SZU12" s="87"/>
      <c r="SZV12" s="87"/>
      <c r="SZW12" s="87"/>
      <c r="SZX12" s="87"/>
      <c r="SZY12" s="87"/>
      <c r="SZZ12" s="87"/>
      <c r="TAA12" s="87"/>
      <c r="TAB12" s="87"/>
      <c r="TAC12" s="87"/>
      <c r="TAD12" s="87"/>
      <c r="TAE12" s="87"/>
      <c r="TAF12" s="87"/>
      <c r="TAG12" s="87"/>
      <c r="TAH12" s="87"/>
      <c r="TAI12" s="87"/>
      <c r="TAJ12" s="87"/>
      <c r="TAK12" s="87"/>
      <c r="TAL12" s="87"/>
      <c r="TAM12" s="87"/>
      <c r="TAN12" s="87"/>
      <c r="TAO12" s="87"/>
      <c r="TAP12" s="87"/>
      <c r="TAQ12" s="87"/>
      <c r="TAR12" s="87"/>
      <c r="TAS12" s="87"/>
      <c r="TAT12" s="87"/>
      <c r="TAU12" s="87"/>
      <c r="TAV12" s="87"/>
      <c r="TAW12" s="87"/>
      <c r="TAX12" s="87"/>
      <c r="TAY12" s="87"/>
      <c r="TAZ12" s="87"/>
      <c r="TBA12" s="87"/>
      <c r="TBB12" s="87"/>
      <c r="TBC12" s="87"/>
      <c r="TBD12" s="87"/>
      <c r="TBE12" s="87"/>
      <c r="TBF12" s="87"/>
      <c r="TBG12" s="87"/>
      <c r="TBH12" s="87"/>
      <c r="TBI12" s="87"/>
      <c r="TBJ12" s="87"/>
      <c r="TBK12" s="87"/>
      <c r="TBL12" s="87"/>
      <c r="TBM12" s="87"/>
      <c r="TBN12" s="87"/>
      <c r="TBO12" s="87"/>
      <c r="TBP12" s="87"/>
      <c r="TBQ12" s="87"/>
      <c r="TBR12" s="87"/>
      <c r="TBS12" s="87"/>
      <c r="TBT12" s="87"/>
      <c r="TBU12" s="87"/>
      <c r="TBV12" s="87"/>
      <c r="TBW12" s="87"/>
      <c r="TBX12" s="87"/>
      <c r="TBY12" s="87"/>
      <c r="TBZ12" s="87"/>
      <c r="TCA12" s="87"/>
      <c r="TCB12" s="87"/>
      <c r="TCC12" s="87"/>
      <c r="TCD12" s="87"/>
      <c r="TCE12" s="87"/>
      <c r="TCF12" s="87"/>
      <c r="TCG12" s="87"/>
      <c r="TCH12" s="87"/>
      <c r="TCI12" s="87"/>
      <c r="TCJ12" s="87"/>
      <c r="TCK12" s="87"/>
      <c r="TCL12" s="87"/>
      <c r="TCM12" s="87"/>
      <c r="TCN12" s="87"/>
      <c r="TCO12" s="87"/>
      <c r="TCP12" s="87"/>
      <c r="TCQ12" s="87"/>
      <c r="TCR12" s="87"/>
      <c r="TCS12" s="87"/>
      <c r="TCT12" s="87"/>
      <c r="TCU12" s="87"/>
      <c r="TCV12" s="87"/>
      <c r="TCW12" s="87"/>
      <c r="TCX12" s="87"/>
      <c r="TCY12" s="87"/>
      <c r="TCZ12" s="87"/>
      <c r="TDA12" s="87"/>
      <c r="TDB12" s="87"/>
      <c r="TDC12" s="87"/>
      <c r="TDD12" s="87"/>
      <c r="TDE12" s="87"/>
      <c r="TDF12" s="87"/>
      <c r="TDG12" s="87"/>
      <c r="TDH12" s="87"/>
      <c r="TDI12" s="87"/>
      <c r="TDJ12" s="87"/>
      <c r="TDK12" s="87"/>
      <c r="TDL12" s="87"/>
      <c r="TDM12" s="87"/>
      <c r="TDN12" s="87"/>
      <c r="TDO12" s="87"/>
      <c r="TDP12" s="87"/>
      <c r="TDQ12" s="87"/>
      <c r="TDR12" s="87"/>
      <c r="TDS12" s="87"/>
      <c r="TDT12" s="87"/>
      <c r="TDU12" s="87"/>
      <c r="TDV12" s="87"/>
      <c r="TDW12" s="87"/>
      <c r="TDX12" s="87"/>
      <c r="TDY12" s="87"/>
      <c r="TDZ12" s="87"/>
      <c r="TEA12" s="87"/>
      <c r="TEB12" s="87"/>
      <c r="TEC12" s="87"/>
      <c r="TED12" s="87"/>
      <c r="TEE12" s="87"/>
      <c r="TEF12" s="87"/>
      <c r="TEG12" s="87"/>
      <c r="TEH12" s="87"/>
      <c r="TEI12" s="87"/>
      <c r="TEJ12" s="87"/>
      <c r="TEK12" s="87"/>
      <c r="TEL12" s="87"/>
      <c r="TEM12" s="87"/>
      <c r="TEN12" s="87"/>
      <c r="TEO12" s="87"/>
      <c r="TEP12" s="87"/>
      <c r="TEQ12" s="87"/>
      <c r="TER12" s="87"/>
      <c r="TES12" s="87"/>
      <c r="TET12" s="87"/>
      <c r="TEU12" s="87"/>
      <c r="TEV12" s="87"/>
      <c r="TEW12" s="87"/>
      <c r="TEX12" s="87"/>
      <c r="TEY12" s="87"/>
      <c r="TEZ12" s="87"/>
      <c r="TFA12" s="87"/>
      <c r="TFB12" s="87"/>
      <c r="TFC12" s="87"/>
      <c r="TFD12" s="87"/>
      <c r="TFE12" s="87"/>
      <c r="TFF12" s="87"/>
      <c r="TFG12" s="87"/>
      <c r="TFH12" s="87"/>
      <c r="TFI12" s="87"/>
      <c r="TFJ12" s="87"/>
      <c r="TFK12" s="87"/>
      <c r="TFL12" s="87"/>
      <c r="TFM12" s="87"/>
      <c r="TFN12" s="87"/>
      <c r="TFO12" s="87"/>
      <c r="TFP12" s="87"/>
      <c r="TFQ12" s="87"/>
      <c r="TFR12" s="87"/>
      <c r="TFS12" s="87"/>
      <c r="TFT12" s="87"/>
      <c r="TFU12" s="87"/>
      <c r="TFV12" s="87"/>
      <c r="TFW12" s="87"/>
      <c r="TFX12" s="87"/>
      <c r="TFY12" s="87"/>
      <c r="TFZ12" s="87"/>
      <c r="TGA12" s="87"/>
      <c r="TGB12" s="87"/>
      <c r="TGC12" s="87"/>
      <c r="TGD12" s="87"/>
      <c r="TGE12" s="87"/>
      <c r="TGF12" s="87"/>
      <c r="TGG12" s="87"/>
      <c r="TGH12" s="87"/>
      <c r="TGI12" s="87"/>
      <c r="TGJ12" s="87"/>
      <c r="TGK12" s="87"/>
      <c r="TGL12" s="87"/>
      <c r="TGM12" s="87"/>
      <c r="TGN12" s="87"/>
      <c r="TGO12" s="87"/>
      <c r="TGP12" s="87"/>
      <c r="TGQ12" s="87"/>
      <c r="TGR12" s="87"/>
      <c r="TGS12" s="87"/>
      <c r="TGT12" s="87"/>
      <c r="TGU12" s="87"/>
      <c r="TGV12" s="87"/>
      <c r="TGW12" s="87"/>
      <c r="TGX12" s="87"/>
      <c r="TGY12" s="87"/>
      <c r="TGZ12" s="87"/>
      <c r="THA12" s="87"/>
      <c r="THB12" s="87"/>
      <c r="THC12" s="87"/>
      <c r="THD12" s="87"/>
      <c r="THE12" s="87"/>
      <c r="THF12" s="87"/>
      <c r="THG12" s="87"/>
      <c r="THH12" s="87"/>
      <c r="THI12" s="87"/>
      <c r="THJ12" s="87"/>
      <c r="THK12" s="87"/>
      <c r="THL12" s="87"/>
      <c r="THM12" s="87"/>
      <c r="THN12" s="87"/>
      <c r="THO12" s="87"/>
      <c r="THP12" s="87"/>
      <c r="THQ12" s="87"/>
      <c r="THR12" s="87"/>
      <c r="THS12" s="87"/>
      <c r="THT12" s="87"/>
      <c r="THU12" s="87"/>
      <c r="THV12" s="87"/>
      <c r="THW12" s="87"/>
      <c r="THX12" s="87"/>
      <c r="THY12" s="87"/>
      <c r="THZ12" s="87"/>
      <c r="TIA12" s="87"/>
      <c r="TIB12" s="87"/>
      <c r="TIC12" s="87"/>
      <c r="TID12" s="87"/>
      <c r="TIE12" s="87"/>
      <c r="TIF12" s="87"/>
      <c r="TIG12" s="87"/>
      <c r="TIH12" s="87"/>
      <c r="TII12" s="87"/>
      <c r="TIJ12" s="87"/>
      <c r="TIK12" s="87"/>
      <c r="TIL12" s="87"/>
      <c r="TIM12" s="87"/>
      <c r="TIN12" s="87"/>
      <c r="TIO12" s="87"/>
      <c r="TIP12" s="87"/>
      <c r="TIQ12" s="87"/>
      <c r="TIR12" s="87"/>
      <c r="TIS12" s="87"/>
      <c r="TIT12" s="87"/>
      <c r="TIU12" s="87"/>
      <c r="TIV12" s="87"/>
      <c r="TIW12" s="87"/>
      <c r="TIX12" s="87"/>
      <c r="TIY12" s="87"/>
      <c r="TIZ12" s="87"/>
      <c r="TJA12" s="87"/>
      <c r="TJB12" s="87"/>
      <c r="TJC12" s="87"/>
      <c r="TJD12" s="87"/>
      <c r="TJE12" s="87"/>
      <c r="TJF12" s="87"/>
      <c r="TJG12" s="87"/>
      <c r="TJH12" s="87"/>
      <c r="TJI12" s="87"/>
      <c r="TJJ12" s="87"/>
      <c r="TJK12" s="87"/>
      <c r="TJL12" s="87"/>
      <c r="TJM12" s="87"/>
      <c r="TJN12" s="87"/>
      <c r="TJO12" s="87"/>
      <c r="TJP12" s="87"/>
      <c r="TJQ12" s="87"/>
      <c r="TJR12" s="87"/>
      <c r="TJS12" s="87"/>
      <c r="TJT12" s="87"/>
      <c r="TJU12" s="87"/>
      <c r="TJV12" s="87"/>
      <c r="TJW12" s="87"/>
      <c r="TJX12" s="87"/>
      <c r="TJY12" s="87"/>
      <c r="TJZ12" s="87"/>
      <c r="TKA12" s="87"/>
      <c r="TKB12" s="87"/>
      <c r="TKC12" s="87"/>
      <c r="TKD12" s="87"/>
      <c r="TKE12" s="87"/>
      <c r="TKF12" s="87"/>
      <c r="TKG12" s="87"/>
      <c r="TKH12" s="87"/>
      <c r="TKI12" s="87"/>
      <c r="TKJ12" s="87"/>
      <c r="TKK12" s="87"/>
      <c r="TKL12" s="87"/>
      <c r="TKM12" s="87"/>
      <c r="TKN12" s="87"/>
      <c r="TKO12" s="87"/>
      <c r="TKP12" s="87"/>
      <c r="TKQ12" s="87"/>
      <c r="TKR12" s="87"/>
      <c r="TKS12" s="87"/>
      <c r="TKT12" s="87"/>
      <c r="TKU12" s="87"/>
      <c r="TKV12" s="87"/>
      <c r="TKW12" s="87"/>
      <c r="TKX12" s="87"/>
      <c r="TKY12" s="87"/>
      <c r="TKZ12" s="87"/>
      <c r="TLA12" s="87"/>
      <c r="TLB12" s="87"/>
      <c r="TLC12" s="87"/>
      <c r="TLD12" s="87"/>
      <c r="TLE12" s="87"/>
      <c r="TLF12" s="87"/>
      <c r="TLG12" s="87"/>
      <c r="TLH12" s="87"/>
      <c r="TLI12" s="87"/>
      <c r="TLJ12" s="87"/>
      <c r="TLK12" s="87"/>
      <c r="TLL12" s="87"/>
      <c r="TLM12" s="87"/>
      <c r="TLN12" s="87"/>
      <c r="TLO12" s="87"/>
      <c r="TLP12" s="87"/>
      <c r="TLQ12" s="87"/>
      <c r="TLR12" s="87"/>
      <c r="TLS12" s="87"/>
      <c r="TLT12" s="87"/>
      <c r="TLU12" s="87"/>
      <c r="TLV12" s="87"/>
      <c r="TLW12" s="87"/>
      <c r="TLX12" s="87"/>
      <c r="TLY12" s="87"/>
      <c r="TLZ12" s="87"/>
      <c r="TMA12" s="87"/>
      <c r="TMB12" s="87"/>
      <c r="TMC12" s="87"/>
      <c r="TMD12" s="87"/>
      <c r="TME12" s="87"/>
      <c r="TMF12" s="87"/>
      <c r="TMG12" s="87"/>
      <c r="TMH12" s="87"/>
      <c r="TMI12" s="87"/>
      <c r="TMJ12" s="87"/>
      <c r="TMK12" s="87"/>
      <c r="TML12" s="87"/>
      <c r="TMM12" s="87"/>
      <c r="TMN12" s="87"/>
      <c r="TMO12" s="87"/>
      <c r="TMP12" s="87"/>
      <c r="TMQ12" s="87"/>
      <c r="TMR12" s="87"/>
      <c r="TMS12" s="87"/>
      <c r="TMT12" s="87"/>
      <c r="TMU12" s="87"/>
      <c r="TMV12" s="87"/>
      <c r="TMW12" s="87"/>
      <c r="TMX12" s="87"/>
      <c r="TMY12" s="87"/>
      <c r="TMZ12" s="87"/>
      <c r="TNA12" s="87"/>
      <c r="TNB12" s="87"/>
      <c r="TNC12" s="87"/>
      <c r="TND12" s="87"/>
      <c r="TNE12" s="87"/>
      <c r="TNF12" s="87"/>
      <c r="TNG12" s="87"/>
      <c r="TNH12" s="87"/>
      <c r="TNI12" s="87"/>
      <c r="TNJ12" s="87"/>
      <c r="TNK12" s="87"/>
      <c r="TNL12" s="87"/>
      <c r="TNM12" s="87"/>
      <c r="TNN12" s="87"/>
      <c r="TNO12" s="87"/>
      <c r="TNP12" s="87"/>
      <c r="TNQ12" s="87"/>
      <c r="TNR12" s="87"/>
      <c r="TNS12" s="87"/>
      <c r="TNT12" s="87"/>
      <c r="TNU12" s="87"/>
      <c r="TNV12" s="87"/>
      <c r="TNW12" s="87"/>
      <c r="TNX12" s="87"/>
      <c r="TNY12" s="87"/>
      <c r="TNZ12" s="87"/>
      <c r="TOA12" s="87"/>
      <c r="TOB12" s="87"/>
      <c r="TOC12" s="87"/>
      <c r="TOD12" s="87"/>
      <c r="TOE12" s="87"/>
      <c r="TOF12" s="87"/>
      <c r="TOG12" s="87"/>
      <c r="TOH12" s="87"/>
      <c r="TOI12" s="87"/>
      <c r="TOJ12" s="87"/>
      <c r="TOK12" s="87"/>
      <c r="TOL12" s="87"/>
      <c r="TOM12" s="87"/>
      <c r="TON12" s="87"/>
      <c r="TOO12" s="87"/>
      <c r="TOP12" s="87"/>
      <c r="TOQ12" s="87"/>
      <c r="TOR12" s="87"/>
      <c r="TOS12" s="87"/>
      <c r="TOT12" s="87"/>
      <c r="TOU12" s="87"/>
      <c r="TOV12" s="87"/>
      <c r="TOW12" s="87"/>
      <c r="TOX12" s="87"/>
      <c r="TOY12" s="87"/>
      <c r="TOZ12" s="87"/>
      <c r="TPA12" s="87"/>
      <c r="TPB12" s="87"/>
      <c r="TPC12" s="87"/>
      <c r="TPD12" s="87"/>
      <c r="TPE12" s="87"/>
      <c r="TPF12" s="87"/>
      <c r="TPG12" s="87"/>
      <c r="TPH12" s="87"/>
      <c r="TPI12" s="87"/>
      <c r="TPJ12" s="87"/>
      <c r="TPK12" s="87"/>
      <c r="TPL12" s="87"/>
      <c r="TPM12" s="87"/>
      <c r="TPN12" s="87"/>
      <c r="TPO12" s="87"/>
      <c r="TPP12" s="87"/>
      <c r="TPQ12" s="87"/>
      <c r="TPR12" s="87"/>
      <c r="TPS12" s="87"/>
      <c r="TPT12" s="87"/>
      <c r="TPU12" s="87"/>
      <c r="TPV12" s="87"/>
      <c r="TPW12" s="87"/>
      <c r="TPX12" s="87"/>
      <c r="TPY12" s="87"/>
      <c r="TPZ12" s="87"/>
      <c r="TQA12" s="87"/>
      <c r="TQB12" s="87"/>
      <c r="TQC12" s="87"/>
      <c r="TQD12" s="87"/>
      <c r="TQE12" s="87"/>
      <c r="TQF12" s="87"/>
      <c r="TQG12" s="87"/>
      <c r="TQH12" s="87"/>
      <c r="TQI12" s="87"/>
      <c r="TQJ12" s="87"/>
      <c r="TQK12" s="87"/>
      <c r="TQL12" s="87"/>
      <c r="TQM12" s="87"/>
      <c r="TQN12" s="87"/>
      <c r="TQO12" s="87"/>
      <c r="TQP12" s="87"/>
      <c r="TQQ12" s="87"/>
      <c r="TQR12" s="87"/>
      <c r="TQS12" s="87"/>
      <c r="TQT12" s="87"/>
      <c r="TQU12" s="87"/>
      <c r="TQV12" s="87"/>
      <c r="TQW12" s="87"/>
      <c r="TQX12" s="87"/>
      <c r="TQY12" s="87"/>
      <c r="TQZ12" s="87"/>
      <c r="TRA12" s="87"/>
      <c r="TRB12" s="87"/>
      <c r="TRC12" s="87"/>
      <c r="TRD12" s="87"/>
      <c r="TRE12" s="87"/>
      <c r="TRF12" s="87"/>
      <c r="TRG12" s="87"/>
      <c r="TRH12" s="87"/>
      <c r="TRI12" s="87"/>
      <c r="TRJ12" s="87"/>
      <c r="TRK12" s="87"/>
      <c r="TRL12" s="87"/>
      <c r="TRM12" s="87"/>
      <c r="TRN12" s="87"/>
      <c r="TRO12" s="87"/>
      <c r="TRP12" s="87"/>
      <c r="TRQ12" s="87"/>
      <c r="TRR12" s="87"/>
      <c r="TRS12" s="87"/>
      <c r="TRT12" s="87"/>
      <c r="TRU12" s="87"/>
      <c r="TRV12" s="87"/>
      <c r="TRW12" s="87"/>
      <c r="TRX12" s="87"/>
      <c r="TRY12" s="87"/>
      <c r="TRZ12" s="87"/>
      <c r="TSA12" s="87"/>
      <c r="TSB12" s="87"/>
      <c r="TSC12" s="87"/>
      <c r="TSD12" s="87"/>
      <c r="TSE12" s="87"/>
      <c r="TSF12" s="87"/>
      <c r="TSG12" s="87"/>
      <c r="TSH12" s="87"/>
      <c r="TSI12" s="87"/>
      <c r="TSJ12" s="87"/>
      <c r="TSK12" s="87"/>
      <c r="TSL12" s="87"/>
      <c r="TSM12" s="87"/>
      <c r="TSN12" s="87"/>
      <c r="TSO12" s="87"/>
      <c r="TSP12" s="87"/>
      <c r="TSQ12" s="87"/>
      <c r="TSR12" s="87"/>
      <c r="TSS12" s="87"/>
      <c r="TST12" s="87"/>
      <c r="TSU12" s="87"/>
      <c r="TSV12" s="87"/>
      <c r="TSW12" s="87"/>
      <c r="TSX12" s="87"/>
      <c r="TSY12" s="87"/>
      <c r="TSZ12" s="87"/>
      <c r="TTA12" s="87"/>
      <c r="TTB12" s="87"/>
      <c r="TTC12" s="87"/>
      <c r="TTD12" s="87"/>
      <c r="TTE12" s="87"/>
      <c r="TTF12" s="87"/>
      <c r="TTG12" s="87"/>
      <c r="TTH12" s="87"/>
      <c r="TTI12" s="87"/>
      <c r="TTJ12" s="87"/>
      <c r="TTK12" s="87"/>
      <c r="TTL12" s="87"/>
      <c r="TTM12" s="87"/>
      <c r="TTN12" s="87"/>
      <c r="TTO12" s="87"/>
      <c r="TTP12" s="87"/>
      <c r="TTQ12" s="87"/>
      <c r="TTR12" s="87"/>
      <c r="TTS12" s="87"/>
      <c r="TTT12" s="87"/>
      <c r="TTU12" s="87"/>
      <c r="TTV12" s="87"/>
      <c r="TTW12" s="87"/>
      <c r="TTX12" s="87"/>
      <c r="TTY12" s="87"/>
      <c r="TTZ12" s="87"/>
      <c r="TUA12" s="87"/>
      <c r="TUB12" s="87"/>
      <c r="TUC12" s="87"/>
      <c r="TUD12" s="87"/>
      <c r="TUE12" s="87"/>
      <c r="TUF12" s="87"/>
      <c r="TUG12" s="87"/>
      <c r="TUH12" s="87"/>
      <c r="TUI12" s="87"/>
      <c r="TUJ12" s="87"/>
      <c r="TUK12" s="87"/>
      <c r="TUL12" s="87"/>
      <c r="TUM12" s="87"/>
      <c r="TUN12" s="87"/>
      <c r="TUO12" s="87"/>
      <c r="TUP12" s="87"/>
      <c r="TUQ12" s="87"/>
      <c r="TUR12" s="87"/>
      <c r="TUS12" s="87"/>
      <c r="TUT12" s="87"/>
      <c r="TUU12" s="87"/>
      <c r="TUV12" s="87"/>
      <c r="TUW12" s="87"/>
      <c r="TUX12" s="87"/>
      <c r="TUY12" s="87"/>
      <c r="TUZ12" s="87"/>
      <c r="TVA12" s="87"/>
      <c r="TVB12" s="87"/>
      <c r="TVC12" s="87"/>
      <c r="TVD12" s="87"/>
      <c r="TVE12" s="87"/>
      <c r="TVF12" s="87"/>
      <c r="TVG12" s="87"/>
      <c r="TVH12" s="87"/>
      <c r="TVI12" s="87"/>
      <c r="TVJ12" s="87"/>
      <c r="TVK12" s="87"/>
      <c r="TVL12" s="87"/>
      <c r="TVM12" s="87"/>
      <c r="TVN12" s="87"/>
      <c r="TVO12" s="87"/>
      <c r="TVP12" s="87"/>
      <c r="TVQ12" s="87"/>
      <c r="TVR12" s="87"/>
      <c r="TVS12" s="87"/>
      <c r="TVT12" s="87"/>
      <c r="TVU12" s="87"/>
      <c r="TVV12" s="87"/>
      <c r="TVW12" s="87"/>
      <c r="TVX12" s="87"/>
      <c r="TVY12" s="87"/>
      <c r="TVZ12" s="87"/>
      <c r="TWA12" s="87"/>
      <c r="TWB12" s="87"/>
      <c r="TWC12" s="87"/>
      <c r="TWD12" s="87"/>
      <c r="TWE12" s="87"/>
      <c r="TWF12" s="87"/>
      <c r="TWG12" s="87"/>
      <c r="TWH12" s="87"/>
      <c r="TWI12" s="87"/>
      <c r="TWJ12" s="87"/>
      <c r="TWK12" s="87"/>
      <c r="TWL12" s="87"/>
      <c r="TWM12" s="87"/>
      <c r="TWN12" s="87"/>
      <c r="TWO12" s="87"/>
      <c r="TWP12" s="87"/>
      <c r="TWQ12" s="87"/>
      <c r="TWR12" s="87"/>
      <c r="TWS12" s="87"/>
      <c r="TWT12" s="87"/>
      <c r="TWU12" s="87"/>
      <c r="TWV12" s="87"/>
      <c r="TWW12" s="87"/>
      <c r="TWX12" s="87"/>
      <c r="TWY12" s="87"/>
      <c r="TWZ12" s="87"/>
      <c r="TXA12" s="87"/>
      <c r="TXB12" s="87"/>
      <c r="TXC12" s="87"/>
      <c r="TXD12" s="87"/>
      <c r="TXE12" s="87"/>
      <c r="TXF12" s="87"/>
      <c r="TXG12" s="87"/>
      <c r="TXH12" s="87"/>
      <c r="TXI12" s="87"/>
      <c r="TXJ12" s="87"/>
      <c r="TXK12" s="87"/>
      <c r="TXL12" s="87"/>
      <c r="TXM12" s="87"/>
      <c r="TXN12" s="87"/>
      <c r="TXO12" s="87"/>
      <c r="TXP12" s="87"/>
      <c r="TXQ12" s="87"/>
      <c r="TXR12" s="87"/>
      <c r="TXS12" s="87"/>
      <c r="TXT12" s="87"/>
      <c r="TXU12" s="87"/>
      <c r="TXV12" s="87"/>
      <c r="TXW12" s="87"/>
      <c r="TXX12" s="87"/>
      <c r="TXY12" s="87"/>
      <c r="TXZ12" s="87"/>
      <c r="TYA12" s="87"/>
      <c r="TYB12" s="87"/>
      <c r="TYC12" s="87"/>
      <c r="TYD12" s="87"/>
      <c r="TYE12" s="87"/>
      <c r="TYF12" s="87"/>
      <c r="TYG12" s="87"/>
      <c r="TYH12" s="87"/>
      <c r="TYI12" s="87"/>
      <c r="TYJ12" s="87"/>
      <c r="TYK12" s="87"/>
      <c r="TYL12" s="87"/>
      <c r="TYM12" s="87"/>
      <c r="TYN12" s="87"/>
      <c r="TYO12" s="87"/>
      <c r="TYP12" s="87"/>
      <c r="TYQ12" s="87"/>
      <c r="TYR12" s="87"/>
      <c r="TYS12" s="87"/>
      <c r="TYT12" s="87"/>
      <c r="TYU12" s="87"/>
      <c r="TYV12" s="87"/>
      <c r="TYW12" s="87"/>
      <c r="TYX12" s="87"/>
      <c r="TYY12" s="87"/>
      <c r="TYZ12" s="87"/>
      <c r="TZA12" s="87"/>
      <c r="TZB12" s="87"/>
      <c r="TZC12" s="87"/>
      <c r="TZD12" s="87"/>
      <c r="TZE12" s="87"/>
      <c r="TZF12" s="87"/>
      <c r="TZG12" s="87"/>
      <c r="TZH12" s="87"/>
      <c r="TZI12" s="87"/>
      <c r="TZJ12" s="87"/>
      <c r="TZK12" s="87"/>
      <c r="TZL12" s="87"/>
      <c r="TZM12" s="87"/>
      <c r="TZN12" s="87"/>
      <c r="TZO12" s="87"/>
      <c r="TZP12" s="87"/>
      <c r="TZQ12" s="87"/>
      <c r="TZR12" s="87"/>
      <c r="TZS12" s="87"/>
      <c r="TZT12" s="87"/>
      <c r="TZU12" s="87"/>
      <c r="TZV12" s="87"/>
      <c r="TZW12" s="87"/>
      <c r="TZX12" s="87"/>
      <c r="TZY12" s="87"/>
      <c r="TZZ12" s="87"/>
      <c r="UAA12" s="87"/>
      <c r="UAB12" s="87"/>
      <c r="UAC12" s="87"/>
      <c r="UAD12" s="87"/>
      <c r="UAE12" s="87"/>
      <c r="UAF12" s="87"/>
      <c r="UAG12" s="87"/>
      <c r="UAH12" s="87"/>
      <c r="UAI12" s="87"/>
      <c r="UAJ12" s="87"/>
      <c r="UAK12" s="87"/>
      <c r="UAL12" s="87"/>
      <c r="UAM12" s="87"/>
      <c r="UAN12" s="87"/>
      <c r="UAO12" s="87"/>
      <c r="UAP12" s="87"/>
      <c r="UAQ12" s="87"/>
      <c r="UAR12" s="87"/>
      <c r="UAS12" s="87"/>
      <c r="UAT12" s="87"/>
      <c r="UAU12" s="87"/>
      <c r="UAV12" s="87"/>
      <c r="UAW12" s="87"/>
      <c r="UAX12" s="87"/>
      <c r="UAY12" s="87"/>
      <c r="UAZ12" s="87"/>
      <c r="UBA12" s="87"/>
      <c r="UBB12" s="87"/>
      <c r="UBC12" s="87"/>
      <c r="UBD12" s="87"/>
      <c r="UBE12" s="87"/>
      <c r="UBF12" s="87"/>
      <c r="UBG12" s="87"/>
      <c r="UBH12" s="87"/>
      <c r="UBI12" s="87"/>
      <c r="UBJ12" s="87"/>
      <c r="UBK12" s="87"/>
      <c r="UBL12" s="87"/>
      <c r="UBM12" s="87"/>
      <c r="UBN12" s="87"/>
      <c r="UBO12" s="87"/>
      <c r="UBP12" s="87"/>
      <c r="UBQ12" s="87"/>
      <c r="UBR12" s="87"/>
      <c r="UBS12" s="87"/>
      <c r="UBT12" s="87"/>
      <c r="UBU12" s="87"/>
      <c r="UBV12" s="87"/>
      <c r="UBW12" s="87"/>
      <c r="UBX12" s="87"/>
      <c r="UBY12" s="87"/>
      <c r="UBZ12" s="87"/>
      <c r="UCA12" s="87"/>
      <c r="UCB12" s="87"/>
      <c r="UCC12" s="87"/>
      <c r="UCD12" s="87"/>
      <c r="UCE12" s="87"/>
      <c r="UCF12" s="87"/>
      <c r="UCG12" s="87"/>
      <c r="UCH12" s="87"/>
      <c r="UCI12" s="87"/>
      <c r="UCJ12" s="87"/>
      <c r="UCK12" s="87"/>
      <c r="UCL12" s="87"/>
      <c r="UCM12" s="87"/>
      <c r="UCN12" s="87"/>
      <c r="UCO12" s="87"/>
      <c r="UCP12" s="87"/>
      <c r="UCQ12" s="87"/>
      <c r="UCR12" s="87"/>
      <c r="UCS12" s="87"/>
      <c r="UCT12" s="87"/>
      <c r="UCU12" s="87"/>
      <c r="UCV12" s="87"/>
      <c r="UCW12" s="87"/>
      <c r="UCX12" s="87"/>
      <c r="UCY12" s="87"/>
      <c r="UCZ12" s="87"/>
      <c r="UDA12" s="87"/>
      <c r="UDB12" s="87"/>
      <c r="UDC12" s="87"/>
      <c r="UDD12" s="87"/>
      <c r="UDE12" s="87"/>
      <c r="UDF12" s="87"/>
      <c r="UDG12" s="87"/>
      <c r="UDH12" s="87"/>
      <c r="UDI12" s="87"/>
      <c r="UDJ12" s="87"/>
      <c r="UDK12" s="87"/>
      <c r="UDL12" s="87"/>
      <c r="UDM12" s="87"/>
      <c r="UDN12" s="87"/>
      <c r="UDO12" s="87"/>
      <c r="UDP12" s="87"/>
      <c r="UDQ12" s="87"/>
      <c r="UDR12" s="87"/>
      <c r="UDS12" s="87"/>
      <c r="UDT12" s="87"/>
      <c r="UDU12" s="87"/>
      <c r="UDV12" s="87"/>
      <c r="UDW12" s="87"/>
      <c r="UDX12" s="87"/>
      <c r="UDY12" s="87"/>
      <c r="UDZ12" s="87"/>
      <c r="UEA12" s="87"/>
      <c r="UEB12" s="87"/>
      <c r="UEC12" s="87"/>
      <c r="UED12" s="87"/>
      <c r="UEE12" s="87"/>
      <c r="UEF12" s="87"/>
      <c r="UEG12" s="87"/>
      <c r="UEH12" s="87"/>
      <c r="UEI12" s="87"/>
      <c r="UEJ12" s="87"/>
      <c r="UEK12" s="87"/>
      <c r="UEL12" s="87"/>
      <c r="UEM12" s="87"/>
      <c r="UEN12" s="87"/>
      <c r="UEO12" s="87"/>
      <c r="UEP12" s="87"/>
      <c r="UEQ12" s="87"/>
      <c r="UER12" s="87"/>
      <c r="UES12" s="87"/>
      <c r="UET12" s="87"/>
      <c r="UEU12" s="87"/>
      <c r="UEV12" s="87"/>
      <c r="UEW12" s="87"/>
      <c r="UEX12" s="87"/>
      <c r="UEY12" s="87"/>
      <c r="UEZ12" s="87"/>
      <c r="UFA12" s="87"/>
      <c r="UFB12" s="87"/>
      <c r="UFC12" s="87"/>
      <c r="UFD12" s="87"/>
      <c r="UFE12" s="87"/>
      <c r="UFF12" s="87"/>
      <c r="UFG12" s="87"/>
      <c r="UFH12" s="87"/>
      <c r="UFI12" s="87"/>
      <c r="UFJ12" s="87"/>
      <c r="UFK12" s="87"/>
      <c r="UFL12" s="87"/>
      <c r="UFM12" s="87"/>
      <c r="UFN12" s="87"/>
      <c r="UFO12" s="87"/>
      <c r="UFP12" s="87"/>
      <c r="UFQ12" s="87"/>
      <c r="UFR12" s="87"/>
      <c r="UFS12" s="87"/>
      <c r="UFT12" s="87"/>
      <c r="UFU12" s="87"/>
      <c r="UFV12" s="87"/>
      <c r="UFW12" s="87"/>
      <c r="UFX12" s="87"/>
      <c r="UFY12" s="87"/>
      <c r="UFZ12" s="87"/>
      <c r="UGA12" s="87"/>
      <c r="UGB12" s="87"/>
      <c r="UGC12" s="87"/>
      <c r="UGD12" s="87"/>
      <c r="UGE12" s="87"/>
      <c r="UGF12" s="87"/>
      <c r="UGG12" s="87"/>
      <c r="UGH12" s="87"/>
      <c r="UGI12" s="87"/>
      <c r="UGJ12" s="87"/>
      <c r="UGK12" s="87"/>
      <c r="UGL12" s="87"/>
      <c r="UGM12" s="87"/>
      <c r="UGN12" s="87"/>
      <c r="UGO12" s="87"/>
      <c r="UGP12" s="87"/>
      <c r="UGQ12" s="87"/>
      <c r="UGR12" s="87"/>
      <c r="UGS12" s="87"/>
      <c r="UGT12" s="87"/>
      <c r="UGU12" s="87"/>
      <c r="UGV12" s="87"/>
      <c r="UGW12" s="87"/>
      <c r="UGX12" s="87"/>
      <c r="UGY12" s="87"/>
      <c r="UGZ12" s="87"/>
      <c r="UHA12" s="87"/>
      <c r="UHB12" s="87"/>
      <c r="UHC12" s="87"/>
      <c r="UHD12" s="87"/>
      <c r="UHE12" s="87"/>
      <c r="UHF12" s="87"/>
      <c r="UHG12" s="87"/>
      <c r="UHH12" s="87"/>
      <c r="UHI12" s="87"/>
      <c r="UHJ12" s="87"/>
      <c r="UHK12" s="87"/>
      <c r="UHL12" s="87"/>
      <c r="UHM12" s="87"/>
      <c r="UHN12" s="87"/>
      <c r="UHO12" s="87"/>
      <c r="UHP12" s="87"/>
      <c r="UHQ12" s="87"/>
      <c r="UHR12" s="87"/>
      <c r="UHS12" s="87"/>
      <c r="UHT12" s="87"/>
      <c r="UHU12" s="87"/>
      <c r="UHV12" s="87"/>
      <c r="UHW12" s="87"/>
      <c r="UHX12" s="87"/>
      <c r="UHY12" s="87"/>
      <c r="UHZ12" s="87"/>
      <c r="UIA12" s="87"/>
      <c r="UIB12" s="87"/>
      <c r="UIC12" s="87"/>
      <c r="UID12" s="87"/>
      <c r="UIE12" s="87"/>
      <c r="UIF12" s="87"/>
      <c r="UIG12" s="87"/>
      <c r="UIH12" s="87"/>
      <c r="UII12" s="87"/>
      <c r="UIJ12" s="87"/>
      <c r="UIK12" s="87"/>
      <c r="UIL12" s="87"/>
      <c r="UIM12" s="87"/>
      <c r="UIN12" s="87"/>
      <c r="UIO12" s="87"/>
      <c r="UIP12" s="87"/>
      <c r="UIQ12" s="87"/>
      <c r="UIR12" s="87"/>
      <c r="UIS12" s="87"/>
      <c r="UIT12" s="87"/>
      <c r="UIU12" s="87"/>
      <c r="UIV12" s="87"/>
      <c r="UIW12" s="87"/>
      <c r="UIX12" s="87"/>
      <c r="UIY12" s="87"/>
      <c r="UIZ12" s="87"/>
      <c r="UJA12" s="87"/>
      <c r="UJB12" s="87"/>
      <c r="UJC12" s="87"/>
      <c r="UJD12" s="87"/>
      <c r="UJE12" s="87"/>
      <c r="UJF12" s="87"/>
      <c r="UJG12" s="87"/>
      <c r="UJH12" s="87"/>
      <c r="UJI12" s="87"/>
      <c r="UJJ12" s="87"/>
      <c r="UJK12" s="87"/>
      <c r="UJL12" s="87"/>
      <c r="UJM12" s="87"/>
      <c r="UJN12" s="87"/>
      <c r="UJO12" s="87"/>
      <c r="UJP12" s="87"/>
      <c r="UJQ12" s="87"/>
      <c r="UJR12" s="87"/>
      <c r="UJS12" s="87"/>
      <c r="UJT12" s="87"/>
      <c r="UJU12" s="87"/>
      <c r="UJV12" s="87"/>
      <c r="UJW12" s="87"/>
      <c r="UJX12" s="87"/>
      <c r="UJY12" s="87"/>
      <c r="UJZ12" s="87"/>
      <c r="UKA12" s="87"/>
      <c r="UKB12" s="87"/>
      <c r="UKC12" s="87"/>
      <c r="UKD12" s="87"/>
      <c r="UKE12" s="87"/>
      <c r="UKF12" s="87"/>
      <c r="UKG12" s="87"/>
      <c r="UKH12" s="87"/>
      <c r="UKI12" s="87"/>
      <c r="UKJ12" s="87"/>
      <c r="UKK12" s="87"/>
      <c r="UKL12" s="87"/>
      <c r="UKM12" s="87"/>
      <c r="UKN12" s="87"/>
      <c r="UKO12" s="87"/>
      <c r="UKP12" s="87"/>
      <c r="UKQ12" s="87"/>
      <c r="UKR12" s="87"/>
      <c r="UKS12" s="87"/>
      <c r="UKT12" s="87"/>
      <c r="UKU12" s="87"/>
      <c r="UKV12" s="87"/>
      <c r="UKW12" s="87"/>
      <c r="UKX12" s="87"/>
      <c r="UKY12" s="87"/>
      <c r="UKZ12" s="87"/>
      <c r="ULA12" s="87"/>
      <c r="ULB12" s="87"/>
      <c r="ULC12" s="87"/>
      <c r="ULD12" s="87"/>
      <c r="ULE12" s="87"/>
      <c r="ULF12" s="87"/>
      <c r="ULG12" s="87"/>
      <c r="ULH12" s="87"/>
      <c r="ULI12" s="87"/>
      <c r="ULJ12" s="87"/>
      <c r="ULK12" s="87"/>
      <c r="ULL12" s="87"/>
      <c r="ULM12" s="87"/>
      <c r="ULN12" s="87"/>
      <c r="ULO12" s="87"/>
      <c r="ULP12" s="87"/>
      <c r="ULQ12" s="87"/>
      <c r="ULR12" s="87"/>
      <c r="ULS12" s="87"/>
      <c r="ULT12" s="87"/>
      <c r="ULU12" s="87"/>
      <c r="ULV12" s="87"/>
      <c r="ULW12" s="87"/>
      <c r="ULX12" s="87"/>
      <c r="ULY12" s="87"/>
      <c r="ULZ12" s="87"/>
      <c r="UMA12" s="87"/>
      <c r="UMB12" s="87"/>
      <c r="UMC12" s="87"/>
      <c r="UMD12" s="87"/>
      <c r="UME12" s="87"/>
      <c r="UMF12" s="87"/>
      <c r="UMG12" s="87"/>
      <c r="UMH12" s="87"/>
      <c r="UMI12" s="87"/>
      <c r="UMJ12" s="87"/>
      <c r="UMK12" s="87"/>
      <c r="UML12" s="87"/>
      <c r="UMM12" s="87"/>
      <c r="UMN12" s="87"/>
      <c r="UMO12" s="87"/>
      <c r="UMP12" s="87"/>
      <c r="UMQ12" s="87"/>
      <c r="UMR12" s="87"/>
      <c r="UMS12" s="87"/>
      <c r="UMT12" s="87"/>
      <c r="UMU12" s="87"/>
      <c r="UMV12" s="87"/>
      <c r="UMW12" s="87"/>
      <c r="UMX12" s="87"/>
      <c r="UMY12" s="87"/>
      <c r="UMZ12" s="87"/>
      <c r="UNA12" s="87"/>
      <c r="UNB12" s="87"/>
      <c r="UNC12" s="87"/>
      <c r="UND12" s="87"/>
      <c r="UNE12" s="87"/>
      <c r="UNF12" s="87"/>
      <c r="UNG12" s="87"/>
      <c r="UNH12" s="87"/>
      <c r="UNI12" s="87"/>
      <c r="UNJ12" s="87"/>
      <c r="UNK12" s="87"/>
      <c r="UNL12" s="87"/>
      <c r="UNM12" s="87"/>
      <c r="UNN12" s="87"/>
      <c r="UNO12" s="87"/>
      <c r="UNP12" s="87"/>
      <c r="UNQ12" s="87"/>
      <c r="UNR12" s="87"/>
      <c r="UNS12" s="87"/>
      <c r="UNT12" s="87"/>
      <c r="UNU12" s="87"/>
      <c r="UNV12" s="87"/>
      <c r="UNW12" s="87"/>
      <c r="UNX12" s="87"/>
      <c r="UNY12" s="87"/>
      <c r="UNZ12" s="87"/>
      <c r="UOA12" s="87"/>
      <c r="UOB12" s="87"/>
      <c r="UOC12" s="87"/>
      <c r="UOD12" s="87"/>
      <c r="UOE12" s="87"/>
      <c r="UOF12" s="87"/>
      <c r="UOG12" s="87"/>
      <c r="UOH12" s="87"/>
      <c r="UOI12" s="87"/>
      <c r="UOJ12" s="87"/>
      <c r="UOK12" s="87"/>
      <c r="UOL12" s="87"/>
      <c r="UOM12" s="87"/>
      <c r="UON12" s="87"/>
      <c r="UOO12" s="87"/>
      <c r="UOP12" s="87"/>
      <c r="UOQ12" s="87"/>
      <c r="UOR12" s="87"/>
      <c r="UOS12" s="87"/>
      <c r="UOT12" s="87"/>
      <c r="UOU12" s="87"/>
      <c r="UOV12" s="87"/>
      <c r="UOW12" s="87"/>
      <c r="UOX12" s="87"/>
      <c r="UOY12" s="87"/>
      <c r="UOZ12" s="87"/>
      <c r="UPA12" s="87"/>
      <c r="UPB12" s="87"/>
      <c r="UPC12" s="87"/>
      <c r="UPD12" s="87"/>
      <c r="UPE12" s="87"/>
      <c r="UPF12" s="87"/>
      <c r="UPG12" s="87"/>
      <c r="UPH12" s="87"/>
      <c r="UPI12" s="87"/>
      <c r="UPJ12" s="87"/>
      <c r="UPK12" s="87"/>
      <c r="UPL12" s="87"/>
      <c r="UPM12" s="87"/>
      <c r="UPN12" s="87"/>
      <c r="UPO12" s="87"/>
      <c r="UPP12" s="87"/>
      <c r="UPQ12" s="87"/>
      <c r="UPR12" s="87"/>
      <c r="UPS12" s="87"/>
      <c r="UPT12" s="87"/>
      <c r="UPU12" s="87"/>
      <c r="UPV12" s="87"/>
      <c r="UPW12" s="87"/>
      <c r="UPX12" s="87"/>
      <c r="UPY12" s="87"/>
      <c r="UPZ12" s="87"/>
      <c r="UQA12" s="87"/>
      <c r="UQB12" s="87"/>
      <c r="UQC12" s="87"/>
      <c r="UQD12" s="87"/>
      <c r="UQE12" s="87"/>
      <c r="UQF12" s="87"/>
      <c r="UQG12" s="87"/>
      <c r="UQH12" s="87"/>
      <c r="UQI12" s="87"/>
      <c r="UQJ12" s="87"/>
      <c r="UQK12" s="87"/>
      <c r="UQL12" s="87"/>
      <c r="UQM12" s="87"/>
      <c r="UQN12" s="87"/>
      <c r="UQO12" s="87"/>
      <c r="UQP12" s="87"/>
      <c r="UQQ12" s="87"/>
      <c r="UQR12" s="87"/>
      <c r="UQS12" s="87"/>
      <c r="UQT12" s="87"/>
      <c r="UQU12" s="87"/>
      <c r="UQV12" s="87"/>
      <c r="UQW12" s="87"/>
      <c r="UQX12" s="87"/>
      <c r="UQY12" s="87"/>
      <c r="UQZ12" s="87"/>
      <c r="URA12" s="87"/>
      <c r="URB12" s="87"/>
      <c r="URC12" s="87"/>
      <c r="URD12" s="87"/>
      <c r="URE12" s="87"/>
      <c r="URF12" s="87"/>
      <c r="URG12" s="87"/>
      <c r="URH12" s="87"/>
      <c r="URI12" s="87"/>
      <c r="URJ12" s="87"/>
      <c r="URK12" s="87"/>
      <c r="URL12" s="87"/>
      <c r="URM12" s="87"/>
      <c r="URN12" s="87"/>
      <c r="URO12" s="87"/>
      <c r="URP12" s="87"/>
      <c r="URQ12" s="87"/>
      <c r="URR12" s="87"/>
      <c r="URS12" s="87"/>
      <c r="URT12" s="87"/>
      <c r="URU12" s="87"/>
      <c r="URV12" s="87"/>
      <c r="URW12" s="87"/>
      <c r="URX12" s="87"/>
      <c r="URY12" s="87"/>
      <c r="URZ12" s="87"/>
      <c r="USA12" s="87"/>
      <c r="USB12" s="87"/>
      <c r="USC12" s="87"/>
      <c r="USD12" s="87"/>
      <c r="USE12" s="87"/>
      <c r="USF12" s="87"/>
      <c r="USG12" s="87"/>
      <c r="USH12" s="87"/>
      <c r="USI12" s="87"/>
      <c r="USJ12" s="87"/>
      <c r="USK12" s="87"/>
      <c r="USL12" s="87"/>
      <c r="USM12" s="87"/>
      <c r="USN12" s="87"/>
      <c r="USO12" s="87"/>
      <c r="USP12" s="87"/>
      <c r="USQ12" s="87"/>
      <c r="USR12" s="87"/>
      <c r="USS12" s="87"/>
      <c r="UST12" s="87"/>
      <c r="USU12" s="87"/>
      <c r="USV12" s="87"/>
      <c r="USW12" s="87"/>
      <c r="USX12" s="87"/>
      <c r="USY12" s="87"/>
      <c r="USZ12" s="87"/>
      <c r="UTA12" s="87"/>
      <c r="UTB12" s="87"/>
      <c r="UTC12" s="87"/>
      <c r="UTD12" s="87"/>
      <c r="UTE12" s="87"/>
      <c r="UTF12" s="87"/>
      <c r="UTG12" s="87"/>
      <c r="UTH12" s="87"/>
      <c r="UTI12" s="87"/>
      <c r="UTJ12" s="87"/>
      <c r="UTK12" s="87"/>
      <c r="UTL12" s="87"/>
      <c r="UTM12" s="87"/>
      <c r="UTN12" s="87"/>
      <c r="UTO12" s="87"/>
      <c r="UTP12" s="87"/>
      <c r="UTQ12" s="87"/>
      <c r="UTR12" s="87"/>
      <c r="UTS12" s="87"/>
      <c r="UTT12" s="87"/>
      <c r="UTU12" s="87"/>
      <c r="UTV12" s="87"/>
      <c r="UTW12" s="87"/>
      <c r="UTX12" s="87"/>
      <c r="UTY12" s="87"/>
      <c r="UTZ12" s="87"/>
      <c r="UUA12" s="87"/>
      <c r="UUB12" s="87"/>
      <c r="UUC12" s="87"/>
      <c r="UUD12" s="87"/>
      <c r="UUE12" s="87"/>
      <c r="UUF12" s="87"/>
      <c r="UUG12" s="87"/>
      <c r="UUH12" s="87"/>
      <c r="UUI12" s="87"/>
      <c r="UUJ12" s="87"/>
      <c r="UUK12" s="87"/>
      <c r="UUL12" s="87"/>
      <c r="UUM12" s="87"/>
      <c r="UUN12" s="87"/>
      <c r="UUO12" s="87"/>
      <c r="UUP12" s="87"/>
      <c r="UUQ12" s="87"/>
      <c r="UUR12" s="87"/>
      <c r="UUS12" s="87"/>
      <c r="UUT12" s="87"/>
      <c r="UUU12" s="87"/>
      <c r="UUV12" s="87"/>
      <c r="UUW12" s="87"/>
      <c r="UUX12" s="87"/>
      <c r="UUY12" s="87"/>
      <c r="UUZ12" s="87"/>
      <c r="UVA12" s="87"/>
      <c r="UVB12" s="87"/>
      <c r="UVC12" s="87"/>
      <c r="UVD12" s="87"/>
      <c r="UVE12" s="87"/>
      <c r="UVF12" s="87"/>
      <c r="UVG12" s="87"/>
      <c r="UVH12" s="87"/>
      <c r="UVI12" s="87"/>
      <c r="UVJ12" s="87"/>
      <c r="UVK12" s="87"/>
      <c r="UVL12" s="87"/>
      <c r="UVM12" s="87"/>
      <c r="UVN12" s="87"/>
      <c r="UVO12" s="87"/>
      <c r="UVP12" s="87"/>
      <c r="UVQ12" s="87"/>
      <c r="UVR12" s="87"/>
      <c r="UVS12" s="87"/>
      <c r="UVT12" s="87"/>
      <c r="UVU12" s="87"/>
      <c r="UVV12" s="87"/>
      <c r="UVW12" s="87"/>
      <c r="UVX12" s="87"/>
      <c r="UVY12" s="87"/>
      <c r="UVZ12" s="87"/>
      <c r="UWA12" s="87"/>
      <c r="UWB12" s="87"/>
      <c r="UWC12" s="87"/>
      <c r="UWD12" s="87"/>
      <c r="UWE12" s="87"/>
      <c r="UWF12" s="87"/>
      <c r="UWG12" s="87"/>
      <c r="UWH12" s="87"/>
      <c r="UWI12" s="87"/>
      <c r="UWJ12" s="87"/>
      <c r="UWK12" s="87"/>
      <c r="UWL12" s="87"/>
      <c r="UWM12" s="87"/>
      <c r="UWN12" s="87"/>
      <c r="UWO12" s="87"/>
      <c r="UWP12" s="87"/>
      <c r="UWQ12" s="87"/>
      <c r="UWR12" s="87"/>
      <c r="UWS12" s="87"/>
      <c r="UWT12" s="87"/>
      <c r="UWU12" s="87"/>
      <c r="UWV12" s="87"/>
      <c r="UWW12" s="87"/>
      <c r="UWX12" s="87"/>
      <c r="UWY12" s="87"/>
      <c r="UWZ12" s="87"/>
      <c r="UXA12" s="87"/>
      <c r="UXB12" s="87"/>
      <c r="UXC12" s="87"/>
      <c r="UXD12" s="87"/>
      <c r="UXE12" s="87"/>
      <c r="UXF12" s="87"/>
      <c r="UXG12" s="87"/>
      <c r="UXH12" s="87"/>
      <c r="UXI12" s="87"/>
      <c r="UXJ12" s="87"/>
      <c r="UXK12" s="87"/>
      <c r="UXL12" s="87"/>
      <c r="UXM12" s="87"/>
      <c r="UXN12" s="87"/>
      <c r="UXO12" s="87"/>
      <c r="UXP12" s="87"/>
      <c r="UXQ12" s="87"/>
      <c r="UXR12" s="87"/>
      <c r="UXS12" s="87"/>
      <c r="UXT12" s="87"/>
      <c r="UXU12" s="87"/>
      <c r="UXV12" s="87"/>
      <c r="UXW12" s="87"/>
      <c r="UXX12" s="87"/>
      <c r="UXY12" s="87"/>
      <c r="UXZ12" s="87"/>
      <c r="UYA12" s="87"/>
      <c r="UYB12" s="87"/>
      <c r="UYC12" s="87"/>
      <c r="UYD12" s="87"/>
      <c r="UYE12" s="87"/>
      <c r="UYF12" s="87"/>
      <c r="UYG12" s="87"/>
      <c r="UYH12" s="87"/>
      <c r="UYI12" s="87"/>
      <c r="UYJ12" s="87"/>
      <c r="UYK12" s="87"/>
      <c r="UYL12" s="87"/>
      <c r="UYM12" s="87"/>
      <c r="UYN12" s="87"/>
      <c r="UYO12" s="87"/>
      <c r="UYP12" s="87"/>
      <c r="UYQ12" s="87"/>
      <c r="UYR12" s="87"/>
      <c r="UYS12" s="87"/>
      <c r="UYT12" s="87"/>
      <c r="UYU12" s="87"/>
      <c r="UYV12" s="87"/>
      <c r="UYW12" s="87"/>
      <c r="UYX12" s="87"/>
      <c r="UYY12" s="87"/>
      <c r="UYZ12" s="87"/>
      <c r="UZA12" s="87"/>
      <c r="UZB12" s="87"/>
      <c r="UZC12" s="87"/>
      <c r="UZD12" s="87"/>
      <c r="UZE12" s="87"/>
      <c r="UZF12" s="87"/>
      <c r="UZG12" s="87"/>
      <c r="UZH12" s="87"/>
      <c r="UZI12" s="87"/>
      <c r="UZJ12" s="87"/>
      <c r="UZK12" s="87"/>
      <c r="UZL12" s="87"/>
      <c r="UZM12" s="87"/>
      <c r="UZN12" s="87"/>
      <c r="UZO12" s="87"/>
      <c r="UZP12" s="87"/>
      <c r="UZQ12" s="87"/>
      <c r="UZR12" s="87"/>
      <c r="UZS12" s="87"/>
      <c r="UZT12" s="87"/>
      <c r="UZU12" s="87"/>
      <c r="UZV12" s="87"/>
      <c r="UZW12" s="87"/>
      <c r="UZX12" s="87"/>
      <c r="UZY12" s="87"/>
      <c r="UZZ12" s="87"/>
      <c r="VAA12" s="87"/>
      <c r="VAB12" s="87"/>
      <c r="VAC12" s="87"/>
      <c r="VAD12" s="87"/>
      <c r="VAE12" s="87"/>
      <c r="VAF12" s="87"/>
      <c r="VAG12" s="87"/>
      <c r="VAH12" s="87"/>
      <c r="VAI12" s="87"/>
      <c r="VAJ12" s="87"/>
      <c r="VAK12" s="87"/>
      <c r="VAL12" s="87"/>
      <c r="VAM12" s="87"/>
      <c r="VAN12" s="87"/>
      <c r="VAO12" s="87"/>
      <c r="VAP12" s="87"/>
      <c r="VAQ12" s="87"/>
      <c r="VAR12" s="87"/>
      <c r="VAS12" s="87"/>
      <c r="VAT12" s="87"/>
      <c r="VAU12" s="87"/>
      <c r="VAV12" s="87"/>
      <c r="VAW12" s="87"/>
      <c r="VAX12" s="87"/>
      <c r="VAY12" s="87"/>
      <c r="VAZ12" s="87"/>
      <c r="VBA12" s="87"/>
      <c r="VBB12" s="87"/>
      <c r="VBC12" s="87"/>
      <c r="VBD12" s="87"/>
      <c r="VBE12" s="87"/>
      <c r="VBF12" s="87"/>
      <c r="VBG12" s="87"/>
      <c r="VBH12" s="87"/>
      <c r="VBI12" s="87"/>
      <c r="VBJ12" s="87"/>
      <c r="VBK12" s="87"/>
      <c r="VBL12" s="87"/>
      <c r="VBM12" s="87"/>
      <c r="VBN12" s="87"/>
      <c r="VBO12" s="87"/>
      <c r="VBP12" s="87"/>
      <c r="VBQ12" s="87"/>
      <c r="VBR12" s="87"/>
      <c r="VBS12" s="87"/>
      <c r="VBT12" s="87"/>
      <c r="VBU12" s="87"/>
      <c r="VBV12" s="87"/>
      <c r="VBW12" s="87"/>
      <c r="VBX12" s="87"/>
      <c r="VBY12" s="87"/>
      <c r="VBZ12" s="87"/>
      <c r="VCA12" s="87"/>
      <c r="VCB12" s="87"/>
      <c r="VCC12" s="87"/>
      <c r="VCD12" s="87"/>
      <c r="VCE12" s="87"/>
      <c r="VCF12" s="87"/>
      <c r="VCG12" s="87"/>
      <c r="VCH12" s="87"/>
      <c r="VCI12" s="87"/>
      <c r="VCJ12" s="87"/>
      <c r="VCK12" s="87"/>
      <c r="VCL12" s="87"/>
      <c r="VCM12" s="87"/>
      <c r="VCN12" s="87"/>
      <c r="VCO12" s="87"/>
      <c r="VCP12" s="87"/>
      <c r="VCQ12" s="87"/>
      <c r="VCR12" s="87"/>
      <c r="VCS12" s="87"/>
      <c r="VCT12" s="87"/>
      <c r="VCU12" s="87"/>
      <c r="VCV12" s="87"/>
      <c r="VCW12" s="87"/>
      <c r="VCX12" s="87"/>
      <c r="VCY12" s="87"/>
      <c r="VCZ12" s="87"/>
      <c r="VDA12" s="87"/>
      <c r="VDB12" s="87"/>
      <c r="VDC12" s="87"/>
      <c r="VDD12" s="87"/>
      <c r="VDE12" s="87"/>
      <c r="VDF12" s="87"/>
      <c r="VDG12" s="87"/>
      <c r="VDH12" s="87"/>
      <c r="VDI12" s="87"/>
      <c r="VDJ12" s="87"/>
      <c r="VDK12" s="87"/>
      <c r="VDL12" s="87"/>
      <c r="VDM12" s="87"/>
      <c r="VDN12" s="87"/>
      <c r="VDO12" s="87"/>
      <c r="VDP12" s="87"/>
      <c r="VDQ12" s="87"/>
      <c r="VDR12" s="87"/>
      <c r="VDS12" s="87"/>
      <c r="VDT12" s="87"/>
      <c r="VDU12" s="87"/>
      <c r="VDV12" s="87"/>
      <c r="VDW12" s="87"/>
      <c r="VDX12" s="87"/>
      <c r="VDY12" s="87"/>
      <c r="VDZ12" s="87"/>
      <c r="VEA12" s="87"/>
      <c r="VEB12" s="87"/>
      <c r="VEC12" s="87"/>
      <c r="VED12" s="87"/>
      <c r="VEE12" s="87"/>
      <c r="VEF12" s="87"/>
      <c r="VEG12" s="87"/>
      <c r="VEH12" s="87"/>
      <c r="VEI12" s="87"/>
      <c r="VEJ12" s="87"/>
      <c r="VEK12" s="87"/>
      <c r="VEL12" s="87"/>
      <c r="VEM12" s="87"/>
      <c r="VEN12" s="87"/>
      <c r="VEO12" s="87"/>
      <c r="VEP12" s="87"/>
      <c r="VEQ12" s="87"/>
      <c r="VER12" s="87"/>
      <c r="VES12" s="87"/>
      <c r="VET12" s="87"/>
      <c r="VEU12" s="87"/>
      <c r="VEV12" s="87"/>
      <c r="VEW12" s="87"/>
      <c r="VEX12" s="87"/>
      <c r="VEY12" s="87"/>
      <c r="VEZ12" s="87"/>
      <c r="VFA12" s="87"/>
      <c r="VFB12" s="87"/>
      <c r="VFC12" s="87"/>
      <c r="VFD12" s="87"/>
      <c r="VFE12" s="87"/>
      <c r="VFF12" s="87"/>
      <c r="VFG12" s="87"/>
      <c r="VFH12" s="87"/>
      <c r="VFI12" s="87"/>
      <c r="VFJ12" s="87"/>
      <c r="VFK12" s="87"/>
      <c r="VFL12" s="87"/>
      <c r="VFM12" s="87"/>
      <c r="VFN12" s="87"/>
      <c r="VFO12" s="87"/>
      <c r="VFP12" s="87"/>
      <c r="VFQ12" s="87"/>
      <c r="VFR12" s="87"/>
      <c r="VFS12" s="87"/>
      <c r="VFT12" s="87"/>
      <c r="VFU12" s="87"/>
      <c r="VFV12" s="87"/>
      <c r="VFW12" s="87"/>
      <c r="VFX12" s="87"/>
      <c r="VFY12" s="87"/>
      <c r="VFZ12" s="87"/>
      <c r="VGA12" s="87"/>
      <c r="VGB12" s="87"/>
      <c r="VGC12" s="87"/>
      <c r="VGD12" s="87"/>
      <c r="VGE12" s="87"/>
      <c r="VGF12" s="87"/>
      <c r="VGG12" s="87"/>
      <c r="VGH12" s="87"/>
      <c r="VGI12" s="87"/>
      <c r="VGJ12" s="87"/>
      <c r="VGK12" s="87"/>
      <c r="VGL12" s="87"/>
      <c r="VGM12" s="87"/>
      <c r="VGN12" s="87"/>
      <c r="VGO12" s="87"/>
      <c r="VGP12" s="87"/>
      <c r="VGQ12" s="87"/>
      <c r="VGR12" s="87"/>
      <c r="VGS12" s="87"/>
      <c r="VGT12" s="87"/>
      <c r="VGU12" s="87"/>
      <c r="VGV12" s="87"/>
      <c r="VGW12" s="87"/>
      <c r="VGX12" s="87"/>
      <c r="VGY12" s="87"/>
      <c r="VGZ12" s="87"/>
      <c r="VHA12" s="87"/>
      <c r="VHB12" s="87"/>
      <c r="VHC12" s="87"/>
      <c r="VHD12" s="87"/>
      <c r="VHE12" s="87"/>
      <c r="VHF12" s="87"/>
      <c r="VHG12" s="87"/>
      <c r="VHH12" s="87"/>
      <c r="VHI12" s="87"/>
      <c r="VHJ12" s="87"/>
      <c r="VHK12" s="87"/>
      <c r="VHL12" s="87"/>
      <c r="VHM12" s="87"/>
      <c r="VHN12" s="87"/>
      <c r="VHO12" s="87"/>
      <c r="VHP12" s="87"/>
      <c r="VHQ12" s="87"/>
      <c r="VHR12" s="87"/>
      <c r="VHS12" s="87"/>
      <c r="VHT12" s="87"/>
      <c r="VHU12" s="87"/>
      <c r="VHV12" s="87"/>
      <c r="VHW12" s="87"/>
      <c r="VHX12" s="87"/>
      <c r="VHY12" s="87"/>
      <c r="VHZ12" s="87"/>
      <c r="VIA12" s="87"/>
      <c r="VIB12" s="87"/>
      <c r="VIC12" s="87"/>
      <c r="VID12" s="87"/>
      <c r="VIE12" s="87"/>
      <c r="VIF12" s="87"/>
      <c r="VIG12" s="87"/>
      <c r="VIH12" s="87"/>
      <c r="VII12" s="87"/>
      <c r="VIJ12" s="87"/>
      <c r="VIK12" s="87"/>
      <c r="VIL12" s="87"/>
      <c r="VIM12" s="87"/>
      <c r="VIN12" s="87"/>
      <c r="VIO12" s="87"/>
      <c r="VIP12" s="87"/>
      <c r="VIQ12" s="87"/>
      <c r="VIR12" s="87"/>
      <c r="VIS12" s="87"/>
      <c r="VIT12" s="87"/>
      <c r="VIU12" s="87"/>
      <c r="VIV12" s="87"/>
      <c r="VIW12" s="87"/>
      <c r="VIX12" s="87"/>
      <c r="VIY12" s="87"/>
      <c r="VIZ12" s="87"/>
      <c r="VJA12" s="87"/>
      <c r="VJB12" s="87"/>
      <c r="VJC12" s="87"/>
      <c r="VJD12" s="87"/>
      <c r="VJE12" s="87"/>
      <c r="VJF12" s="87"/>
      <c r="VJG12" s="87"/>
      <c r="VJH12" s="87"/>
      <c r="VJI12" s="87"/>
      <c r="VJJ12" s="87"/>
      <c r="VJK12" s="87"/>
      <c r="VJL12" s="87"/>
      <c r="VJM12" s="87"/>
      <c r="VJN12" s="87"/>
      <c r="VJO12" s="87"/>
      <c r="VJP12" s="87"/>
      <c r="VJQ12" s="87"/>
      <c r="VJR12" s="87"/>
      <c r="VJS12" s="87"/>
      <c r="VJT12" s="87"/>
      <c r="VJU12" s="87"/>
      <c r="VJV12" s="87"/>
      <c r="VJW12" s="87"/>
      <c r="VJX12" s="87"/>
      <c r="VJY12" s="87"/>
      <c r="VJZ12" s="87"/>
      <c r="VKA12" s="87"/>
      <c r="VKB12" s="87"/>
      <c r="VKC12" s="87"/>
      <c r="VKD12" s="87"/>
      <c r="VKE12" s="87"/>
      <c r="VKF12" s="87"/>
      <c r="VKG12" s="87"/>
      <c r="VKH12" s="87"/>
      <c r="VKI12" s="87"/>
      <c r="VKJ12" s="87"/>
      <c r="VKK12" s="87"/>
      <c r="VKL12" s="87"/>
      <c r="VKM12" s="87"/>
      <c r="VKN12" s="87"/>
      <c r="VKO12" s="87"/>
      <c r="VKP12" s="87"/>
      <c r="VKQ12" s="87"/>
      <c r="VKR12" s="87"/>
      <c r="VKS12" s="87"/>
      <c r="VKT12" s="87"/>
      <c r="VKU12" s="87"/>
      <c r="VKV12" s="87"/>
      <c r="VKW12" s="87"/>
      <c r="VKX12" s="87"/>
      <c r="VKY12" s="87"/>
      <c r="VKZ12" s="87"/>
      <c r="VLA12" s="87"/>
      <c r="VLB12" s="87"/>
      <c r="VLC12" s="87"/>
      <c r="VLD12" s="87"/>
      <c r="VLE12" s="87"/>
      <c r="VLF12" s="87"/>
      <c r="VLG12" s="87"/>
      <c r="VLH12" s="87"/>
      <c r="VLI12" s="87"/>
      <c r="VLJ12" s="87"/>
      <c r="VLK12" s="87"/>
      <c r="VLL12" s="87"/>
      <c r="VLM12" s="87"/>
      <c r="VLN12" s="87"/>
      <c r="VLO12" s="87"/>
      <c r="VLP12" s="87"/>
      <c r="VLQ12" s="87"/>
      <c r="VLR12" s="87"/>
      <c r="VLS12" s="87"/>
      <c r="VLT12" s="87"/>
      <c r="VLU12" s="87"/>
      <c r="VLV12" s="87"/>
      <c r="VLW12" s="87"/>
      <c r="VLX12" s="87"/>
      <c r="VLY12" s="87"/>
      <c r="VLZ12" s="87"/>
      <c r="VMA12" s="87"/>
      <c r="VMB12" s="87"/>
      <c r="VMC12" s="87"/>
      <c r="VMD12" s="87"/>
      <c r="VME12" s="87"/>
      <c r="VMF12" s="87"/>
      <c r="VMG12" s="87"/>
      <c r="VMH12" s="87"/>
      <c r="VMI12" s="87"/>
      <c r="VMJ12" s="87"/>
      <c r="VMK12" s="87"/>
      <c r="VML12" s="87"/>
      <c r="VMM12" s="87"/>
      <c r="VMN12" s="87"/>
      <c r="VMO12" s="87"/>
      <c r="VMP12" s="87"/>
      <c r="VMQ12" s="87"/>
      <c r="VMR12" s="87"/>
      <c r="VMS12" s="87"/>
      <c r="VMT12" s="87"/>
      <c r="VMU12" s="87"/>
      <c r="VMV12" s="87"/>
      <c r="VMW12" s="87"/>
      <c r="VMX12" s="87"/>
      <c r="VMY12" s="87"/>
      <c r="VMZ12" s="87"/>
      <c r="VNA12" s="87"/>
      <c r="VNB12" s="87"/>
      <c r="VNC12" s="87"/>
      <c r="VND12" s="87"/>
      <c r="VNE12" s="87"/>
      <c r="VNF12" s="87"/>
      <c r="VNG12" s="87"/>
      <c r="VNH12" s="87"/>
      <c r="VNI12" s="87"/>
      <c r="VNJ12" s="87"/>
      <c r="VNK12" s="87"/>
      <c r="VNL12" s="87"/>
      <c r="VNM12" s="87"/>
      <c r="VNN12" s="87"/>
      <c r="VNO12" s="87"/>
      <c r="VNP12" s="87"/>
      <c r="VNQ12" s="87"/>
      <c r="VNR12" s="87"/>
      <c r="VNS12" s="87"/>
      <c r="VNT12" s="87"/>
      <c r="VNU12" s="87"/>
      <c r="VNV12" s="87"/>
      <c r="VNW12" s="87"/>
      <c r="VNX12" s="87"/>
      <c r="VNY12" s="87"/>
      <c r="VNZ12" s="87"/>
      <c r="VOA12" s="87"/>
      <c r="VOB12" s="87"/>
      <c r="VOC12" s="87"/>
      <c r="VOD12" s="87"/>
      <c r="VOE12" s="87"/>
      <c r="VOF12" s="87"/>
      <c r="VOG12" s="87"/>
      <c r="VOH12" s="87"/>
      <c r="VOI12" s="87"/>
      <c r="VOJ12" s="87"/>
      <c r="VOK12" s="87"/>
      <c r="VOL12" s="87"/>
      <c r="VOM12" s="87"/>
      <c r="VON12" s="87"/>
      <c r="VOO12" s="87"/>
      <c r="VOP12" s="87"/>
      <c r="VOQ12" s="87"/>
      <c r="VOR12" s="87"/>
      <c r="VOS12" s="87"/>
      <c r="VOT12" s="87"/>
      <c r="VOU12" s="87"/>
      <c r="VOV12" s="87"/>
      <c r="VOW12" s="87"/>
      <c r="VOX12" s="87"/>
      <c r="VOY12" s="87"/>
      <c r="VOZ12" s="87"/>
      <c r="VPA12" s="87"/>
      <c r="VPB12" s="87"/>
      <c r="VPC12" s="87"/>
      <c r="VPD12" s="87"/>
      <c r="VPE12" s="87"/>
      <c r="VPF12" s="87"/>
      <c r="VPG12" s="87"/>
      <c r="VPH12" s="87"/>
      <c r="VPI12" s="87"/>
      <c r="VPJ12" s="87"/>
      <c r="VPK12" s="87"/>
      <c r="VPL12" s="87"/>
      <c r="VPM12" s="87"/>
      <c r="VPN12" s="87"/>
      <c r="VPO12" s="87"/>
      <c r="VPP12" s="87"/>
      <c r="VPQ12" s="87"/>
      <c r="VPR12" s="87"/>
      <c r="VPS12" s="87"/>
      <c r="VPT12" s="87"/>
      <c r="VPU12" s="87"/>
      <c r="VPV12" s="87"/>
      <c r="VPW12" s="87"/>
      <c r="VPX12" s="87"/>
      <c r="VPY12" s="87"/>
      <c r="VPZ12" s="87"/>
      <c r="VQA12" s="87"/>
      <c r="VQB12" s="87"/>
      <c r="VQC12" s="87"/>
      <c r="VQD12" s="87"/>
      <c r="VQE12" s="87"/>
      <c r="VQF12" s="87"/>
      <c r="VQG12" s="87"/>
      <c r="VQH12" s="87"/>
      <c r="VQI12" s="87"/>
      <c r="VQJ12" s="87"/>
      <c r="VQK12" s="87"/>
      <c r="VQL12" s="87"/>
      <c r="VQM12" s="87"/>
      <c r="VQN12" s="87"/>
      <c r="VQO12" s="87"/>
      <c r="VQP12" s="87"/>
      <c r="VQQ12" s="87"/>
      <c r="VQR12" s="87"/>
      <c r="VQS12" s="87"/>
      <c r="VQT12" s="87"/>
      <c r="VQU12" s="87"/>
      <c r="VQV12" s="87"/>
      <c r="VQW12" s="87"/>
      <c r="VQX12" s="87"/>
      <c r="VQY12" s="87"/>
      <c r="VQZ12" s="87"/>
      <c r="VRA12" s="87"/>
      <c r="VRB12" s="87"/>
      <c r="VRC12" s="87"/>
      <c r="VRD12" s="87"/>
      <c r="VRE12" s="87"/>
      <c r="VRF12" s="87"/>
      <c r="VRG12" s="87"/>
      <c r="VRH12" s="87"/>
      <c r="VRI12" s="87"/>
      <c r="VRJ12" s="87"/>
      <c r="VRK12" s="87"/>
      <c r="VRL12" s="87"/>
      <c r="VRM12" s="87"/>
      <c r="VRN12" s="87"/>
      <c r="VRO12" s="87"/>
      <c r="VRP12" s="87"/>
      <c r="VRQ12" s="87"/>
      <c r="VRR12" s="87"/>
      <c r="VRS12" s="87"/>
      <c r="VRT12" s="87"/>
      <c r="VRU12" s="87"/>
      <c r="VRV12" s="87"/>
      <c r="VRW12" s="87"/>
      <c r="VRX12" s="87"/>
      <c r="VRY12" s="87"/>
      <c r="VRZ12" s="87"/>
      <c r="VSA12" s="87"/>
      <c r="VSB12" s="87"/>
      <c r="VSC12" s="87"/>
      <c r="VSD12" s="87"/>
      <c r="VSE12" s="87"/>
      <c r="VSF12" s="87"/>
      <c r="VSG12" s="87"/>
      <c r="VSH12" s="87"/>
      <c r="VSI12" s="87"/>
      <c r="VSJ12" s="87"/>
      <c r="VSK12" s="87"/>
      <c r="VSL12" s="87"/>
      <c r="VSM12" s="87"/>
      <c r="VSN12" s="87"/>
      <c r="VSO12" s="87"/>
      <c r="VSP12" s="87"/>
      <c r="VSQ12" s="87"/>
      <c r="VSR12" s="87"/>
      <c r="VSS12" s="87"/>
      <c r="VST12" s="87"/>
      <c r="VSU12" s="87"/>
      <c r="VSV12" s="87"/>
      <c r="VSW12" s="87"/>
      <c r="VSX12" s="87"/>
      <c r="VSY12" s="87"/>
      <c r="VSZ12" s="87"/>
      <c r="VTA12" s="87"/>
      <c r="VTB12" s="87"/>
      <c r="VTC12" s="87"/>
      <c r="VTD12" s="87"/>
      <c r="VTE12" s="87"/>
      <c r="VTF12" s="87"/>
      <c r="VTG12" s="87"/>
      <c r="VTH12" s="87"/>
      <c r="VTI12" s="87"/>
      <c r="VTJ12" s="87"/>
      <c r="VTK12" s="87"/>
      <c r="VTL12" s="87"/>
      <c r="VTM12" s="87"/>
      <c r="VTN12" s="87"/>
      <c r="VTO12" s="87"/>
      <c r="VTP12" s="87"/>
      <c r="VTQ12" s="87"/>
      <c r="VTR12" s="87"/>
      <c r="VTS12" s="87"/>
      <c r="VTT12" s="87"/>
      <c r="VTU12" s="87"/>
      <c r="VTV12" s="87"/>
      <c r="VTW12" s="87"/>
      <c r="VTX12" s="87"/>
      <c r="VTY12" s="87"/>
      <c r="VTZ12" s="87"/>
      <c r="VUA12" s="87"/>
      <c r="VUB12" s="87"/>
      <c r="VUC12" s="87"/>
      <c r="VUD12" s="87"/>
      <c r="VUE12" s="87"/>
      <c r="VUF12" s="87"/>
      <c r="VUG12" s="87"/>
      <c r="VUH12" s="87"/>
      <c r="VUI12" s="87"/>
      <c r="VUJ12" s="87"/>
      <c r="VUK12" s="87"/>
      <c r="VUL12" s="87"/>
      <c r="VUM12" s="87"/>
      <c r="VUN12" s="87"/>
      <c r="VUO12" s="87"/>
      <c r="VUP12" s="87"/>
      <c r="VUQ12" s="87"/>
      <c r="VUR12" s="87"/>
      <c r="VUS12" s="87"/>
      <c r="VUT12" s="87"/>
      <c r="VUU12" s="87"/>
      <c r="VUV12" s="87"/>
      <c r="VUW12" s="87"/>
      <c r="VUX12" s="87"/>
      <c r="VUY12" s="87"/>
      <c r="VUZ12" s="87"/>
      <c r="VVA12" s="87"/>
      <c r="VVB12" s="87"/>
      <c r="VVC12" s="87"/>
      <c r="VVD12" s="87"/>
      <c r="VVE12" s="87"/>
      <c r="VVF12" s="87"/>
      <c r="VVG12" s="87"/>
      <c r="VVH12" s="87"/>
      <c r="VVI12" s="87"/>
      <c r="VVJ12" s="87"/>
      <c r="VVK12" s="87"/>
      <c r="VVL12" s="87"/>
      <c r="VVM12" s="87"/>
      <c r="VVN12" s="87"/>
      <c r="VVO12" s="87"/>
      <c r="VVP12" s="87"/>
      <c r="VVQ12" s="87"/>
      <c r="VVR12" s="87"/>
      <c r="VVS12" s="87"/>
      <c r="VVT12" s="87"/>
      <c r="VVU12" s="87"/>
      <c r="VVV12" s="87"/>
      <c r="VVW12" s="87"/>
      <c r="VVX12" s="87"/>
      <c r="VVY12" s="87"/>
      <c r="VVZ12" s="87"/>
      <c r="VWA12" s="87"/>
      <c r="VWB12" s="87"/>
      <c r="VWC12" s="87"/>
      <c r="VWD12" s="87"/>
      <c r="VWE12" s="87"/>
      <c r="VWF12" s="87"/>
      <c r="VWG12" s="87"/>
      <c r="VWH12" s="87"/>
      <c r="VWI12" s="87"/>
      <c r="VWJ12" s="87"/>
      <c r="VWK12" s="87"/>
      <c r="VWL12" s="87"/>
      <c r="VWM12" s="87"/>
      <c r="VWN12" s="87"/>
      <c r="VWO12" s="87"/>
      <c r="VWP12" s="87"/>
      <c r="VWQ12" s="87"/>
      <c r="VWR12" s="87"/>
      <c r="VWS12" s="87"/>
      <c r="VWT12" s="87"/>
      <c r="VWU12" s="87"/>
      <c r="VWV12" s="87"/>
      <c r="VWW12" s="87"/>
      <c r="VWX12" s="87"/>
      <c r="VWY12" s="87"/>
      <c r="VWZ12" s="87"/>
      <c r="VXA12" s="87"/>
      <c r="VXB12" s="87"/>
      <c r="VXC12" s="87"/>
      <c r="VXD12" s="87"/>
      <c r="VXE12" s="87"/>
      <c r="VXF12" s="87"/>
      <c r="VXG12" s="87"/>
      <c r="VXH12" s="87"/>
      <c r="VXI12" s="87"/>
      <c r="VXJ12" s="87"/>
      <c r="VXK12" s="87"/>
      <c r="VXL12" s="87"/>
      <c r="VXM12" s="87"/>
      <c r="VXN12" s="87"/>
      <c r="VXO12" s="87"/>
      <c r="VXP12" s="87"/>
      <c r="VXQ12" s="87"/>
      <c r="VXR12" s="87"/>
      <c r="VXS12" s="87"/>
      <c r="VXT12" s="87"/>
      <c r="VXU12" s="87"/>
      <c r="VXV12" s="87"/>
      <c r="VXW12" s="87"/>
      <c r="VXX12" s="87"/>
      <c r="VXY12" s="87"/>
      <c r="VXZ12" s="87"/>
      <c r="VYA12" s="87"/>
      <c r="VYB12" s="87"/>
      <c r="VYC12" s="87"/>
      <c r="VYD12" s="87"/>
      <c r="VYE12" s="87"/>
      <c r="VYF12" s="87"/>
      <c r="VYG12" s="87"/>
      <c r="VYH12" s="87"/>
      <c r="VYI12" s="87"/>
      <c r="VYJ12" s="87"/>
      <c r="VYK12" s="87"/>
      <c r="VYL12" s="87"/>
      <c r="VYM12" s="87"/>
      <c r="VYN12" s="87"/>
      <c r="VYO12" s="87"/>
      <c r="VYP12" s="87"/>
      <c r="VYQ12" s="87"/>
      <c r="VYR12" s="87"/>
      <c r="VYS12" s="87"/>
      <c r="VYT12" s="87"/>
      <c r="VYU12" s="87"/>
      <c r="VYV12" s="87"/>
      <c r="VYW12" s="87"/>
      <c r="VYX12" s="87"/>
      <c r="VYY12" s="87"/>
      <c r="VYZ12" s="87"/>
      <c r="VZA12" s="87"/>
      <c r="VZB12" s="87"/>
      <c r="VZC12" s="87"/>
      <c r="VZD12" s="87"/>
      <c r="VZE12" s="87"/>
      <c r="VZF12" s="87"/>
      <c r="VZG12" s="87"/>
      <c r="VZH12" s="87"/>
      <c r="VZI12" s="87"/>
      <c r="VZJ12" s="87"/>
      <c r="VZK12" s="87"/>
      <c r="VZL12" s="87"/>
      <c r="VZM12" s="87"/>
      <c r="VZN12" s="87"/>
      <c r="VZO12" s="87"/>
      <c r="VZP12" s="87"/>
      <c r="VZQ12" s="87"/>
      <c r="VZR12" s="87"/>
      <c r="VZS12" s="87"/>
      <c r="VZT12" s="87"/>
      <c r="VZU12" s="87"/>
      <c r="VZV12" s="87"/>
      <c r="VZW12" s="87"/>
      <c r="VZX12" s="87"/>
      <c r="VZY12" s="87"/>
      <c r="VZZ12" s="87"/>
      <c r="WAA12" s="87"/>
      <c r="WAB12" s="87"/>
      <c r="WAC12" s="87"/>
      <c r="WAD12" s="87"/>
      <c r="WAE12" s="87"/>
      <c r="WAF12" s="87"/>
      <c r="WAG12" s="87"/>
      <c r="WAH12" s="87"/>
      <c r="WAI12" s="87"/>
      <c r="WAJ12" s="87"/>
      <c r="WAK12" s="87"/>
      <c r="WAL12" s="87"/>
      <c r="WAM12" s="87"/>
      <c r="WAN12" s="87"/>
      <c r="WAO12" s="87"/>
      <c r="WAP12" s="87"/>
      <c r="WAQ12" s="87"/>
      <c r="WAR12" s="87"/>
      <c r="WAS12" s="87"/>
      <c r="WAT12" s="87"/>
      <c r="WAU12" s="87"/>
      <c r="WAV12" s="87"/>
      <c r="WAW12" s="87"/>
      <c r="WAX12" s="87"/>
      <c r="WAY12" s="87"/>
      <c r="WAZ12" s="87"/>
      <c r="WBA12" s="87"/>
      <c r="WBB12" s="87"/>
      <c r="WBC12" s="87"/>
      <c r="WBD12" s="87"/>
      <c r="WBE12" s="87"/>
      <c r="WBF12" s="87"/>
      <c r="WBG12" s="87"/>
      <c r="WBH12" s="87"/>
      <c r="WBI12" s="87"/>
      <c r="WBJ12" s="87"/>
      <c r="WBK12" s="87"/>
      <c r="WBL12" s="87"/>
      <c r="WBM12" s="87"/>
      <c r="WBN12" s="87"/>
      <c r="WBO12" s="87"/>
      <c r="WBP12" s="87"/>
      <c r="WBQ12" s="87"/>
      <c r="WBR12" s="87"/>
      <c r="WBS12" s="87"/>
      <c r="WBT12" s="87"/>
      <c r="WBU12" s="87"/>
      <c r="WBV12" s="87"/>
      <c r="WBW12" s="87"/>
      <c r="WBX12" s="87"/>
      <c r="WBY12" s="87"/>
      <c r="WBZ12" s="87"/>
      <c r="WCA12" s="87"/>
      <c r="WCB12" s="87"/>
      <c r="WCC12" s="87"/>
      <c r="WCD12" s="87"/>
      <c r="WCE12" s="87"/>
      <c r="WCF12" s="87"/>
      <c r="WCG12" s="87"/>
      <c r="WCH12" s="87"/>
      <c r="WCI12" s="87"/>
      <c r="WCJ12" s="87"/>
      <c r="WCK12" s="87"/>
      <c r="WCL12" s="87"/>
      <c r="WCM12" s="87"/>
      <c r="WCN12" s="87"/>
      <c r="WCO12" s="87"/>
      <c r="WCP12" s="87"/>
      <c r="WCQ12" s="87"/>
      <c r="WCR12" s="87"/>
      <c r="WCS12" s="87"/>
      <c r="WCT12" s="87"/>
      <c r="WCU12" s="87"/>
      <c r="WCV12" s="87"/>
      <c r="WCW12" s="87"/>
      <c r="WCX12" s="87"/>
      <c r="WCY12" s="87"/>
      <c r="WCZ12" s="87"/>
      <c r="WDA12" s="87"/>
      <c r="WDB12" s="87"/>
      <c r="WDC12" s="87"/>
      <c r="WDD12" s="87"/>
      <c r="WDE12" s="87"/>
      <c r="WDF12" s="87"/>
      <c r="WDG12" s="87"/>
      <c r="WDH12" s="87"/>
      <c r="WDI12" s="87"/>
      <c r="WDJ12" s="87"/>
      <c r="WDK12" s="87"/>
      <c r="WDL12" s="87"/>
      <c r="WDM12" s="87"/>
      <c r="WDN12" s="87"/>
      <c r="WDO12" s="87"/>
      <c r="WDP12" s="87"/>
      <c r="WDQ12" s="87"/>
      <c r="WDR12" s="87"/>
      <c r="WDS12" s="87"/>
      <c r="WDT12" s="87"/>
      <c r="WDU12" s="87"/>
      <c r="WDV12" s="87"/>
      <c r="WDW12" s="87"/>
      <c r="WDX12" s="87"/>
      <c r="WDY12" s="87"/>
      <c r="WDZ12" s="87"/>
      <c r="WEA12" s="87"/>
      <c r="WEB12" s="87"/>
      <c r="WEC12" s="87"/>
      <c r="WED12" s="87"/>
      <c r="WEE12" s="87"/>
      <c r="WEF12" s="87"/>
      <c r="WEG12" s="87"/>
      <c r="WEH12" s="87"/>
      <c r="WEI12" s="87"/>
      <c r="WEJ12" s="87"/>
      <c r="WEK12" s="87"/>
      <c r="WEL12" s="87"/>
      <c r="WEM12" s="87"/>
      <c r="WEN12" s="87"/>
      <c r="WEO12" s="87"/>
      <c r="WEP12" s="87"/>
      <c r="WEQ12" s="87"/>
      <c r="WER12" s="87"/>
      <c r="WES12" s="87"/>
      <c r="WET12" s="87"/>
      <c r="WEU12" s="87"/>
      <c r="WEV12" s="87"/>
      <c r="WEW12" s="87"/>
      <c r="WEX12" s="87"/>
      <c r="WEY12" s="87"/>
      <c r="WEZ12" s="87"/>
      <c r="WFA12" s="87"/>
      <c r="WFB12" s="87"/>
      <c r="WFC12" s="87"/>
      <c r="WFD12" s="87"/>
      <c r="WFE12" s="87"/>
      <c r="WFF12" s="87"/>
      <c r="WFG12" s="87"/>
      <c r="WFH12" s="87"/>
      <c r="WFI12" s="87"/>
      <c r="WFJ12" s="87"/>
      <c r="WFK12" s="87"/>
      <c r="WFL12" s="87"/>
      <c r="WFM12" s="87"/>
      <c r="WFN12" s="87"/>
      <c r="WFO12" s="87"/>
      <c r="WFP12" s="87"/>
      <c r="WFQ12" s="87"/>
      <c r="WFR12" s="87"/>
      <c r="WFS12" s="87"/>
      <c r="WFT12" s="87"/>
      <c r="WFU12" s="87"/>
      <c r="WFV12" s="87"/>
      <c r="WFW12" s="87"/>
      <c r="WFX12" s="87"/>
      <c r="WFY12" s="87"/>
      <c r="WFZ12" s="87"/>
      <c r="WGA12" s="87"/>
      <c r="WGB12" s="87"/>
      <c r="WGC12" s="87"/>
      <c r="WGD12" s="87"/>
      <c r="WGE12" s="87"/>
      <c r="WGF12" s="87"/>
      <c r="WGG12" s="87"/>
      <c r="WGH12" s="87"/>
      <c r="WGI12" s="87"/>
      <c r="WGJ12" s="87"/>
      <c r="WGK12" s="87"/>
      <c r="WGL12" s="87"/>
      <c r="WGM12" s="87"/>
      <c r="WGN12" s="87"/>
      <c r="WGO12" s="87"/>
      <c r="WGP12" s="87"/>
      <c r="WGQ12" s="87"/>
      <c r="WGR12" s="87"/>
      <c r="WGS12" s="87"/>
      <c r="WGT12" s="87"/>
      <c r="WGU12" s="87"/>
      <c r="WGV12" s="87"/>
      <c r="WGW12" s="87"/>
      <c r="WGX12" s="87"/>
      <c r="WGY12" s="87"/>
      <c r="WGZ12" s="87"/>
      <c r="WHA12" s="87"/>
      <c r="WHB12" s="87"/>
      <c r="WHC12" s="87"/>
      <c r="WHD12" s="87"/>
      <c r="WHE12" s="87"/>
      <c r="WHF12" s="87"/>
      <c r="WHG12" s="87"/>
      <c r="WHH12" s="87"/>
      <c r="WHI12" s="87"/>
      <c r="WHJ12" s="87"/>
      <c r="WHK12" s="87"/>
      <c r="WHL12" s="87"/>
      <c r="WHM12" s="87"/>
      <c r="WHN12" s="87"/>
      <c r="WHO12" s="87"/>
      <c r="WHP12" s="87"/>
      <c r="WHQ12" s="87"/>
      <c r="WHR12" s="87"/>
      <c r="WHS12" s="87"/>
      <c r="WHT12" s="87"/>
      <c r="WHU12" s="87"/>
      <c r="WHV12" s="87"/>
      <c r="WHW12" s="87"/>
      <c r="WHX12" s="87"/>
      <c r="WHY12" s="87"/>
      <c r="WHZ12" s="87"/>
      <c r="WIA12" s="87"/>
      <c r="WIB12" s="87"/>
      <c r="WIC12" s="87"/>
      <c r="WID12" s="87"/>
      <c r="WIE12" s="87"/>
      <c r="WIF12" s="87"/>
      <c r="WIG12" s="87"/>
      <c r="WIH12" s="87"/>
      <c r="WII12" s="87"/>
      <c r="WIJ12" s="87"/>
      <c r="WIK12" s="87"/>
      <c r="WIL12" s="87"/>
      <c r="WIM12" s="87"/>
      <c r="WIN12" s="87"/>
      <c r="WIO12" s="87"/>
      <c r="WIP12" s="87"/>
      <c r="WIQ12" s="87"/>
      <c r="WIR12" s="87"/>
      <c r="WIS12" s="87"/>
      <c r="WIT12" s="87"/>
      <c r="WIU12" s="87"/>
      <c r="WIV12" s="87"/>
      <c r="WIW12" s="87"/>
      <c r="WIX12" s="87"/>
      <c r="WIY12" s="87"/>
      <c r="WIZ12" s="87"/>
      <c r="WJA12" s="87"/>
      <c r="WJB12" s="87"/>
      <c r="WJC12" s="87"/>
      <c r="WJD12" s="87"/>
      <c r="WJE12" s="87"/>
      <c r="WJF12" s="87"/>
      <c r="WJG12" s="87"/>
      <c r="WJH12" s="87"/>
      <c r="WJI12" s="87"/>
      <c r="WJJ12" s="87"/>
      <c r="WJK12" s="87"/>
      <c r="WJL12" s="87"/>
      <c r="WJM12" s="87"/>
      <c r="WJN12" s="87"/>
      <c r="WJO12" s="87"/>
      <c r="WJP12" s="87"/>
      <c r="WJQ12" s="87"/>
      <c r="WJR12" s="87"/>
      <c r="WJS12" s="87"/>
      <c r="WJT12" s="87"/>
      <c r="WJU12" s="87"/>
      <c r="WJV12" s="87"/>
      <c r="WJW12" s="87"/>
      <c r="WJX12" s="87"/>
      <c r="WJY12" s="87"/>
      <c r="WJZ12" s="87"/>
      <c r="WKA12" s="87"/>
      <c r="WKB12" s="87"/>
      <c r="WKC12" s="87"/>
      <c r="WKD12" s="87"/>
      <c r="WKE12" s="87"/>
      <c r="WKF12" s="87"/>
      <c r="WKG12" s="87"/>
      <c r="WKH12" s="87"/>
      <c r="WKI12" s="87"/>
      <c r="WKJ12" s="87"/>
      <c r="WKK12" s="87"/>
      <c r="WKL12" s="87"/>
      <c r="WKM12" s="87"/>
      <c r="WKN12" s="87"/>
      <c r="WKO12" s="87"/>
      <c r="WKP12" s="87"/>
      <c r="WKQ12" s="87"/>
      <c r="WKR12" s="87"/>
      <c r="WKS12" s="87"/>
      <c r="WKT12" s="87"/>
      <c r="WKU12" s="87"/>
      <c r="WKV12" s="87"/>
      <c r="WKW12" s="87"/>
      <c r="WKX12" s="87"/>
      <c r="WKY12" s="87"/>
      <c r="WKZ12" s="87"/>
      <c r="WLA12" s="87"/>
      <c r="WLB12" s="87"/>
      <c r="WLC12" s="87"/>
      <c r="WLD12" s="87"/>
      <c r="WLE12" s="87"/>
      <c r="WLF12" s="87"/>
      <c r="WLG12" s="87"/>
      <c r="WLH12" s="87"/>
      <c r="WLI12" s="87"/>
      <c r="WLJ12" s="87"/>
      <c r="WLK12" s="87"/>
      <c r="WLL12" s="87"/>
      <c r="WLM12" s="87"/>
      <c r="WLN12" s="87"/>
      <c r="WLO12" s="87"/>
      <c r="WLP12" s="87"/>
      <c r="WLQ12" s="87"/>
      <c r="WLR12" s="87"/>
      <c r="WLS12" s="87"/>
      <c r="WLT12" s="87"/>
      <c r="WLU12" s="87"/>
      <c r="WLV12" s="87"/>
      <c r="WLW12" s="87"/>
      <c r="WLX12" s="87"/>
      <c r="WLY12" s="87"/>
      <c r="WLZ12" s="87"/>
      <c r="WMA12" s="87"/>
      <c r="WMB12" s="87"/>
      <c r="WMC12" s="87"/>
      <c r="WMD12" s="87"/>
      <c r="WME12" s="87"/>
      <c r="WMF12" s="87"/>
      <c r="WMG12" s="87"/>
      <c r="WMH12" s="87"/>
      <c r="WMI12" s="87"/>
      <c r="WMJ12" s="87"/>
      <c r="WMK12" s="87"/>
      <c r="WML12" s="87"/>
      <c r="WMM12" s="87"/>
      <c r="WMN12" s="87"/>
      <c r="WMO12" s="87"/>
      <c r="WMP12" s="87"/>
      <c r="WMQ12" s="87"/>
      <c r="WMR12" s="87"/>
      <c r="WMS12" s="87"/>
      <c r="WMT12" s="87"/>
      <c r="WMU12" s="87"/>
      <c r="WMV12" s="87"/>
      <c r="WMW12" s="87"/>
      <c r="WMX12" s="87"/>
      <c r="WMY12" s="87"/>
      <c r="WMZ12" s="87"/>
      <c r="WNA12" s="87"/>
      <c r="WNB12" s="87"/>
      <c r="WNC12" s="87"/>
      <c r="WND12" s="87"/>
      <c r="WNE12" s="87"/>
      <c r="WNF12" s="87"/>
      <c r="WNG12" s="87"/>
      <c r="WNH12" s="87"/>
      <c r="WNI12" s="87"/>
      <c r="WNJ12" s="87"/>
      <c r="WNK12" s="87"/>
      <c r="WNL12" s="87"/>
      <c r="WNM12" s="87"/>
      <c r="WNN12" s="87"/>
      <c r="WNO12" s="87"/>
      <c r="WNP12" s="87"/>
      <c r="WNQ12" s="87"/>
      <c r="WNR12" s="87"/>
      <c r="WNS12" s="87"/>
      <c r="WNT12" s="87"/>
      <c r="WNU12" s="87"/>
      <c r="WNV12" s="87"/>
      <c r="WNW12" s="87"/>
      <c r="WNX12" s="87"/>
      <c r="WNY12" s="87"/>
      <c r="WNZ12" s="87"/>
      <c r="WOA12" s="87"/>
      <c r="WOB12" s="87"/>
      <c r="WOC12" s="87"/>
      <c r="WOD12" s="87"/>
      <c r="WOE12" s="87"/>
      <c r="WOF12" s="87"/>
      <c r="WOG12" s="87"/>
      <c r="WOH12" s="87"/>
      <c r="WOI12" s="87"/>
      <c r="WOJ12" s="87"/>
      <c r="WOK12" s="87"/>
      <c r="WOL12" s="87"/>
      <c r="WOM12" s="87"/>
      <c r="WON12" s="87"/>
      <c r="WOO12" s="87"/>
      <c r="WOP12" s="87"/>
      <c r="WOQ12" s="87"/>
      <c r="WOR12" s="87"/>
      <c r="WOS12" s="87"/>
      <c r="WOT12" s="87"/>
      <c r="WOU12" s="87"/>
      <c r="WOV12" s="87"/>
      <c r="WOW12" s="87"/>
      <c r="WOX12" s="87"/>
      <c r="WOY12" s="87"/>
      <c r="WOZ12" s="87"/>
      <c r="WPA12" s="87"/>
      <c r="WPB12" s="87"/>
      <c r="WPC12" s="87"/>
      <c r="WPD12" s="87"/>
      <c r="WPE12" s="87"/>
      <c r="WPF12" s="87"/>
      <c r="WPG12" s="87"/>
      <c r="WPH12" s="87"/>
      <c r="WPI12" s="87"/>
      <c r="WPJ12" s="87"/>
      <c r="WPK12" s="87"/>
      <c r="WPL12" s="87"/>
      <c r="WPM12" s="87"/>
      <c r="WPN12" s="87"/>
      <c r="WPO12" s="87"/>
      <c r="WPP12" s="87"/>
      <c r="WPQ12" s="87"/>
      <c r="WPR12" s="87"/>
      <c r="WPS12" s="87"/>
      <c r="WPT12" s="87"/>
      <c r="WPU12" s="87"/>
      <c r="WPV12" s="87"/>
      <c r="WPW12" s="87"/>
      <c r="WPX12" s="87"/>
      <c r="WPY12" s="87"/>
      <c r="WPZ12" s="87"/>
      <c r="WQA12" s="87"/>
      <c r="WQB12" s="87"/>
      <c r="WQC12" s="87"/>
      <c r="WQD12" s="87"/>
      <c r="WQE12" s="87"/>
      <c r="WQF12" s="87"/>
      <c r="WQG12" s="87"/>
      <c r="WQH12" s="87"/>
      <c r="WQI12" s="87"/>
      <c r="WQJ12" s="87"/>
      <c r="WQK12" s="87"/>
      <c r="WQL12" s="87"/>
      <c r="WQM12" s="87"/>
      <c r="WQN12" s="87"/>
      <c r="WQO12" s="87"/>
      <c r="WQP12" s="87"/>
      <c r="WQQ12" s="87"/>
      <c r="WQR12" s="87"/>
      <c r="WQS12" s="87"/>
      <c r="WQT12" s="87"/>
      <c r="WQU12" s="87"/>
      <c r="WQV12" s="87"/>
      <c r="WQW12" s="87"/>
      <c r="WQX12" s="87"/>
      <c r="WQY12" s="87"/>
      <c r="WQZ12" s="87"/>
      <c r="WRA12" s="87"/>
      <c r="WRB12" s="87"/>
      <c r="WRC12" s="87"/>
      <c r="WRD12" s="87"/>
      <c r="WRE12" s="87"/>
      <c r="WRF12" s="87"/>
      <c r="WRG12" s="87"/>
      <c r="WRH12" s="87"/>
      <c r="WRI12" s="87"/>
      <c r="WRJ12" s="87"/>
      <c r="WRK12" s="87"/>
      <c r="WRL12" s="87"/>
      <c r="WRM12" s="87"/>
      <c r="WRN12" s="87"/>
      <c r="WRO12" s="87"/>
      <c r="WRP12" s="87"/>
      <c r="WRQ12" s="87"/>
      <c r="WRR12" s="87"/>
      <c r="WRS12" s="87"/>
      <c r="WRT12" s="87"/>
      <c r="WRU12" s="87"/>
      <c r="WRV12" s="87"/>
      <c r="WRW12" s="87"/>
      <c r="WRX12" s="87"/>
      <c r="WRY12" s="87"/>
      <c r="WRZ12" s="87"/>
      <c r="WSA12" s="87"/>
      <c r="WSB12" s="87"/>
      <c r="WSC12" s="87"/>
      <c r="WSD12" s="87"/>
      <c r="WSE12" s="87"/>
      <c r="WSF12" s="87"/>
      <c r="WSG12" s="87"/>
      <c r="WSH12" s="87"/>
      <c r="WSI12" s="87"/>
      <c r="WSJ12" s="87"/>
      <c r="WSK12" s="87"/>
      <c r="WSL12" s="87"/>
      <c r="WSM12" s="87"/>
      <c r="WSN12" s="87"/>
      <c r="WSO12" s="87"/>
      <c r="WSP12" s="87"/>
      <c r="WSQ12" s="87"/>
      <c r="WSR12" s="87"/>
      <c r="WSS12" s="87"/>
      <c r="WST12" s="87"/>
      <c r="WSU12" s="87"/>
      <c r="WSV12" s="87"/>
      <c r="WSW12" s="87"/>
      <c r="WSX12" s="87"/>
      <c r="WSY12" s="87"/>
      <c r="WSZ12" s="87"/>
      <c r="WTA12" s="87"/>
      <c r="WTB12" s="87"/>
      <c r="WTC12" s="87"/>
      <c r="WTD12" s="87"/>
      <c r="WTE12" s="87"/>
      <c r="WTF12" s="87"/>
      <c r="WTG12" s="87"/>
      <c r="WTH12" s="87"/>
      <c r="WTI12" s="87"/>
      <c r="WTJ12" s="87"/>
      <c r="WTK12" s="87"/>
      <c r="WTL12" s="87"/>
      <c r="WTM12" s="87"/>
      <c r="WTN12" s="87"/>
      <c r="WTO12" s="87"/>
      <c r="WTP12" s="87"/>
      <c r="WTQ12" s="87"/>
      <c r="WTR12" s="87"/>
      <c r="WTS12" s="87"/>
      <c r="WTT12" s="87"/>
      <c r="WTU12" s="87"/>
      <c r="WTV12" s="87"/>
      <c r="WTW12" s="87"/>
      <c r="WTX12" s="87"/>
      <c r="WTY12" s="87"/>
      <c r="WTZ12" s="87"/>
      <c r="WUA12" s="87"/>
      <c r="WUB12" s="87"/>
      <c r="WUC12" s="87"/>
      <c r="WUD12" s="87"/>
      <c r="WUE12" s="87"/>
      <c r="WUF12" s="87"/>
      <c r="WUG12" s="87"/>
      <c r="WUH12" s="87"/>
      <c r="WUI12" s="87"/>
      <c r="WUJ12" s="87"/>
      <c r="WUK12" s="87"/>
      <c r="WUL12" s="87"/>
      <c r="WUM12" s="87"/>
      <c r="WUN12" s="87"/>
      <c r="WUO12" s="87"/>
      <c r="WUP12" s="87"/>
      <c r="WUQ12" s="87"/>
      <c r="WUR12" s="87"/>
      <c r="WUS12" s="87"/>
      <c r="WUT12" s="87"/>
      <c r="WUU12" s="87"/>
      <c r="WUV12" s="87"/>
      <c r="WUW12" s="87"/>
      <c r="WUX12" s="87"/>
      <c r="WUY12" s="87"/>
      <c r="WUZ12" s="87"/>
      <c r="WVA12" s="87"/>
      <c r="WVB12" s="87"/>
      <c r="WVC12" s="87"/>
      <c r="WVD12" s="87"/>
      <c r="WVE12" s="87"/>
      <c r="WVF12" s="87"/>
      <c r="WVG12" s="87"/>
      <c r="WVH12" s="87"/>
      <c r="WVI12" s="87"/>
      <c r="WVJ12" s="87"/>
      <c r="WVK12" s="87"/>
      <c r="WVL12" s="87"/>
      <c r="WVM12" s="87"/>
    </row>
    <row r="13" spans="1:16133">
      <c r="A13" s="183" t="s">
        <v>71</v>
      </c>
      <c r="B13" s="183" t="s">
        <v>147</v>
      </c>
      <c r="C13" s="183" t="s">
        <v>130</v>
      </c>
      <c r="D13" s="183">
        <v>4.7232998657226561</v>
      </c>
      <c r="E13" s="183">
        <v>6053</v>
      </c>
      <c r="F13" s="183">
        <v>2542</v>
      </c>
      <c r="G13" s="183">
        <v>2350</v>
      </c>
      <c r="H13" s="183">
        <v>1281.5193132087754</v>
      </c>
      <c r="I13" s="183">
        <v>538.18306528609071</v>
      </c>
      <c r="J13" s="183">
        <v>2325</v>
      </c>
      <c r="K13" s="183">
        <v>1775</v>
      </c>
      <c r="L13" s="183">
        <v>190</v>
      </c>
      <c r="M13" s="183">
        <v>120</v>
      </c>
      <c r="N13" s="184">
        <v>5.1612903225806452E-2</v>
      </c>
      <c r="O13" s="183">
        <v>190</v>
      </c>
      <c r="P13" s="183">
        <v>15</v>
      </c>
      <c r="Q13" s="183">
        <v>205</v>
      </c>
      <c r="R13" s="184">
        <v>8.8172043010752682E-2</v>
      </c>
      <c r="S13" s="183">
        <v>10</v>
      </c>
      <c r="T13" s="183">
        <v>15</v>
      </c>
      <c r="U13" s="183">
        <v>15</v>
      </c>
      <c r="V13" s="183" t="s">
        <v>6</v>
      </c>
    </row>
    <row r="14" spans="1:16133">
      <c r="A14" s="183" t="s">
        <v>72</v>
      </c>
      <c r="B14" s="183" t="s">
        <v>147</v>
      </c>
      <c r="C14" s="183" t="s">
        <v>130</v>
      </c>
      <c r="D14" s="183">
        <v>5.1801000976562497</v>
      </c>
      <c r="E14" s="183">
        <v>8433</v>
      </c>
      <c r="F14" s="183">
        <v>2835</v>
      </c>
      <c r="G14" s="183">
        <v>2741</v>
      </c>
      <c r="H14" s="183">
        <v>1627.9608194860045</v>
      </c>
      <c r="I14" s="183">
        <v>547.28672159881683</v>
      </c>
      <c r="J14" s="183">
        <v>2895</v>
      </c>
      <c r="K14" s="183">
        <v>2400</v>
      </c>
      <c r="L14" s="183">
        <v>240</v>
      </c>
      <c r="M14" s="183">
        <v>70</v>
      </c>
      <c r="N14" s="184">
        <v>2.4179620034542316E-2</v>
      </c>
      <c r="O14" s="183">
        <v>70</v>
      </c>
      <c r="P14" s="183">
        <v>65</v>
      </c>
      <c r="Q14" s="183">
        <v>135</v>
      </c>
      <c r="R14" s="184">
        <v>4.6632124352331605E-2</v>
      </c>
      <c r="S14" s="183">
        <v>0</v>
      </c>
      <c r="T14" s="183">
        <v>15</v>
      </c>
      <c r="U14" s="183">
        <v>30</v>
      </c>
      <c r="V14" s="183" t="s">
        <v>6</v>
      </c>
    </row>
    <row r="15" spans="1:16133">
      <c r="A15" s="187" t="s">
        <v>73</v>
      </c>
      <c r="B15" s="187" t="s">
        <v>147</v>
      </c>
      <c r="C15" s="187" t="s">
        <v>130</v>
      </c>
      <c r="D15" s="187">
        <v>2.8895999145507814</v>
      </c>
      <c r="E15" s="187">
        <v>194</v>
      </c>
      <c r="F15" s="187">
        <v>82</v>
      </c>
      <c r="G15" s="187">
        <v>79</v>
      </c>
      <c r="H15" s="187">
        <v>67.137322029634447</v>
      </c>
      <c r="I15" s="187">
        <v>28.377630960979509</v>
      </c>
      <c r="J15" s="187">
        <v>60</v>
      </c>
      <c r="K15" s="187">
        <v>35</v>
      </c>
      <c r="L15" s="187">
        <v>0</v>
      </c>
      <c r="M15" s="187">
        <v>20</v>
      </c>
      <c r="N15" s="188">
        <v>0.33333333333333331</v>
      </c>
      <c r="O15" s="187">
        <v>0</v>
      </c>
      <c r="P15" s="187">
        <v>0</v>
      </c>
      <c r="Q15" s="187">
        <v>0</v>
      </c>
      <c r="R15" s="188">
        <v>0</v>
      </c>
      <c r="S15" s="187">
        <v>0</v>
      </c>
      <c r="T15" s="187">
        <v>0</v>
      </c>
      <c r="U15" s="187">
        <v>0</v>
      </c>
      <c r="V15" s="187" t="s">
        <v>134</v>
      </c>
    </row>
    <row r="16" spans="1:16133">
      <c r="A16" s="183" t="s">
        <v>74</v>
      </c>
      <c r="B16" s="183" t="s">
        <v>147</v>
      </c>
      <c r="C16" s="183" t="s">
        <v>130</v>
      </c>
      <c r="D16" s="183">
        <v>1.0822000122070312</v>
      </c>
      <c r="E16" s="183">
        <v>3297</v>
      </c>
      <c r="F16" s="183">
        <v>1849</v>
      </c>
      <c r="G16" s="183">
        <v>1600</v>
      </c>
      <c r="H16" s="183">
        <v>3046.5717638240653</v>
      </c>
      <c r="I16" s="183">
        <v>1708.5566246013639</v>
      </c>
      <c r="J16" s="183">
        <v>1350</v>
      </c>
      <c r="K16" s="183">
        <v>960</v>
      </c>
      <c r="L16" s="183">
        <v>195</v>
      </c>
      <c r="M16" s="183">
        <v>75</v>
      </c>
      <c r="N16" s="184">
        <v>5.5555555555555552E-2</v>
      </c>
      <c r="O16" s="183">
        <v>75</v>
      </c>
      <c r="P16" s="183">
        <v>25</v>
      </c>
      <c r="Q16" s="183">
        <v>100</v>
      </c>
      <c r="R16" s="184">
        <v>7.407407407407407E-2</v>
      </c>
      <c r="S16" s="183">
        <v>0</v>
      </c>
      <c r="T16" s="183">
        <v>15</v>
      </c>
      <c r="U16" s="183">
        <v>0</v>
      </c>
      <c r="V16" s="183" t="s">
        <v>6</v>
      </c>
    </row>
    <row r="17" spans="1:22">
      <c r="A17" s="183" t="s">
        <v>75</v>
      </c>
      <c r="B17" s="183" t="s">
        <v>147</v>
      </c>
      <c r="C17" s="183" t="s">
        <v>130</v>
      </c>
      <c r="D17" s="183">
        <v>1.0166000366210937</v>
      </c>
      <c r="E17" s="183">
        <v>2772</v>
      </c>
      <c r="F17" s="183">
        <v>1344</v>
      </c>
      <c r="G17" s="183">
        <v>1280</v>
      </c>
      <c r="H17" s="183">
        <v>2726.7360811960875</v>
      </c>
      <c r="I17" s="183">
        <v>1322.0538575496182</v>
      </c>
      <c r="J17" s="183">
        <v>1290</v>
      </c>
      <c r="K17" s="183">
        <v>995</v>
      </c>
      <c r="L17" s="183">
        <v>90</v>
      </c>
      <c r="M17" s="183">
        <v>55</v>
      </c>
      <c r="N17" s="184">
        <v>4.2635658914728682E-2</v>
      </c>
      <c r="O17" s="183">
        <v>75</v>
      </c>
      <c r="P17" s="183">
        <v>50</v>
      </c>
      <c r="Q17" s="183">
        <v>125</v>
      </c>
      <c r="R17" s="184">
        <v>9.6899224806201556E-2</v>
      </c>
      <c r="S17" s="183">
        <v>0</v>
      </c>
      <c r="T17" s="183">
        <v>0</v>
      </c>
      <c r="U17" s="183">
        <v>15</v>
      </c>
      <c r="V17" s="183" t="s">
        <v>6</v>
      </c>
    </row>
    <row r="18" spans="1:22">
      <c r="A18" s="183" t="s">
        <v>76</v>
      </c>
      <c r="B18" s="183" t="s">
        <v>147</v>
      </c>
      <c r="C18" s="183" t="s">
        <v>130</v>
      </c>
      <c r="D18" s="183">
        <v>2.7160998535156251</v>
      </c>
      <c r="E18" s="183">
        <v>5546</v>
      </c>
      <c r="F18" s="183">
        <v>2098</v>
      </c>
      <c r="G18" s="183">
        <v>1985</v>
      </c>
      <c r="H18" s="183">
        <v>2041.8984202003658</v>
      </c>
      <c r="I18" s="183">
        <v>772.43110089801075</v>
      </c>
      <c r="J18" s="183">
        <v>2280</v>
      </c>
      <c r="K18" s="183">
        <v>1970</v>
      </c>
      <c r="L18" s="183">
        <v>190</v>
      </c>
      <c r="M18" s="183">
        <v>35</v>
      </c>
      <c r="N18" s="184">
        <v>1.5350877192982455E-2</v>
      </c>
      <c r="O18" s="183">
        <v>55</v>
      </c>
      <c r="P18" s="183">
        <v>20</v>
      </c>
      <c r="Q18" s="183">
        <v>75</v>
      </c>
      <c r="R18" s="184">
        <v>3.2894736842105261E-2</v>
      </c>
      <c r="S18" s="183">
        <v>0</v>
      </c>
      <c r="T18" s="183">
        <v>10</v>
      </c>
      <c r="U18" s="183">
        <v>10</v>
      </c>
      <c r="V18" s="183" t="s">
        <v>6</v>
      </c>
    </row>
    <row r="19" spans="1:22">
      <c r="A19" s="183" t="s">
        <v>77</v>
      </c>
      <c r="B19" s="183" t="s">
        <v>147</v>
      </c>
      <c r="C19" s="183" t="s">
        <v>130</v>
      </c>
      <c r="D19" s="183">
        <v>2.2846000671386717</v>
      </c>
      <c r="E19" s="183">
        <v>3679</v>
      </c>
      <c r="F19" s="183">
        <v>1510</v>
      </c>
      <c r="G19" s="183">
        <v>1470</v>
      </c>
      <c r="H19" s="183">
        <v>1610.3474971038293</v>
      </c>
      <c r="I19" s="183">
        <v>660.94719234215336</v>
      </c>
      <c r="J19" s="183">
        <v>1785</v>
      </c>
      <c r="K19" s="183">
        <v>1405</v>
      </c>
      <c r="L19" s="183">
        <v>140</v>
      </c>
      <c r="M19" s="183">
        <v>40</v>
      </c>
      <c r="N19" s="184">
        <v>2.2408963585434174E-2</v>
      </c>
      <c r="O19" s="183">
        <v>95</v>
      </c>
      <c r="P19" s="183">
        <v>75</v>
      </c>
      <c r="Q19" s="183">
        <v>170</v>
      </c>
      <c r="R19" s="184">
        <v>9.5238095238095233E-2</v>
      </c>
      <c r="S19" s="183">
        <v>0</v>
      </c>
      <c r="T19" s="183">
        <v>10</v>
      </c>
      <c r="U19" s="183">
        <v>10</v>
      </c>
      <c r="V19" s="183" t="s">
        <v>6</v>
      </c>
    </row>
    <row r="20" spans="1:22">
      <c r="A20" s="183" t="s">
        <v>78</v>
      </c>
      <c r="B20" s="183" t="s">
        <v>147</v>
      </c>
      <c r="C20" s="183" t="s">
        <v>130</v>
      </c>
      <c r="D20" s="183">
        <v>3.2579000854492186</v>
      </c>
      <c r="E20" s="183">
        <v>4888</v>
      </c>
      <c r="F20" s="183">
        <v>2105</v>
      </c>
      <c r="G20" s="183">
        <v>2063</v>
      </c>
      <c r="H20" s="183">
        <v>1500.3529487694566</v>
      </c>
      <c r="I20" s="183">
        <v>646.1217179131969</v>
      </c>
      <c r="J20" s="183">
        <v>2380</v>
      </c>
      <c r="K20" s="183">
        <v>1995</v>
      </c>
      <c r="L20" s="183">
        <v>185</v>
      </c>
      <c r="M20" s="183">
        <v>70</v>
      </c>
      <c r="N20" s="184">
        <v>2.9411764705882353E-2</v>
      </c>
      <c r="O20" s="183">
        <v>90</v>
      </c>
      <c r="P20" s="183">
        <v>25</v>
      </c>
      <c r="Q20" s="183">
        <v>115</v>
      </c>
      <c r="R20" s="184">
        <v>4.8319327731092439E-2</v>
      </c>
      <c r="S20" s="183">
        <v>10</v>
      </c>
      <c r="T20" s="183">
        <v>0</v>
      </c>
      <c r="U20" s="183">
        <v>10</v>
      </c>
      <c r="V20" s="183" t="s">
        <v>6</v>
      </c>
    </row>
    <row r="21" spans="1:22">
      <c r="A21" s="183" t="s">
        <v>79</v>
      </c>
      <c r="B21" s="183" t="s">
        <v>147</v>
      </c>
      <c r="C21" s="183" t="s">
        <v>130</v>
      </c>
      <c r="D21" s="183">
        <v>4.6792001342773437</v>
      </c>
      <c r="E21" s="183">
        <v>5331</v>
      </c>
      <c r="F21" s="183">
        <v>2394</v>
      </c>
      <c r="G21" s="183">
        <v>2221</v>
      </c>
      <c r="H21" s="183">
        <v>1139.2972830864651</v>
      </c>
      <c r="I21" s="183">
        <v>511.62590427855883</v>
      </c>
      <c r="J21" s="183">
        <v>2125</v>
      </c>
      <c r="K21" s="183">
        <v>1555</v>
      </c>
      <c r="L21" s="183">
        <v>185</v>
      </c>
      <c r="M21" s="183">
        <v>160</v>
      </c>
      <c r="N21" s="184">
        <v>7.5294117647058817E-2</v>
      </c>
      <c r="O21" s="183">
        <v>190</v>
      </c>
      <c r="P21" s="183">
        <v>20</v>
      </c>
      <c r="Q21" s="183">
        <v>210</v>
      </c>
      <c r="R21" s="184">
        <v>9.8823529411764699E-2</v>
      </c>
      <c r="S21" s="183">
        <v>0</v>
      </c>
      <c r="T21" s="183">
        <v>0</v>
      </c>
      <c r="U21" s="183">
        <v>15</v>
      </c>
      <c r="V21" s="183" t="s">
        <v>6</v>
      </c>
    </row>
    <row r="22" spans="1:22">
      <c r="A22" s="183" t="s">
        <v>80</v>
      </c>
      <c r="B22" s="183" t="s">
        <v>147</v>
      </c>
      <c r="C22" s="183" t="s">
        <v>130</v>
      </c>
      <c r="D22" s="183">
        <v>1.4777999877929688</v>
      </c>
      <c r="E22" s="183">
        <v>3731</v>
      </c>
      <c r="F22" s="183">
        <v>1660</v>
      </c>
      <c r="G22" s="183">
        <v>1640</v>
      </c>
      <c r="H22" s="183">
        <v>2524.6988975633226</v>
      </c>
      <c r="I22" s="183">
        <v>1123.2913883556996</v>
      </c>
      <c r="J22" s="183">
        <v>1360</v>
      </c>
      <c r="K22" s="183">
        <v>1130</v>
      </c>
      <c r="L22" s="183">
        <v>115</v>
      </c>
      <c r="M22" s="183">
        <v>45</v>
      </c>
      <c r="N22" s="184">
        <v>3.3088235294117647E-2</v>
      </c>
      <c r="O22" s="183">
        <v>25</v>
      </c>
      <c r="P22" s="183">
        <v>45</v>
      </c>
      <c r="Q22" s="183">
        <v>70</v>
      </c>
      <c r="R22" s="184">
        <v>5.1470588235294115E-2</v>
      </c>
      <c r="S22" s="183">
        <v>0</v>
      </c>
      <c r="T22" s="183">
        <v>0</v>
      </c>
      <c r="U22" s="183">
        <v>0</v>
      </c>
      <c r="V22" s="183" t="s">
        <v>6</v>
      </c>
    </row>
    <row r="23" spans="1:22">
      <c r="A23" s="183" t="s">
        <v>81</v>
      </c>
      <c r="B23" s="183" t="s">
        <v>147</v>
      </c>
      <c r="C23" s="183" t="s">
        <v>130</v>
      </c>
      <c r="D23" s="183">
        <v>2.3449000549316406</v>
      </c>
      <c r="E23" s="183">
        <v>4056</v>
      </c>
      <c r="F23" s="183">
        <v>1627</v>
      </c>
      <c r="G23" s="183">
        <v>1582</v>
      </c>
      <c r="H23" s="183">
        <v>1729.7112478076351</v>
      </c>
      <c r="I23" s="183">
        <v>693.84620320094234</v>
      </c>
      <c r="J23" s="183">
        <v>1605</v>
      </c>
      <c r="K23" s="183">
        <v>1295</v>
      </c>
      <c r="L23" s="183">
        <v>130</v>
      </c>
      <c r="M23" s="183">
        <v>80</v>
      </c>
      <c r="N23" s="184">
        <v>4.9844236760124609E-2</v>
      </c>
      <c r="O23" s="183">
        <v>55</v>
      </c>
      <c r="P23" s="183">
        <v>35</v>
      </c>
      <c r="Q23" s="183">
        <v>90</v>
      </c>
      <c r="R23" s="184">
        <v>5.6074766355140186E-2</v>
      </c>
      <c r="S23" s="183">
        <v>0</v>
      </c>
      <c r="T23" s="183">
        <v>0</v>
      </c>
      <c r="U23" s="183">
        <v>0</v>
      </c>
      <c r="V23" s="183" t="s">
        <v>6</v>
      </c>
    </row>
    <row r="24" spans="1:22">
      <c r="A24" s="183" t="s">
        <v>82</v>
      </c>
      <c r="B24" s="183" t="s">
        <v>147</v>
      </c>
      <c r="C24" s="183" t="s">
        <v>130</v>
      </c>
      <c r="D24" s="183">
        <v>1.873000030517578</v>
      </c>
      <c r="E24" s="183">
        <v>4938</v>
      </c>
      <c r="F24" s="183">
        <v>1759</v>
      </c>
      <c r="G24" s="183">
        <v>1697</v>
      </c>
      <c r="H24" s="183">
        <v>2636.4121300283432</v>
      </c>
      <c r="I24" s="183">
        <v>939.13506211418712</v>
      </c>
      <c r="J24" s="183">
        <v>2160</v>
      </c>
      <c r="K24" s="183">
        <v>1800</v>
      </c>
      <c r="L24" s="183">
        <v>210</v>
      </c>
      <c r="M24" s="183">
        <v>75</v>
      </c>
      <c r="N24" s="184">
        <v>3.4722222222222224E-2</v>
      </c>
      <c r="O24" s="183">
        <v>60</v>
      </c>
      <c r="P24" s="183">
        <v>10</v>
      </c>
      <c r="Q24" s="183">
        <v>70</v>
      </c>
      <c r="R24" s="184">
        <v>3.2407407407407406E-2</v>
      </c>
      <c r="S24" s="183">
        <v>0</v>
      </c>
      <c r="T24" s="183">
        <v>0</v>
      </c>
      <c r="U24" s="183">
        <v>10</v>
      </c>
      <c r="V24" s="183" t="s">
        <v>6</v>
      </c>
    </row>
    <row r="25" spans="1:22">
      <c r="A25" s="183" t="s">
        <v>83</v>
      </c>
      <c r="B25" s="183" t="s">
        <v>147</v>
      </c>
      <c r="C25" s="183" t="s">
        <v>130</v>
      </c>
      <c r="D25" s="183">
        <v>4.1532998657226559</v>
      </c>
      <c r="E25" s="183">
        <v>8213</v>
      </c>
      <c r="F25" s="183">
        <v>3324</v>
      </c>
      <c r="G25" s="183">
        <v>3189</v>
      </c>
      <c r="H25" s="183">
        <v>1977.4637674929772</v>
      </c>
      <c r="I25" s="183">
        <v>800.32747633588906</v>
      </c>
      <c r="J25" s="183">
        <v>3565</v>
      </c>
      <c r="K25" s="183">
        <v>3070</v>
      </c>
      <c r="L25" s="183">
        <v>160</v>
      </c>
      <c r="M25" s="183">
        <v>130</v>
      </c>
      <c r="N25" s="184">
        <v>3.6465638148667601E-2</v>
      </c>
      <c r="O25" s="183">
        <v>60</v>
      </c>
      <c r="P25" s="183">
        <v>40</v>
      </c>
      <c r="Q25" s="183">
        <v>100</v>
      </c>
      <c r="R25" s="184">
        <v>2.8050490883590462E-2</v>
      </c>
      <c r="S25" s="183">
        <v>10</v>
      </c>
      <c r="T25" s="183">
        <v>0</v>
      </c>
      <c r="U25" s="183">
        <v>85</v>
      </c>
      <c r="V25" s="183" t="s">
        <v>6</v>
      </c>
    </row>
    <row r="26" spans="1:22">
      <c r="A26" s="183" t="s">
        <v>84</v>
      </c>
      <c r="B26" s="183" t="s">
        <v>147</v>
      </c>
      <c r="C26" s="183" t="s">
        <v>130</v>
      </c>
      <c r="D26" s="183">
        <v>2.1105000305175783</v>
      </c>
      <c r="E26" s="183">
        <v>3869</v>
      </c>
      <c r="F26" s="183">
        <v>1229</v>
      </c>
      <c r="G26" s="183">
        <v>1199</v>
      </c>
      <c r="H26" s="183">
        <v>1833.2148514829294</v>
      </c>
      <c r="I26" s="183">
        <v>582.32645450310679</v>
      </c>
      <c r="J26" s="183">
        <v>1700</v>
      </c>
      <c r="K26" s="183">
        <v>1480</v>
      </c>
      <c r="L26" s="183">
        <v>175</v>
      </c>
      <c r="M26" s="183">
        <v>20</v>
      </c>
      <c r="N26" s="184">
        <v>1.1764705882352941E-2</v>
      </c>
      <c r="O26" s="183">
        <v>15</v>
      </c>
      <c r="P26" s="183">
        <v>0</v>
      </c>
      <c r="Q26" s="183">
        <v>15</v>
      </c>
      <c r="R26" s="184">
        <v>8.8235294117647058E-3</v>
      </c>
      <c r="S26" s="183">
        <v>0</v>
      </c>
      <c r="T26" s="183">
        <v>0</v>
      </c>
      <c r="U26" s="183">
        <v>0</v>
      </c>
      <c r="V26" s="183" t="s">
        <v>6</v>
      </c>
    </row>
    <row r="27" spans="1:22">
      <c r="A27" s="183" t="s">
        <v>85</v>
      </c>
      <c r="B27" s="183" t="s">
        <v>147</v>
      </c>
      <c r="C27" s="183" t="s">
        <v>130</v>
      </c>
      <c r="D27" s="183">
        <v>1.8208999633789063</v>
      </c>
      <c r="E27" s="183">
        <v>3920</v>
      </c>
      <c r="F27" s="183">
        <v>1246</v>
      </c>
      <c r="G27" s="183">
        <v>1238</v>
      </c>
      <c r="H27" s="183">
        <v>2152.7816348164192</v>
      </c>
      <c r="I27" s="183">
        <v>684.27701963807613</v>
      </c>
      <c r="J27" s="183">
        <v>2110</v>
      </c>
      <c r="K27" s="183">
        <v>1910</v>
      </c>
      <c r="L27" s="183">
        <v>120</v>
      </c>
      <c r="M27" s="183">
        <v>35</v>
      </c>
      <c r="N27" s="184">
        <v>1.6587677725118485E-2</v>
      </c>
      <c r="O27" s="183">
        <v>20</v>
      </c>
      <c r="P27" s="183">
        <v>10</v>
      </c>
      <c r="Q27" s="183">
        <v>30</v>
      </c>
      <c r="R27" s="184">
        <v>1.4218009478672985E-2</v>
      </c>
      <c r="S27" s="183">
        <v>15</v>
      </c>
      <c r="T27" s="183">
        <v>0</v>
      </c>
      <c r="U27" s="183">
        <v>10</v>
      </c>
      <c r="V27" s="183" t="s">
        <v>6</v>
      </c>
    </row>
    <row r="28" spans="1:22">
      <c r="A28" s="183" t="s">
        <v>86</v>
      </c>
      <c r="B28" s="183" t="s">
        <v>147</v>
      </c>
      <c r="C28" s="183" t="s">
        <v>130</v>
      </c>
      <c r="D28" s="183">
        <v>2.9460000610351562</v>
      </c>
      <c r="E28" s="183">
        <v>5338</v>
      </c>
      <c r="F28" s="183">
        <v>2213</v>
      </c>
      <c r="G28" s="183">
        <v>2110</v>
      </c>
      <c r="H28" s="183">
        <v>1811.9483670765269</v>
      </c>
      <c r="I28" s="183">
        <v>751.1880360322881</v>
      </c>
      <c r="J28" s="183">
        <v>2150</v>
      </c>
      <c r="K28" s="183">
        <v>1665</v>
      </c>
      <c r="L28" s="183">
        <v>240</v>
      </c>
      <c r="M28" s="183">
        <v>95</v>
      </c>
      <c r="N28" s="184">
        <v>4.4186046511627906E-2</v>
      </c>
      <c r="O28" s="183">
        <v>90</v>
      </c>
      <c r="P28" s="183">
        <v>45</v>
      </c>
      <c r="Q28" s="183">
        <v>135</v>
      </c>
      <c r="R28" s="184">
        <v>6.2790697674418611E-2</v>
      </c>
      <c r="S28" s="183">
        <v>10</v>
      </c>
      <c r="T28" s="183">
        <v>0</v>
      </c>
      <c r="U28" s="183">
        <v>0</v>
      </c>
      <c r="V28" s="183" t="s">
        <v>6</v>
      </c>
    </row>
    <row r="29" spans="1:22">
      <c r="A29" s="183" t="s">
        <v>87</v>
      </c>
      <c r="B29" s="183" t="s">
        <v>147</v>
      </c>
      <c r="C29" s="183" t="s">
        <v>130</v>
      </c>
      <c r="D29" s="183">
        <v>1.5622000122070312</v>
      </c>
      <c r="E29" s="183">
        <v>4642</v>
      </c>
      <c r="F29" s="183">
        <v>2074</v>
      </c>
      <c r="G29" s="183">
        <v>2005</v>
      </c>
      <c r="H29" s="183">
        <v>2971.4504952806369</v>
      </c>
      <c r="I29" s="183">
        <v>1327.6148916872125</v>
      </c>
      <c r="J29" s="183">
        <v>2145</v>
      </c>
      <c r="K29" s="183">
        <v>1780</v>
      </c>
      <c r="L29" s="183">
        <v>160</v>
      </c>
      <c r="M29" s="183">
        <v>75</v>
      </c>
      <c r="N29" s="184">
        <v>3.4965034965034968E-2</v>
      </c>
      <c r="O29" s="183">
        <v>65</v>
      </c>
      <c r="P29" s="183">
        <v>40</v>
      </c>
      <c r="Q29" s="183">
        <v>105</v>
      </c>
      <c r="R29" s="184">
        <v>4.8951048951048952E-2</v>
      </c>
      <c r="S29" s="183">
        <v>0</v>
      </c>
      <c r="T29" s="183">
        <v>10</v>
      </c>
      <c r="U29" s="183">
        <v>10</v>
      </c>
      <c r="V29" s="183" t="s">
        <v>6</v>
      </c>
    </row>
    <row r="30" spans="1:22">
      <c r="A30" s="181" t="s">
        <v>88</v>
      </c>
      <c r="B30" s="181" t="s">
        <v>147</v>
      </c>
      <c r="C30" s="181" t="s">
        <v>130</v>
      </c>
      <c r="D30" s="181">
        <v>1.177699966430664</v>
      </c>
      <c r="E30" s="181">
        <v>2747</v>
      </c>
      <c r="F30" s="181">
        <v>1213</v>
      </c>
      <c r="G30" s="181">
        <v>1142</v>
      </c>
      <c r="H30" s="181">
        <v>2332.5125908982754</v>
      </c>
      <c r="I30" s="181">
        <v>1029.973706865529</v>
      </c>
      <c r="J30" s="181">
        <v>1170</v>
      </c>
      <c r="K30" s="181">
        <v>825</v>
      </c>
      <c r="L30" s="181">
        <v>140</v>
      </c>
      <c r="M30" s="181">
        <v>40</v>
      </c>
      <c r="N30" s="182">
        <v>3.4188034188034191E-2</v>
      </c>
      <c r="O30" s="181">
        <v>135</v>
      </c>
      <c r="P30" s="181">
        <v>20</v>
      </c>
      <c r="Q30" s="181">
        <v>155</v>
      </c>
      <c r="R30" s="182">
        <v>0.13247863247863248</v>
      </c>
      <c r="S30" s="181">
        <v>0</v>
      </c>
      <c r="T30" s="181">
        <v>0</v>
      </c>
      <c r="U30" s="181">
        <v>10</v>
      </c>
      <c r="V30" s="181" t="s">
        <v>4</v>
      </c>
    </row>
    <row r="31" spans="1:22">
      <c r="A31" s="183" t="s">
        <v>89</v>
      </c>
      <c r="B31" s="183" t="s">
        <v>147</v>
      </c>
      <c r="C31" s="183" t="s">
        <v>130</v>
      </c>
      <c r="D31" s="183">
        <v>1.2704000091552734</v>
      </c>
      <c r="E31" s="183">
        <v>2415</v>
      </c>
      <c r="F31" s="183">
        <v>1109</v>
      </c>
      <c r="G31" s="183">
        <v>1041</v>
      </c>
      <c r="H31" s="183">
        <v>1900.97605682938</v>
      </c>
      <c r="I31" s="183">
        <v>872.95339421274639</v>
      </c>
      <c r="J31" s="183">
        <v>1140</v>
      </c>
      <c r="K31" s="183">
        <v>910</v>
      </c>
      <c r="L31" s="183">
        <v>65</v>
      </c>
      <c r="M31" s="183">
        <v>35</v>
      </c>
      <c r="N31" s="184">
        <v>3.0701754385964911E-2</v>
      </c>
      <c r="O31" s="183">
        <v>70</v>
      </c>
      <c r="P31" s="183">
        <v>45</v>
      </c>
      <c r="Q31" s="183">
        <v>115</v>
      </c>
      <c r="R31" s="184">
        <v>0.10087719298245613</v>
      </c>
      <c r="S31" s="183">
        <v>0</v>
      </c>
      <c r="T31" s="183">
        <v>0</v>
      </c>
      <c r="U31" s="183">
        <v>10</v>
      </c>
      <c r="V31" s="183" t="s">
        <v>6</v>
      </c>
    </row>
    <row r="32" spans="1:22">
      <c r="A32" s="183" t="s">
        <v>90</v>
      </c>
      <c r="B32" s="183" t="s">
        <v>147</v>
      </c>
      <c r="C32" s="183" t="s">
        <v>130</v>
      </c>
      <c r="D32" s="183">
        <v>1.0406999969482422</v>
      </c>
      <c r="E32" s="183">
        <v>4011</v>
      </c>
      <c r="F32" s="183">
        <v>1822</v>
      </c>
      <c r="G32" s="183">
        <v>1697</v>
      </c>
      <c r="H32" s="183">
        <v>3854.136650102711</v>
      </c>
      <c r="I32" s="183">
        <v>1750.7446962072152</v>
      </c>
      <c r="J32" s="183">
        <v>1620</v>
      </c>
      <c r="K32" s="183">
        <v>1250</v>
      </c>
      <c r="L32" s="183">
        <v>140</v>
      </c>
      <c r="M32" s="183">
        <v>100</v>
      </c>
      <c r="N32" s="184">
        <v>6.1728395061728392E-2</v>
      </c>
      <c r="O32" s="183">
        <v>50</v>
      </c>
      <c r="P32" s="183">
        <v>60</v>
      </c>
      <c r="Q32" s="183">
        <v>110</v>
      </c>
      <c r="R32" s="184">
        <v>6.7901234567901231E-2</v>
      </c>
      <c r="S32" s="183">
        <v>0</v>
      </c>
      <c r="T32" s="183">
        <v>0</v>
      </c>
      <c r="U32" s="183">
        <v>10</v>
      </c>
      <c r="V32" s="183" t="s">
        <v>6</v>
      </c>
    </row>
    <row r="33" spans="1:22">
      <c r="A33" s="183" t="s">
        <v>91</v>
      </c>
      <c r="B33" s="183" t="s">
        <v>147</v>
      </c>
      <c r="C33" s="183" t="s">
        <v>130</v>
      </c>
      <c r="D33" s="183">
        <v>1.1148999786376954</v>
      </c>
      <c r="E33" s="183">
        <v>2264</v>
      </c>
      <c r="F33" s="183">
        <v>1124</v>
      </c>
      <c r="G33" s="183">
        <v>1049</v>
      </c>
      <c r="H33" s="183">
        <v>2030.6754358058186</v>
      </c>
      <c r="I33" s="183">
        <v>1008.1621863276238</v>
      </c>
      <c r="J33" s="183">
        <v>870</v>
      </c>
      <c r="K33" s="183">
        <v>640</v>
      </c>
      <c r="L33" s="183">
        <v>85</v>
      </c>
      <c r="M33" s="183">
        <v>55</v>
      </c>
      <c r="N33" s="184">
        <v>6.3218390804597707E-2</v>
      </c>
      <c r="O33" s="183">
        <v>60</v>
      </c>
      <c r="P33" s="183">
        <v>20</v>
      </c>
      <c r="Q33" s="183">
        <v>80</v>
      </c>
      <c r="R33" s="184">
        <v>9.1954022988505746E-2</v>
      </c>
      <c r="S33" s="183">
        <v>0</v>
      </c>
      <c r="T33" s="183">
        <v>10</v>
      </c>
      <c r="U33" s="183">
        <v>0</v>
      </c>
      <c r="V33" s="183" t="s">
        <v>6</v>
      </c>
    </row>
    <row r="34" spans="1:22">
      <c r="A34" s="181" t="s">
        <v>92</v>
      </c>
      <c r="B34" s="181" t="s">
        <v>147</v>
      </c>
      <c r="C34" s="181" t="s">
        <v>130</v>
      </c>
      <c r="D34" s="181">
        <v>0.99080001831054687</v>
      </c>
      <c r="E34" s="181">
        <v>4096</v>
      </c>
      <c r="F34" s="181">
        <v>1903</v>
      </c>
      <c r="G34" s="181">
        <v>1760</v>
      </c>
      <c r="H34" s="181">
        <v>4134.0330281626912</v>
      </c>
      <c r="I34" s="181">
        <v>1920.6701300277348</v>
      </c>
      <c r="J34" s="181">
        <v>1610</v>
      </c>
      <c r="K34" s="181">
        <v>1125</v>
      </c>
      <c r="L34" s="181">
        <v>55</v>
      </c>
      <c r="M34" s="181">
        <v>105</v>
      </c>
      <c r="N34" s="182">
        <v>6.5217391304347824E-2</v>
      </c>
      <c r="O34" s="181">
        <v>235</v>
      </c>
      <c r="P34" s="181">
        <v>50</v>
      </c>
      <c r="Q34" s="181">
        <v>285</v>
      </c>
      <c r="R34" s="182">
        <v>0.17701863354037267</v>
      </c>
      <c r="S34" s="181">
        <v>10</v>
      </c>
      <c r="T34" s="181">
        <v>25</v>
      </c>
      <c r="U34" s="181">
        <v>10</v>
      </c>
      <c r="V34" s="181" t="s">
        <v>4</v>
      </c>
    </row>
    <row r="35" spans="1:22">
      <c r="A35" s="185" t="s">
        <v>93</v>
      </c>
      <c r="B35" s="185" t="s">
        <v>147</v>
      </c>
      <c r="C35" s="185" t="s">
        <v>130</v>
      </c>
      <c r="D35" s="185">
        <v>0.84790000915527342</v>
      </c>
      <c r="E35" s="185">
        <v>1100</v>
      </c>
      <c r="F35" s="185">
        <v>527</v>
      </c>
      <c r="G35" s="185">
        <v>468</v>
      </c>
      <c r="H35" s="185">
        <v>1297.3227834917504</v>
      </c>
      <c r="I35" s="185">
        <v>621.5355517274113</v>
      </c>
      <c r="J35" s="185">
        <v>505</v>
      </c>
      <c r="K35" s="185">
        <v>340</v>
      </c>
      <c r="L35" s="185">
        <v>90</v>
      </c>
      <c r="M35" s="185">
        <v>50</v>
      </c>
      <c r="N35" s="186">
        <v>9.9009900990099015E-2</v>
      </c>
      <c r="O35" s="185">
        <v>10</v>
      </c>
      <c r="P35" s="185">
        <v>15</v>
      </c>
      <c r="Q35" s="185">
        <v>25</v>
      </c>
      <c r="R35" s="186">
        <v>4.9504950495049507E-2</v>
      </c>
      <c r="S35" s="185">
        <v>0</v>
      </c>
      <c r="T35" s="185">
        <v>0</v>
      </c>
      <c r="U35" s="185">
        <v>0</v>
      </c>
      <c r="V35" s="185" t="s">
        <v>5</v>
      </c>
    </row>
    <row r="36" spans="1:22">
      <c r="A36" s="181" t="s">
        <v>94</v>
      </c>
      <c r="B36" s="181" t="s">
        <v>147</v>
      </c>
      <c r="C36" s="181" t="s">
        <v>130</v>
      </c>
      <c r="D36" s="181">
        <v>1.7489999389648438</v>
      </c>
      <c r="E36" s="181">
        <v>4174</v>
      </c>
      <c r="F36" s="181">
        <v>1943</v>
      </c>
      <c r="G36" s="181">
        <v>1782</v>
      </c>
      <c r="H36" s="181">
        <v>2386.5066584681572</v>
      </c>
      <c r="I36" s="181">
        <v>1110.920564782853</v>
      </c>
      <c r="J36" s="181">
        <v>1635</v>
      </c>
      <c r="K36" s="181">
        <v>1155</v>
      </c>
      <c r="L36" s="181">
        <v>150</v>
      </c>
      <c r="M36" s="181">
        <v>100</v>
      </c>
      <c r="N36" s="182">
        <v>6.1162079510703363E-2</v>
      </c>
      <c r="O36" s="181">
        <v>150</v>
      </c>
      <c r="P36" s="181">
        <v>35</v>
      </c>
      <c r="Q36" s="181">
        <v>185</v>
      </c>
      <c r="R36" s="182">
        <v>0.11314984709480122</v>
      </c>
      <c r="S36" s="181">
        <v>0</v>
      </c>
      <c r="T36" s="181">
        <v>30</v>
      </c>
      <c r="U36" s="181">
        <v>0</v>
      </c>
      <c r="V36" s="181" t="s">
        <v>4</v>
      </c>
    </row>
    <row r="37" spans="1:22">
      <c r="A37" s="181" t="s">
        <v>95</v>
      </c>
      <c r="B37" s="181" t="s">
        <v>147</v>
      </c>
      <c r="C37" s="181" t="s">
        <v>130</v>
      </c>
      <c r="D37" s="181">
        <v>1.1862000274658202</v>
      </c>
      <c r="E37" s="181">
        <v>2503</v>
      </c>
      <c r="F37" s="181">
        <v>1574</v>
      </c>
      <c r="G37" s="181">
        <v>1148</v>
      </c>
      <c r="H37" s="181">
        <v>2110.0994284643302</v>
      </c>
      <c r="I37" s="181">
        <v>1326.9262886148044</v>
      </c>
      <c r="J37" s="181">
        <v>1050</v>
      </c>
      <c r="K37" s="181">
        <v>575</v>
      </c>
      <c r="L37" s="181">
        <v>55</v>
      </c>
      <c r="M37" s="181">
        <v>130</v>
      </c>
      <c r="N37" s="182">
        <v>0.12380952380952381</v>
      </c>
      <c r="O37" s="181">
        <v>225</v>
      </c>
      <c r="P37" s="181">
        <v>30</v>
      </c>
      <c r="Q37" s="181">
        <v>255</v>
      </c>
      <c r="R37" s="182">
        <v>0.24285714285714285</v>
      </c>
      <c r="S37" s="181">
        <v>10</v>
      </c>
      <c r="T37" s="181">
        <v>0</v>
      </c>
      <c r="U37" s="181">
        <v>20</v>
      </c>
      <c r="V37" s="181" t="s">
        <v>4</v>
      </c>
    </row>
    <row r="38" spans="1:22">
      <c r="A38" s="181" t="s">
        <v>96</v>
      </c>
      <c r="B38" s="181" t="s">
        <v>147</v>
      </c>
      <c r="C38" s="181" t="s">
        <v>130</v>
      </c>
      <c r="D38" s="181">
        <v>0.86230003356933593</v>
      </c>
      <c r="E38" s="181">
        <v>3400</v>
      </c>
      <c r="F38" s="181">
        <v>2015</v>
      </c>
      <c r="G38" s="181">
        <v>1736</v>
      </c>
      <c r="H38" s="181">
        <v>3942.9431376991965</v>
      </c>
      <c r="I38" s="181">
        <v>2336.7736536658476</v>
      </c>
      <c r="J38" s="181">
        <v>1375</v>
      </c>
      <c r="K38" s="181">
        <v>810</v>
      </c>
      <c r="L38" s="181">
        <v>115</v>
      </c>
      <c r="M38" s="181">
        <v>175</v>
      </c>
      <c r="N38" s="182">
        <v>0.12727272727272726</v>
      </c>
      <c r="O38" s="181">
        <v>180</v>
      </c>
      <c r="P38" s="181">
        <v>80</v>
      </c>
      <c r="Q38" s="181">
        <v>260</v>
      </c>
      <c r="R38" s="182">
        <v>0.18909090909090909</v>
      </c>
      <c r="S38" s="181">
        <v>10</v>
      </c>
      <c r="T38" s="181">
        <v>10</v>
      </c>
      <c r="U38" s="181">
        <v>0</v>
      </c>
      <c r="V38" s="181" t="s">
        <v>4</v>
      </c>
    </row>
    <row r="39" spans="1:22">
      <c r="A39" s="181" t="s">
        <v>97</v>
      </c>
      <c r="B39" s="181" t="s">
        <v>147</v>
      </c>
      <c r="C39" s="181" t="s">
        <v>130</v>
      </c>
      <c r="D39" s="181">
        <v>0.42299999237060548</v>
      </c>
      <c r="E39" s="181">
        <v>1503</v>
      </c>
      <c r="F39" s="181">
        <v>754</v>
      </c>
      <c r="G39" s="181">
        <v>648</v>
      </c>
      <c r="H39" s="181">
        <v>3553.1915534484638</v>
      </c>
      <c r="I39" s="181">
        <v>1782.5059423154635</v>
      </c>
      <c r="J39" s="181">
        <v>560</v>
      </c>
      <c r="K39" s="181">
        <v>390</v>
      </c>
      <c r="L39" s="181">
        <v>40</v>
      </c>
      <c r="M39" s="181">
        <v>45</v>
      </c>
      <c r="N39" s="182">
        <v>8.0357142857142863E-2</v>
      </c>
      <c r="O39" s="181">
        <v>30</v>
      </c>
      <c r="P39" s="181">
        <v>30</v>
      </c>
      <c r="Q39" s="181">
        <v>60</v>
      </c>
      <c r="R39" s="182">
        <v>0.10714285714285714</v>
      </c>
      <c r="S39" s="181">
        <v>0</v>
      </c>
      <c r="T39" s="181">
        <v>25</v>
      </c>
      <c r="U39" s="181">
        <v>0</v>
      </c>
      <c r="V39" s="181" t="s">
        <v>4</v>
      </c>
    </row>
    <row r="40" spans="1:22">
      <c r="A40" s="181" t="s">
        <v>98</v>
      </c>
      <c r="B40" s="181" t="s">
        <v>147</v>
      </c>
      <c r="C40" s="181" t="s">
        <v>130</v>
      </c>
      <c r="D40" s="181">
        <v>0.8380000305175781</v>
      </c>
      <c r="E40" s="181">
        <v>4699</v>
      </c>
      <c r="F40" s="181">
        <v>2748</v>
      </c>
      <c r="G40" s="181">
        <v>2368</v>
      </c>
      <c r="H40" s="181">
        <v>5607.3983638135833</v>
      </c>
      <c r="I40" s="181">
        <v>3279.2361574291817</v>
      </c>
      <c r="J40" s="181">
        <v>1605</v>
      </c>
      <c r="K40" s="181">
        <v>830</v>
      </c>
      <c r="L40" s="181">
        <v>145</v>
      </c>
      <c r="M40" s="181">
        <v>135</v>
      </c>
      <c r="N40" s="182">
        <v>8.4112149532710276E-2</v>
      </c>
      <c r="O40" s="181">
        <v>385</v>
      </c>
      <c r="P40" s="181">
        <v>70</v>
      </c>
      <c r="Q40" s="181">
        <v>455</v>
      </c>
      <c r="R40" s="182">
        <v>0.2834890965732087</v>
      </c>
      <c r="S40" s="181">
        <v>0</v>
      </c>
      <c r="T40" s="181">
        <v>10</v>
      </c>
      <c r="U40" s="181">
        <v>30</v>
      </c>
      <c r="V40" s="181" t="s">
        <v>4</v>
      </c>
    </row>
    <row r="41" spans="1:22">
      <c r="A41" s="181" t="s">
        <v>99</v>
      </c>
      <c r="B41" s="181" t="s">
        <v>147</v>
      </c>
      <c r="C41" s="181" t="s">
        <v>130</v>
      </c>
      <c r="D41" s="181">
        <v>0.98010002136230467</v>
      </c>
      <c r="E41" s="181">
        <v>4974</v>
      </c>
      <c r="F41" s="181">
        <v>2868</v>
      </c>
      <c r="G41" s="181">
        <v>2598</v>
      </c>
      <c r="H41" s="181">
        <v>5074.992237104856</v>
      </c>
      <c r="I41" s="181">
        <v>2926.231953360822</v>
      </c>
      <c r="J41" s="181">
        <v>1445</v>
      </c>
      <c r="K41" s="181">
        <v>715</v>
      </c>
      <c r="L41" s="181">
        <v>165</v>
      </c>
      <c r="M41" s="181">
        <v>220</v>
      </c>
      <c r="N41" s="182">
        <v>0.15224913494809689</v>
      </c>
      <c r="O41" s="181">
        <v>240</v>
      </c>
      <c r="P41" s="181">
        <v>50</v>
      </c>
      <c r="Q41" s="181">
        <v>290</v>
      </c>
      <c r="R41" s="182">
        <v>0.20069204152249134</v>
      </c>
      <c r="S41" s="181">
        <v>0</v>
      </c>
      <c r="T41" s="181">
        <v>30</v>
      </c>
      <c r="U41" s="181">
        <v>25</v>
      </c>
      <c r="V41" s="181" t="s">
        <v>4</v>
      </c>
    </row>
    <row r="42" spans="1:22">
      <c r="A42" s="181" t="s">
        <v>100</v>
      </c>
      <c r="B42" s="181" t="s">
        <v>147</v>
      </c>
      <c r="C42" s="181" t="s">
        <v>130</v>
      </c>
      <c r="D42" s="181">
        <v>0.81849998474121088</v>
      </c>
      <c r="E42" s="181">
        <v>4357</v>
      </c>
      <c r="F42" s="181">
        <v>2118</v>
      </c>
      <c r="G42" s="181">
        <v>1839</v>
      </c>
      <c r="H42" s="181">
        <v>5323.1522067499782</v>
      </c>
      <c r="I42" s="181">
        <v>2587.6604025468105</v>
      </c>
      <c r="J42" s="181">
        <v>1605</v>
      </c>
      <c r="K42" s="181">
        <v>1135</v>
      </c>
      <c r="L42" s="181">
        <v>140</v>
      </c>
      <c r="M42" s="181">
        <v>115</v>
      </c>
      <c r="N42" s="182">
        <v>7.1651090342679122E-2</v>
      </c>
      <c r="O42" s="181">
        <v>155</v>
      </c>
      <c r="P42" s="181">
        <v>45</v>
      </c>
      <c r="Q42" s="181">
        <v>200</v>
      </c>
      <c r="R42" s="182">
        <v>0.12461059190031153</v>
      </c>
      <c r="S42" s="181">
        <v>0</v>
      </c>
      <c r="T42" s="181">
        <v>10</v>
      </c>
      <c r="U42" s="181">
        <v>10</v>
      </c>
      <c r="V42" s="181" t="s">
        <v>4</v>
      </c>
    </row>
    <row r="43" spans="1:22">
      <c r="A43" s="181" t="s">
        <v>101</v>
      </c>
      <c r="B43" s="181" t="s">
        <v>147</v>
      </c>
      <c r="C43" s="181" t="s">
        <v>130</v>
      </c>
      <c r="D43" s="181">
        <v>1.0012000274658204</v>
      </c>
      <c r="E43" s="181">
        <v>3859</v>
      </c>
      <c r="F43" s="181">
        <v>2578</v>
      </c>
      <c r="G43" s="181">
        <v>2209</v>
      </c>
      <c r="H43" s="181">
        <v>3854.3746445629627</v>
      </c>
      <c r="I43" s="181">
        <v>2574.9100372333037</v>
      </c>
      <c r="J43" s="181">
        <v>1155</v>
      </c>
      <c r="K43" s="181">
        <v>710</v>
      </c>
      <c r="L43" s="181">
        <v>60</v>
      </c>
      <c r="M43" s="181">
        <v>105</v>
      </c>
      <c r="N43" s="182">
        <v>9.0909090909090912E-2</v>
      </c>
      <c r="O43" s="181">
        <v>255</v>
      </c>
      <c r="P43" s="181">
        <v>15</v>
      </c>
      <c r="Q43" s="181">
        <v>270</v>
      </c>
      <c r="R43" s="182">
        <v>0.23376623376623376</v>
      </c>
      <c r="S43" s="181">
        <v>0</v>
      </c>
      <c r="T43" s="181">
        <v>10</v>
      </c>
      <c r="U43" s="181">
        <v>0</v>
      </c>
      <c r="V43" s="181" t="s">
        <v>4</v>
      </c>
    </row>
    <row r="44" spans="1:22">
      <c r="A44" s="181" t="s">
        <v>102</v>
      </c>
      <c r="B44" s="181" t="s">
        <v>147</v>
      </c>
      <c r="C44" s="181" t="s">
        <v>130</v>
      </c>
      <c r="D44" s="181">
        <v>0.62659999847412107</v>
      </c>
      <c r="E44" s="181">
        <v>2376</v>
      </c>
      <c r="F44" s="181">
        <v>1211</v>
      </c>
      <c r="G44" s="181">
        <v>1072</v>
      </c>
      <c r="H44" s="181">
        <v>3791.892763782268</v>
      </c>
      <c r="I44" s="181">
        <v>1932.6524145371745</v>
      </c>
      <c r="J44" s="181">
        <v>1050</v>
      </c>
      <c r="K44" s="181">
        <v>685</v>
      </c>
      <c r="L44" s="181">
        <v>70</v>
      </c>
      <c r="M44" s="181">
        <v>140</v>
      </c>
      <c r="N44" s="182">
        <v>0.13333333333333333</v>
      </c>
      <c r="O44" s="181">
        <v>110</v>
      </c>
      <c r="P44" s="181">
        <v>10</v>
      </c>
      <c r="Q44" s="181">
        <v>120</v>
      </c>
      <c r="R44" s="182">
        <v>0.11428571428571428</v>
      </c>
      <c r="S44" s="181">
        <v>10</v>
      </c>
      <c r="T44" s="181">
        <v>20</v>
      </c>
      <c r="U44" s="181">
        <v>0</v>
      </c>
      <c r="V44" s="181" t="s">
        <v>4</v>
      </c>
    </row>
    <row r="45" spans="1:22">
      <c r="A45" s="181" t="s">
        <v>103</v>
      </c>
      <c r="B45" s="181" t="s">
        <v>147</v>
      </c>
      <c r="C45" s="181" t="s">
        <v>130</v>
      </c>
      <c r="D45" s="181">
        <v>1.043300018310547</v>
      </c>
      <c r="E45" s="181">
        <v>3398</v>
      </c>
      <c r="F45" s="181">
        <v>1553</v>
      </c>
      <c r="G45" s="181">
        <v>1431</v>
      </c>
      <c r="H45" s="181">
        <v>3256.9730090702988</v>
      </c>
      <c r="I45" s="181">
        <v>1488.5459338099395</v>
      </c>
      <c r="J45" s="181">
        <v>1430</v>
      </c>
      <c r="K45" s="181">
        <v>1015</v>
      </c>
      <c r="L45" s="181">
        <v>120</v>
      </c>
      <c r="M45" s="181">
        <v>120</v>
      </c>
      <c r="N45" s="182">
        <v>8.3916083916083919E-2</v>
      </c>
      <c r="O45" s="181">
        <v>80</v>
      </c>
      <c r="P45" s="181">
        <v>80</v>
      </c>
      <c r="Q45" s="181">
        <v>160</v>
      </c>
      <c r="R45" s="182">
        <v>0.11188811188811189</v>
      </c>
      <c r="S45" s="181">
        <v>0</v>
      </c>
      <c r="T45" s="181">
        <v>10</v>
      </c>
      <c r="U45" s="181">
        <v>10</v>
      </c>
      <c r="V45" s="181" t="s">
        <v>4</v>
      </c>
    </row>
    <row r="46" spans="1:22">
      <c r="A46" s="181" t="s">
        <v>104</v>
      </c>
      <c r="B46" s="181" t="s">
        <v>147</v>
      </c>
      <c r="C46" s="181" t="s">
        <v>130</v>
      </c>
      <c r="D46" s="181">
        <v>1.0204000091552734</v>
      </c>
      <c r="E46" s="181">
        <v>1552</v>
      </c>
      <c r="F46" s="181">
        <v>790</v>
      </c>
      <c r="G46" s="181">
        <v>665</v>
      </c>
      <c r="H46" s="181">
        <v>1520.9721541308154</v>
      </c>
      <c r="I46" s="181">
        <v>774.20618670318572</v>
      </c>
      <c r="J46" s="181">
        <v>585</v>
      </c>
      <c r="K46" s="181">
        <v>380</v>
      </c>
      <c r="L46" s="181">
        <v>45</v>
      </c>
      <c r="M46" s="181">
        <v>65</v>
      </c>
      <c r="N46" s="182">
        <v>0.1111111111111111</v>
      </c>
      <c r="O46" s="181">
        <v>55</v>
      </c>
      <c r="P46" s="181">
        <v>25</v>
      </c>
      <c r="Q46" s="181">
        <v>80</v>
      </c>
      <c r="R46" s="182">
        <v>0.13675213675213677</v>
      </c>
      <c r="S46" s="181">
        <v>10</v>
      </c>
      <c r="T46" s="181">
        <v>10</v>
      </c>
      <c r="U46" s="181">
        <v>0</v>
      </c>
      <c r="V46" s="181" t="s">
        <v>4</v>
      </c>
    </row>
    <row r="47" spans="1:22">
      <c r="A47" s="183" t="s">
        <v>105</v>
      </c>
      <c r="B47" s="183" t="s">
        <v>147</v>
      </c>
      <c r="C47" s="183" t="s">
        <v>130</v>
      </c>
      <c r="D47" s="183">
        <v>1.6766999816894532</v>
      </c>
      <c r="E47" s="183">
        <v>3356</v>
      </c>
      <c r="F47" s="183">
        <v>1507</v>
      </c>
      <c r="G47" s="183">
        <v>1414</v>
      </c>
      <c r="H47" s="183">
        <v>2001.5506868548264</v>
      </c>
      <c r="I47" s="183">
        <v>898.78929829863625</v>
      </c>
      <c r="J47" s="183">
        <v>1575</v>
      </c>
      <c r="K47" s="183">
        <v>1250</v>
      </c>
      <c r="L47" s="183">
        <v>180</v>
      </c>
      <c r="M47" s="183">
        <v>35</v>
      </c>
      <c r="N47" s="184">
        <v>2.2222222222222223E-2</v>
      </c>
      <c r="O47" s="183">
        <v>55</v>
      </c>
      <c r="P47" s="183">
        <v>35</v>
      </c>
      <c r="Q47" s="183">
        <v>90</v>
      </c>
      <c r="R47" s="184">
        <v>5.7142857142857141E-2</v>
      </c>
      <c r="S47" s="183">
        <v>0</v>
      </c>
      <c r="T47" s="183">
        <v>10</v>
      </c>
      <c r="U47" s="183">
        <v>10</v>
      </c>
      <c r="V47" s="183" t="s">
        <v>6</v>
      </c>
    </row>
    <row r="48" spans="1:22">
      <c r="A48" s="183" t="s">
        <v>106</v>
      </c>
      <c r="B48" s="183" t="s">
        <v>147</v>
      </c>
      <c r="C48" s="183" t="s">
        <v>130</v>
      </c>
      <c r="D48" s="183">
        <v>1.2994000244140624</v>
      </c>
      <c r="E48" s="183">
        <v>5167</v>
      </c>
      <c r="F48" s="183">
        <v>3146</v>
      </c>
      <c r="G48" s="183">
        <v>2916</v>
      </c>
      <c r="H48" s="183">
        <v>3976.4505948273718</v>
      </c>
      <c r="I48" s="183">
        <v>2421.1173933282198</v>
      </c>
      <c r="J48" s="183">
        <v>1965</v>
      </c>
      <c r="K48" s="183">
        <v>1560</v>
      </c>
      <c r="L48" s="183">
        <v>145</v>
      </c>
      <c r="M48" s="183">
        <v>120</v>
      </c>
      <c r="N48" s="184">
        <v>6.1068702290076333E-2</v>
      </c>
      <c r="O48" s="183">
        <v>110</v>
      </c>
      <c r="P48" s="183">
        <v>25</v>
      </c>
      <c r="Q48" s="183">
        <v>135</v>
      </c>
      <c r="R48" s="184">
        <v>6.8702290076335881E-2</v>
      </c>
      <c r="S48" s="183">
        <v>0</v>
      </c>
      <c r="T48" s="183">
        <v>0</v>
      </c>
      <c r="U48" s="183">
        <v>0</v>
      </c>
      <c r="V48" s="183" t="s">
        <v>6</v>
      </c>
    </row>
    <row r="49" spans="1:22">
      <c r="A49" s="183" t="s">
        <v>107</v>
      </c>
      <c r="B49" s="183" t="s">
        <v>147</v>
      </c>
      <c r="C49" s="183" t="s">
        <v>130</v>
      </c>
      <c r="D49" s="183">
        <v>2.8760000610351564</v>
      </c>
      <c r="E49" s="183">
        <v>6814</v>
      </c>
      <c r="F49" s="183">
        <v>3058</v>
      </c>
      <c r="G49" s="183">
        <v>2912</v>
      </c>
      <c r="H49" s="183">
        <v>2369.262814809344</v>
      </c>
      <c r="I49" s="183">
        <v>1063.282314013351</v>
      </c>
      <c r="J49" s="183">
        <v>3110</v>
      </c>
      <c r="K49" s="183">
        <v>2625</v>
      </c>
      <c r="L49" s="183">
        <v>265</v>
      </c>
      <c r="M49" s="183">
        <v>105</v>
      </c>
      <c r="N49" s="184">
        <v>3.3762057877813507E-2</v>
      </c>
      <c r="O49" s="183">
        <v>75</v>
      </c>
      <c r="P49" s="183">
        <v>15</v>
      </c>
      <c r="Q49" s="183">
        <v>90</v>
      </c>
      <c r="R49" s="184">
        <v>2.8938906752411574E-2</v>
      </c>
      <c r="S49" s="183">
        <v>10</v>
      </c>
      <c r="T49" s="183">
        <v>15</v>
      </c>
      <c r="U49" s="183">
        <v>10</v>
      </c>
      <c r="V49" s="183" t="s">
        <v>6</v>
      </c>
    </row>
    <row r="50" spans="1:22">
      <c r="A50" s="183" t="s">
        <v>108</v>
      </c>
      <c r="B50" s="183" t="s">
        <v>147</v>
      </c>
      <c r="C50" s="183" t="s">
        <v>130</v>
      </c>
      <c r="D50" s="183">
        <v>2.5258000183105467</v>
      </c>
      <c r="E50" s="183">
        <v>6104</v>
      </c>
      <c r="F50" s="183">
        <v>2577</v>
      </c>
      <c r="G50" s="183">
        <v>2502</v>
      </c>
      <c r="H50" s="183">
        <v>2416.6600505778897</v>
      </c>
      <c r="I50" s="183">
        <v>1020.2707978930572</v>
      </c>
      <c r="J50" s="183">
        <v>2865</v>
      </c>
      <c r="K50" s="183">
        <v>2480</v>
      </c>
      <c r="L50" s="183">
        <v>195</v>
      </c>
      <c r="M50" s="183">
        <v>65</v>
      </c>
      <c r="N50" s="184">
        <v>2.2687609075043629E-2</v>
      </c>
      <c r="O50" s="183">
        <v>85</v>
      </c>
      <c r="P50" s="183">
        <v>25</v>
      </c>
      <c r="Q50" s="183">
        <v>110</v>
      </c>
      <c r="R50" s="184">
        <v>3.8394415357766144E-2</v>
      </c>
      <c r="S50" s="183">
        <v>0</v>
      </c>
      <c r="T50" s="183">
        <v>0</v>
      </c>
      <c r="U50" s="183">
        <v>10</v>
      </c>
      <c r="V50" s="183" t="s">
        <v>6</v>
      </c>
    </row>
    <row r="51" spans="1:22">
      <c r="A51" s="183" t="s">
        <v>109</v>
      </c>
      <c r="B51" s="183" t="s">
        <v>147</v>
      </c>
      <c r="C51" s="183" t="s">
        <v>130</v>
      </c>
      <c r="D51" s="183">
        <v>1.4742999267578125</v>
      </c>
      <c r="E51" s="183">
        <v>5140</v>
      </c>
      <c r="F51" s="183">
        <v>2918</v>
      </c>
      <c r="G51" s="183">
        <v>2726</v>
      </c>
      <c r="H51" s="183">
        <v>3486.4004987801663</v>
      </c>
      <c r="I51" s="183">
        <v>1979.2444854942655</v>
      </c>
      <c r="J51" s="183">
        <v>2255</v>
      </c>
      <c r="K51" s="183">
        <v>1900</v>
      </c>
      <c r="L51" s="183">
        <v>175</v>
      </c>
      <c r="M51" s="183">
        <v>85</v>
      </c>
      <c r="N51" s="184">
        <v>3.7694013303769404E-2</v>
      </c>
      <c r="O51" s="183">
        <v>40</v>
      </c>
      <c r="P51" s="183">
        <v>25</v>
      </c>
      <c r="Q51" s="183">
        <v>65</v>
      </c>
      <c r="R51" s="184">
        <v>2.8824833702882482E-2</v>
      </c>
      <c r="S51" s="183">
        <v>10</v>
      </c>
      <c r="T51" s="183">
        <v>0</v>
      </c>
      <c r="U51" s="183">
        <v>25</v>
      </c>
      <c r="V51" s="183" t="s">
        <v>6</v>
      </c>
    </row>
    <row r="52" spans="1:22">
      <c r="A52" s="183" t="s">
        <v>110</v>
      </c>
      <c r="B52" s="183" t="s">
        <v>147</v>
      </c>
      <c r="C52" s="183" t="s">
        <v>130</v>
      </c>
      <c r="D52" s="183">
        <v>4.1861999511718748</v>
      </c>
      <c r="E52" s="183">
        <v>5304</v>
      </c>
      <c r="F52" s="183">
        <v>2037</v>
      </c>
      <c r="G52" s="183">
        <v>1965</v>
      </c>
      <c r="H52" s="183">
        <v>1267.020224037605</v>
      </c>
      <c r="I52" s="183">
        <v>486.59883038548293</v>
      </c>
      <c r="J52" s="183">
        <v>2280</v>
      </c>
      <c r="K52" s="183">
        <v>2015</v>
      </c>
      <c r="L52" s="183">
        <v>150</v>
      </c>
      <c r="M52" s="183">
        <v>25</v>
      </c>
      <c r="N52" s="184">
        <v>1.0964912280701754E-2</v>
      </c>
      <c r="O52" s="183">
        <v>35</v>
      </c>
      <c r="P52" s="183">
        <v>50</v>
      </c>
      <c r="Q52" s="183">
        <v>85</v>
      </c>
      <c r="R52" s="184">
        <v>3.7280701754385963E-2</v>
      </c>
      <c r="S52" s="183">
        <v>0</v>
      </c>
      <c r="T52" s="183">
        <v>0</v>
      </c>
      <c r="U52" s="183">
        <v>0</v>
      </c>
      <c r="V52" s="183" t="s">
        <v>6</v>
      </c>
    </row>
    <row r="53" spans="1:22">
      <c r="A53" s="183" t="s">
        <v>111</v>
      </c>
      <c r="B53" s="183" t="s">
        <v>147</v>
      </c>
      <c r="C53" s="183" t="s">
        <v>130</v>
      </c>
      <c r="D53" s="183">
        <v>4.4604000854492192</v>
      </c>
      <c r="E53" s="183">
        <v>4359</v>
      </c>
      <c r="F53" s="183">
        <v>1400</v>
      </c>
      <c r="G53" s="183">
        <v>1377</v>
      </c>
      <c r="H53" s="183">
        <v>977.2665941380443</v>
      </c>
      <c r="I53" s="183">
        <v>313.87318921616469</v>
      </c>
      <c r="J53" s="183">
        <v>2135</v>
      </c>
      <c r="K53" s="183">
        <v>1900</v>
      </c>
      <c r="L53" s="183">
        <v>170</v>
      </c>
      <c r="M53" s="183">
        <v>0</v>
      </c>
      <c r="N53" s="184">
        <v>0</v>
      </c>
      <c r="O53" s="183">
        <v>20</v>
      </c>
      <c r="P53" s="183">
        <v>20</v>
      </c>
      <c r="Q53" s="183">
        <v>40</v>
      </c>
      <c r="R53" s="184">
        <v>1.873536299765808E-2</v>
      </c>
      <c r="S53" s="183">
        <v>0</v>
      </c>
      <c r="T53" s="183">
        <v>0</v>
      </c>
      <c r="U53" s="183">
        <v>10</v>
      </c>
      <c r="V53" s="183" t="s">
        <v>6</v>
      </c>
    </row>
    <row r="54" spans="1:22">
      <c r="A54" s="183" t="s">
        <v>112</v>
      </c>
      <c r="B54" s="183" t="s">
        <v>147</v>
      </c>
      <c r="C54" s="183" t="s">
        <v>130</v>
      </c>
      <c r="D54" s="183">
        <v>3.6217999267578125</v>
      </c>
      <c r="E54" s="183">
        <v>6145</v>
      </c>
      <c r="F54" s="183">
        <v>2170</v>
      </c>
      <c r="G54" s="183">
        <v>2127</v>
      </c>
      <c r="H54" s="183">
        <v>1696.6701983179184</v>
      </c>
      <c r="I54" s="183">
        <v>599.14960624082721</v>
      </c>
      <c r="J54" s="183">
        <v>3005</v>
      </c>
      <c r="K54" s="183">
        <v>2780</v>
      </c>
      <c r="L54" s="183">
        <v>170</v>
      </c>
      <c r="M54" s="183">
        <v>10</v>
      </c>
      <c r="N54" s="184">
        <v>3.3277870216306157E-3</v>
      </c>
      <c r="O54" s="183">
        <v>15</v>
      </c>
      <c r="P54" s="183">
        <v>15</v>
      </c>
      <c r="Q54" s="183">
        <v>30</v>
      </c>
      <c r="R54" s="184">
        <v>9.9833610648918467E-3</v>
      </c>
      <c r="S54" s="183">
        <v>0</v>
      </c>
      <c r="T54" s="183">
        <v>10</v>
      </c>
      <c r="U54" s="183">
        <v>0</v>
      </c>
      <c r="V54" s="183" t="s">
        <v>6</v>
      </c>
    </row>
    <row r="55" spans="1:22">
      <c r="A55" s="183" t="s">
        <v>113</v>
      </c>
      <c r="B55" s="183" t="s">
        <v>147</v>
      </c>
      <c r="C55" s="183" t="s">
        <v>130</v>
      </c>
      <c r="D55" s="183">
        <v>3.0730999755859374</v>
      </c>
      <c r="E55" s="183">
        <v>3993</v>
      </c>
      <c r="F55" s="183">
        <v>1291</v>
      </c>
      <c r="G55" s="183">
        <v>1272</v>
      </c>
      <c r="H55" s="183">
        <v>1299.3394395633577</v>
      </c>
      <c r="I55" s="183">
        <v>420.09697382326442</v>
      </c>
      <c r="J55" s="183">
        <v>1865</v>
      </c>
      <c r="K55" s="183">
        <v>1730</v>
      </c>
      <c r="L55" s="183">
        <v>90</v>
      </c>
      <c r="M55" s="183">
        <v>10</v>
      </c>
      <c r="N55" s="184">
        <v>5.3619302949061663E-3</v>
      </c>
      <c r="O55" s="183">
        <v>20</v>
      </c>
      <c r="P55" s="183">
        <v>0</v>
      </c>
      <c r="Q55" s="183">
        <v>20</v>
      </c>
      <c r="R55" s="184">
        <v>1.0723860589812333E-2</v>
      </c>
      <c r="S55" s="183">
        <v>0</v>
      </c>
      <c r="T55" s="183">
        <v>0</v>
      </c>
      <c r="U55" s="183">
        <v>20</v>
      </c>
      <c r="V55" s="183" t="s">
        <v>6</v>
      </c>
    </row>
    <row r="56" spans="1:22">
      <c r="A56" s="183" t="s">
        <v>114</v>
      </c>
      <c r="B56" s="183" t="s">
        <v>147</v>
      </c>
      <c r="C56" s="183" t="s">
        <v>130</v>
      </c>
      <c r="D56" s="183">
        <v>9.6401000976562496</v>
      </c>
      <c r="E56" s="183">
        <v>7690</v>
      </c>
      <c r="F56" s="183">
        <v>2681</v>
      </c>
      <c r="G56" s="183">
        <v>2609</v>
      </c>
      <c r="H56" s="183">
        <v>797.70955924717339</v>
      </c>
      <c r="I56" s="183">
        <v>278.10914542804574</v>
      </c>
      <c r="J56" s="183">
        <v>3315</v>
      </c>
      <c r="K56" s="183">
        <v>2910</v>
      </c>
      <c r="L56" s="183">
        <v>275</v>
      </c>
      <c r="M56" s="183">
        <v>35</v>
      </c>
      <c r="N56" s="184">
        <v>1.0558069381598794E-2</v>
      </c>
      <c r="O56" s="183">
        <v>40</v>
      </c>
      <c r="P56" s="183">
        <v>30</v>
      </c>
      <c r="Q56" s="183">
        <v>70</v>
      </c>
      <c r="R56" s="184">
        <v>2.1116138763197588E-2</v>
      </c>
      <c r="S56" s="183">
        <v>0</v>
      </c>
      <c r="T56" s="183">
        <v>0</v>
      </c>
      <c r="U56" s="183">
        <v>15</v>
      </c>
      <c r="V56" s="183" t="s">
        <v>6</v>
      </c>
    </row>
    <row r="57" spans="1:22">
      <c r="A57" s="86" t="s">
        <v>115</v>
      </c>
      <c r="B57" s="86" t="s">
        <v>147</v>
      </c>
      <c r="C57" s="86" t="s">
        <v>130</v>
      </c>
      <c r="D57" s="86">
        <v>44.455800781249998</v>
      </c>
      <c r="E57" s="86">
        <v>5465</v>
      </c>
      <c r="F57" s="86">
        <v>1995</v>
      </c>
      <c r="G57" s="86">
        <v>1946</v>
      </c>
      <c r="H57" s="86">
        <v>122.93108894587628</v>
      </c>
      <c r="I57" s="86">
        <v>44.876033384633701</v>
      </c>
      <c r="J57" s="86">
        <v>2355</v>
      </c>
      <c r="K57" s="86">
        <v>2095</v>
      </c>
      <c r="L57" s="86">
        <v>165</v>
      </c>
      <c r="M57" s="86">
        <v>10</v>
      </c>
      <c r="N57" s="172">
        <v>4.246284501061571E-3</v>
      </c>
      <c r="O57" s="86">
        <v>60</v>
      </c>
      <c r="P57" s="86">
        <v>15</v>
      </c>
      <c r="Q57" s="86">
        <v>75</v>
      </c>
      <c r="R57" s="172">
        <v>3.1847133757961783E-2</v>
      </c>
      <c r="S57" s="86">
        <v>0</v>
      </c>
      <c r="T57" s="86">
        <v>0</v>
      </c>
      <c r="U57" s="86">
        <v>10</v>
      </c>
      <c r="V57" s="86" t="s">
        <v>2</v>
      </c>
    </row>
    <row r="58" spans="1:22">
      <c r="A58" s="86" t="s">
        <v>116</v>
      </c>
      <c r="B58" s="86" t="s">
        <v>147</v>
      </c>
      <c r="C58" s="86" t="s">
        <v>130</v>
      </c>
      <c r="D58" s="86">
        <v>110.70259765625001</v>
      </c>
      <c r="E58" s="86">
        <v>7410</v>
      </c>
      <c r="F58" s="86">
        <v>2513</v>
      </c>
      <c r="G58" s="86">
        <v>2475</v>
      </c>
      <c r="H58" s="86">
        <v>66.936098672311957</v>
      </c>
      <c r="I58" s="86">
        <v>22.700460993727386</v>
      </c>
      <c r="J58" s="86">
        <v>3610</v>
      </c>
      <c r="K58" s="86">
        <v>3205</v>
      </c>
      <c r="L58" s="86">
        <v>250</v>
      </c>
      <c r="M58" s="86">
        <v>15</v>
      </c>
      <c r="N58" s="172">
        <v>4.1551246537396124E-3</v>
      </c>
      <c r="O58" s="86">
        <v>120</v>
      </c>
      <c r="P58" s="86">
        <v>0</v>
      </c>
      <c r="Q58" s="86">
        <v>120</v>
      </c>
      <c r="R58" s="172">
        <v>3.3240997229916899E-2</v>
      </c>
      <c r="S58" s="86">
        <v>10</v>
      </c>
      <c r="T58" s="86">
        <v>0</v>
      </c>
      <c r="U58" s="86">
        <v>10</v>
      </c>
      <c r="V58" s="86" t="s">
        <v>2</v>
      </c>
    </row>
    <row r="59" spans="1:22">
      <c r="A59" s="183" t="s">
        <v>117</v>
      </c>
      <c r="B59" s="183" t="s">
        <v>147</v>
      </c>
      <c r="C59" s="183" t="s">
        <v>130</v>
      </c>
      <c r="D59" s="183">
        <v>3.1498001098632811</v>
      </c>
      <c r="E59" s="183">
        <v>7484</v>
      </c>
      <c r="F59" s="183">
        <v>2487</v>
      </c>
      <c r="G59" s="183">
        <v>2444</v>
      </c>
      <c r="H59" s="183">
        <v>2376.023791657321</v>
      </c>
      <c r="I59" s="183">
        <v>789.57391366271486</v>
      </c>
      <c r="J59" s="183">
        <v>3525</v>
      </c>
      <c r="K59" s="183">
        <v>3130</v>
      </c>
      <c r="L59" s="183">
        <v>240</v>
      </c>
      <c r="M59" s="183">
        <v>10</v>
      </c>
      <c r="N59" s="184">
        <v>2.8368794326241137E-3</v>
      </c>
      <c r="O59" s="183">
        <v>100</v>
      </c>
      <c r="P59" s="183">
        <v>40</v>
      </c>
      <c r="Q59" s="183">
        <v>140</v>
      </c>
      <c r="R59" s="184">
        <v>3.971631205673759E-2</v>
      </c>
      <c r="S59" s="183">
        <v>0</v>
      </c>
      <c r="T59" s="183">
        <v>0</v>
      </c>
      <c r="U59" s="183">
        <v>0</v>
      </c>
      <c r="V59" s="183" t="s">
        <v>6</v>
      </c>
    </row>
    <row r="60" spans="1:22">
      <c r="A60" s="183" t="s">
        <v>118</v>
      </c>
      <c r="B60" s="183" t="s">
        <v>147</v>
      </c>
      <c r="C60" s="183" t="s">
        <v>130</v>
      </c>
      <c r="D60" s="183">
        <v>3.3111999511718748</v>
      </c>
      <c r="E60" s="183">
        <v>3675</v>
      </c>
      <c r="F60" s="183">
        <v>1475</v>
      </c>
      <c r="G60" s="183">
        <v>1413</v>
      </c>
      <c r="H60" s="183">
        <v>1109.8695500703218</v>
      </c>
      <c r="I60" s="183">
        <v>445.45784662686384</v>
      </c>
      <c r="J60" s="183">
        <v>1660</v>
      </c>
      <c r="K60" s="183">
        <v>1515</v>
      </c>
      <c r="L60" s="183">
        <v>70</v>
      </c>
      <c r="M60" s="183">
        <v>0</v>
      </c>
      <c r="N60" s="184">
        <v>0</v>
      </c>
      <c r="O60" s="183">
        <v>40</v>
      </c>
      <c r="P60" s="183">
        <v>15</v>
      </c>
      <c r="Q60" s="183">
        <v>55</v>
      </c>
      <c r="R60" s="184">
        <v>3.313253012048193E-2</v>
      </c>
      <c r="S60" s="183">
        <v>0</v>
      </c>
      <c r="T60" s="183">
        <v>0</v>
      </c>
      <c r="U60" s="183">
        <v>10</v>
      </c>
      <c r="V60" s="183" t="s">
        <v>6</v>
      </c>
    </row>
    <row r="61" spans="1:22">
      <c r="A61" s="183" t="s">
        <v>119</v>
      </c>
      <c r="B61" s="183" t="s">
        <v>147</v>
      </c>
      <c r="C61" s="183" t="s">
        <v>130</v>
      </c>
      <c r="D61" s="183">
        <v>2.7817999267578126</v>
      </c>
      <c r="E61" s="183">
        <v>6407</v>
      </c>
      <c r="F61" s="183">
        <v>2510</v>
      </c>
      <c r="G61" s="183">
        <v>2435</v>
      </c>
      <c r="H61" s="183">
        <v>2303.1850487778815</v>
      </c>
      <c r="I61" s="183">
        <v>902.29350279888911</v>
      </c>
      <c r="J61" s="183">
        <v>3135</v>
      </c>
      <c r="K61" s="183">
        <v>2835</v>
      </c>
      <c r="L61" s="183">
        <v>170</v>
      </c>
      <c r="M61" s="183">
        <v>15</v>
      </c>
      <c r="N61" s="184">
        <v>4.7846889952153108E-3</v>
      </c>
      <c r="O61" s="183">
        <v>70</v>
      </c>
      <c r="P61" s="183">
        <v>35</v>
      </c>
      <c r="Q61" s="183">
        <v>105</v>
      </c>
      <c r="R61" s="184">
        <v>3.3492822966507178E-2</v>
      </c>
      <c r="S61" s="183">
        <v>0</v>
      </c>
      <c r="T61" s="183">
        <v>10</v>
      </c>
      <c r="U61" s="183">
        <v>0</v>
      </c>
      <c r="V61" s="183" t="s">
        <v>6</v>
      </c>
    </row>
    <row r="62" spans="1:22">
      <c r="A62" s="183" t="s">
        <v>120</v>
      </c>
      <c r="B62" s="183" t="s">
        <v>147</v>
      </c>
      <c r="C62" s="183" t="s">
        <v>130</v>
      </c>
      <c r="D62" s="183">
        <v>12.03800048828125</v>
      </c>
      <c r="E62" s="183">
        <v>8071</v>
      </c>
      <c r="F62" s="183">
        <v>2926</v>
      </c>
      <c r="G62" s="183">
        <v>2737</v>
      </c>
      <c r="H62" s="183">
        <v>670.46018214212199</v>
      </c>
      <c r="I62" s="183">
        <v>243.06362197346658</v>
      </c>
      <c r="J62" s="183">
        <v>3930</v>
      </c>
      <c r="K62" s="183">
        <v>3605</v>
      </c>
      <c r="L62" s="183">
        <v>245</v>
      </c>
      <c r="M62" s="183">
        <v>25</v>
      </c>
      <c r="N62" s="184">
        <v>6.3613231552162846E-3</v>
      </c>
      <c r="O62" s="183">
        <v>30</v>
      </c>
      <c r="P62" s="183">
        <v>10</v>
      </c>
      <c r="Q62" s="183">
        <v>40</v>
      </c>
      <c r="R62" s="184">
        <v>1.0178117048346057E-2</v>
      </c>
      <c r="S62" s="183">
        <v>10</v>
      </c>
      <c r="T62" s="183">
        <v>0</v>
      </c>
      <c r="U62" s="183">
        <v>15</v>
      </c>
      <c r="V62" s="183" t="s">
        <v>6</v>
      </c>
    </row>
    <row r="63" spans="1:22">
      <c r="A63" s="183" t="s">
        <v>121</v>
      </c>
      <c r="B63" s="183" t="s">
        <v>147</v>
      </c>
      <c r="C63" s="183" t="s">
        <v>130</v>
      </c>
      <c r="D63" s="183">
        <v>15.766400146484376</v>
      </c>
      <c r="E63" s="183">
        <v>6027</v>
      </c>
      <c r="F63" s="183">
        <v>2002</v>
      </c>
      <c r="G63" s="183">
        <v>1924</v>
      </c>
      <c r="H63" s="183">
        <v>382.26861832781231</v>
      </c>
      <c r="I63" s="183">
        <v>126.97889064082965</v>
      </c>
      <c r="J63" s="183">
        <v>2575</v>
      </c>
      <c r="K63" s="183">
        <v>2375</v>
      </c>
      <c r="L63" s="183">
        <v>125</v>
      </c>
      <c r="M63" s="183">
        <v>15</v>
      </c>
      <c r="N63" s="184">
        <v>5.8252427184466021E-3</v>
      </c>
      <c r="O63" s="183">
        <v>20</v>
      </c>
      <c r="P63" s="183">
        <v>15</v>
      </c>
      <c r="Q63" s="183">
        <v>35</v>
      </c>
      <c r="R63" s="184">
        <v>1.3592233009708738E-2</v>
      </c>
      <c r="S63" s="183">
        <v>0</v>
      </c>
      <c r="T63" s="183">
        <v>0</v>
      </c>
      <c r="U63" s="183">
        <v>20</v>
      </c>
      <c r="V63" s="183" t="s">
        <v>6</v>
      </c>
    </row>
    <row r="64" spans="1:22">
      <c r="A64" s="86" t="s">
        <v>122</v>
      </c>
      <c r="B64" s="86" t="s">
        <v>147</v>
      </c>
      <c r="C64" s="86" t="s">
        <v>130</v>
      </c>
      <c r="D64" s="86">
        <v>156.3048046875</v>
      </c>
      <c r="E64" s="86">
        <v>4148</v>
      </c>
      <c r="F64" s="86">
        <v>1527</v>
      </c>
      <c r="G64" s="86">
        <v>1483</v>
      </c>
      <c r="H64" s="86">
        <v>26.537891834439073</v>
      </c>
      <c r="I64" s="86">
        <v>9.7693733922826578</v>
      </c>
      <c r="J64" s="86">
        <v>2040</v>
      </c>
      <c r="K64" s="86">
        <v>1835</v>
      </c>
      <c r="L64" s="86">
        <v>150</v>
      </c>
      <c r="M64" s="86">
        <v>0</v>
      </c>
      <c r="N64" s="172">
        <v>0</v>
      </c>
      <c r="O64" s="86">
        <v>45</v>
      </c>
      <c r="P64" s="86">
        <v>0</v>
      </c>
      <c r="Q64" s="86">
        <v>45</v>
      </c>
      <c r="R64" s="172">
        <v>2.2058823529411766E-2</v>
      </c>
      <c r="S64" s="86">
        <v>0</v>
      </c>
      <c r="T64" s="86">
        <v>0</v>
      </c>
      <c r="U64" s="86">
        <v>10</v>
      </c>
      <c r="V64" s="86" t="s">
        <v>2</v>
      </c>
    </row>
    <row r="65" spans="1:22">
      <c r="A65" s="86" t="s">
        <v>123</v>
      </c>
      <c r="B65" s="86" t="s">
        <v>147</v>
      </c>
      <c r="C65" s="86" t="s">
        <v>130</v>
      </c>
      <c r="D65" s="86">
        <v>137.57</v>
      </c>
      <c r="E65" s="86">
        <v>4688</v>
      </c>
      <c r="F65" s="86">
        <v>1772</v>
      </c>
      <c r="G65" s="86">
        <v>1652</v>
      </c>
      <c r="H65" s="86">
        <v>34.077197063313221</v>
      </c>
      <c r="I65" s="86">
        <v>12.88071527222505</v>
      </c>
      <c r="J65" s="86">
        <v>2275</v>
      </c>
      <c r="K65" s="86">
        <v>2025</v>
      </c>
      <c r="L65" s="86">
        <v>175</v>
      </c>
      <c r="M65" s="86">
        <v>10</v>
      </c>
      <c r="N65" s="172">
        <v>4.3956043956043956E-3</v>
      </c>
      <c r="O65" s="86">
        <v>45</v>
      </c>
      <c r="P65" s="86">
        <v>0</v>
      </c>
      <c r="Q65" s="86">
        <v>45</v>
      </c>
      <c r="R65" s="172">
        <v>1.9780219780219779E-2</v>
      </c>
      <c r="S65" s="86">
        <v>0</v>
      </c>
      <c r="T65" s="86">
        <v>0</v>
      </c>
      <c r="U65" s="86">
        <v>15</v>
      </c>
      <c r="V65" s="86" t="s">
        <v>2</v>
      </c>
    </row>
    <row r="66" spans="1:22">
      <c r="A66" s="183" t="s">
        <v>124</v>
      </c>
      <c r="B66" s="183" t="s">
        <v>147</v>
      </c>
      <c r="C66" s="183" t="s">
        <v>130</v>
      </c>
      <c r="D66" s="183">
        <v>3.176300048828125</v>
      </c>
      <c r="E66" s="183">
        <v>4873</v>
      </c>
      <c r="F66" s="183">
        <v>1820</v>
      </c>
      <c r="G66" s="183">
        <v>1768</v>
      </c>
      <c r="H66" s="183">
        <v>1534.174959887011</v>
      </c>
      <c r="I66" s="183">
        <v>572.99372604029554</v>
      </c>
      <c r="J66" s="183">
        <v>2240</v>
      </c>
      <c r="K66" s="183">
        <v>1945</v>
      </c>
      <c r="L66" s="183">
        <v>165</v>
      </c>
      <c r="M66" s="183">
        <v>0</v>
      </c>
      <c r="N66" s="184">
        <v>0</v>
      </c>
      <c r="O66" s="183">
        <v>90</v>
      </c>
      <c r="P66" s="183">
        <v>20</v>
      </c>
      <c r="Q66" s="183">
        <v>110</v>
      </c>
      <c r="R66" s="184">
        <v>4.9107142857142856E-2</v>
      </c>
      <c r="S66" s="183">
        <v>0</v>
      </c>
      <c r="T66" s="183">
        <v>0</v>
      </c>
      <c r="U66" s="183">
        <v>10</v>
      </c>
      <c r="V66" s="183" t="s">
        <v>6</v>
      </c>
    </row>
    <row r="67" spans="1:22">
      <c r="A67" s="86" t="s">
        <v>125</v>
      </c>
      <c r="B67" s="86" t="s">
        <v>147</v>
      </c>
      <c r="C67" s="86" t="s">
        <v>130</v>
      </c>
      <c r="D67" s="86">
        <v>94.140800781249993</v>
      </c>
      <c r="E67" s="86">
        <v>7759</v>
      </c>
      <c r="F67" s="86">
        <v>2688</v>
      </c>
      <c r="G67" s="86">
        <v>2617</v>
      </c>
      <c r="H67" s="86">
        <v>82.419099217449599</v>
      </c>
      <c r="I67" s="86">
        <v>28.552975730958181</v>
      </c>
      <c r="J67" s="86">
        <v>3675</v>
      </c>
      <c r="K67" s="86">
        <v>3415</v>
      </c>
      <c r="L67" s="86">
        <v>180</v>
      </c>
      <c r="M67" s="86">
        <v>0</v>
      </c>
      <c r="N67" s="172">
        <v>0</v>
      </c>
      <c r="O67" s="86">
        <v>35</v>
      </c>
      <c r="P67" s="86">
        <v>0</v>
      </c>
      <c r="Q67" s="86">
        <v>35</v>
      </c>
      <c r="R67" s="172">
        <v>9.5238095238095247E-3</v>
      </c>
      <c r="S67" s="86">
        <v>0</v>
      </c>
      <c r="T67" s="86">
        <v>0</v>
      </c>
      <c r="U67" s="86">
        <v>45</v>
      </c>
      <c r="V67" s="86" t="s">
        <v>2</v>
      </c>
    </row>
    <row r="68" spans="1:22">
      <c r="A68" s="86" t="s">
        <v>126</v>
      </c>
      <c r="B68" s="86" t="s">
        <v>147</v>
      </c>
      <c r="C68" s="86" t="s">
        <v>130</v>
      </c>
      <c r="D68" s="86">
        <v>205.4597</v>
      </c>
      <c r="E68" s="86">
        <v>5438</v>
      </c>
      <c r="F68" s="86">
        <v>2321</v>
      </c>
      <c r="G68" s="86">
        <v>2072</v>
      </c>
      <c r="H68" s="86">
        <v>26.467477563726611</v>
      </c>
      <c r="I68" s="86">
        <v>11.296619239685446</v>
      </c>
      <c r="J68" s="86">
        <v>2645</v>
      </c>
      <c r="K68" s="86">
        <v>2390</v>
      </c>
      <c r="L68" s="86">
        <v>175</v>
      </c>
      <c r="M68" s="86">
        <v>0</v>
      </c>
      <c r="N68" s="172">
        <v>0</v>
      </c>
      <c r="O68" s="86">
        <v>75</v>
      </c>
      <c r="P68" s="86">
        <v>10</v>
      </c>
      <c r="Q68" s="86">
        <v>85</v>
      </c>
      <c r="R68" s="172">
        <v>3.2136105860113423E-2</v>
      </c>
      <c r="S68" s="86">
        <v>10</v>
      </c>
      <c r="T68" s="86">
        <v>0</v>
      </c>
      <c r="U68" s="86">
        <v>0</v>
      </c>
      <c r="V68" s="86" t="s">
        <v>2</v>
      </c>
    </row>
    <row r="69" spans="1:22">
      <c r="A69" s="86" t="s">
        <v>127</v>
      </c>
      <c r="B69" s="86" t="s">
        <v>147</v>
      </c>
      <c r="C69" s="86" t="s">
        <v>130</v>
      </c>
      <c r="D69" s="86">
        <v>80.614399414062504</v>
      </c>
      <c r="E69" s="86">
        <v>3315</v>
      </c>
      <c r="F69" s="86">
        <v>1496</v>
      </c>
      <c r="G69" s="86">
        <v>1245</v>
      </c>
      <c r="H69" s="86">
        <v>41.121685754588974</v>
      </c>
      <c r="I69" s="86">
        <v>18.55747869950682</v>
      </c>
      <c r="J69" s="86">
        <v>1505</v>
      </c>
      <c r="K69" s="86">
        <v>1365</v>
      </c>
      <c r="L69" s="86">
        <v>95</v>
      </c>
      <c r="M69" s="86">
        <v>10</v>
      </c>
      <c r="N69" s="172">
        <v>6.6445182724252493E-3</v>
      </c>
      <c r="O69" s="86">
        <v>30</v>
      </c>
      <c r="P69" s="86">
        <v>0</v>
      </c>
      <c r="Q69" s="86">
        <v>30</v>
      </c>
      <c r="R69" s="172">
        <v>1.9933554817275746E-2</v>
      </c>
      <c r="S69" s="86">
        <v>0</v>
      </c>
      <c r="T69" s="86">
        <v>0</v>
      </c>
      <c r="U69" s="86">
        <v>10</v>
      </c>
      <c r="V69" s="86" t="s">
        <v>2</v>
      </c>
    </row>
    <row r="70" spans="1:22">
      <c r="A70" s="183" t="s">
        <v>128</v>
      </c>
      <c r="B70" s="183" t="s">
        <v>147</v>
      </c>
      <c r="C70" s="183" t="s">
        <v>130</v>
      </c>
      <c r="D70" s="183">
        <v>7.9541998291015625</v>
      </c>
      <c r="E70" s="183">
        <v>4776</v>
      </c>
      <c r="F70" s="183">
        <v>1667</v>
      </c>
      <c r="G70" s="183">
        <v>1644</v>
      </c>
      <c r="H70" s="183">
        <v>600.43751761507554</v>
      </c>
      <c r="I70" s="183">
        <v>209.57482032335236</v>
      </c>
      <c r="J70" s="183">
        <v>2260</v>
      </c>
      <c r="K70" s="183">
        <v>1975</v>
      </c>
      <c r="L70" s="183">
        <v>165</v>
      </c>
      <c r="M70" s="183">
        <v>10</v>
      </c>
      <c r="N70" s="184">
        <v>4.4247787610619468E-3</v>
      </c>
      <c r="O70" s="183">
        <v>70</v>
      </c>
      <c r="P70" s="183">
        <v>20</v>
      </c>
      <c r="Q70" s="183">
        <v>90</v>
      </c>
      <c r="R70" s="184">
        <v>3.9823008849557522E-2</v>
      </c>
      <c r="S70" s="183">
        <v>0</v>
      </c>
      <c r="T70" s="183">
        <v>0</v>
      </c>
      <c r="U70" s="183">
        <v>15</v>
      </c>
      <c r="V70" s="183" t="s">
        <v>6</v>
      </c>
    </row>
    <row r="71" spans="1:22">
      <c r="A71" s="183" t="s">
        <v>129</v>
      </c>
      <c r="B71" s="183" t="s">
        <v>147</v>
      </c>
      <c r="C71" s="183" t="s">
        <v>130</v>
      </c>
      <c r="D71" s="183">
        <v>2.9388000488281252</v>
      </c>
      <c r="E71" s="183">
        <v>5898</v>
      </c>
      <c r="F71" s="183">
        <v>2495</v>
      </c>
      <c r="G71" s="183">
        <v>2425</v>
      </c>
      <c r="H71" s="183">
        <v>2006.9415754746174</v>
      </c>
      <c r="I71" s="183">
        <v>848.98596656649204</v>
      </c>
      <c r="J71" s="183">
        <v>2360</v>
      </c>
      <c r="K71" s="183">
        <v>1975</v>
      </c>
      <c r="L71" s="183">
        <v>160</v>
      </c>
      <c r="M71" s="183">
        <v>0</v>
      </c>
      <c r="N71" s="184">
        <v>0</v>
      </c>
      <c r="O71" s="183">
        <v>195</v>
      </c>
      <c r="P71" s="183">
        <v>20</v>
      </c>
      <c r="Q71" s="183">
        <v>215</v>
      </c>
      <c r="R71" s="184">
        <v>9.110169491525423E-2</v>
      </c>
      <c r="S71" s="183">
        <v>0</v>
      </c>
      <c r="T71" s="183">
        <v>0</v>
      </c>
      <c r="U71" s="183">
        <v>15</v>
      </c>
      <c r="V71" s="183" t="s">
        <v>6</v>
      </c>
    </row>
  </sheetData>
  <sortState xmlns:xlrd2="http://schemas.microsoft.com/office/spreadsheetml/2017/richdata2" ref="A2:WVM72">
    <sortCondition ref="A2:A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76"/>
  <sheetViews>
    <sheetView workbookViewId="0">
      <selection activeCell="N1" sqref="N1:N1048576"/>
    </sheetView>
  </sheetViews>
  <sheetFormatPr defaultColWidth="9.140625" defaultRowHeight="12.75"/>
  <cols>
    <col min="1" max="1" width="10.42578125" style="3" bestFit="1" customWidth="1"/>
    <col min="2" max="5" width="9.140625" style="4"/>
    <col min="6" max="6" width="9.140625" style="82"/>
    <col min="7" max="7" width="9.140625" style="84"/>
    <col min="8" max="14" width="9.140625" style="4"/>
    <col min="15" max="16384" width="9.140625" style="43"/>
  </cols>
  <sheetData>
    <row r="1" spans="1:14">
      <c r="A1" s="3" t="s">
        <v>43</v>
      </c>
      <c r="B1" s="4" t="s">
        <v>44</v>
      </c>
      <c r="C1" s="4" t="s">
        <v>45</v>
      </c>
      <c r="D1" s="4" t="s">
        <v>46</v>
      </c>
      <c r="E1" s="4" t="s">
        <v>47</v>
      </c>
      <c r="F1" s="82" t="s">
        <v>48</v>
      </c>
      <c r="G1" s="84" t="s">
        <v>49</v>
      </c>
      <c r="H1" s="4" t="s">
        <v>50</v>
      </c>
      <c r="I1" s="4" t="s">
        <v>51</v>
      </c>
      <c r="J1" s="4" t="s">
        <v>52</v>
      </c>
      <c r="K1" s="4" t="s">
        <v>53</v>
      </c>
      <c r="L1" s="4" t="s">
        <v>54</v>
      </c>
      <c r="M1" s="4" t="s">
        <v>55</v>
      </c>
      <c r="N1" s="4" t="s">
        <v>56</v>
      </c>
    </row>
    <row r="2" spans="1:14">
      <c r="A2" s="3">
        <v>5590000</v>
      </c>
      <c r="B2" s="4">
        <v>329144</v>
      </c>
      <c r="C2" s="4">
        <v>319246</v>
      </c>
      <c r="D2" s="4">
        <v>140408</v>
      </c>
      <c r="E2" s="4">
        <v>132912</v>
      </c>
      <c r="F2" s="82">
        <v>322</v>
      </c>
      <c r="G2" s="84">
        <v>1022.3</v>
      </c>
      <c r="H2" s="4">
        <v>136940</v>
      </c>
      <c r="I2" s="4">
        <v>117160</v>
      </c>
      <c r="J2" s="4">
        <v>8135</v>
      </c>
      <c r="K2" s="4">
        <v>4595</v>
      </c>
      <c r="L2" s="4">
        <v>4495</v>
      </c>
      <c r="M2" s="4">
        <v>1390</v>
      </c>
      <c r="N2" s="4">
        <v>1165</v>
      </c>
    </row>
    <row r="3" spans="1:14">
      <c r="A3" s="3">
        <v>5590001</v>
      </c>
      <c r="B3" s="4">
        <v>5710</v>
      </c>
      <c r="C3" s="4">
        <v>5628</v>
      </c>
      <c r="D3" s="4">
        <v>2070</v>
      </c>
      <c r="E3" s="4">
        <v>1999</v>
      </c>
      <c r="F3" s="82">
        <v>1316.6</v>
      </c>
      <c r="G3" s="84">
        <v>4.34</v>
      </c>
      <c r="H3" s="4">
        <v>2090</v>
      </c>
      <c r="I3" s="4">
        <v>1915</v>
      </c>
      <c r="J3" s="4">
        <v>85</v>
      </c>
      <c r="K3" s="4">
        <v>30</v>
      </c>
      <c r="L3" s="4">
        <v>35</v>
      </c>
      <c r="M3" s="4">
        <v>20</v>
      </c>
      <c r="N3" s="4">
        <v>10</v>
      </c>
    </row>
    <row r="4" spans="1:14">
      <c r="A4" s="3">
        <v>5590002.0099999998</v>
      </c>
      <c r="B4" s="4">
        <v>8148</v>
      </c>
      <c r="C4" s="4">
        <v>7322</v>
      </c>
      <c r="D4" s="4">
        <v>2522</v>
      </c>
      <c r="E4" s="4">
        <v>2478</v>
      </c>
      <c r="F4" s="82">
        <v>1892.9</v>
      </c>
      <c r="G4" s="84">
        <v>4.3</v>
      </c>
      <c r="H4" s="4">
        <v>3370</v>
      </c>
      <c r="I4" s="4">
        <v>3090</v>
      </c>
      <c r="J4" s="4">
        <v>175</v>
      </c>
      <c r="K4" s="4">
        <v>35</v>
      </c>
      <c r="L4" s="4">
        <v>35</v>
      </c>
      <c r="M4" s="4">
        <v>15</v>
      </c>
      <c r="N4" s="4">
        <v>30</v>
      </c>
    </row>
    <row r="5" spans="1:14">
      <c r="A5" s="3">
        <v>5590002.0199999996</v>
      </c>
      <c r="B5" s="4">
        <v>6611</v>
      </c>
      <c r="C5" s="4">
        <v>6485</v>
      </c>
      <c r="D5" s="4">
        <v>2114</v>
      </c>
      <c r="E5" s="4">
        <v>2098</v>
      </c>
      <c r="F5" s="82">
        <v>2488.6</v>
      </c>
      <c r="G5" s="84">
        <v>2.66</v>
      </c>
      <c r="H5" s="4">
        <v>2375</v>
      </c>
      <c r="I5" s="4">
        <v>2190</v>
      </c>
      <c r="J5" s="4">
        <v>115</v>
      </c>
      <c r="K5" s="4">
        <v>35</v>
      </c>
      <c r="L5" s="4">
        <v>0</v>
      </c>
      <c r="M5" s="4">
        <v>0</v>
      </c>
      <c r="N5" s="4">
        <v>30</v>
      </c>
    </row>
    <row r="6" spans="1:14">
      <c r="A6" s="3">
        <v>5590003.0099999998</v>
      </c>
      <c r="B6" s="4">
        <v>6473</v>
      </c>
      <c r="C6" s="4">
        <v>6569</v>
      </c>
      <c r="D6" s="4">
        <v>2150</v>
      </c>
      <c r="E6" s="4">
        <v>2136</v>
      </c>
      <c r="F6" s="82">
        <v>1449</v>
      </c>
      <c r="G6" s="84">
        <v>4.47</v>
      </c>
      <c r="H6" s="4">
        <v>2960</v>
      </c>
      <c r="I6" s="4">
        <v>2645</v>
      </c>
      <c r="J6" s="4">
        <v>175</v>
      </c>
      <c r="K6" s="4">
        <v>45</v>
      </c>
      <c r="L6" s="4">
        <v>45</v>
      </c>
      <c r="M6" s="4">
        <v>40</v>
      </c>
      <c r="N6" s="4">
        <v>15</v>
      </c>
    </row>
    <row r="7" spans="1:14">
      <c r="A7" s="3">
        <v>5590003.0199999996</v>
      </c>
      <c r="B7" s="4">
        <v>2615</v>
      </c>
      <c r="C7" s="4">
        <v>2749</v>
      </c>
      <c r="D7" s="4">
        <v>1149</v>
      </c>
      <c r="E7" s="4">
        <v>1107</v>
      </c>
      <c r="F7" s="82">
        <v>618.79999999999995</v>
      </c>
      <c r="G7" s="84">
        <v>4.2300000000000004</v>
      </c>
      <c r="H7" s="4">
        <v>1145</v>
      </c>
      <c r="I7" s="4">
        <v>965</v>
      </c>
      <c r="J7" s="4">
        <v>90</v>
      </c>
      <c r="K7" s="4">
        <v>40</v>
      </c>
      <c r="L7" s="4">
        <v>25</v>
      </c>
      <c r="M7" s="4">
        <v>10</v>
      </c>
      <c r="N7" s="4">
        <v>15</v>
      </c>
    </row>
    <row r="8" spans="1:14">
      <c r="A8" s="3">
        <v>5590004</v>
      </c>
      <c r="B8" s="4">
        <v>7258</v>
      </c>
      <c r="C8" s="4">
        <v>7169</v>
      </c>
      <c r="D8" s="4">
        <v>2681</v>
      </c>
      <c r="E8" s="4">
        <v>2652</v>
      </c>
      <c r="F8" s="82">
        <v>2103.3000000000002</v>
      </c>
      <c r="G8" s="84">
        <v>3.45</v>
      </c>
      <c r="H8" s="4">
        <v>3215</v>
      </c>
      <c r="I8" s="4">
        <v>2840</v>
      </c>
      <c r="J8" s="4">
        <v>200</v>
      </c>
      <c r="K8" s="4">
        <v>70</v>
      </c>
      <c r="L8" s="4">
        <v>60</v>
      </c>
      <c r="M8" s="4">
        <v>15</v>
      </c>
      <c r="N8" s="4">
        <v>20</v>
      </c>
    </row>
    <row r="9" spans="1:14">
      <c r="A9" s="3">
        <v>5590005</v>
      </c>
      <c r="B9" s="4">
        <v>4014</v>
      </c>
      <c r="C9" s="4">
        <v>3927</v>
      </c>
      <c r="D9" s="4">
        <v>1689</v>
      </c>
      <c r="E9" s="4">
        <v>1670</v>
      </c>
      <c r="F9" s="82">
        <v>1811.5</v>
      </c>
      <c r="G9" s="84">
        <v>2.2200000000000002</v>
      </c>
      <c r="H9" s="4">
        <v>1580</v>
      </c>
      <c r="I9" s="4">
        <v>1460</v>
      </c>
      <c r="J9" s="4">
        <v>40</v>
      </c>
      <c r="K9" s="4">
        <v>20</v>
      </c>
      <c r="L9" s="4">
        <v>45</v>
      </c>
      <c r="M9" s="4">
        <v>0</v>
      </c>
      <c r="N9" s="4">
        <v>15</v>
      </c>
    </row>
    <row r="10" spans="1:14">
      <c r="A10" s="3">
        <v>5590006</v>
      </c>
      <c r="B10" s="4">
        <v>4314</v>
      </c>
      <c r="C10" s="4">
        <v>4476</v>
      </c>
      <c r="D10" s="4">
        <v>1621</v>
      </c>
      <c r="E10" s="4">
        <v>1601</v>
      </c>
      <c r="F10" s="82">
        <v>2133.3000000000002</v>
      </c>
      <c r="G10" s="84">
        <v>2.02</v>
      </c>
      <c r="H10" s="4">
        <v>1805</v>
      </c>
      <c r="I10" s="4">
        <v>1645</v>
      </c>
      <c r="J10" s="4">
        <v>105</v>
      </c>
      <c r="K10" s="4">
        <v>25</v>
      </c>
      <c r="L10" s="4">
        <v>10</v>
      </c>
      <c r="M10" s="4">
        <v>20</v>
      </c>
      <c r="N10" s="4">
        <v>0</v>
      </c>
    </row>
    <row r="11" spans="1:14">
      <c r="A11" s="3">
        <v>5590007</v>
      </c>
      <c r="B11" s="4">
        <v>1177</v>
      </c>
      <c r="C11" s="4">
        <v>1180</v>
      </c>
      <c r="D11" s="4">
        <v>460</v>
      </c>
      <c r="E11" s="4">
        <v>446</v>
      </c>
      <c r="F11" s="82">
        <v>309.89999999999998</v>
      </c>
      <c r="G11" s="84">
        <v>3.8</v>
      </c>
      <c r="H11" s="4">
        <v>470</v>
      </c>
      <c r="I11" s="4">
        <v>420</v>
      </c>
      <c r="J11" s="4">
        <v>25</v>
      </c>
      <c r="K11" s="4">
        <v>15</v>
      </c>
      <c r="L11" s="4">
        <v>0</v>
      </c>
      <c r="M11" s="4">
        <v>10</v>
      </c>
      <c r="N11" s="4">
        <v>10</v>
      </c>
    </row>
    <row r="12" spans="1:14">
      <c r="A12" s="3">
        <v>5590008</v>
      </c>
      <c r="B12" s="4">
        <v>414</v>
      </c>
      <c r="C12" s="4">
        <v>260</v>
      </c>
      <c r="D12" s="4">
        <v>185</v>
      </c>
      <c r="E12" s="4">
        <v>178</v>
      </c>
      <c r="F12" s="82">
        <v>47</v>
      </c>
      <c r="G12" s="84">
        <v>8.81</v>
      </c>
      <c r="H12" s="4">
        <v>150</v>
      </c>
      <c r="I12" s="4">
        <v>130</v>
      </c>
      <c r="J12" s="4">
        <v>10</v>
      </c>
      <c r="K12" s="4">
        <v>0</v>
      </c>
      <c r="L12" s="4">
        <v>0</v>
      </c>
      <c r="M12" s="4">
        <v>0</v>
      </c>
      <c r="N12" s="4">
        <v>0</v>
      </c>
    </row>
    <row r="13" spans="1:14">
      <c r="A13" s="3">
        <v>5590009</v>
      </c>
      <c r="B13" s="4">
        <v>5735</v>
      </c>
      <c r="C13" s="4">
        <v>5324</v>
      </c>
      <c r="D13" s="4">
        <v>3433</v>
      </c>
      <c r="E13" s="4">
        <v>2750</v>
      </c>
      <c r="F13" s="82">
        <v>1401.1</v>
      </c>
      <c r="G13" s="84">
        <v>4.09</v>
      </c>
      <c r="H13" s="4">
        <v>1720</v>
      </c>
      <c r="I13" s="4">
        <v>1030</v>
      </c>
      <c r="J13" s="4">
        <v>215</v>
      </c>
      <c r="K13" s="4">
        <v>260</v>
      </c>
      <c r="L13" s="4">
        <v>140</v>
      </c>
      <c r="M13" s="4">
        <v>55</v>
      </c>
      <c r="N13" s="4">
        <v>10</v>
      </c>
    </row>
    <row r="14" spans="1:14">
      <c r="A14" s="3">
        <v>5590010</v>
      </c>
      <c r="B14" s="4">
        <v>5531</v>
      </c>
      <c r="C14" s="4">
        <v>5595</v>
      </c>
      <c r="D14" s="4">
        <v>2520</v>
      </c>
      <c r="E14" s="4">
        <v>2370</v>
      </c>
      <c r="F14" s="82">
        <v>1163.0999999999999</v>
      </c>
      <c r="G14" s="84">
        <v>4.76</v>
      </c>
      <c r="H14" s="4">
        <v>2130</v>
      </c>
      <c r="I14" s="4">
        <v>1690</v>
      </c>
      <c r="J14" s="4">
        <v>165</v>
      </c>
      <c r="K14" s="4">
        <v>95</v>
      </c>
      <c r="L14" s="4">
        <v>130</v>
      </c>
      <c r="M14" s="4">
        <v>10</v>
      </c>
      <c r="N14" s="4">
        <v>40</v>
      </c>
    </row>
    <row r="15" spans="1:14">
      <c r="A15" s="3">
        <v>5590011.0099999998</v>
      </c>
      <c r="B15" s="4">
        <v>5497</v>
      </c>
      <c r="C15" s="4">
        <v>5049</v>
      </c>
      <c r="D15" s="4">
        <v>1776</v>
      </c>
      <c r="E15" s="4">
        <v>1740</v>
      </c>
      <c r="F15" s="82">
        <v>2071.5</v>
      </c>
      <c r="G15" s="84">
        <v>2.65</v>
      </c>
      <c r="H15" s="4">
        <v>1900</v>
      </c>
      <c r="I15" s="4">
        <v>1660</v>
      </c>
      <c r="J15" s="4">
        <v>180</v>
      </c>
      <c r="K15" s="4">
        <v>35</v>
      </c>
      <c r="L15" s="4">
        <v>10</v>
      </c>
      <c r="M15" s="4">
        <v>20</v>
      </c>
      <c r="N15" s="4">
        <v>0</v>
      </c>
    </row>
    <row r="16" spans="1:14">
      <c r="A16" s="3">
        <v>5590011.0199999996</v>
      </c>
      <c r="B16" s="4">
        <v>5500</v>
      </c>
      <c r="C16" s="4">
        <v>4708</v>
      </c>
      <c r="D16" s="4">
        <v>1620</v>
      </c>
      <c r="E16" s="4">
        <v>1561</v>
      </c>
      <c r="F16" s="82">
        <v>2221.6</v>
      </c>
      <c r="G16" s="84">
        <v>2.48</v>
      </c>
      <c r="H16" s="4">
        <v>1670</v>
      </c>
      <c r="I16" s="4">
        <v>1455</v>
      </c>
      <c r="J16" s="4">
        <v>110</v>
      </c>
      <c r="K16" s="4">
        <v>55</v>
      </c>
      <c r="L16" s="4">
        <v>25</v>
      </c>
      <c r="M16" s="4">
        <v>0</v>
      </c>
      <c r="N16" s="4">
        <v>25</v>
      </c>
    </row>
    <row r="17" spans="1:14">
      <c r="A17" s="3">
        <v>5590012</v>
      </c>
      <c r="B17" s="4">
        <v>156</v>
      </c>
      <c r="C17" s="4">
        <v>157</v>
      </c>
      <c r="D17" s="4">
        <v>78</v>
      </c>
      <c r="E17" s="4">
        <v>74</v>
      </c>
      <c r="F17" s="82">
        <v>54</v>
      </c>
      <c r="G17" s="84">
        <v>2.89</v>
      </c>
      <c r="H17" s="4">
        <v>80</v>
      </c>
      <c r="I17" s="4">
        <v>40</v>
      </c>
      <c r="J17" s="4">
        <v>0</v>
      </c>
      <c r="K17" s="4">
        <v>15</v>
      </c>
      <c r="L17" s="4">
        <v>20</v>
      </c>
      <c r="M17" s="4">
        <v>10</v>
      </c>
      <c r="N17" s="4">
        <v>0</v>
      </c>
    </row>
    <row r="18" spans="1:14">
      <c r="A18" s="3">
        <v>5590013</v>
      </c>
      <c r="B18" s="4">
        <v>3212</v>
      </c>
      <c r="C18" s="4">
        <v>3234</v>
      </c>
      <c r="D18" s="4">
        <v>1802</v>
      </c>
      <c r="E18" s="4">
        <v>1640</v>
      </c>
      <c r="F18" s="82">
        <v>2979.6</v>
      </c>
      <c r="G18" s="84">
        <v>1.08</v>
      </c>
      <c r="H18" s="4">
        <v>1285</v>
      </c>
      <c r="I18" s="4">
        <v>960</v>
      </c>
      <c r="J18" s="4">
        <v>80</v>
      </c>
      <c r="K18" s="4">
        <v>120</v>
      </c>
      <c r="L18" s="4">
        <v>95</v>
      </c>
      <c r="M18" s="4">
        <v>15</v>
      </c>
      <c r="N18" s="4">
        <v>15</v>
      </c>
    </row>
    <row r="19" spans="1:14">
      <c r="A19" s="3">
        <v>5590014</v>
      </c>
      <c r="B19" s="4">
        <v>2684</v>
      </c>
      <c r="C19" s="4">
        <v>2680</v>
      </c>
      <c r="D19" s="4">
        <v>1350</v>
      </c>
      <c r="E19" s="4">
        <v>1310</v>
      </c>
      <c r="F19" s="82">
        <v>2653.7</v>
      </c>
      <c r="G19" s="84">
        <v>1.01</v>
      </c>
      <c r="H19" s="4">
        <v>1125</v>
      </c>
      <c r="I19" s="4">
        <v>895</v>
      </c>
      <c r="J19" s="4">
        <v>65</v>
      </c>
      <c r="K19" s="4">
        <v>55</v>
      </c>
      <c r="L19" s="4">
        <v>75</v>
      </c>
      <c r="M19" s="4">
        <v>35</v>
      </c>
      <c r="N19" s="4">
        <v>0</v>
      </c>
    </row>
    <row r="20" spans="1:14">
      <c r="A20" s="3">
        <v>5590015</v>
      </c>
      <c r="B20" s="4">
        <v>5489</v>
      </c>
      <c r="C20" s="4">
        <v>5419</v>
      </c>
      <c r="D20" s="4">
        <v>2094</v>
      </c>
      <c r="E20" s="4">
        <v>2034</v>
      </c>
      <c r="F20" s="82">
        <v>2054.6</v>
      </c>
      <c r="G20" s="84">
        <v>2.67</v>
      </c>
      <c r="H20" s="4">
        <v>2265</v>
      </c>
      <c r="I20" s="4">
        <v>1940</v>
      </c>
      <c r="J20" s="4">
        <v>180</v>
      </c>
      <c r="K20" s="4">
        <v>55</v>
      </c>
      <c r="L20" s="4">
        <v>25</v>
      </c>
      <c r="M20" s="4">
        <v>25</v>
      </c>
      <c r="N20" s="4">
        <v>45</v>
      </c>
    </row>
    <row r="21" spans="1:14">
      <c r="A21" s="3">
        <v>5590016</v>
      </c>
      <c r="B21" s="4">
        <v>3469</v>
      </c>
      <c r="C21" s="4">
        <v>3529</v>
      </c>
      <c r="D21" s="4">
        <v>1520</v>
      </c>
      <c r="E21" s="4">
        <v>1497</v>
      </c>
      <c r="F21" s="82">
        <v>1508.2</v>
      </c>
      <c r="G21" s="84">
        <v>2.2999999999999998</v>
      </c>
      <c r="H21" s="4">
        <v>1655</v>
      </c>
      <c r="I21" s="4">
        <v>1320</v>
      </c>
      <c r="J21" s="4">
        <v>115</v>
      </c>
      <c r="K21" s="4">
        <v>40</v>
      </c>
      <c r="L21" s="4">
        <v>140</v>
      </c>
      <c r="M21" s="4">
        <v>35</v>
      </c>
      <c r="N21" s="4">
        <v>10</v>
      </c>
    </row>
    <row r="22" spans="1:14">
      <c r="A22" s="3">
        <v>5590017</v>
      </c>
      <c r="B22" s="4">
        <v>4584</v>
      </c>
      <c r="C22" s="4">
        <v>4563</v>
      </c>
      <c r="D22" s="4">
        <v>2125</v>
      </c>
      <c r="E22" s="4">
        <v>2073</v>
      </c>
      <c r="F22" s="82">
        <v>1413</v>
      </c>
      <c r="G22" s="84">
        <v>3.24</v>
      </c>
      <c r="H22" s="4">
        <v>2190</v>
      </c>
      <c r="I22" s="4">
        <v>1850</v>
      </c>
      <c r="J22" s="4">
        <v>110</v>
      </c>
      <c r="K22" s="4">
        <v>80</v>
      </c>
      <c r="L22" s="4">
        <v>80</v>
      </c>
      <c r="M22" s="4">
        <v>35</v>
      </c>
      <c r="N22" s="4">
        <v>35</v>
      </c>
    </row>
    <row r="23" spans="1:14">
      <c r="A23" s="3">
        <v>5590018.0199999996</v>
      </c>
      <c r="B23" s="4">
        <v>5469</v>
      </c>
      <c r="C23" s="4">
        <v>5136</v>
      </c>
      <c r="D23" s="4">
        <v>2409</v>
      </c>
      <c r="E23" s="4">
        <v>2338</v>
      </c>
      <c r="F23" s="82">
        <v>1170</v>
      </c>
      <c r="G23" s="84">
        <v>4.67</v>
      </c>
      <c r="H23" s="4">
        <v>1620</v>
      </c>
      <c r="I23" s="4">
        <v>1125</v>
      </c>
      <c r="J23" s="4">
        <v>180</v>
      </c>
      <c r="K23" s="4">
        <v>155</v>
      </c>
      <c r="L23" s="4">
        <v>95</v>
      </c>
      <c r="M23" s="4">
        <v>25</v>
      </c>
      <c r="N23" s="4">
        <v>35</v>
      </c>
    </row>
    <row r="24" spans="1:14">
      <c r="A24" s="3">
        <v>5590018.0300000003</v>
      </c>
      <c r="B24" s="4">
        <v>3460</v>
      </c>
      <c r="C24" s="4">
        <v>3559</v>
      </c>
      <c r="D24" s="4">
        <v>1669</v>
      </c>
      <c r="E24" s="4">
        <v>1648</v>
      </c>
      <c r="F24" s="82">
        <v>2339.9</v>
      </c>
      <c r="G24" s="84">
        <v>1.48</v>
      </c>
      <c r="H24" s="4">
        <v>1175</v>
      </c>
      <c r="I24" s="4">
        <v>1040</v>
      </c>
      <c r="J24" s="4">
        <v>70</v>
      </c>
      <c r="K24" s="4">
        <v>40</v>
      </c>
      <c r="L24" s="4">
        <v>20</v>
      </c>
      <c r="M24" s="4">
        <v>10</v>
      </c>
      <c r="N24" s="4">
        <v>0</v>
      </c>
    </row>
    <row r="25" spans="1:14">
      <c r="A25" s="3">
        <v>5590018.04</v>
      </c>
      <c r="B25" s="4">
        <v>3833</v>
      </c>
      <c r="C25" s="4">
        <v>3852</v>
      </c>
      <c r="D25" s="4">
        <v>1626</v>
      </c>
      <c r="E25" s="4">
        <v>1592</v>
      </c>
      <c r="F25" s="82">
        <v>1621.8</v>
      </c>
      <c r="G25" s="84">
        <v>2.36</v>
      </c>
      <c r="H25" s="4">
        <v>1470</v>
      </c>
      <c r="I25" s="4">
        <v>1245</v>
      </c>
      <c r="J25" s="4">
        <v>100</v>
      </c>
      <c r="K25" s="4">
        <v>55</v>
      </c>
      <c r="L25" s="4">
        <v>25</v>
      </c>
      <c r="M25" s="4">
        <v>30</v>
      </c>
      <c r="N25" s="4">
        <v>10</v>
      </c>
    </row>
    <row r="26" spans="1:14">
      <c r="A26" s="3">
        <v>5590019.0099999998</v>
      </c>
      <c r="B26" s="4">
        <v>4648</v>
      </c>
      <c r="C26" s="4">
        <v>4755</v>
      </c>
      <c r="D26" s="4">
        <v>1789</v>
      </c>
      <c r="E26" s="4">
        <v>1741</v>
      </c>
      <c r="F26" s="82">
        <v>2467.1999999999998</v>
      </c>
      <c r="G26" s="84">
        <v>1.88</v>
      </c>
      <c r="H26" s="4">
        <v>1955</v>
      </c>
      <c r="I26" s="4">
        <v>1680</v>
      </c>
      <c r="J26" s="4">
        <v>130</v>
      </c>
      <c r="K26" s="4">
        <v>70</v>
      </c>
      <c r="L26" s="4">
        <v>40</v>
      </c>
      <c r="M26" s="4">
        <v>20</v>
      </c>
      <c r="N26" s="4">
        <v>15</v>
      </c>
    </row>
    <row r="27" spans="1:14">
      <c r="A27" s="3">
        <v>5590019.0300000003</v>
      </c>
      <c r="B27" s="4">
        <v>10257</v>
      </c>
      <c r="C27" s="4">
        <v>9140</v>
      </c>
      <c r="D27" s="4">
        <v>4245</v>
      </c>
      <c r="E27" s="4">
        <v>4182</v>
      </c>
      <c r="F27" s="82">
        <v>2458.3000000000002</v>
      </c>
      <c r="G27" s="84">
        <v>4.17</v>
      </c>
      <c r="H27" s="4">
        <v>3945</v>
      </c>
      <c r="I27" s="4">
        <v>3550</v>
      </c>
      <c r="J27" s="4">
        <v>175</v>
      </c>
      <c r="K27" s="4">
        <v>125</v>
      </c>
      <c r="L27" s="4">
        <v>40</v>
      </c>
      <c r="M27" s="4">
        <v>35</v>
      </c>
      <c r="N27" s="4">
        <v>25</v>
      </c>
    </row>
    <row r="28" spans="1:14">
      <c r="A28" s="3">
        <v>5590019.04</v>
      </c>
      <c r="B28" s="4">
        <v>4467</v>
      </c>
      <c r="C28" s="4">
        <v>4149</v>
      </c>
      <c r="D28" s="4">
        <v>1513</v>
      </c>
      <c r="E28" s="4">
        <v>1495</v>
      </c>
      <c r="F28" s="82">
        <v>2112.1999999999998</v>
      </c>
      <c r="G28" s="84">
        <v>2.11</v>
      </c>
      <c r="H28" s="4">
        <v>1970</v>
      </c>
      <c r="I28" s="4">
        <v>1740</v>
      </c>
      <c r="J28" s="4">
        <v>135</v>
      </c>
      <c r="K28" s="4">
        <v>40</v>
      </c>
      <c r="L28" s="4">
        <v>40</v>
      </c>
      <c r="M28" s="4">
        <v>0</v>
      </c>
      <c r="N28" s="4">
        <v>10</v>
      </c>
    </row>
    <row r="29" spans="1:14">
      <c r="A29" s="3">
        <v>5590019.0499999998</v>
      </c>
      <c r="B29" s="4">
        <v>3576</v>
      </c>
      <c r="C29" s="4">
        <v>3653</v>
      </c>
      <c r="D29" s="4">
        <v>1242</v>
      </c>
      <c r="E29" s="4">
        <v>1238</v>
      </c>
      <c r="F29" s="82">
        <v>1959.3</v>
      </c>
      <c r="G29" s="84">
        <v>1.83</v>
      </c>
      <c r="H29" s="4">
        <v>1505</v>
      </c>
      <c r="I29" s="4">
        <v>1365</v>
      </c>
      <c r="J29" s="4">
        <v>85</v>
      </c>
      <c r="K29" s="4">
        <v>15</v>
      </c>
      <c r="L29" s="4">
        <v>15</v>
      </c>
      <c r="M29" s="4">
        <v>10</v>
      </c>
      <c r="N29" s="4">
        <v>15</v>
      </c>
    </row>
    <row r="30" spans="1:14">
      <c r="A30" s="3">
        <v>5590020</v>
      </c>
      <c r="B30" s="4">
        <v>5175</v>
      </c>
      <c r="C30" s="4">
        <v>5064</v>
      </c>
      <c r="D30" s="4">
        <v>2216</v>
      </c>
      <c r="E30" s="4">
        <v>2153</v>
      </c>
      <c r="F30" s="82">
        <v>1754.9</v>
      </c>
      <c r="G30" s="84">
        <v>2.95</v>
      </c>
      <c r="H30" s="4">
        <v>2115</v>
      </c>
      <c r="I30" s="4">
        <v>1740</v>
      </c>
      <c r="J30" s="4">
        <v>165</v>
      </c>
      <c r="K30" s="4">
        <v>100</v>
      </c>
      <c r="L30" s="4">
        <v>60</v>
      </c>
      <c r="M30" s="4">
        <v>20</v>
      </c>
      <c r="N30" s="4">
        <v>30</v>
      </c>
    </row>
    <row r="31" spans="1:14">
      <c r="A31" s="3">
        <v>5590021</v>
      </c>
      <c r="B31" s="4">
        <v>4614</v>
      </c>
      <c r="C31" s="4">
        <v>4535</v>
      </c>
      <c r="D31" s="4">
        <v>2083</v>
      </c>
      <c r="E31" s="4">
        <v>2051</v>
      </c>
      <c r="F31" s="82">
        <v>2952.4</v>
      </c>
      <c r="G31" s="84">
        <v>1.56</v>
      </c>
      <c r="H31" s="4">
        <v>2205</v>
      </c>
      <c r="I31" s="4">
        <v>1805</v>
      </c>
      <c r="J31" s="4">
        <v>165</v>
      </c>
      <c r="K31" s="4">
        <v>105</v>
      </c>
      <c r="L31" s="4">
        <v>90</v>
      </c>
      <c r="M31" s="4">
        <v>25</v>
      </c>
      <c r="N31" s="4">
        <v>15</v>
      </c>
    </row>
    <row r="32" spans="1:14">
      <c r="A32" s="3">
        <v>5590022</v>
      </c>
      <c r="B32" s="4">
        <v>2571</v>
      </c>
      <c r="C32" s="4">
        <v>2537</v>
      </c>
      <c r="D32" s="4">
        <v>1202</v>
      </c>
      <c r="E32" s="4">
        <v>1144</v>
      </c>
      <c r="F32" s="82">
        <v>2172.6</v>
      </c>
      <c r="G32" s="84">
        <v>1.18</v>
      </c>
      <c r="H32" s="4">
        <v>1140</v>
      </c>
      <c r="I32" s="4">
        <v>815</v>
      </c>
      <c r="J32" s="4">
        <v>110</v>
      </c>
      <c r="K32" s="4">
        <v>80</v>
      </c>
      <c r="L32" s="4">
        <v>90</v>
      </c>
      <c r="M32" s="4">
        <v>20</v>
      </c>
      <c r="N32" s="4">
        <v>20</v>
      </c>
    </row>
    <row r="33" spans="1:14">
      <c r="A33" s="3">
        <v>5590023</v>
      </c>
      <c r="B33" s="4">
        <v>2381</v>
      </c>
      <c r="C33" s="4">
        <v>2289</v>
      </c>
      <c r="D33" s="4">
        <v>1118</v>
      </c>
      <c r="E33" s="4">
        <v>1063</v>
      </c>
      <c r="F33" s="82">
        <v>1878.9</v>
      </c>
      <c r="G33" s="84">
        <v>1.27</v>
      </c>
      <c r="H33" s="4">
        <v>1025</v>
      </c>
      <c r="I33" s="4">
        <v>800</v>
      </c>
      <c r="J33" s="4">
        <v>50</v>
      </c>
      <c r="K33" s="4">
        <v>85</v>
      </c>
      <c r="L33" s="4">
        <v>60</v>
      </c>
      <c r="M33" s="4">
        <v>25</v>
      </c>
      <c r="N33" s="4">
        <v>10</v>
      </c>
    </row>
    <row r="34" spans="1:14">
      <c r="A34" s="3">
        <v>5590024</v>
      </c>
      <c r="B34" s="4">
        <v>3802</v>
      </c>
      <c r="C34" s="4">
        <v>3784</v>
      </c>
      <c r="D34" s="4">
        <v>1886</v>
      </c>
      <c r="E34" s="4">
        <v>1735</v>
      </c>
      <c r="F34" s="82">
        <v>3635.5</v>
      </c>
      <c r="G34" s="84">
        <v>1.05</v>
      </c>
      <c r="H34" s="4">
        <v>1645</v>
      </c>
      <c r="I34" s="4">
        <v>1205</v>
      </c>
      <c r="J34" s="4">
        <v>170</v>
      </c>
      <c r="K34" s="4">
        <v>100</v>
      </c>
      <c r="L34" s="4">
        <v>100</v>
      </c>
      <c r="M34" s="4">
        <v>40</v>
      </c>
      <c r="N34" s="4">
        <v>30</v>
      </c>
    </row>
    <row r="35" spans="1:14">
      <c r="A35" s="3">
        <v>5590025</v>
      </c>
      <c r="B35" s="4">
        <v>2124</v>
      </c>
      <c r="C35" s="4">
        <v>2049</v>
      </c>
      <c r="D35" s="4">
        <v>1138</v>
      </c>
      <c r="E35" s="4">
        <v>1014</v>
      </c>
      <c r="F35" s="82">
        <v>1900</v>
      </c>
      <c r="G35" s="84">
        <v>1.1200000000000001</v>
      </c>
      <c r="H35" s="4">
        <v>945</v>
      </c>
      <c r="I35" s="4">
        <v>625</v>
      </c>
      <c r="J35" s="4">
        <v>120</v>
      </c>
      <c r="K35" s="4">
        <v>110</v>
      </c>
      <c r="L35" s="4">
        <v>50</v>
      </c>
      <c r="M35" s="4">
        <v>25</v>
      </c>
      <c r="N35" s="4">
        <v>10</v>
      </c>
    </row>
    <row r="36" spans="1:14">
      <c r="A36" s="3">
        <v>5590026</v>
      </c>
      <c r="B36" s="4">
        <v>3742</v>
      </c>
      <c r="C36" s="4">
        <v>3766</v>
      </c>
      <c r="D36" s="4">
        <v>1950</v>
      </c>
      <c r="E36" s="4">
        <v>1709</v>
      </c>
      <c r="F36" s="82">
        <v>3792.4</v>
      </c>
      <c r="G36" s="84">
        <v>0.99</v>
      </c>
      <c r="H36" s="4">
        <v>1515</v>
      </c>
      <c r="I36" s="4">
        <v>1090</v>
      </c>
      <c r="J36" s="4">
        <v>130</v>
      </c>
      <c r="K36" s="4">
        <v>110</v>
      </c>
      <c r="L36" s="4">
        <v>125</v>
      </c>
      <c r="M36" s="4">
        <v>40</v>
      </c>
      <c r="N36" s="4">
        <v>25</v>
      </c>
    </row>
    <row r="37" spans="1:14">
      <c r="A37" s="3">
        <v>5590027</v>
      </c>
      <c r="B37" s="4">
        <v>1073</v>
      </c>
      <c r="C37" s="4">
        <v>1054</v>
      </c>
      <c r="D37" s="4">
        <v>532</v>
      </c>
      <c r="E37" s="4">
        <v>475</v>
      </c>
      <c r="F37" s="82">
        <v>1273.7</v>
      </c>
      <c r="G37" s="84">
        <v>0.84</v>
      </c>
      <c r="H37" s="4">
        <v>475</v>
      </c>
      <c r="I37" s="4">
        <v>335</v>
      </c>
      <c r="J37" s="4">
        <v>50</v>
      </c>
      <c r="K37" s="4">
        <v>40</v>
      </c>
      <c r="L37" s="4">
        <v>30</v>
      </c>
      <c r="M37" s="4">
        <v>15</v>
      </c>
      <c r="N37" s="4">
        <v>0</v>
      </c>
    </row>
    <row r="38" spans="1:14">
      <c r="A38" s="3">
        <v>5590028</v>
      </c>
      <c r="B38" s="4">
        <v>4044</v>
      </c>
      <c r="C38" s="4">
        <v>4004</v>
      </c>
      <c r="D38" s="4">
        <v>1974</v>
      </c>
      <c r="E38" s="4">
        <v>1804</v>
      </c>
      <c r="F38" s="82">
        <v>2322.8000000000002</v>
      </c>
      <c r="G38" s="84">
        <v>1.74</v>
      </c>
      <c r="H38" s="4">
        <v>1370</v>
      </c>
      <c r="I38" s="4">
        <v>1005</v>
      </c>
      <c r="J38" s="4">
        <v>115</v>
      </c>
      <c r="K38" s="4">
        <v>140</v>
      </c>
      <c r="L38" s="4">
        <v>80</v>
      </c>
      <c r="M38" s="4">
        <v>25</v>
      </c>
      <c r="N38" s="4">
        <v>0</v>
      </c>
    </row>
    <row r="39" spans="1:14">
      <c r="A39" s="3">
        <v>5590029</v>
      </c>
      <c r="B39" s="4">
        <v>2343</v>
      </c>
      <c r="C39" s="4">
        <v>2221</v>
      </c>
      <c r="D39" s="4">
        <v>1584</v>
      </c>
      <c r="E39" s="4">
        <v>1073</v>
      </c>
      <c r="F39" s="82">
        <v>1977.2</v>
      </c>
      <c r="G39" s="84">
        <v>1.19</v>
      </c>
      <c r="H39" s="4">
        <v>720</v>
      </c>
      <c r="I39" s="4">
        <v>305</v>
      </c>
      <c r="J39" s="4">
        <v>45</v>
      </c>
      <c r="K39" s="4">
        <v>175</v>
      </c>
      <c r="L39" s="4">
        <v>170</v>
      </c>
      <c r="M39" s="4">
        <v>35</v>
      </c>
      <c r="N39" s="4">
        <v>0</v>
      </c>
    </row>
    <row r="40" spans="1:14">
      <c r="A40" s="3">
        <v>5590030</v>
      </c>
      <c r="B40" s="4">
        <v>3359</v>
      </c>
      <c r="C40" s="4">
        <v>3129</v>
      </c>
      <c r="D40" s="4">
        <v>2044</v>
      </c>
      <c r="E40" s="4">
        <v>1689</v>
      </c>
      <c r="F40" s="82">
        <v>3870.3</v>
      </c>
      <c r="G40" s="84">
        <v>0.87</v>
      </c>
      <c r="H40" s="4">
        <v>1235</v>
      </c>
      <c r="I40" s="4">
        <v>750</v>
      </c>
      <c r="J40" s="4">
        <v>85</v>
      </c>
      <c r="K40" s="4">
        <v>250</v>
      </c>
      <c r="L40" s="4">
        <v>105</v>
      </c>
      <c r="M40" s="4">
        <v>30</v>
      </c>
      <c r="N40" s="4">
        <v>20</v>
      </c>
    </row>
    <row r="41" spans="1:14">
      <c r="A41" s="3">
        <v>5590031</v>
      </c>
      <c r="B41" s="4">
        <v>1505</v>
      </c>
      <c r="C41" s="4">
        <v>1347</v>
      </c>
      <c r="D41" s="4">
        <v>851</v>
      </c>
      <c r="E41" s="4">
        <v>726</v>
      </c>
      <c r="F41" s="82">
        <v>3513.1</v>
      </c>
      <c r="G41" s="84">
        <v>0.43</v>
      </c>
      <c r="H41" s="4">
        <v>565</v>
      </c>
      <c r="I41" s="4">
        <v>390</v>
      </c>
      <c r="J41" s="4">
        <v>25</v>
      </c>
      <c r="K41" s="4">
        <v>80</v>
      </c>
      <c r="L41" s="4">
        <v>35</v>
      </c>
      <c r="M41" s="4">
        <v>25</v>
      </c>
      <c r="N41" s="4">
        <v>15</v>
      </c>
    </row>
    <row r="42" spans="1:14">
      <c r="A42" s="3">
        <v>5590032</v>
      </c>
      <c r="B42" s="4">
        <v>4675</v>
      </c>
      <c r="C42" s="4">
        <v>4399</v>
      </c>
      <c r="D42" s="4">
        <v>2899</v>
      </c>
      <c r="E42" s="4">
        <v>2444</v>
      </c>
      <c r="F42" s="82">
        <v>5611.6</v>
      </c>
      <c r="G42" s="84">
        <v>0.83</v>
      </c>
      <c r="H42" s="4">
        <v>1625</v>
      </c>
      <c r="I42" s="4">
        <v>925</v>
      </c>
      <c r="J42" s="4">
        <v>95</v>
      </c>
      <c r="K42" s="4">
        <v>200</v>
      </c>
      <c r="L42" s="4">
        <v>355</v>
      </c>
      <c r="M42" s="4">
        <v>20</v>
      </c>
      <c r="N42" s="4">
        <v>35</v>
      </c>
    </row>
    <row r="43" spans="1:14">
      <c r="A43" s="3">
        <v>5590033</v>
      </c>
      <c r="B43" s="4">
        <v>4755</v>
      </c>
      <c r="C43" s="4">
        <v>4628</v>
      </c>
      <c r="D43" s="4">
        <v>2887</v>
      </c>
      <c r="E43" s="4">
        <v>2560</v>
      </c>
      <c r="F43" s="82">
        <v>4876.3999999999996</v>
      </c>
      <c r="G43" s="84">
        <v>0.98</v>
      </c>
      <c r="H43" s="4">
        <v>1145</v>
      </c>
      <c r="I43" s="4">
        <v>725</v>
      </c>
      <c r="J43" s="4">
        <v>135</v>
      </c>
      <c r="K43" s="4">
        <v>130</v>
      </c>
      <c r="L43" s="4">
        <v>120</v>
      </c>
      <c r="M43" s="4">
        <v>20</v>
      </c>
      <c r="N43" s="4">
        <v>20</v>
      </c>
    </row>
    <row r="44" spans="1:14">
      <c r="A44" s="3">
        <v>5590034</v>
      </c>
      <c r="B44" s="4">
        <v>4141</v>
      </c>
      <c r="C44" s="4">
        <v>3913</v>
      </c>
      <c r="D44" s="4">
        <v>2140</v>
      </c>
      <c r="E44" s="4">
        <v>1808</v>
      </c>
      <c r="F44" s="82">
        <v>5086</v>
      </c>
      <c r="G44" s="84">
        <v>0.81</v>
      </c>
      <c r="H44" s="4">
        <v>1480</v>
      </c>
      <c r="I44" s="4">
        <v>1035</v>
      </c>
      <c r="J44" s="4">
        <v>135</v>
      </c>
      <c r="K44" s="4">
        <v>155</v>
      </c>
      <c r="L44" s="4">
        <v>105</v>
      </c>
      <c r="M44" s="4">
        <v>35</v>
      </c>
      <c r="N44" s="4">
        <v>20</v>
      </c>
    </row>
    <row r="45" spans="1:14">
      <c r="A45" s="3">
        <v>5590035</v>
      </c>
      <c r="B45" s="4">
        <v>3692</v>
      </c>
      <c r="C45" s="4">
        <v>3426</v>
      </c>
      <c r="D45" s="4">
        <v>2464</v>
      </c>
      <c r="E45" s="4">
        <v>2071</v>
      </c>
      <c r="F45" s="82">
        <v>3673.6</v>
      </c>
      <c r="G45" s="84">
        <v>1.01</v>
      </c>
      <c r="H45" s="4">
        <v>870</v>
      </c>
      <c r="I45" s="4">
        <v>535</v>
      </c>
      <c r="J45" s="4">
        <v>45</v>
      </c>
      <c r="K45" s="4">
        <v>120</v>
      </c>
      <c r="L45" s="4">
        <v>160</v>
      </c>
      <c r="M45" s="4">
        <v>15</v>
      </c>
      <c r="N45" s="4">
        <v>0</v>
      </c>
    </row>
    <row r="46" spans="1:14">
      <c r="A46" s="3">
        <v>5590036</v>
      </c>
      <c r="B46" s="4">
        <v>2152</v>
      </c>
      <c r="C46" s="4">
        <v>2155</v>
      </c>
      <c r="D46" s="4">
        <v>1316</v>
      </c>
      <c r="E46" s="4">
        <v>1111</v>
      </c>
      <c r="F46" s="82">
        <v>3414.2</v>
      </c>
      <c r="G46" s="84">
        <v>0.63</v>
      </c>
      <c r="H46" s="4">
        <v>1060</v>
      </c>
      <c r="I46" s="4">
        <v>645</v>
      </c>
      <c r="J46" s="4">
        <v>70</v>
      </c>
      <c r="K46" s="4">
        <v>110</v>
      </c>
      <c r="L46" s="4">
        <v>165</v>
      </c>
      <c r="M46" s="4">
        <v>55</v>
      </c>
      <c r="N46" s="4">
        <v>10</v>
      </c>
    </row>
    <row r="47" spans="1:14">
      <c r="A47" s="3">
        <v>5590037</v>
      </c>
      <c r="B47" s="4">
        <v>3174</v>
      </c>
      <c r="C47" s="4">
        <v>3151</v>
      </c>
      <c r="D47" s="4">
        <v>1548</v>
      </c>
      <c r="E47" s="4">
        <v>1442</v>
      </c>
      <c r="F47" s="82">
        <v>3032.1</v>
      </c>
      <c r="G47" s="84">
        <v>1.05</v>
      </c>
      <c r="H47" s="4">
        <v>1525</v>
      </c>
      <c r="I47" s="4">
        <v>1110</v>
      </c>
      <c r="J47" s="4">
        <v>100</v>
      </c>
      <c r="K47" s="4">
        <v>110</v>
      </c>
      <c r="L47" s="4">
        <v>105</v>
      </c>
      <c r="M47" s="4">
        <v>60</v>
      </c>
      <c r="N47" s="4">
        <v>30</v>
      </c>
    </row>
    <row r="48" spans="1:14">
      <c r="A48" s="3">
        <v>5590038</v>
      </c>
      <c r="B48" s="4">
        <v>1414</v>
      </c>
      <c r="C48" s="4">
        <v>1374</v>
      </c>
      <c r="D48" s="4">
        <v>775</v>
      </c>
      <c r="E48" s="4">
        <v>656</v>
      </c>
      <c r="F48" s="82">
        <v>1410.3</v>
      </c>
      <c r="G48" s="84">
        <v>1</v>
      </c>
      <c r="H48" s="4">
        <v>355</v>
      </c>
      <c r="I48" s="4">
        <v>195</v>
      </c>
      <c r="J48" s="4">
        <v>45</v>
      </c>
      <c r="K48" s="4">
        <v>65</v>
      </c>
      <c r="L48" s="4">
        <v>25</v>
      </c>
      <c r="M48" s="4">
        <v>10</v>
      </c>
      <c r="N48" s="4">
        <v>10</v>
      </c>
    </row>
    <row r="49" spans="1:14">
      <c r="A49" s="3">
        <v>5590039</v>
      </c>
      <c r="B49" s="4">
        <v>3072</v>
      </c>
      <c r="C49" s="4">
        <v>3136</v>
      </c>
      <c r="D49" s="4">
        <v>1487</v>
      </c>
      <c r="E49" s="4">
        <v>1372</v>
      </c>
      <c r="F49" s="82">
        <v>1827.4</v>
      </c>
      <c r="G49" s="84">
        <v>1.68</v>
      </c>
      <c r="H49" s="4">
        <v>1345</v>
      </c>
      <c r="I49" s="4">
        <v>1040</v>
      </c>
      <c r="J49" s="4">
        <v>140</v>
      </c>
      <c r="K49" s="4">
        <v>90</v>
      </c>
      <c r="L49" s="4">
        <v>35</v>
      </c>
      <c r="M49" s="4">
        <v>30</v>
      </c>
      <c r="N49" s="4">
        <v>10</v>
      </c>
    </row>
    <row r="50" spans="1:14">
      <c r="A50" s="3">
        <v>5590040</v>
      </c>
      <c r="B50" s="4">
        <v>5165</v>
      </c>
      <c r="C50" s="4">
        <v>5065</v>
      </c>
      <c r="D50" s="4">
        <v>3151</v>
      </c>
      <c r="E50" s="4">
        <v>3005</v>
      </c>
      <c r="F50" s="82">
        <v>4321.5</v>
      </c>
      <c r="G50" s="84">
        <v>1.2</v>
      </c>
      <c r="H50" s="4">
        <v>1670</v>
      </c>
      <c r="I50" s="4">
        <v>1355</v>
      </c>
      <c r="J50" s="4">
        <v>70</v>
      </c>
      <c r="K50" s="4">
        <v>100</v>
      </c>
      <c r="L50" s="4">
        <v>90</v>
      </c>
      <c r="M50" s="4">
        <v>25</v>
      </c>
      <c r="N50" s="4">
        <v>40</v>
      </c>
    </row>
    <row r="51" spans="1:14">
      <c r="A51" s="3">
        <v>5590041</v>
      </c>
      <c r="B51" s="4">
        <v>6548</v>
      </c>
      <c r="C51" s="4">
        <v>6614</v>
      </c>
      <c r="D51" s="4">
        <v>3084</v>
      </c>
      <c r="E51" s="4">
        <v>3009</v>
      </c>
      <c r="F51" s="82">
        <v>2333.4</v>
      </c>
      <c r="G51" s="84">
        <v>2.81</v>
      </c>
      <c r="H51" s="4">
        <v>2990</v>
      </c>
      <c r="I51" s="4">
        <v>2640</v>
      </c>
      <c r="J51" s="4">
        <v>130</v>
      </c>
      <c r="K51" s="4">
        <v>105</v>
      </c>
      <c r="L51" s="4">
        <v>80</v>
      </c>
      <c r="M51" s="4">
        <v>20</v>
      </c>
      <c r="N51" s="4">
        <v>20</v>
      </c>
    </row>
    <row r="52" spans="1:14">
      <c r="A52" s="3">
        <v>5590042</v>
      </c>
      <c r="B52" s="4">
        <v>5705</v>
      </c>
      <c r="C52" s="4">
        <v>5754</v>
      </c>
      <c r="D52" s="4">
        <v>2561</v>
      </c>
      <c r="E52" s="4">
        <v>2523</v>
      </c>
      <c r="F52" s="82">
        <v>2296.1</v>
      </c>
      <c r="G52" s="84">
        <v>2.48</v>
      </c>
      <c r="H52" s="4">
        <v>2560</v>
      </c>
      <c r="I52" s="4">
        <v>2270</v>
      </c>
      <c r="J52" s="4">
        <v>110</v>
      </c>
      <c r="K52" s="4">
        <v>75</v>
      </c>
      <c r="L52" s="4">
        <v>45</v>
      </c>
      <c r="M52" s="4">
        <v>25</v>
      </c>
      <c r="N52" s="4">
        <v>25</v>
      </c>
    </row>
    <row r="53" spans="1:14">
      <c r="A53" s="3">
        <v>5590043.0099999998</v>
      </c>
      <c r="B53" s="4">
        <v>5093</v>
      </c>
      <c r="C53" s="4">
        <v>5021</v>
      </c>
      <c r="D53" s="4">
        <v>2920</v>
      </c>
      <c r="E53" s="4">
        <v>2874</v>
      </c>
      <c r="F53" s="82">
        <v>3464.9</v>
      </c>
      <c r="G53" s="84">
        <v>1.47</v>
      </c>
      <c r="H53" s="4">
        <v>2085</v>
      </c>
      <c r="I53" s="4">
        <v>1795</v>
      </c>
      <c r="J53" s="4">
        <v>105</v>
      </c>
      <c r="K53" s="4">
        <v>100</v>
      </c>
      <c r="L53" s="4">
        <v>45</v>
      </c>
      <c r="M53" s="4">
        <v>10</v>
      </c>
      <c r="N53" s="4">
        <v>20</v>
      </c>
    </row>
    <row r="54" spans="1:14">
      <c r="A54" s="3">
        <v>5590043.0199999996</v>
      </c>
      <c r="B54" s="4">
        <v>5854</v>
      </c>
      <c r="C54" s="4">
        <v>5537</v>
      </c>
      <c r="D54" s="4">
        <v>2254</v>
      </c>
      <c r="E54" s="4">
        <v>2219</v>
      </c>
      <c r="F54" s="82">
        <v>1456.4</v>
      </c>
      <c r="G54" s="84">
        <v>4.0199999999999996</v>
      </c>
      <c r="H54" s="4">
        <v>2500</v>
      </c>
      <c r="I54" s="4">
        <v>2290</v>
      </c>
      <c r="J54" s="4">
        <v>125</v>
      </c>
      <c r="K54" s="4">
        <v>20</v>
      </c>
      <c r="L54" s="4">
        <v>20</v>
      </c>
      <c r="M54" s="4">
        <v>10</v>
      </c>
      <c r="N54" s="4">
        <v>20</v>
      </c>
    </row>
    <row r="55" spans="1:14">
      <c r="A55" s="3">
        <v>5590100.0099999998</v>
      </c>
      <c r="B55" s="4">
        <v>5184</v>
      </c>
      <c r="C55" s="4">
        <v>4782</v>
      </c>
      <c r="D55" s="4">
        <v>1683</v>
      </c>
      <c r="E55" s="4">
        <v>1680</v>
      </c>
      <c r="F55" s="82">
        <v>1156.8</v>
      </c>
      <c r="G55" s="84">
        <v>4.4800000000000004</v>
      </c>
      <c r="H55" s="4">
        <v>2225</v>
      </c>
      <c r="I55" s="4">
        <v>2100</v>
      </c>
      <c r="J55" s="4">
        <v>80</v>
      </c>
      <c r="K55" s="4">
        <v>0</v>
      </c>
      <c r="L55" s="4">
        <v>20</v>
      </c>
      <c r="M55" s="4">
        <v>15</v>
      </c>
      <c r="N55" s="4">
        <v>0</v>
      </c>
    </row>
    <row r="56" spans="1:14">
      <c r="A56" s="3">
        <v>5590100.0199999996</v>
      </c>
      <c r="B56" s="4">
        <v>6559</v>
      </c>
      <c r="C56" s="4">
        <v>6455</v>
      </c>
      <c r="D56" s="4">
        <v>2427</v>
      </c>
      <c r="E56" s="4">
        <v>2396</v>
      </c>
      <c r="F56" s="82">
        <v>1803.2</v>
      </c>
      <c r="G56" s="84">
        <v>3.64</v>
      </c>
      <c r="H56" s="4">
        <v>3200</v>
      </c>
      <c r="I56" s="4">
        <v>2990</v>
      </c>
      <c r="J56" s="4">
        <v>135</v>
      </c>
      <c r="K56" s="4">
        <v>0</v>
      </c>
      <c r="L56" s="4">
        <v>40</v>
      </c>
      <c r="M56" s="4">
        <v>10</v>
      </c>
      <c r="N56" s="4">
        <v>25</v>
      </c>
    </row>
    <row r="57" spans="1:14">
      <c r="A57" s="3">
        <v>5590101.0099999998</v>
      </c>
      <c r="B57" s="4">
        <v>4645</v>
      </c>
      <c r="C57" s="4">
        <v>4008</v>
      </c>
      <c r="D57" s="4">
        <v>1581</v>
      </c>
      <c r="E57" s="4">
        <v>1581</v>
      </c>
      <c r="F57" s="82">
        <v>1504.2</v>
      </c>
      <c r="G57" s="84">
        <v>3.09</v>
      </c>
      <c r="H57" s="4">
        <v>2150</v>
      </c>
      <c r="I57" s="4">
        <v>1935</v>
      </c>
      <c r="J57" s="4">
        <v>145</v>
      </c>
      <c r="K57" s="4">
        <v>20</v>
      </c>
      <c r="L57" s="4">
        <v>20</v>
      </c>
      <c r="M57" s="4">
        <v>0</v>
      </c>
      <c r="N57" s="4">
        <v>25</v>
      </c>
    </row>
    <row r="58" spans="1:14">
      <c r="A58" s="3">
        <v>5590101.0300000003</v>
      </c>
      <c r="B58" s="4">
        <v>3177</v>
      </c>
      <c r="C58" s="4">
        <v>3216</v>
      </c>
      <c r="D58" s="4">
        <v>1111</v>
      </c>
      <c r="E58" s="4">
        <v>1105</v>
      </c>
      <c r="F58" s="82">
        <v>1144.4000000000001</v>
      </c>
      <c r="G58" s="84">
        <v>2.78</v>
      </c>
      <c r="H58" s="4">
        <v>1515</v>
      </c>
      <c r="I58" s="4">
        <v>1370</v>
      </c>
      <c r="J58" s="4">
        <v>85</v>
      </c>
      <c r="K58" s="4">
        <v>20</v>
      </c>
      <c r="L58" s="4">
        <v>20</v>
      </c>
      <c r="M58" s="4">
        <v>0</v>
      </c>
      <c r="N58" s="4">
        <v>10</v>
      </c>
    </row>
    <row r="59" spans="1:14">
      <c r="A59" s="3">
        <v>5590101.04</v>
      </c>
      <c r="B59" s="4">
        <v>4670</v>
      </c>
      <c r="C59" s="4">
        <v>4641</v>
      </c>
      <c r="D59" s="4">
        <v>1744</v>
      </c>
      <c r="E59" s="4">
        <v>1732</v>
      </c>
      <c r="F59" s="82">
        <v>683.4</v>
      </c>
      <c r="G59" s="84">
        <v>6.83</v>
      </c>
      <c r="H59" s="4">
        <v>1830</v>
      </c>
      <c r="I59" s="4">
        <v>1655</v>
      </c>
      <c r="J59" s="4">
        <v>100</v>
      </c>
      <c r="K59" s="4">
        <v>15</v>
      </c>
      <c r="L59" s="4">
        <v>45</v>
      </c>
      <c r="M59" s="4">
        <v>10</v>
      </c>
      <c r="N59" s="4">
        <v>0</v>
      </c>
    </row>
    <row r="60" spans="1:14">
      <c r="A60" s="3">
        <v>5590102</v>
      </c>
      <c r="B60" s="4">
        <v>5945</v>
      </c>
      <c r="C60" s="4">
        <v>5541</v>
      </c>
      <c r="D60" s="4">
        <v>2247</v>
      </c>
      <c r="E60" s="4">
        <v>2195</v>
      </c>
      <c r="F60" s="82">
        <v>133.5</v>
      </c>
      <c r="G60" s="84">
        <v>44.53</v>
      </c>
      <c r="H60" s="4">
        <v>2710</v>
      </c>
      <c r="I60" s="4">
        <v>2505</v>
      </c>
      <c r="J60" s="4">
        <v>160</v>
      </c>
      <c r="K60" s="4">
        <v>10</v>
      </c>
      <c r="L60" s="4">
        <v>35</v>
      </c>
      <c r="M60" s="4">
        <v>0</v>
      </c>
      <c r="N60" s="4">
        <v>0</v>
      </c>
    </row>
    <row r="61" spans="1:14">
      <c r="A61" s="3">
        <v>5590110</v>
      </c>
      <c r="B61" s="4">
        <v>7301</v>
      </c>
      <c r="C61" s="4">
        <v>7240</v>
      </c>
      <c r="D61" s="4">
        <v>2556</v>
      </c>
      <c r="E61" s="4">
        <v>2523</v>
      </c>
      <c r="F61" s="82">
        <v>66</v>
      </c>
      <c r="G61" s="84">
        <v>110.66</v>
      </c>
      <c r="H61" s="4">
        <v>3255</v>
      </c>
      <c r="I61" s="4">
        <v>3050</v>
      </c>
      <c r="J61" s="4">
        <v>130</v>
      </c>
      <c r="K61" s="4">
        <v>10</v>
      </c>
      <c r="L61" s="4">
        <v>25</v>
      </c>
      <c r="M61" s="4">
        <v>20</v>
      </c>
      <c r="N61" s="4">
        <v>20</v>
      </c>
    </row>
    <row r="62" spans="1:14">
      <c r="A62" s="3">
        <v>5590120.0099999998</v>
      </c>
      <c r="B62" s="4">
        <v>6795</v>
      </c>
      <c r="C62" s="4">
        <v>7133</v>
      </c>
      <c r="D62" s="4">
        <v>2516</v>
      </c>
      <c r="E62" s="4">
        <v>2492</v>
      </c>
      <c r="F62" s="82">
        <v>2149.8000000000002</v>
      </c>
      <c r="G62" s="84">
        <v>3.16</v>
      </c>
      <c r="H62" s="4">
        <v>3305</v>
      </c>
      <c r="I62" s="4">
        <v>3100</v>
      </c>
      <c r="J62" s="4">
        <v>105</v>
      </c>
      <c r="K62" s="4">
        <v>10</v>
      </c>
      <c r="L62" s="4">
        <v>50</v>
      </c>
      <c r="M62" s="4">
        <v>30</v>
      </c>
      <c r="N62" s="4">
        <v>10</v>
      </c>
    </row>
    <row r="63" spans="1:14">
      <c r="A63" s="3">
        <v>5590120.0199999996</v>
      </c>
      <c r="B63" s="4">
        <v>3786</v>
      </c>
      <c r="C63" s="4">
        <v>3647</v>
      </c>
      <c r="D63" s="4">
        <v>1648</v>
      </c>
      <c r="E63" s="4">
        <v>1627</v>
      </c>
      <c r="F63" s="82">
        <v>1143.9000000000001</v>
      </c>
      <c r="G63" s="84">
        <v>3.31</v>
      </c>
      <c r="H63" s="4">
        <v>1465</v>
      </c>
      <c r="I63" s="4">
        <v>1355</v>
      </c>
      <c r="J63" s="4">
        <v>55</v>
      </c>
      <c r="K63" s="4">
        <v>10</v>
      </c>
      <c r="L63" s="4">
        <v>40</v>
      </c>
      <c r="M63" s="4">
        <v>10</v>
      </c>
      <c r="N63" s="4">
        <v>10</v>
      </c>
    </row>
    <row r="64" spans="1:14">
      <c r="A64" s="3">
        <v>5590120.0300000003</v>
      </c>
      <c r="B64" s="4">
        <v>6061</v>
      </c>
      <c r="C64" s="4">
        <v>6262</v>
      </c>
      <c r="D64" s="4">
        <v>2528</v>
      </c>
      <c r="E64" s="4">
        <v>2496</v>
      </c>
      <c r="F64" s="82">
        <v>2181.6999999999998</v>
      </c>
      <c r="G64" s="84">
        <v>2.78</v>
      </c>
      <c r="H64" s="4">
        <v>2980</v>
      </c>
      <c r="I64" s="4">
        <v>2710</v>
      </c>
      <c r="J64" s="4">
        <v>155</v>
      </c>
      <c r="K64" s="4">
        <v>20</v>
      </c>
      <c r="L64" s="4">
        <v>75</v>
      </c>
      <c r="M64" s="4">
        <v>20</v>
      </c>
      <c r="N64" s="4">
        <v>10</v>
      </c>
    </row>
    <row r="65" spans="1:14">
      <c r="A65" s="3">
        <v>5590130.0099999998</v>
      </c>
      <c r="B65" s="4">
        <v>10929</v>
      </c>
      <c r="C65" s="4">
        <v>9516</v>
      </c>
      <c r="D65" s="4">
        <v>3771</v>
      </c>
      <c r="E65" s="4">
        <v>3628</v>
      </c>
      <c r="F65" s="82">
        <v>907.5</v>
      </c>
      <c r="G65" s="84">
        <v>12.04</v>
      </c>
      <c r="H65" s="4">
        <v>5325</v>
      </c>
      <c r="I65" s="4">
        <v>4910</v>
      </c>
      <c r="J65" s="4">
        <v>270</v>
      </c>
      <c r="K65" s="4">
        <v>15</v>
      </c>
      <c r="L65" s="4">
        <v>90</v>
      </c>
      <c r="M65" s="4">
        <v>20</v>
      </c>
      <c r="N65" s="4">
        <v>20</v>
      </c>
    </row>
    <row r="66" spans="1:14">
      <c r="A66" s="3">
        <v>5590130.0199999996</v>
      </c>
      <c r="B66" s="4">
        <v>6654</v>
      </c>
      <c r="C66" s="4">
        <v>6354</v>
      </c>
      <c r="D66" s="4">
        <v>2198</v>
      </c>
      <c r="E66" s="4">
        <v>2152</v>
      </c>
      <c r="F66" s="82">
        <v>422.1</v>
      </c>
      <c r="G66" s="84">
        <v>15.76</v>
      </c>
      <c r="H66" s="4">
        <v>2925</v>
      </c>
      <c r="I66" s="4">
        <v>2705</v>
      </c>
      <c r="J66" s="4">
        <v>145</v>
      </c>
      <c r="K66" s="4">
        <v>20</v>
      </c>
      <c r="L66" s="4">
        <v>25</v>
      </c>
      <c r="M66" s="4">
        <v>15</v>
      </c>
      <c r="N66" s="4">
        <v>20</v>
      </c>
    </row>
    <row r="67" spans="1:14">
      <c r="A67" s="3">
        <v>5590140</v>
      </c>
      <c r="B67" s="4">
        <v>4225</v>
      </c>
      <c r="C67" s="4">
        <v>4057</v>
      </c>
      <c r="D67" s="4">
        <v>1632</v>
      </c>
      <c r="E67" s="4">
        <v>1592</v>
      </c>
      <c r="F67" s="82">
        <v>27</v>
      </c>
      <c r="G67" s="84">
        <v>156.29</v>
      </c>
      <c r="H67" s="4">
        <v>1960</v>
      </c>
      <c r="I67" s="4">
        <v>1835</v>
      </c>
      <c r="J67" s="4">
        <v>65</v>
      </c>
      <c r="K67" s="4">
        <v>0</v>
      </c>
      <c r="L67" s="4">
        <v>0</v>
      </c>
      <c r="M67" s="4">
        <v>10</v>
      </c>
      <c r="N67" s="4">
        <v>35</v>
      </c>
    </row>
    <row r="68" spans="1:14">
      <c r="A68" s="3">
        <v>5590160.0099999998</v>
      </c>
      <c r="B68" s="4">
        <v>4565</v>
      </c>
      <c r="C68" s="4">
        <v>4463</v>
      </c>
      <c r="D68" s="4">
        <v>1857</v>
      </c>
      <c r="E68" s="4">
        <v>1738</v>
      </c>
      <c r="F68" s="82">
        <v>33.200000000000003</v>
      </c>
      <c r="G68" s="84">
        <v>137.58000000000001</v>
      </c>
      <c r="H68" s="4">
        <v>2090</v>
      </c>
      <c r="I68" s="4">
        <v>1975</v>
      </c>
      <c r="J68" s="4">
        <v>85</v>
      </c>
      <c r="K68" s="4">
        <v>10</v>
      </c>
      <c r="L68" s="4">
        <v>20</v>
      </c>
      <c r="M68" s="4">
        <v>0</v>
      </c>
      <c r="N68" s="4">
        <v>10</v>
      </c>
    </row>
    <row r="69" spans="1:14">
      <c r="A69" s="3">
        <v>5590160.0199999996</v>
      </c>
      <c r="B69" s="4">
        <v>4974</v>
      </c>
      <c r="C69" s="4">
        <v>4926</v>
      </c>
      <c r="D69" s="4">
        <v>2013</v>
      </c>
      <c r="E69" s="4">
        <v>1958</v>
      </c>
      <c r="F69" s="82">
        <v>1563.9</v>
      </c>
      <c r="G69" s="84">
        <v>3.18</v>
      </c>
      <c r="H69" s="4">
        <v>2305</v>
      </c>
      <c r="I69" s="4">
        <v>2095</v>
      </c>
      <c r="J69" s="4">
        <v>140</v>
      </c>
      <c r="K69" s="4">
        <v>10</v>
      </c>
      <c r="L69" s="4">
        <v>50</v>
      </c>
      <c r="M69" s="4">
        <v>0</v>
      </c>
      <c r="N69" s="4">
        <v>0</v>
      </c>
    </row>
    <row r="70" spans="1:14">
      <c r="A70" s="3">
        <v>5590170.0099999998</v>
      </c>
      <c r="B70" s="4">
        <v>5913</v>
      </c>
      <c r="C70" s="4">
        <v>5386</v>
      </c>
      <c r="D70" s="4">
        <v>2068</v>
      </c>
      <c r="E70" s="4">
        <v>2026</v>
      </c>
      <c r="F70" s="82">
        <v>307.39999999999998</v>
      </c>
      <c r="G70" s="84">
        <v>19.239999999999998</v>
      </c>
      <c r="H70" s="4">
        <v>2855</v>
      </c>
      <c r="I70" s="4">
        <v>2645</v>
      </c>
      <c r="J70" s="4">
        <v>155</v>
      </c>
      <c r="K70" s="4">
        <v>20</v>
      </c>
      <c r="L70" s="4">
        <v>10</v>
      </c>
      <c r="M70" s="4">
        <v>10</v>
      </c>
      <c r="N70" s="4">
        <v>25</v>
      </c>
    </row>
    <row r="71" spans="1:14">
      <c r="A71" s="3">
        <v>5590170.0199999996</v>
      </c>
      <c r="B71" s="4">
        <v>2737</v>
      </c>
      <c r="C71" s="4">
        <v>2664</v>
      </c>
      <c r="D71" s="4">
        <v>1050</v>
      </c>
      <c r="E71" s="4">
        <v>1005</v>
      </c>
      <c r="F71" s="82">
        <v>36.6</v>
      </c>
      <c r="G71" s="84">
        <v>74.84</v>
      </c>
      <c r="H71" s="4">
        <v>1345</v>
      </c>
      <c r="I71" s="4">
        <v>1290</v>
      </c>
      <c r="J71" s="4">
        <v>25</v>
      </c>
      <c r="K71" s="4">
        <v>0</v>
      </c>
      <c r="L71" s="4">
        <v>10</v>
      </c>
      <c r="M71" s="4">
        <v>10</v>
      </c>
      <c r="N71" s="4">
        <v>10</v>
      </c>
    </row>
    <row r="72" spans="1:14">
      <c r="A72" s="3">
        <v>5590171</v>
      </c>
      <c r="B72" s="4">
        <v>5264</v>
      </c>
      <c r="C72" s="4">
        <v>5230</v>
      </c>
      <c r="D72" s="4">
        <v>2429</v>
      </c>
      <c r="E72" s="4">
        <v>2117</v>
      </c>
      <c r="F72" s="82">
        <v>25.6</v>
      </c>
      <c r="G72" s="84">
        <v>205.47</v>
      </c>
      <c r="H72" s="4">
        <v>2370</v>
      </c>
      <c r="I72" s="4">
        <v>2165</v>
      </c>
      <c r="J72" s="4">
        <v>125</v>
      </c>
      <c r="K72" s="4">
        <v>15</v>
      </c>
      <c r="L72" s="4">
        <v>50</v>
      </c>
      <c r="M72" s="4">
        <v>0</v>
      </c>
      <c r="N72" s="4">
        <v>15</v>
      </c>
    </row>
    <row r="73" spans="1:14">
      <c r="A73" s="3">
        <v>5590172</v>
      </c>
      <c r="B73" s="4">
        <v>3455</v>
      </c>
      <c r="C73" s="4">
        <v>3414</v>
      </c>
      <c r="D73" s="4">
        <v>1599</v>
      </c>
      <c r="E73" s="4">
        <v>1344</v>
      </c>
      <c r="F73" s="82">
        <v>42.9</v>
      </c>
      <c r="G73" s="84">
        <v>80.63</v>
      </c>
      <c r="H73" s="4">
        <v>1575</v>
      </c>
      <c r="I73" s="4">
        <v>1460</v>
      </c>
      <c r="J73" s="4">
        <v>55</v>
      </c>
      <c r="K73" s="4">
        <v>10</v>
      </c>
      <c r="L73" s="4">
        <v>35</v>
      </c>
      <c r="M73" s="4">
        <v>0</v>
      </c>
      <c r="N73" s="4">
        <v>15</v>
      </c>
    </row>
    <row r="74" spans="1:14">
      <c r="A74" s="3">
        <v>5590173</v>
      </c>
      <c r="B74" s="4">
        <v>4503</v>
      </c>
      <c r="C74" s="4">
        <v>4539</v>
      </c>
      <c r="D74" s="4">
        <v>1718</v>
      </c>
      <c r="E74" s="4">
        <v>1707</v>
      </c>
      <c r="F74" s="82">
        <v>564.70000000000005</v>
      </c>
      <c r="G74" s="84">
        <v>7.97</v>
      </c>
      <c r="H74" s="4">
        <v>2315</v>
      </c>
      <c r="I74" s="4">
        <v>2085</v>
      </c>
      <c r="J74" s="4">
        <v>100</v>
      </c>
      <c r="K74" s="4">
        <v>10</v>
      </c>
      <c r="L74" s="4">
        <v>80</v>
      </c>
      <c r="M74" s="4">
        <v>30</v>
      </c>
      <c r="N74" s="4">
        <v>20</v>
      </c>
    </row>
    <row r="75" spans="1:14">
      <c r="A75" s="3">
        <v>5590174</v>
      </c>
      <c r="B75" s="4">
        <v>5328</v>
      </c>
      <c r="C75" s="4">
        <v>5553</v>
      </c>
      <c r="D75" s="4">
        <v>2516</v>
      </c>
      <c r="E75" s="4">
        <v>2440</v>
      </c>
      <c r="F75" s="82">
        <v>1813.7</v>
      </c>
      <c r="G75" s="84">
        <v>2.94</v>
      </c>
      <c r="H75" s="4">
        <v>2240</v>
      </c>
      <c r="I75" s="4">
        <v>1910</v>
      </c>
      <c r="J75" s="4">
        <v>150</v>
      </c>
      <c r="K75" s="4">
        <v>0</v>
      </c>
      <c r="L75" s="4">
        <v>155</v>
      </c>
      <c r="M75" s="4">
        <v>15</v>
      </c>
      <c r="N75" s="4">
        <v>15</v>
      </c>
    </row>
    <row r="76" spans="1:14" ht="15">
      <c r="A76" s="71"/>
      <c r="B76" s="81"/>
      <c r="C76" s="81"/>
      <c r="D76" s="81"/>
      <c r="E76" s="81"/>
      <c r="F76" s="83"/>
      <c r="G76" s="85"/>
      <c r="H76" s="81"/>
      <c r="I76" s="81"/>
      <c r="J76" s="81"/>
      <c r="K76" s="81"/>
      <c r="L76" s="81"/>
      <c r="M76" s="81"/>
      <c r="N76" s="8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92495-96DA-4CE0-9572-56D4CBA42D65}">
  <dimension ref="A1:R75"/>
  <sheetViews>
    <sheetView workbookViewId="0">
      <selection activeCell="J16" sqref="J16"/>
    </sheetView>
  </sheetViews>
  <sheetFormatPr defaultRowHeight="15"/>
  <cols>
    <col min="1" max="1" width="11.140625" customWidth="1"/>
    <col min="3" max="3" width="10.7109375" customWidth="1"/>
    <col min="6" max="6" width="10.140625" customWidth="1"/>
    <col min="9" max="9" width="10.7109375" customWidth="1"/>
    <col min="14" max="14" width="10.140625" customWidth="1"/>
    <col min="16" max="16" width="12.7109375" customWidth="1"/>
    <col min="17" max="17" width="11.7109375" customWidth="1"/>
  </cols>
  <sheetData>
    <row r="1" spans="1:18" ht="39.75" thickTop="1" thickBot="1">
      <c r="A1" s="5" t="s">
        <v>196</v>
      </c>
      <c r="B1" s="6" t="s">
        <v>197</v>
      </c>
      <c r="C1" s="5" t="s">
        <v>198</v>
      </c>
      <c r="D1" s="5" t="s">
        <v>199</v>
      </c>
      <c r="E1" s="10" t="s">
        <v>200</v>
      </c>
      <c r="F1" s="11" t="s">
        <v>201</v>
      </c>
      <c r="G1" s="6" t="s">
        <v>202</v>
      </c>
      <c r="H1" s="10" t="s">
        <v>203</v>
      </c>
      <c r="I1" s="11" t="s">
        <v>204</v>
      </c>
      <c r="J1" s="5" t="s">
        <v>205</v>
      </c>
      <c r="K1" s="5" t="s">
        <v>206</v>
      </c>
      <c r="L1" s="5" t="s">
        <v>207</v>
      </c>
      <c r="M1" s="10" t="s">
        <v>208</v>
      </c>
      <c r="N1" s="10" t="s">
        <v>209</v>
      </c>
      <c r="O1" s="9" t="s">
        <v>210</v>
      </c>
      <c r="P1" s="7" t="s">
        <v>211</v>
      </c>
      <c r="Q1" s="163" t="s">
        <v>212</v>
      </c>
      <c r="R1" s="191" t="s">
        <v>8</v>
      </c>
    </row>
    <row r="2" spans="1:18" ht="15.75" thickTop="1">
      <c r="A2" s="129">
        <v>136940</v>
      </c>
      <c r="B2" s="120">
        <v>117160</v>
      </c>
      <c r="C2" s="120">
        <v>8135</v>
      </c>
      <c r="D2" s="120">
        <f t="shared" ref="D2:D65" si="0">B2+C2</f>
        <v>125295</v>
      </c>
      <c r="E2" s="122">
        <f t="shared" ref="E2:E65" si="1">D2/A2</f>
        <v>0.91496275741200528</v>
      </c>
      <c r="F2" s="119">
        <f t="shared" ref="F2:F65" si="2">E2/0.915</f>
        <v>0.99995929771803849</v>
      </c>
      <c r="G2" s="131">
        <v>4595</v>
      </c>
      <c r="H2" s="122">
        <f t="shared" ref="H2:H65" si="3">G2/A2</f>
        <v>3.3554841536439318E-2</v>
      </c>
      <c r="I2" s="132">
        <f t="shared" ref="I2:I65" si="4">H2/0.0336</f>
        <v>0.99865599810831307</v>
      </c>
      <c r="J2" s="120">
        <v>4495</v>
      </c>
      <c r="K2" s="120">
        <v>1390</v>
      </c>
      <c r="L2" s="120">
        <f t="shared" ref="L2:L65" si="5">J2+K2</f>
        <v>5885</v>
      </c>
      <c r="M2" s="122">
        <f t="shared" ref="M2:M65" si="6">L2/A2</f>
        <v>4.2975025558638823E-2</v>
      </c>
      <c r="N2" s="119">
        <f t="shared" ref="N2:N65" si="7">M2/0.043</f>
        <v>0.99941919903811227</v>
      </c>
      <c r="O2" s="134">
        <v>1165</v>
      </c>
      <c r="P2" s="123" t="s">
        <v>133</v>
      </c>
      <c r="Q2" s="135" t="s">
        <v>133</v>
      </c>
      <c r="R2" s="137"/>
    </row>
    <row r="3" spans="1:18">
      <c r="A3" s="156">
        <v>2090</v>
      </c>
      <c r="B3" s="94">
        <v>1915</v>
      </c>
      <c r="C3" s="94">
        <v>85</v>
      </c>
      <c r="D3" s="95">
        <f t="shared" si="0"/>
        <v>2000</v>
      </c>
      <c r="E3" s="96">
        <f t="shared" si="1"/>
        <v>0.9569377990430622</v>
      </c>
      <c r="F3" s="115">
        <f t="shared" si="2"/>
        <v>1.045833660156352</v>
      </c>
      <c r="G3" s="157">
        <v>30</v>
      </c>
      <c r="H3" s="96">
        <f t="shared" si="3"/>
        <v>1.4354066985645933E-2</v>
      </c>
      <c r="I3" s="97">
        <f t="shared" si="4"/>
        <v>0.42720437457279564</v>
      </c>
      <c r="J3" s="94">
        <v>35</v>
      </c>
      <c r="K3" s="94">
        <v>20</v>
      </c>
      <c r="L3" s="95">
        <f t="shared" si="5"/>
        <v>55</v>
      </c>
      <c r="M3" s="96">
        <f t="shared" si="6"/>
        <v>2.6315789473684209E-2</v>
      </c>
      <c r="N3" s="115">
        <f t="shared" si="7"/>
        <v>0.61199510403916768</v>
      </c>
      <c r="O3" s="158">
        <v>10</v>
      </c>
      <c r="P3" s="88" t="s">
        <v>132</v>
      </c>
      <c r="Q3" s="183" t="s">
        <v>6</v>
      </c>
      <c r="R3" s="136" t="s">
        <v>146</v>
      </c>
    </row>
    <row r="4" spans="1:18">
      <c r="A4" s="156">
        <v>3370</v>
      </c>
      <c r="B4" s="94">
        <v>3090</v>
      </c>
      <c r="C4" s="94">
        <v>175</v>
      </c>
      <c r="D4" s="95">
        <f t="shared" si="0"/>
        <v>3265</v>
      </c>
      <c r="E4" s="96">
        <f t="shared" si="1"/>
        <v>0.96884272997032639</v>
      </c>
      <c r="F4" s="115">
        <f t="shared" si="2"/>
        <v>1.0588445136287721</v>
      </c>
      <c r="G4" s="157">
        <v>35</v>
      </c>
      <c r="H4" s="96">
        <f t="shared" si="3"/>
        <v>1.0385756676557863E-2</v>
      </c>
      <c r="I4" s="97">
        <f t="shared" si="4"/>
        <v>0.30909990108803165</v>
      </c>
      <c r="J4" s="94">
        <v>35</v>
      </c>
      <c r="K4" s="94">
        <v>15</v>
      </c>
      <c r="L4" s="95">
        <f t="shared" si="5"/>
        <v>50</v>
      </c>
      <c r="M4" s="96">
        <f t="shared" si="6"/>
        <v>1.483679525222552E-2</v>
      </c>
      <c r="N4" s="115">
        <f t="shared" si="7"/>
        <v>0.3450417500517563</v>
      </c>
      <c r="O4" s="158">
        <v>30</v>
      </c>
      <c r="P4" s="88" t="s">
        <v>132</v>
      </c>
      <c r="Q4" s="183" t="s">
        <v>6</v>
      </c>
      <c r="R4" s="136"/>
    </row>
    <row r="5" spans="1:18">
      <c r="A5" s="156">
        <v>2375</v>
      </c>
      <c r="B5" s="94">
        <v>2190</v>
      </c>
      <c r="C5" s="94">
        <v>115</v>
      </c>
      <c r="D5" s="95">
        <f t="shared" si="0"/>
        <v>2305</v>
      </c>
      <c r="E5" s="96">
        <f t="shared" si="1"/>
        <v>0.97052631578947368</v>
      </c>
      <c r="F5" s="115">
        <f t="shared" si="2"/>
        <v>1.0606844981305723</v>
      </c>
      <c r="G5" s="157">
        <v>35</v>
      </c>
      <c r="H5" s="96">
        <f t="shared" si="3"/>
        <v>1.4736842105263158E-2</v>
      </c>
      <c r="I5" s="97">
        <f t="shared" si="4"/>
        <v>0.43859649122807021</v>
      </c>
      <c r="J5" s="94">
        <v>0</v>
      </c>
      <c r="K5" s="94">
        <v>0</v>
      </c>
      <c r="L5" s="95">
        <f t="shared" si="5"/>
        <v>0</v>
      </c>
      <c r="M5" s="96">
        <f t="shared" si="6"/>
        <v>0</v>
      </c>
      <c r="N5" s="115">
        <f t="shared" si="7"/>
        <v>0</v>
      </c>
      <c r="O5" s="158">
        <v>30</v>
      </c>
      <c r="P5" s="88" t="s">
        <v>132</v>
      </c>
      <c r="Q5" s="183" t="s">
        <v>6</v>
      </c>
      <c r="R5" s="136"/>
    </row>
    <row r="6" spans="1:18">
      <c r="A6" s="156">
        <v>2960</v>
      </c>
      <c r="B6" s="94">
        <v>2645</v>
      </c>
      <c r="C6" s="94">
        <v>175</v>
      </c>
      <c r="D6" s="95">
        <f t="shared" si="0"/>
        <v>2820</v>
      </c>
      <c r="E6" s="96">
        <f t="shared" si="1"/>
        <v>0.95270270270270274</v>
      </c>
      <c r="F6" s="115">
        <f t="shared" si="2"/>
        <v>1.0412051395657953</v>
      </c>
      <c r="G6" s="157">
        <v>45</v>
      </c>
      <c r="H6" s="96">
        <f t="shared" si="3"/>
        <v>1.5202702702702704E-2</v>
      </c>
      <c r="I6" s="97">
        <f t="shared" si="4"/>
        <v>0.45246138996139001</v>
      </c>
      <c r="J6" s="94">
        <v>45</v>
      </c>
      <c r="K6" s="94">
        <v>40</v>
      </c>
      <c r="L6" s="95">
        <f t="shared" si="5"/>
        <v>85</v>
      </c>
      <c r="M6" s="96">
        <f t="shared" si="6"/>
        <v>2.8716216216216218E-2</v>
      </c>
      <c r="N6" s="115">
        <f t="shared" si="7"/>
        <v>0.66781898177247023</v>
      </c>
      <c r="O6" s="158">
        <v>15</v>
      </c>
      <c r="P6" s="88" t="s">
        <v>132</v>
      </c>
      <c r="Q6" s="183" t="s">
        <v>6</v>
      </c>
      <c r="R6" s="136"/>
    </row>
    <row r="7" spans="1:18">
      <c r="A7" s="156">
        <v>1145</v>
      </c>
      <c r="B7" s="94">
        <v>965</v>
      </c>
      <c r="C7" s="94">
        <v>90</v>
      </c>
      <c r="D7" s="95">
        <f t="shared" si="0"/>
        <v>1055</v>
      </c>
      <c r="E7" s="96">
        <f t="shared" si="1"/>
        <v>0.92139737991266379</v>
      </c>
      <c r="F7" s="115">
        <f t="shared" si="2"/>
        <v>1.0069916720356982</v>
      </c>
      <c r="G7" s="157">
        <v>40</v>
      </c>
      <c r="H7" s="96">
        <f t="shared" si="3"/>
        <v>3.4934497816593885E-2</v>
      </c>
      <c r="I7" s="97">
        <f t="shared" si="4"/>
        <v>1.039717196922437</v>
      </c>
      <c r="J7" s="94">
        <v>25</v>
      </c>
      <c r="K7" s="94">
        <v>10</v>
      </c>
      <c r="L7" s="95">
        <f t="shared" si="5"/>
        <v>35</v>
      </c>
      <c r="M7" s="96">
        <f t="shared" si="6"/>
        <v>3.0567685589519649E-2</v>
      </c>
      <c r="N7" s="115">
        <f t="shared" si="7"/>
        <v>0.7108764090585965</v>
      </c>
      <c r="O7" s="158">
        <v>15</v>
      </c>
      <c r="P7" s="88" t="s">
        <v>132</v>
      </c>
      <c r="Q7" s="183" t="s">
        <v>6</v>
      </c>
      <c r="R7" s="136"/>
    </row>
    <row r="8" spans="1:18">
      <c r="A8" s="156">
        <v>3215</v>
      </c>
      <c r="B8" s="94">
        <v>2840</v>
      </c>
      <c r="C8" s="94">
        <v>200</v>
      </c>
      <c r="D8" s="95">
        <f t="shared" si="0"/>
        <v>3040</v>
      </c>
      <c r="E8" s="96">
        <f t="shared" si="1"/>
        <v>0.94556765163297041</v>
      </c>
      <c r="F8" s="115">
        <f t="shared" si="2"/>
        <v>1.03340726954423</v>
      </c>
      <c r="G8" s="157">
        <v>70</v>
      </c>
      <c r="H8" s="96">
        <f t="shared" si="3"/>
        <v>2.177293934681182E-2</v>
      </c>
      <c r="I8" s="97">
        <f t="shared" si="4"/>
        <v>0.64800414722654232</v>
      </c>
      <c r="J8" s="94">
        <v>60</v>
      </c>
      <c r="K8" s="94">
        <v>15</v>
      </c>
      <c r="L8" s="95">
        <f t="shared" si="5"/>
        <v>75</v>
      </c>
      <c r="M8" s="96">
        <f t="shared" si="6"/>
        <v>2.3328149300155521E-2</v>
      </c>
      <c r="N8" s="115">
        <f t="shared" si="7"/>
        <v>0.5425151000036168</v>
      </c>
      <c r="O8" s="158">
        <v>20</v>
      </c>
      <c r="P8" s="88" t="s">
        <v>132</v>
      </c>
      <c r="Q8" s="183" t="s">
        <v>6</v>
      </c>
      <c r="R8" s="136"/>
    </row>
    <row r="9" spans="1:18">
      <c r="A9" s="156">
        <v>1580</v>
      </c>
      <c r="B9" s="94">
        <v>1460</v>
      </c>
      <c r="C9" s="94">
        <v>40</v>
      </c>
      <c r="D9" s="95">
        <f t="shared" si="0"/>
        <v>1500</v>
      </c>
      <c r="E9" s="96">
        <f t="shared" si="1"/>
        <v>0.94936708860759489</v>
      </c>
      <c r="F9" s="115">
        <f t="shared" si="2"/>
        <v>1.0375596596804315</v>
      </c>
      <c r="G9" s="157">
        <v>20</v>
      </c>
      <c r="H9" s="96">
        <f t="shared" si="3"/>
        <v>1.2658227848101266E-2</v>
      </c>
      <c r="I9" s="97">
        <f t="shared" si="4"/>
        <v>0.37673297166968056</v>
      </c>
      <c r="J9" s="94">
        <v>45</v>
      </c>
      <c r="K9" s="94">
        <v>0</v>
      </c>
      <c r="L9" s="95">
        <f t="shared" si="5"/>
        <v>45</v>
      </c>
      <c r="M9" s="96">
        <f t="shared" si="6"/>
        <v>2.8481012658227847E-2</v>
      </c>
      <c r="N9" s="115">
        <f t="shared" si="7"/>
        <v>0.66234913158669417</v>
      </c>
      <c r="O9" s="158">
        <v>15</v>
      </c>
      <c r="P9" s="88" t="s">
        <v>132</v>
      </c>
      <c r="Q9" s="183" t="s">
        <v>6</v>
      </c>
      <c r="R9" s="136"/>
    </row>
    <row r="10" spans="1:18">
      <c r="A10" s="156">
        <v>1805</v>
      </c>
      <c r="B10" s="94">
        <v>1645</v>
      </c>
      <c r="C10" s="94">
        <v>105</v>
      </c>
      <c r="D10" s="95">
        <f t="shared" si="0"/>
        <v>1750</v>
      </c>
      <c r="E10" s="96">
        <f t="shared" si="1"/>
        <v>0.96952908587257614</v>
      </c>
      <c r="F10" s="115">
        <f t="shared" si="2"/>
        <v>1.0595946293689356</v>
      </c>
      <c r="G10" s="157">
        <v>25</v>
      </c>
      <c r="H10" s="96">
        <f t="shared" si="3"/>
        <v>1.3850415512465374E-2</v>
      </c>
      <c r="I10" s="97">
        <f t="shared" si="4"/>
        <v>0.41221474739480279</v>
      </c>
      <c r="J10" s="94">
        <v>10</v>
      </c>
      <c r="K10" s="94">
        <v>20</v>
      </c>
      <c r="L10" s="95">
        <f t="shared" si="5"/>
        <v>30</v>
      </c>
      <c r="M10" s="96">
        <f t="shared" si="6"/>
        <v>1.662049861495845E-2</v>
      </c>
      <c r="N10" s="115">
        <f t="shared" si="7"/>
        <v>0.38652322360368491</v>
      </c>
      <c r="O10" s="158">
        <v>0</v>
      </c>
      <c r="P10" s="88" t="s">
        <v>132</v>
      </c>
      <c r="Q10" s="183" t="s">
        <v>6</v>
      </c>
      <c r="R10" s="136" t="s">
        <v>146</v>
      </c>
    </row>
    <row r="11" spans="1:18">
      <c r="A11" s="156">
        <v>470</v>
      </c>
      <c r="B11" s="94">
        <v>420</v>
      </c>
      <c r="C11" s="94">
        <v>25</v>
      </c>
      <c r="D11" s="95">
        <f t="shared" si="0"/>
        <v>445</v>
      </c>
      <c r="E11" s="96">
        <f t="shared" si="1"/>
        <v>0.94680851063829785</v>
      </c>
      <c r="F11" s="115">
        <f t="shared" si="2"/>
        <v>1.034763399604697</v>
      </c>
      <c r="G11" s="157">
        <v>15</v>
      </c>
      <c r="H11" s="96">
        <f t="shared" si="3"/>
        <v>3.1914893617021274E-2</v>
      </c>
      <c r="I11" s="97">
        <f t="shared" si="4"/>
        <v>0.94984802431610937</v>
      </c>
      <c r="J11" s="94">
        <v>0</v>
      </c>
      <c r="K11" s="94">
        <v>10</v>
      </c>
      <c r="L11" s="95">
        <f t="shared" si="5"/>
        <v>10</v>
      </c>
      <c r="M11" s="96">
        <f t="shared" si="6"/>
        <v>2.1276595744680851E-2</v>
      </c>
      <c r="N11" s="115">
        <f t="shared" si="7"/>
        <v>0.4948045522018803</v>
      </c>
      <c r="O11" s="158">
        <v>10</v>
      </c>
      <c r="P11" s="88" t="s">
        <v>132</v>
      </c>
      <c r="Q11" s="183" t="s">
        <v>6</v>
      </c>
      <c r="R11" s="136" t="s">
        <v>146</v>
      </c>
    </row>
    <row r="12" spans="1:18">
      <c r="A12" s="160">
        <v>150</v>
      </c>
      <c r="B12" s="104">
        <v>130</v>
      </c>
      <c r="C12" s="104">
        <v>10</v>
      </c>
      <c r="D12" s="105">
        <f t="shared" si="0"/>
        <v>140</v>
      </c>
      <c r="E12" s="106">
        <f t="shared" si="1"/>
        <v>0.93333333333333335</v>
      </c>
      <c r="F12" s="118">
        <f t="shared" si="2"/>
        <v>1.0200364298724953</v>
      </c>
      <c r="G12" s="161">
        <v>0</v>
      </c>
      <c r="H12" s="106">
        <f t="shared" si="3"/>
        <v>0</v>
      </c>
      <c r="I12" s="107">
        <f t="shared" si="4"/>
        <v>0</v>
      </c>
      <c r="J12" s="104">
        <v>0</v>
      </c>
      <c r="K12" s="104">
        <v>0</v>
      </c>
      <c r="L12" s="105">
        <f t="shared" si="5"/>
        <v>0</v>
      </c>
      <c r="M12" s="106">
        <f t="shared" si="6"/>
        <v>0</v>
      </c>
      <c r="N12" s="118">
        <f t="shared" si="7"/>
        <v>0</v>
      </c>
      <c r="O12" s="162">
        <v>0</v>
      </c>
      <c r="P12" s="103" t="s">
        <v>134</v>
      </c>
      <c r="Q12" s="187" t="s">
        <v>134</v>
      </c>
      <c r="R12" s="136"/>
    </row>
    <row r="13" spans="1:18">
      <c r="A13" s="149">
        <v>1720</v>
      </c>
      <c r="B13" s="89">
        <v>1030</v>
      </c>
      <c r="C13" s="89">
        <v>215</v>
      </c>
      <c r="D13" s="90">
        <f t="shared" si="0"/>
        <v>1245</v>
      </c>
      <c r="E13" s="91">
        <f t="shared" si="1"/>
        <v>0.72383720930232553</v>
      </c>
      <c r="F13" s="114">
        <f t="shared" si="2"/>
        <v>0.79107891727030111</v>
      </c>
      <c r="G13" s="150">
        <v>260</v>
      </c>
      <c r="H13" s="91">
        <f t="shared" si="3"/>
        <v>0.15116279069767441</v>
      </c>
      <c r="I13" s="92">
        <f t="shared" si="4"/>
        <v>4.4988925802879294</v>
      </c>
      <c r="J13" s="89">
        <v>140</v>
      </c>
      <c r="K13" s="89">
        <v>55</v>
      </c>
      <c r="L13" s="90">
        <f t="shared" si="5"/>
        <v>195</v>
      </c>
      <c r="M13" s="91">
        <f t="shared" si="6"/>
        <v>0.11337209302325581</v>
      </c>
      <c r="N13" s="114">
        <f t="shared" si="7"/>
        <v>2.6365603028664144</v>
      </c>
      <c r="O13" s="151">
        <v>10</v>
      </c>
      <c r="P13" s="93" t="s">
        <v>4</v>
      </c>
      <c r="Q13" s="179" t="s">
        <v>4</v>
      </c>
      <c r="R13" s="136"/>
    </row>
    <row r="14" spans="1:18">
      <c r="A14" s="156">
        <v>2130</v>
      </c>
      <c r="B14" s="94">
        <v>1690</v>
      </c>
      <c r="C14" s="94">
        <v>165</v>
      </c>
      <c r="D14" s="95">
        <f t="shared" si="0"/>
        <v>1855</v>
      </c>
      <c r="E14" s="96">
        <f t="shared" si="1"/>
        <v>0.87089201877934275</v>
      </c>
      <c r="F14" s="115">
        <f t="shared" si="2"/>
        <v>0.95179455604299745</v>
      </c>
      <c r="G14" s="157">
        <v>95</v>
      </c>
      <c r="H14" s="96">
        <f t="shared" si="3"/>
        <v>4.4600938967136149E-2</v>
      </c>
      <c r="I14" s="97">
        <f t="shared" si="4"/>
        <v>1.3274088978314331</v>
      </c>
      <c r="J14" s="94">
        <v>130</v>
      </c>
      <c r="K14" s="94">
        <v>10</v>
      </c>
      <c r="L14" s="95">
        <f t="shared" si="5"/>
        <v>140</v>
      </c>
      <c r="M14" s="96">
        <f t="shared" si="6"/>
        <v>6.5727699530516437E-2</v>
      </c>
      <c r="N14" s="115">
        <f t="shared" si="7"/>
        <v>1.5285511518724755</v>
      </c>
      <c r="O14" s="158">
        <v>40</v>
      </c>
      <c r="P14" s="88" t="s">
        <v>132</v>
      </c>
      <c r="Q14" s="183" t="s">
        <v>6</v>
      </c>
      <c r="R14" s="136" t="s">
        <v>146</v>
      </c>
    </row>
    <row r="15" spans="1:18">
      <c r="A15" s="156">
        <v>1900</v>
      </c>
      <c r="B15" s="94">
        <v>1660</v>
      </c>
      <c r="C15" s="94">
        <v>180</v>
      </c>
      <c r="D15" s="95">
        <f t="shared" si="0"/>
        <v>1840</v>
      </c>
      <c r="E15" s="96">
        <f t="shared" si="1"/>
        <v>0.96842105263157896</v>
      </c>
      <c r="F15" s="115">
        <f t="shared" si="2"/>
        <v>1.0583836640782283</v>
      </c>
      <c r="G15" s="157">
        <v>35</v>
      </c>
      <c r="H15" s="96">
        <f t="shared" si="3"/>
        <v>1.8421052631578946E-2</v>
      </c>
      <c r="I15" s="97">
        <f t="shared" si="4"/>
        <v>0.54824561403508765</v>
      </c>
      <c r="J15" s="94">
        <v>10</v>
      </c>
      <c r="K15" s="94">
        <v>20</v>
      </c>
      <c r="L15" s="95">
        <f t="shared" si="5"/>
        <v>30</v>
      </c>
      <c r="M15" s="96">
        <f t="shared" si="6"/>
        <v>1.5789473684210527E-2</v>
      </c>
      <c r="N15" s="115">
        <f t="shared" si="7"/>
        <v>0.36719706242350064</v>
      </c>
      <c r="O15" s="158">
        <v>0</v>
      </c>
      <c r="P15" s="88" t="s">
        <v>132</v>
      </c>
      <c r="Q15" s="183" t="s">
        <v>6</v>
      </c>
      <c r="R15" s="136" t="s">
        <v>131</v>
      </c>
    </row>
    <row r="16" spans="1:18">
      <c r="A16" s="156">
        <v>1670</v>
      </c>
      <c r="B16" s="94">
        <v>1455</v>
      </c>
      <c r="C16" s="94">
        <v>110</v>
      </c>
      <c r="D16" s="95">
        <f t="shared" si="0"/>
        <v>1565</v>
      </c>
      <c r="E16" s="96">
        <f t="shared" si="1"/>
        <v>0.93712574850299402</v>
      </c>
      <c r="F16" s="115">
        <f t="shared" si="2"/>
        <v>1.0241811459049115</v>
      </c>
      <c r="G16" s="157">
        <v>55</v>
      </c>
      <c r="H16" s="96">
        <f t="shared" si="3"/>
        <v>3.2934131736526949E-2</v>
      </c>
      <c r="I16" s="97">
        <f t="shared" si="4"/>
        <v>0.98018249215854025</v>
      </c>
      <c r="J16" s="94">
        <v>25</v>
      </c>
      <c r="K16" s="94">
        <v>0</v>
      </c>
      <c r="L16" s="95">
        <f t="shared" si="5"/>
        <v>25</v>
      </c>
      <c r="M16" s="96">
        <f t="shared" si="6"/>
        <v>1.4970059880239521E-2</v>
      </c>
      <c r="N16" s="115">
        <f t="shared" si="7"/>
        <v>0.34814092744743075</v>
      </c>
      <c r="O16" s="158">
        <v>25</v>
      </c>
      <c r="P16" s="88" t="s">
        <v>132</v>
      </c>
      <c r="Q16" s="183" t="s">
        <v>6</v>
      </c>
      <c r="R16" s="136" t="s">
        <v>131</v>
      </c>
    </row>
    <row r="17" spans="1:18">
      <c r="A17" s="160">
        <v>80</v>
      </c>
      <c r="B17" s="104">
        <v>40</v>
      </c>
      <c r="C17" s="104">
        <v>0</v>
      </c>
      <c r="D17" s="105">
        <f t="shared" si="0"/>
        <v>40</v>
      </c>
      <c r="E17" s="106">
        <f t="shared" si="1"/>
        <v>0.5</v>
      </c>
      <c r="F17" s="118">
        <f t="shared" si="2"/>
        <v>0.54644808743169393</v>
      </c>
      <c r="G17" s="161">
        <v>15</v>
      </c>
      <c r="H17" s="106">
        <f t="shared" si="3"/>
        <v>0.1875</v>
      </c>
      <c r="I17" s="107">
        <f t="shared" si="4"/>
        <v>5.5803571428571432</v>
      </c>
      <c r="J17" s="104">
        <v>20</v>
      </c>
      <c r="K17" s="104">
        <v>10</v>
      </c>
      <c r="L17" s="105">
        <f t="shared" si="5"/>
        <v>30</v>
      </c>
      <c r="M17" s="106">
        <f t="shared" si="6"/>
        <v>0.375</v>
      </c>
      <c r="N17" s="118">
        <f t="shared" si="7"/>
        <v>8.7209302325581408</v>
      </c>
      <c r="O17" s="162">
        <v>0</v>
      </c>
      <c r="P17" s="103" t="s">
        <v>134</v>
      </c>
      <c r="Q17" s="187" t="s">
        <v>134</v>
      </c>
      <c r="R17" s="136"/>
    </row>
    <row r="18" spans="1:18">
      <c r="A18" s="142">
        <v>1285</v>
      </c>
      <c r="B18" s="98">
        <v>960</v>
      </c>
      <c r="C18" s="98">
        <v>80</v>
      </c>
      <c r="D18" s="99">
        <f t="shared" si="0"/>
        <v>1040</v>
      </c>
      <c r="E18" s="100">
        <f t="shared" si="1"/>
        <v>0.80933852140077822</v>
      </c>
      <c r="F18" s="117">
        <f t="shared" si="2"/>
        <v>0.88452297420850079</v>
      </c>
      <c r="G18" s="143">
        <v>120</v>
      </c>
      <c r="H18" s="100">
        <f t="shared" si="3"/>
        <v>9.3385214007782102E-2</v>
      </c>
      <c r="I18" s="101">
        <f t="shared" si="4"/>
        <v>2.7793218454697057</v>
      </c>
      <c r="J18" s="98">
        <v>95</v>
      </c>
      <c r="K18" s="98">
        <v>15</v>
      </c>
      <c r="L18" s="99">
        <f t="shared" si="5"/>
        <v>110</v>
      </c>
      <c r="M18" s="100">
        <f t="shared" si="6"/>
        <v>8.5603112840466927E-2</v>
      </c>
      <c r="N18" s="117">
        <f t="shared" si="7"/>
        <v>1.9907700660573706</v>
      </c>
      <c r="O18" s="144">
        <v>15</v>
      </c>
      <c r="P18" s="102" t="s">
        <v>5</v>
      </c>
      <c r="Q18" s="183" t="s">
        <v>6</v>
      </c>
      <c r="R18" s="136"/>
    </row>
    <row r="19" spans="1:18">
      <c r="A19" s="156">
        <v>1125</v>
      </c>
      <c r="B19" s="94">
        <v>895</v>
      </c>
      <c r="C19" s="94">
        <v>65</v>
      </c>
      <c r="D19" s="95">
        <f t="shared" si="0"/>
        <v>960</v>
      </c>
      <c r="E19" s="96">
        <f t="shared" si="1"/>
        <v>0.85333333333333339</v>
      </c>
      <c r="F19" s="115">
        <f t="shared" si="2"/>
        <v>0.93260473588342441</v>
      </c>
      <c r="G19" s="157">
        <v>55</v>
      </c>
      <c r="H19" s="96">
        <f t="shared" si="3"/>
        <v>4.8888888888888891E-2</v>
      </c>
      <c r="I19" s="97">
        <f t="shared" si="4"/>
        <v>1.4550264550264551</v>
      </c>
      <c r="J19" s="94">
        <v>75</v>
      </c>
      <c r="K19" s="94">
        <v>35</v>
      </c>
      <c r="L19" s="95">
        <f t="shared" si="5"/>
        <v>110</v>
      </c>
      <c r="M19" s="96">
        <f t="shared" si="6"/>
        <v>9.7777777777777783E-2</v>
      </c>
      <c r="N19" s="115">
        <f t="shared" si="7"/>
        <v>2.2739018087855301</v>
      </c>
      <c r="O19" s="158">
        <v>0</v>
      </c>
      <c r="P19" s="88" t="s">
        <v>132</v>
      </c>
      <c r="Q19" s="183" t="s">
        <v>6</v>
      </c>
      <c r="R19" s="136"/>
    </row>
    <row r="20" spans="1:18">
      <c r="A20" s="156">
        <v>2265</v>
      </c>
      <c r="B20" s="94">
        <v>1940</v>
      </c>
      <c r="C20" s="94">
        <v>180</v>
      </c>
      <c r="D20" s="95">
        <f t="shared" si="0"/>
        <v>2120</v>
      </c>
      <c r="E20" s="96">
        <f t="shared" si="1"/>
        <v>0.9359823399558499</v>
      </c>
      <c r="F20" s="115">
        <f t="shared" si="2"/>
        <v>1.0229315190774315</v>
      </c>
      <c r="G20" s="157">
        <v>55</v>
      </c>
      <c r="H20" s="96">
        <f t="shared" si="3"/>
        <v>2.4282560706401765E-2</v>
      </c>
      <c r="I20" s="97">
        <f t="shared" si="4"/>
        <v>0.72269525911910015</v>
      </c>
      <c r="J20" s="94">
        <v>25</v>
      </c>
      <c r="K20" s="94">
        <v>25</v>
      </c>
      <c r="L20" s="95">
        <f t="shared" si="5"/>
        <v>50</v>
      </c>
      <c r="M20" s="96">
        <f t="shared" si="6"/>
        <v>2.2075055187637971E-2</v>
      </c>
      <c r="N20" s="115">
        <f t="shared" si="7"/>
        <v>0.51337337645669701</v>
      </c>
      <c r="O20" s="158">
        <v>45</v>
      </c>
      <c r="P20" s="88" t="s">
        <v>132</v>
      </c>
      <c r="Q20" s="183" t="s">
        <v>6</v>
      </c>
      <c r="R20" s="136"/>
    </row>
    <row r="21" spans="1:18">
      <c r="A21" s="149">
        <v>1655</v>
      </c>
      <c r="B21" s="89">
        <v>1320</v>
      </c>
      <c r="C21" s="89">
        <v>115</v>
      </c>
      <c r="D21" s="90">
        <f t="shared" si="0"/>
        <v>1435</v>
      </c>
      <c r="E21" s="91">
        <f t="shared" si="1"/>
        <v>0.86706948640483383</v>
      </c>
      <c r="F21" s="114">
        <f t="shared" si="2"/>
        <v>0.9476169250326052</v>
      </c>
      <c r="G21" s="150">
        <v>40</v>
      </c>
      <c r="H21" s="91">
        <f t="shared" si="3"/>
        <v>2.4169184290030211E-2</v>
      </c>
      <c r="I21" s="92">
        <f t="shared" si="4"/>
        <v>0.71932096101280396</v>
      </c>
      <c r="J21" s="89">
        <v>140</v>
      </c>
      <c r="K21" s="89">
        <v>35</v>
      </c>
      <c r="L21" s="90">
        <f t="shared" si="5"/>
        <v>175</v>
      </c>
      <c r="M21" s="91">
        <f t="shared" si="6"/>
        <v>0.10574018126888217</v>
      </c>
      <c r="N21" s="114">
        <f t="shared" si="7"/>
        <v>2.4590739829972601</v>
      </c>
      <c r="O21" s="151">
        <v>10</v>
      </c>
      <c r="P21" s="93" t="s">
        <v>4</v>
      </c>
      <c r="Q21" s="183" t="s">
        <v>6</v>
      </c>
      <c r="R21" s="136"/>
    </row>
    <row r="22" spans="1:18">
      <c r="A22" s="156">
        <v>2190</v>
      </c>
      <c r="B22" s="94">
        <v>1850</v>
      </c>
      <c r="C22" s="94">
        <v>110</v>
      </c>
      <c r="D22" s="95">
        <f t="shared" si="0"/>
        <v>1960</v>
      </c>
      <c r="E22" s="96">
        <f t="shared" si="1"/>
        <v>0.89497716894977164</v>
      </c>
      <c r="F22" s="115">
        <f t="shared" si="2"/>
        <v>0.97811712453526956</v>
      </c>
      <c r="G22" s="157">
        <v>80</v>
      </c>
      <c r="H22" s="96">
        <f t="shared" si="3"/>
        <v>3.6529680365296802E-2</v>
      </c>
      <c r="I22" s="97">
        <f t="shared" si="4"/>
        <v>1.0871928680147858</v>
      </c>
      <c r="J22" s="94">
        <v>80</v>
      </c>
      <c r="K22" s="94">
        <v>35</v>
      </c>
      <c r="L22" s="95">
        <f t="shared" si="5"/>
        <v>115</v>
      </c>
      <c r="M22" s="96">
        <f t="shared" si="6"/>
        <v>5.2511415525114152E-2</v>
      </c>
      <c r="N22" s="115">
        <f t="shared" si="7"/>
        <v>1.2211957098863757</v>
      </c>
      <c r="O22" s="158">
        <v>35</v>
      </c>
      <c r="P22" s="88" t="s">
        <v>132</v>
      </c>
      <c r="Q22" s="183" t="s">
        <v>6</v>
      </c>
      <c r="R22" s="136"/>
    </row>
    <row r="23" spans="1:18">
      <c r="A23" s="142">
        <v>1620</v>
      </c>
      <c r="B23" s="98">
        <v>1125</v>
      </c>
      <c r="C23" s="98">
        <v>180</v>
      </c>
      <c r="D23" s="99">
        <f t="shared" si="0"/>
        <v>1305</v>
      </c>
      <c r="E23" s="100">
        <f t="shared" si="1"/>
        <v>0.80555555555555558</v>
      </c>
      <c r="F23" s="117">
        <f t="shared" si="2"/>
        <v>0.88038858530661812</v>
      </c>
      <c r="G23" s="143">
        <v>155</v>
      </c>
      <c r="H23" s="100">
        <f t="shared" si="3"/>
        <v>9.5679012345679007E-2</v>
      </c>
      <c r="I23" s="101">
        <f t="shared" si="4"/>
        <v>2.8475896531452087</v>
      </c>
      <c r="J23" s="98">
        <v>95</v>
      </c>
      <c r="K23" s="98">
        <v>25</v>
      </c>
      <c r="L23" s="99">
        <f t="shared" si="5"/>
        <v>120</v>
      </c>
      <c r="M23" s="100">
        <f t="shared" si="6"/>
        <v>7.407407407407407E-2</v>
      </c>
      <c r="N23" s="117">
        <f t="shared" si="7"/>
        <v>1.7226528854435832</v>
      </c>
      <c r="O23" s="144">
        <v>35</v>
      </c>
      <c r="P23" s="102" t="s">
        <v>5</v>
      </c>
      <c r="Q23" s="183" t="s">
        <v>6</v>
      </c>
      <c r="R23" s="136"/>
    </row>
    <row r="24" spans="1:18">
      <c r="A24" s="156">
        <v>1175</v>
      </c>
      <c r="B24" s="94">
        <v>1040</v>
      </c>
      <c r="C24" s="94">
        <v>70</v>
      </c>
      <c r="D24" s="95">
        <f t="shared" si="0"/>
        <v>1110</v>
      </c>
      <c r="E24" s="96">
        <f t="shared" si="1"/>
        <v>0.94468085106382982</v>
      </c>
      <c r="F24" s="115">
        <f t="shared" si="2"/>
        <v>1.0324380885943494</v>
      </c>
      <c r="G24" s="157">
        <v>40</v>
      </c>
      <c r="H24" s="96">
        <f t="shared" si="3"/>
        <v>3.4042553191489362E-2</v>
      </c>
      <c r="I24" s="97">
        <f t="shared" si="4"/>
        <v>1.0131712259371835</v>
      </c>
      <c r="J24" s="94">
        <v>20</v>
      </c>
      <c r="K24" s="94">
        <v>10</v>
      </c>
      <c r="L24" s="95">
        <f t="shared" si="5"/>
        <v>30</v>
      </c>
      <c r="M24" s="96">
        <f t="shared" si="6"/>
        <v>2.553191489361702E-2</v>
      </c>
      <c r="N24" s="115">
        <f t="shared" si="7"/>
        <v>0.59376546264225638</v>
      </c>
      <c r="O24" s="158">
        <v>0</v>
      </c>
      <c r="P24" s="88" t="s">
        <v>132</v>
      </c>
      <c r="Q24" s="183" t="s">
        <v>6</v>
      </c>
      <c r="R24" s="136"/>
    </row>
    <row r="25" spans="1:18">
      <c r="A25" s="156">
        <v>1470</v>
      </c>
      <c r="B25" s="94">
        <v>1245</v>
      </c>
      <c r="C25" s="94">
        <v>100</v>
      </c>
      <c r="D25" s="95">
        <f t="shared" si="0"/>
        <v>1345</v>
      </c>
      <c r="E25" s="96">
        <f t="shared" si="1"/>
        <v>0.91496598639455784</v>
      </c>
      <c r="F25" s="115">
        <f t="shared" si="2"/>
        <v>0.9999628266607189</v>
      </c>
      <c r="G25" s="157">
        <v>55</v>
      </c>
      <c r="H25" s="96">
        <f t="shared" si="3"/>
        <v>3.7414965986394558E-2</v>
      </c>
      <c r="I25" s="97">
        <f t="shared" si="4"/>
        <v>1.113540654356981</v>
      </c>
      <c r="J25" s="94">
        <v>25</v>
      </c>
      <c r="K25" s="94">
        <v>30</v>
      </c>
      <c r="L25" s="95">
        <f t="shared" si="5"/>
        <v>55</v>
      </c>
      <c r="M25" s="96">
        <f t="shared" si="6"/>
        <v>3.7414965986394558E-2</v>
      </c>
      <c r="N25" s="115">
        <f t="shared" si="7"/>
        <v>0.8701154880556875</v>
      </c>
      <c r="O25" s="158">
        <v>10</v>
      </c>
      <c r="P25" s="88" t="s">
        <v>132</v>
      </c>
      <c r="Q25" s="183" t="s">
        <v>6</v>
      </c>
      <c r="R25" s="136"/>
    </row>
    <row r="26" spans="1:18">
      <c r="A26" s="156">
        <v>1955</v>
      </c>
      <c r="B26" s="94">
        <v>1680</v>
      </c>
      <c r="C26" s="94">
        <v>130</v>
      </c>
      <c r="D26" s="95">
        <f t="shared" si="0"/>
        <v>1810</v>
      </c>
      <c r="E26" s="96">
        <f t="shared" si="1"/>
        <v>0.92583120204603575</v>
      </c>
      <c r="F26" s="115">
        <f t="shared" si="2"/>
        <v>1.0118373792852848</v>
      </c>
      <c r="G26" s="157">
        <v>70</v>
      </c>
      <c r="H26" s="96">
        <f t="shared" si="3"/>
        <v>3.5805626598465472E-2</v>
      </c>
      <c r="I26" s="97">
        <f t="shared" si="4"/>
        <v>1.0656436487638534</v>
      </c>
      <c r="J26" s="94">
        <v>40</v>
      </c>
      <c r="K26" s="94">
        <v>20</v>
      </c>
      <c r="L26" s="95">
        <f t="shared" si="5"/>
        <v>60</v>
      </c>
      <c r="M26" s="96">
        <f t="shared" si="6"/>
        <v>3.0690537084398978E-2</v>
      </c>
      <c r="N26" s="115">
        <f t="shared" si="7"/>
        <v>0.71373342056741818</v>
      </c>
      <c r="O26" s="158">
        <v>15</v>
      </c>
      <c r="P26" s="88" t="s">
        <v>132</v>
      </c>
      <c r="Q26" s="183" t="s">
        <v>6</v>
      </c>
      <c r="R26" s="136"/>
    </row>
    <row r="27" spans="1:18">
      <c r="A27" s="156">
        <v>3945</v>
      </c>
      <c r="B27" s="94">
        <v>3550</v>
      </c>
      <c r="C27" s="94">
        <v>175</v>
      </c>
      <c r="D27" s="95">
        <f t="shared" si="0"/>
        <v>3725</v>
      </c>
      <c r="E27" s="96">
        <f t="shared" si="1"/>
        <v>0.94423320659062104</v>
      </c>
      <c r="F27" s="115">
        <f t="shared" si="2"/>
        <v>1.0319488596618809</v>
      </c>
      <c r="G27" s="157">
        <v>125</v>
      </c>
      <c r="H27" s="96">
        <f t="shared" si="3"/>
        <v>3.1685678073510776E-2</v>
      </c>
      <c r="I27" s="97">
        <f t="shared" si="4"/>
        <v>0.94302613314020167</v>
      </c>
      <c r="J27" s="94">
        <v>40</v>
      </c>
      <c r="K27" s="94">
        <v>35</v>
      </c>
      <c r="L27" s="95">
        <f t="shared" si="5"/>
        <v>75</v>
      </c>
      <c r="M27" s="96">
        <f t="shared" si="6"/>
        <v>1.9011406844106463E-2</v>
      </c>
      <c r="N27" s="115">
        <f t="shared" si="7"/>
        <v>0.44212574056061549</v>
      </c>
      <c r="O27" s="158">
        <v>25</v>
      </c>
      <c r="P27" s="88" t="s">
        <v>132</v>
      </c>
      <c r="Q27" s="183" t="s">
        <v>6</v>
      </c>
      <c r="R27" s="136"/>
    </row>
    <row r="28" spans="1:18">
      <c r="A28" s="156">
        <v>1970</v>
      </c>
      <c r="B28" s="94">
        <v>1740</v>
      </c>
      <c r="C28" s="94">
        <v>135</v>
      </c>
      <c r="D28" s="95">
        <f t="shared" si="0"/>
        <v>1875</v>
      </c>
      <c r="E28" s="96">
        <f t="shared" si="1"/>
        <v>0.95177664974619292</v>
      </c>
      <c r="F28" s="115">
        <f t="shared" si="2"/>
        <v>1.0401930598319047</v>
      </c>
      <c r="G28" s="157">
        <v>40</v>
      </c>
      <c r="H28" s="96">
        <f t="shared" si="3"/>
        <v>2.030456852791878E-2</v>
      </c>
      <c r="I28" s="97">
        <f t="shared" si="4"/>
        <v>0.60430263475948753</v>
      </c>
      <c r="J28" s="94">
        <v>40</v>
      </c>
      <c r="K28" s="94">
        <v>0</v>
      </c>
      <c r="L28" s="95">
        <f t="shared" si="5"/>
        <v>40</v>
      </c>
      <c r="M28" s="96">
        <f t="shared" si="6"/>
        <v>2.030456852791878E-2</v>
      </c>
      <c r="N28" s="115">
        <f t="shared" si="7"/>
        <v>0.47219926809113444</v>
      </c>
      <c r="O28" s="158">
        <v>10</v>
      </c>
      <c r="P28" s="88" t="s">
        <v>132</v>
      </c>
      <c r="Q28" s="183" t="s">
        <v>6</v>
      </c>
      <c r="R28" s="136"/>
    </row>
    <row r="29" spans="1:18">
      <c r="A29" s="156">
        <v>1505</v>
      </c>
      <c r="B29" s="94">
        <v>1365</v>
      </c>
      <c r="C29" s="94">
        <v>85</v>
      </c>
      <c r="D29" s="95">
        <f t="shared" si="0"/>
        <v>1450</v>
      </c>
      <c r="E29" s="96">
        <f t="shared" si="1"/>
        <v>0.96345514950166111</v>
      </c>
      <c r="F29" s="115">
        <f t="shared" si="2"/>
        <v>1.052956447542799</v>
      </c>
      <c r="G29" s="157">
        <v>15</v>
      </c>
      <c r="H29" s="96">
        <f t="shared" si="3"/>
        <v>9.9667774086378731E-3</v>
      </c>
      <c r="I29" s="97">
        <f t="shared" si="4"/>
        <v>0.29663028001898434</v>
      </c>
      <c r="J29" s="94">
        <v>15</v>
      </c>
      <c r="K29" s="94">
        <v>10</v>
      </c>
      <c r="L29" s="95">
        <f t="shared" si="5"/>
        <v>25</v>
      </c>
      <c r="M29" s="96">
        <f t="shared" si="6"/>
        <v>1.6611295681063124E-2</v>
      </c>
      <c r="N29" s="115">
        <f t="shared" si="7"/>
        <v>0.38630920188518897</v>
      </c>
      <c r="O29" s="158">
        <v>15</v>
      </c>
      <c r="P29" s="88" t="s">
        <v>132</v>
      </c>
      <c r="Q29" s="183" t="s">
        <v>6</v>
      </c>
      <c r="R29" s="136"/>
    </row>
    <row r="30" spans="1:18">
      <c r="A30" s="156">
        <v>2115</v>
      </c>
      <c r="B30" s="94">
        <v>1740</v>
      </c>
      <c r="C30" s="94">
        <v>165</v>
      </c>
      <c r="D30" s="95">
        <f t="shared" si="0"/>
        <v>1905</v>
      </c>
      <c r="E30" s="96">
        <f t="shared" si="1"/>
        <v>0.900709219858156</v>
      </c>
      <c r="F30" s="115">
        <f t="shared" si="2"/>
        <v>0.98438166104716496</v>
      </c>
      <c r="G30" s="157">
        <v>100</v>
      </c>
      <c r="H30" s="96">
        <f t="shared" si="3"/>
        <v>4.7281323877068557E-2</v>
      </c>
      <c r="I30" s="97">
        <f t="shared" si="4"/>
        <v>1.407182258246088</v>
      </c>
      <c r="J30" s="94">
        <v>60</v>
      </c>
      <c r="K30" s="94">
        <v>20</v>
      </c>
      <c r="L30" s="95">
        <f t="shared" si="5"/>
        <v>80</v>
      </c>
      <c r="M30" s="96">
        <f t="shared" si="6"/>
        <v>3.7825059101654845E-2</v>
      </c>
      <c r="N30" s="115">
        <f t="shared" si="7"/>
        <v>0.87965253724778714</v>
      </c>
      <c r="O30" s="158">
        <v>30</v>
      </c>
      <c r="P30" s="88" t="s">
        <v>132</v>
      </c>
      <c r="Q30" s="183" t="s">
        <v>6</v>
      </c>
      <c r="R30" s="136"/>
    </row>
    <row r="31" spans="1:18">
      <c r="A31" s="156">
        <v>2205</v>
      </c>
      <c r="B31" s="94">
        <v>1805</v>
      </c>
      <c r="C31" s="94">
        <v>165</v>
      </c>
      <c r="D31" s="95">
        <f t="shared" si="0"/>
        <v>1970</v>
      </c>
      <c r="E31" s="96">
        <f t="shared" si="1"/>
        <v>0.89342403628117917</v>
      </c>
      <c r="F31" s="115">
        <f t="shared" si="2"/>
        <v>0.97641971178270948</v>
      </c>
      <c r="G31" s="157">
        <v>105</v>
      </c>
      <c r="H31" s="96">
        <f t="shared" si="3"/>
        <v>4.7619047619047616E-2</v>
      </c>
      <c r="I31" s="97">
        <f t="shared" si="4"/>
        <v>1.4172335600907029</v>
      </c>
      <c r="J31" s="94">
        <v>90</v>
      </c>
      <c r="K31" s="94">
        <v>25</v>
      </c>
      <c r="L31" s="95">
        <f t="shared" si="5"/>
        <v>115</v>
      </c>
      <c r="M31" s="96">
        <f t="shared" si="6"/>
        <v>5.2154195011337869E-2</v>
      </c>
      <c r="N31" s="115">
        <f t="shared" si="7"/>
        <v>1.2128882560776248</v>
      </c>
      <c r="O31" s="158">
        <v>15</v>
      </c>
      <c r="P31" s="88" t="s">
        <v>132</v>
      </c>
      <c r="Q31" s="183" t="s">
        <v>6</v>
      </c>
      <c r="R31" s="136"/>
    </row>
    <row r="32" spans="1:18">
      <c r="A32" s="156">
        <v>1140</v>
      </c>
      <c r="B32" s="94">
        <v>815</v>
      </c>
      <c r="C32" s="94">
        <v>110</v>
      </c>
      <c r="D32" s="95">
        <f t="shared" si="0"/>
        <v>925</v>
      </c>
      <c r="E32" s="96">
        <f t="shared" si="1"/>
        <v>0.81140350877192979</v>
      </c>
      <c r="F32" s="115">
        <f t="shared" si="2"/>
        <v>0.88677979100757354</v>
      </c>
      <c r="G32" s="157">
        <v>80</v>
      </c>
      <c r="H32" s="96">
        <f t="shared" si="3"/>
        <v>7.0175438596491224E-2</v>
      </c>
      <c r="I32" s="97">
        <f t="shared" si="4"/>
        <v>2.0885547201336676</v>
      </c>
      <c r="J32" s="94">
        <v>90</v>
      </c>
      <c r="K32" s="94">
        <v>20</v>
      </c>
      <c r="L32" s="95">
        <f t="shared" si="5"/>
        <v>110</v>
      </c>
      <c r="M32" s="96">
        <f t="shared" si="6"/>
        <v>9.6491228070175433E-2</v>
      </c>
      <c r="N32" s="115">
        <f t="shared" si="7"/>
        <v>2.2439820481436148</v>
      </c>
      <c r="O32" s="158">
        <v>20</v>
      </c>
      <c r="P32" s="88" t="s">
        <v>132</v>
      </c>
      <c r="Q32" s="181" t="s">
        <v>4</v>
      </c>
      <c r="R32" s="136"/>
    </row>
    <row r="33" spans="1:18">
      <c r="A33" s="142">
        <v>1025</v>
      </c>
      <c r="B33" s="98">
        <v>800</v>
      </c>
      <c r="C33" s="98">
        <v>50</v>
      </c>
      <c r="D33" s="99">
        <f t="shared" si="0"/>
        <v>850</v>
      </c>
      <c r="E33" s="100">
        <f t="shared" si="1"/>
        <v>0.82926829268292679</v>
      </c>
      <c r="F33" s="117">
        <f t="shared" si="2"/>
        <v>0.90630414500866308</v>
      </c>
      <c r="G33" s="143">
        <v>85</v>
      </c>
      <c r="H33" s="100">
        <f t="shared" si="3"/>
        <v>8.2926829268292687E-2</v>
      </c>
      <c r="I33" s="101">
        <f t="shared" si="4"/>
        <v>2.4680603948896636</v>
      </c>
      <c r="J33" s="98">
        <v>60</v>
      </c>
      <c r="K33" s="98">
        <v>25</v>
      </c>
      <c r="L33" s="99">
        <f t="shared" si="5"/>
        <v>85</v>
      </c>
      <c r="M33" s="100">
        <f t="shared" si="6"/>
        <v>8.2926829268292687E-2</v>
      </c>
      <c r="N33" s="117">
        <f t="shared" si="7"/>
        <v>1.9285309132161093</v>
      </c>
      <c r="O33" s="144">
        <v>10</v>
      </c>
      <c r="P33" s="102" t="s">
        <v>5</v>
      </c>
      <c r="Q33" s="183" t="s">
        <v>6</v>
      </c>
      <c r="R33" s="136"/>
    </row>
    <row r="34" spans="1:18">
      <c r="A34" s="156">
        <v>1645</v>
      </c>
      <c r="B34" s="94">
        <v>1205</v>
      </c>
      <c r="C34" s="94">
        <v>170</v>
      </c>
      <c r="D34" s="95">
        <f t="shared" si="0"/>
        <v>1375</v>
      </c>
      <c r="E34" s="96">
        <f t="shared" si="1"/>
        <v>0.83586626139817632</v>
      </c>
      <c r="F34" s="115">
        <f t="shared" si="2"/>
        <v>0.91351503977942761</v>
      </c>
      <c r="G34" s="157">
        <v>100</v>
      </c>
      <c r="H34" s="96">
        <f t="shared" si="3"/>
        <v>6.0790273556231005E-2</v>
      </c>
      <c r="I34" s="97">
        <f t="shared" si="4"/>
        <v>1.8092343320306847</v>
      </c>
      <c r="J34" s="94">
        <v>100</v>
      </c>
      <c r="K34" s="94">
        <v>40</v>
      </c>
      <c r="L34" s="95">
        <f t="shared" si="5"/>
        <v>140</v>
      </c>
      <c r="M34" s="96">
        <f t="shared" si="6"/>
        <v>8.5106382978723402E-2</v>
      </c>
      <c r="N34" s="115">
        <f t="shared" si="7"/>
        <v>1.9792182088075212</v>
      </c>
      <c r="O34" s="158">
        <v>30</v>
      </c>
      <c r="P34" s="88" t="s">
        <v>132</v>
      </c>
      <c r="Q34" s="183" t="s">
        <v>6</v>
      </c>
      <c r="R34" s="136"/>
    </row>
    <row r="35" spans="1:18">
      <c r="A35" s="142">
        <v>945</v>
      </c>
      <c r="B35" s="98">
        <v>625</v>
      </c>
      <c r="C35" s="98">
        <v>120</v>
      </c>
      <c r="D35" s="99">
        <f t="shared" si="0"/>
        <v>745</v>
      </c>
      <c r="E35" s="100">
        <f t="shared" si="1"/>
        <v>0.78835978835978837</v>
      </c>
      <c r="F35" s="117">
        <f t="shared" si="2"/>
        <v>0.86159539711452282</v>
      </c>
      <c r="G35" s="143">
        <v>110</v>
      </c>
      <c r="H35" s="100">
        <f t="shared" si="3"/>
        <v>0.1164021164021164</v>
      </c>
      <c r="I35" s="101">
        <f t="shared" si="4"/>
        <v>3.4643487024439406</v>
      </c>
      <c r="J35" s="98">
        <v>50</v>
      </c>
      <c r="K35" s="98">
        <v>25</v>
      </c>
      <c r="L35" s="99">
        <f t="shared" si="5"/>
        <v>75</v>
      </c>
      <c r="M35" s="100">
        <f t="shared" si="6"/>
        <v>7.9365079365079361E-2</v>
      </c>
      <c r="N35" s="117">
        <f t="shared" si="7"/>
        <v>1.8456995201181248</v>
      </c>
      <c r="O35" s="144">
        <v>10</v>
      </c>
      <c r="P35" s="102" t="s">
        <v>5</v>
      </c>
      <c r="Q35" s="183" t="s">
        <v>6</v>
      </c>
      <c r="R35" s="136"/>
    </row>
    <row r="36" spans="1:18">
      <c r="A36" s="149">
        <v>1515</v>
      </c>
      <c r="B36" s="89">
        <v>1090</v>
      </c>
      <c r="C36" s="89">
        <v>130</v>
      </c>
      <c r="D36" s="90">
        <f t="shared" si="0"/>
        <v>1220</v>
      </c>
      <c r="E36" s="91">
        <f t="shared" si="1"/>
        <v>0.80528052805280526</v>
      </c>
      <c r="F36" s="114">
        <f t="shared" si="2"/>
        <v>0.88008800880088001</v>
      </c>
      <c r="G36" s="150">
        <v>110</v>
      </c>
      <c r="H36" s="91">
        <f t="shared" si="3"/>
        <v>7.2607260726072612E-2</v>
      </c>
      <c r="I36" s="92">
        <f t="shared" si="4"/>
        <v>2.1609303787521612</v>
      </c>
      <c r="J36" s="89">
        <v>125</v>
      </c>
      <c r="K36" s="89">
        <v>40</v>
      </c>
      <c r="L36" s="90">
        <f t="shared" si="5"/>
        <v>165</v>
      </c>
      <c r="M36" s="91">
        <f t="shared" si="6"/>
        <v>0.10891089108910891</v>
      </c>
      <c r="N36" s="114">
        <f t="shared" si="7"/>
        <v>2.5328114206769516</v>
      </c>
      <c r="O36" s="151">
        <v>25</v>
      </c>
      <c r="P36" s="93" t="s">
        <v>4</v>
      </c>
      <c r="Q36" s="181" t="s">
        <v>4</v>
      </c>
      <c r="R36" s="136"/>
    </row>
    <row r="37" spans="1:18">
      <c r="A37" s="142">
        <v>475</v>
      </c>
      <c r="B37" s="98">
        <v>335</v>
      </c>
      <c r="C37" s="98">
        <v>50</v>
      </c>
      <c r="D37" s="99">
        <f t="shared" si="0"/>
        <v>385</v>
      </c>
      <c r="E37" s="100">
        <f t="shared" si="1"/>
        <v>0.81052631578947365</v>
      </c>
      <c r="F37" s="117">
        <f t="shared" si="2"/>
        <v>0.88582111015243015</v>
      </c>
      <c r="G37" s="143">
        <v>40</v>
      </c>
      <c r="H37" s="100">
        <f t="shared" si="3"/>
        <v>8.4210526315789472E-2</v>
      </c>
      <c r="I37" s="101">
        <f t="shared" si="4"/>
        <v>2.5062656641604013</v>
      </c>
      <c r="J37" s="98">
        <v>30</v>
      </c>
      <c r="K37" s="98">
        <v>15</v>
      </c>
      <c r="L37" s="99">
        <f t="shared" si="5"/>
        <v>45</v>
      </c>
      <c r="M37" s="100">
        <f t="shared" si="6"/>
        <v>9.4736842105263161E-2</v>
      </c>
      <c r="N37" s="117">
        <f t="shared" si="7"/>
        <v>2.203182374541004</v>
      </c>
      <c r="O37" s="144">
        <v>0</v>
      </c>
      <c r="P37" s="102" t="s">
        <v>5</v>
      </c>
      <c r="Q37" s="185" t="s">
        <v>5</v>
      </c>
      <c r="R37" s="136"/>
    </row>
    <row r="38" spans="1:18">
      <c r="A38" s="142">
        <v>1370</v>
      </c>
      <c r="B38" s="98">
        <v>1005</v>
      </c>
      <c r="C38" s="98">
        <v>115</v>
      </c>
      <c r="D38" s="99">
        <f t="shared" si="0"/>
        <v>1120</v>
      </c>
      <c r="E38" s="100">
        <f t="shared" si="1"/>
        <v>0.81751824817518248</v>
      </c>
      <c r="F38" s="117">
        <f t="shared" si="2"/>
        <v>0.89346256631167476</v>
      </c>
      <c r="G38" s="143">
        <v>140</v>
      </c>
      <c r="H38" s="100">
        <f t="shared" si="3"/>
        <v>0.10218978102189781</v>
      </c>
      <c r="I38" s="101">
        <f t="shared" si="4"/>
        <v>3.0413625304136254</v>
      </c>
      <c r="J38" s="98">
        <v>80</v>
      </c>
      <c r="K38" s="98">
        <v>25</v>
      </c>
      <c r="L38" s="99">
        <f t="shared" si="5"/>
        <v>105</v>
      </c>
      <c r="M38" s="100">
        <f t="shared" si="6"/>
        <v>7.6642335766423361E-2</v>
      </c>
      <c r="N38" s="117">
        <f t="shared" si="7"/>
        <v>1.7823799015447295</v>
      </c>
      <c r="O38" s="144">
        <v>0</v>
      </c>
      <c r="P38" s="102" t="s">
        <v>5</v>
      </c>
      <c r="Q38" s="181" t="s">
        <v>4</v>
      </c>
      <c r="R38" s="136"/>
    </row>
    <row r="39" spans="1:18">
      <c r="A39" s="149">
        <v>720</v>
      </c>
      <c r="B39" s="89">
        <v>305</v>
      </c>
      <c r="C39" s="89">
        <v>45</v>
      </c>
      <c r="D39" s="90">
        <f t="shared" si="0"/>
        <v>350</v>
      </c>
      <c r="E39" s="91">
        <f t="shared" si="1"/>
        <v>0.4861111111111111</v>
      </c>
      <c r="F39" s="114">
        <f t="shared" si="2"/>
        <v>0.53126897389192473</v>
      </c>
      <c r="G39" s="150">
        <v>175</v>
      </c>
      <c r="H39" s="91">
        <f t="shared" si="3"/>
        <v>0.24305555555555555</v>
      </c>
      <c r="I39" s="92">
        <f t="shared" si="4"/>
        <v>7.2337962962962967</v>
      </c>
      <c r="J39" s="89">
        <v>170</v>
      </c>
      <c r="K39" s="89">
        <v>35</v>
      </c>
      <c r="L39" s="90">
        <f t="shared" si="5"/>
        <v>205</v>
      </c>
      <c r="M39" s="91">
        <f t="shared" si="6"/>
        <v>0.28472222222222221</v>
      </c>
      <c r="N39" s="114">
        <f t="shared" si="7"/>
        <v>6.6214470284237725</v>
      </c>
      <c r="O39" s="151">
        <v>0</v>
      </c>
      <c r="P39" s="93" t="s">
        <v>4</v>
      </c>
      <c r="Q39" s="181" t="s">
        <v>4</v>
      </c>
      <c r="R39" s="136"/>
    </row>
    <row r="40" spans="1:18">
      <c r="A40" s="149">
        <v>1235</v>
      </c>
      <c r="B40" s="89">
        <v>750</v>
      </c>
      <c r="C40" s="89">
        <v>85</v>
      </c>
      <c r="D40" s="90">
        <f t="shared" si="0"/>
        <v>835</v>
      </c>
      <c r="E40" s="91">
        <f t="shared" si="1"/>
        <v>0.67611336032388669</v>
      </c>
      <c r="F40" s="114">
        <f t="shared" si="2"/>
        <v>0.73892170527200729</v>
      </c>
      <c r="G40" s="150">
        <v>250</v>
      </c>
      <c r="H40" s="91">
        <f t="shared" si="3"/>
        <v>0.20242914979757085</v>
      </c>
      <c r="I40" s="92">
        <f t="shared" si="4"/>
        <v>6.0246770773086569</v>
      </c>
      <c r="J40" s="89">
        <v>105</v>
      </c>
      <c r="K40" s="89">
        <v>30</v>
      </c>
      <c r="L40" s="90">
        <f t="shared" si="5"/>
        <v>135</v>
      </c>
      <c r="M40" s="91">
        <f t="shared" si="6"/>
        <v>0.10931174089068826</v>
      </c>
      <c r="N40" s="114">
        <f t="shared" si="7"/>
        <v>2.5421335090857737</v>
      </c>
      <c r="O40" s="151">
        <v>20</v>
      </c>
      <c r="P40" s="93" t="s">
        <v>4</v>
      </c>
      <c r="Q40" s="181" t="s">
        <v>4</v>
      </c>
      <c r="R40" s="136"/>
    </row>
    <row r="41" spans="1:18">
      <c r="A41" s="149">
        <v>565</v>
      </c>
      <c r="B41" s="89">
        <v>390</v>
      </c>
      <c r="C41" s="89">
        <v>25</v>
      </c>
      <c r="D41" s="90">
        <f t="shared" si="0"/>
        <v>415</v>
      </c>
      <c r="E41" s="91">
        <f t="shared" si="1"/>
        <v>0.73451327433628322</v>
      </c>
      <c r="F41" s="114">
        <f t="shared" si="2"/>
        <v>0.8027467479085062</v>
      </c>
      <c r="G41" s="150">
        <v>80</v>
      </c>
      <c r="H41" s="91">
        <f t="shared" si="3"/>
        <v>0.1415929203539823</v>
      </c>
      <c r="I41" s="92">
        <f t="shared" si="4"/>
        <v>4.2140750105351881</v>
      </c>
      <c r="J41" s="89">
        <v>35</v>
      </c>
      <c r="K41" s="89">
        <v>25</v>
      </c>
      <c r="L41" s="90">
        <f t="shared" si="5"/>
        <v>60</v>
      </c>
      <c r="M41" s="91">
        <f t="shared" si="6"/>
        <v>0.10619469026548672</v>
      </c>
      <c r="N41" s="114">
        <f t="shared" si="7"/>
        <v>2.469643959662482</v>
      </c>
      <c r="O41" s="151">
        <v>15</v>
      </c>
      <c r="P41" s="93" t="s">
        <v>4</v>
      </c>
      <c r="Q41" s="181" t="s">
        <v>4</v>
      </c>
      <c r="R41" s="136"/>
    </row>
    <row r="42" spans="1:18">
      <c r="A42" s="149">
        <v>1625</v>
      </c>
      <c r="B42" s="89">
        <v>925</v>
      </c>
      <c r="C42" s="89">
        <v>95</v>
      </c>
      <c r="D42" s="90">
        <f t="shared" si="0"/>
        <v>1020</v>
      </c>
      <c r="E42" s="91">
        <f t="shared" si="1"/>
        <v>0.62769230769230766</v>
      </c>
      <c r="F42" s="114">
        <f t="shared" si="2"/>
        <v>0.68600252206809575</v>
      </c>
      <c r="G42" s="150">
        <v>200</v>
      </c>
      <c r="H42" s="91">
        <f t="shared" si="3"/>
        <v>0.12307692307692308</v>
      </c>
      <c r="I42" s="92">
        <f t="shared" si="4"/>
        <v>3.6630036630036633</v>
      </c>
      <c r="J42" s="89">
        <v>355</v>
      </c>
      <c r="K42" s="89">
        <v>20</v>
      </c>
      <c r="L42" s="90">
        <f t="shared" si="5"/>
        <v>375</v>
      </c>
      <c r="M42" s="91">
        <f t="shared" si="6"/>
        <v>0.23076923076923078</v>
      </c>
      <c r="N42" s="114">
        <f t="shared" si="7"/>
        <v>5.3667262969588556</v>
      </c>
      <c r="O42" s="151">
        <v>35</v>
      </c>
      <c r="P42" s="93" t="s">
        <v>4</v>
      </c>
      <c r="Q42" s="181" t="s">
        <v>4</v>
      </c>
      <c r="R42" s="136"/>
    </row>
    <row r="43" spans="1:18">
      <c r="A43" s="149">
        <v>1145</v>
      </c>
      <c r="B43" s="89">
        <v>725</v>
      </c>
      <c r="C43" s="89">
        <v>135</v>
      </c>
      <c r="D43" s="90">
        <f t="shared" si="0"/>
        <v>860</v>
      </c>
      <c r="E43" s="91">
        <f t="shared" si="1"/>
        <v>0.75109170305676853</v>
      </c>
      <c r="F43" s="114">
        <f t="shared" si="2"/>
        <v>0.82086524924236992</v>
      </c>
      <c r="G43" s="150">
        <v>130</v>
      </c>
      <c r="H43" s="91">
        <f t="shared" si="3"/>
        <v>0.11353711790393013</v>
      </c>
      <c r="I43" s="92">
        <f t="shared" si="4"/>
        <v>3.3790808899979208</v>
      </c>
      <c r="J43" s="89">
        <v>120</v>
      </c>
      <c r="K43" s="89">
        <v>20</v>
      </c>
      <c r="L43" s="90">
        <f t="shared" si="5"/>
        <v>140</v>
      </c>
      <c r="M43" s="91">
        <f t="shared" si="6"/>
        <v>0.1222707423580786</v>
      </c>
      <c r="N43" s="114">
        <f t="shared" si="7"/>
        <v>2.843505636234386</v>
      </c>
      <c r="O43" s="151">
        <v>20</v>
      </c>
      <c r="P43" s="93" t="s">
        <v>4</v>
      </c>
      <c r="Q43" s="181" t="s">
        <v>4</v>
      </c>
      <c r="R43" s="136"/>
    </row>
    <row r="44" spans="1:18">
      <c r="A44" s="142">
        <v>1480</v>
      </c>
      <c r="B44" s="98">
        <v>1035</v>
      </c>
      <c r="C44" s="98">
        <v>135</v>
      </c>
      <c r="D44" s="99">
        <f t="shared" si="0"/>
        <v>1170</v>
      </c>
      <c r="E44" s="100">
        <f t="shared" si="1"/>
        <v>0.79054054054054057</v>
      </c>
      <c r="F44" s="117">
        <f t="shared" si="2"/>
        <v>0.86397873283119186</v>
      </c>
      <c r="G44" s="143">
        <v>155</v>
      </c>
      <c r="H44" s="100">
        <f t="shared" si="3"/>
        <v>0.10472972972972973</v>
      </c>
      <c r="I44" s="101">
        <f t="shared" si="4"/>
        <v>3.1169562419562422</v>
      </c>
      <c r="J44" s="98">
        <v>105</v>
      </c>
      <c r="K44" s="98">
        <v>35</v>
      </c>
      <c r="L44" s="99">
        <f t="shared" si="5"/>
        <v>140</v>
      </c>
      <c r="M44" s="100">
        <f t="shared" si="6"/>
        <v>9.45945945945946E-2</v>
      </c>
      <c r="N44" s="117">
        <f t="shared" si="7"/>
        <v>2.1998742928975492</v>
      </c>
      <c r="O44" s="144">
        <v>20</v>
      </c>
      <c r="P44" s="102" t="s">
        <v>5</v>
      </c>
      <c r="Q44" s="181" t="s">
        <v>4</v>
      </c>
      <c r="R44" s="136"/>
    </row>
    <row r="45" spans="1:18">
      <c r="A45" s="149">
        <v>870</v>
      </c>
      <c r="B45" s="89">
        <v>535</v>
      </c>
      <c r="C45" s="89">
        <v>45</v>
      </c>
      <c r="D45" s="90">
        <f t="shared" si="0"/>
        <v>580</v>
      </c>
      <c r="E45" s="91">
        <f t="shared" si="1"/>
        <v>0.66666666666666663</v>
      </c>
      <c r="F45" s="114">
        <f t="shared" si="2"/>
        <v>0.72859744990892528</v>
      </c>
      <c r="G45" s="150">
        <v>120</v>
      </c>
      <c r="H45" s="91">
        <f t="shared" si="3"/>
        <v>0.13793103448275862</v>
      </c>
      <c r="I45" s="92">
        <f t="shared" si="4"/>
        <v>4.1050903119868636</v>
      </c>
      <c r="J45" s="89">
        <v>160</v>
      </c>
      <c r="K45" s="89">
        <v>15</v>
      </c>
      <c r="L45" s="90">
        <f t="shared" si="5"/>
        <v>175</v>
      </c>
      <c r="M45" s="91">
        <f t="shared" si="6"/>
        <v>0.20114942528735633</v>
      </c>
      <c r="N45" s="114">
        <f t="shared" si="7"/>
        <v>4.6778936113338681</v>
      </c>
      <c r="O45" s="151">
        <v>0</v>
      </c>
      <c r="P45" s="93" t="s">
        <v>4</v>
      </c>
      <c r="Q45" s="181" t="s">
        <v>4</v>
      </c>
      <c r="R45" s="136"/>
    </row>
    <row r="46" spans="1:18">
      <c r="A46" s="149">
        <v>1060</v>
      </c>
      <c r="B46" s="89">
        <v>645</v>
      </c>
      <c r="C46" s="89">
        <v>70</v>
      </c>
      <c r="D46" s="90">
        <f t="shared" si="0"/>
        <v>715</v>
      </c>
      <c r="E46" s="91">
        <f t="shared" si="1"/>
        <v>0.67452830188679247</v>
      </c>
      <c r="F46" s="114">
        <f t="shared" si="2"/>
        <v>0.73718940096917207</v>
      </c>
      <c r="G46" s="150">
        <v>110</v>
      </c>
      <c r="H46" s="91">
        <f t="shared" si="3"/>
        <v>0.10377358490566038</v>
      </c>
      <c r="I46" s="92">
        <f t="shared" si="4"/>
        <v>3.0884995507637019</v>
      </c>
      <c r="J46" s="89">
        <v>165</v>
      </c>
      <c r="K46" s="89">
        <v>55</v>
      </c>
      <c r="L46" s="90">
        <f t="shared" si="5"/>
        <v>220</v>
      </c>
      <c r="M46" s="91">
        <f t="shared" si="6"/>
        <v>0.20754716981132076</v>
      </c>
      <c r="N46" s="114">
        <f t="shared" si="7"/>
        <v>4.8266783677051341</v>
      </c>
      <c r="O46" s="151">
        <v>10</v>
      </c>
      <c r="P46" s="93" t="s">
        <v>4</v>
      </c>
      <c r="Q46" s="181" t="s">
        <v>4</v>
      </c>
      <c r="R46" s="136"/>
    </row>
    <row r="47" spans="1:18">
      <c r="A47" s="149">
        <v>1525</v>
      </c>
      <c r="B47" s="89">
        <v>1110</v>
      </c>
      <c r="C47" s="89">
        <v>100</v>
      </c>
      <c r="D47" s="90">
        <f t="shared" si="0"/>
        <v>1210</v>
      </c>
      <c r="E47" s="91">
        <f t="shared" si="1"/>
        <v>0.79344262295081969</v>
      </c>
      <c r="F47" s="114">
        <f t="shared" si="2"/>
        <v>0.86715040759652418</v>
      </c>
      <c r="G47" s="150">
        <v>110</v>
      </c>
      <c r="H47" s="91">
        <f t="shared" si="3"/>
        <v>7.2131147540983612E-2</v>
      </c>
      <c r="I47" s="92">
        <f t="shared" si="4"/>
        <v>2.1467603434816551</v>
      </c>
      <c r="J47" s="89">
        <v>105</v>
      </c>
      <c r="K47" s="89">
        <v>60</v>
      </c>
      <c r="L47" s="90">
        <f t="shared" si="5"/>
        <v>165</v>
      </c>
      <c r="M47" s="91">
        <f t="shared" si="6"/>
        <v>0.10819672131147541</v>
      </c>
      <c r="N47" s="114">
        <f t="shared" si="7"/>
        <v>2.5162028211971026</v>
      </c>
      <c r="O47" s="151">
        <v>30</v>
      </c>
      <c r="P47" s="93" t="s">
        <v>4</v>
      </c>
      <c r="Q47" s="181" t="s">
        <v>4</v>
      </c>
      <c r="R47" s="136"/>
    </row>
    <row r="48" spans="1:18">
      <c r="A48" s="142">
        <v>355</v>
      </c>
      <c r="B48" s="98">
        <v>195</v>
      </c>
      <c r="C48" s="98">
        <v>45</v>
      </c>
      <c r="D48" s="99">
        <f t="shared" si="0"/>
        <v>240</v>
      </c>
      <c r="E48" s="100">
        <f t="shared" si="1"/>
        <v>0.676056338028169</v>
      </c>
      <c r="F48" s="117">
        <f t="shared" si="2"/>
        <v>0.73885938582313548</v>
      </c>
      <c r="G48" s="143">
        <v>65</v>
      </c>
      <c r="H48" s="100">
        <f t="shared" si="3"/>
        <v>0.18309859154929578</v>
      </c>
      <c r="I48" s="101">
        <f t="shared" si="4"/>
        <v>5.4493628437290411</v>
      </c>
      <c r="J48" s="98">
        <v>25</v>
      </c>
      <c r="K48" s="98">
        <v>10</v>
      </c>
      <c r="L48" s="99">
        <f t="shared" si="5"/>
        <v>35</v>
      </c>
      <c r="M48" s="100">
        <f t="shared" si="6"/>
        <v>9.8591549295774641E-2</v>
      </c>
      <c r="N48" s="117">
        <f t="shared" si="7"/>
        <v>2.2928267278087127</v>
      </c>
      <c r="O48" s="144">
        <v>10</v>
      </c>
      <c r="P48" s="102" t="s">
        <v>5</v>
      </c>
      <c r="Q48" s="181" t="s">
        <v>4</v>
      </c>
      <c r="R48" s="136"/>
    </row>
    <row r="49" spans="1:18">
      <c r="A49" s="156">
        <v>1345</v>
      </c>
      <c r="B49" s="94">
        <v>1040</v>
      </c>
      <c r="C49" s="94">
        <v>140</v>
      </c>
      <c r="D49" s="95">
        <f t="shared" si="0"/>
        <v>1180</v>
      </c>
      <c r="E49" s="96">
        <f t="shared" si="1"/>
        <v>0.87732342007434949</v>
      </c>
      <c r="F49" s="115">
        <f t="shared" si="2"/>
        <v>0.95882340991732184</v>
      </c>
      <c r="G49" s="157">
        <v>90</v>
      </c>
      <c r="H49" s="96">
        <f t="shared" si="3"/>
        <v>6.6914498141263934E-2</v>
      </c>
      <c r="I49" s="97">
        <f t="shared" si="4"/>
        <v>1.9915029208709505</v>
      </c>
      <c r="J49" s="94">
        <v>35</v>
      </c>
      <c r="K49" s="94">
        <v>30</v>
      </c>
      <c r="L49" s="95">
        <f t="shared" si="5"/>
        <v>65</v>
      </c>
      <c r="M49" s="96">
        <f t="shared" si="6"/>
        <v>4.8327137546468404E-2</v>
      </c>
      <c r="N49" s="115">
        <f t="shared" si="7"/>
        <v>1.1238869196853118</v>
      </c>
      <c r="O49" s="158">
        <v>10</v>
      </c>
      <c r="P49" s="88" t="s">
        <v>132</v>
      </c>
      <c r="Q49" s="183" t="s">
        <v>6</v>
      </c>
      <c r="R49" s="136"/>
    </row>
    <row r="50" spans="1:18">
      <c r="A50" s="156">
        <v>1670</v>
      </c>
      <c r="B50" s="94">
        <v>1355</v>
      </c>
      <c r="C50" s="94">
        <v>70</v>
      </c>
      <c r="D50" s="95">
        <f t="shared" si="0"/>
        <v>1425</v>
      </c>
      <c r="E50" s="96">
        <f t="shared" si="1"/>
        <v>0.8532934131736527</v>
      </c>
      <c r="F50" s="115">
        <f t="shared" si="2"/>
        <v>0.93256110729360953</v>
      </c>
      <c r="G50" s="157">
        <v>100</v>
      </c>
      <c r="H50" s="96">
        <f t="shared" si="3"/>
        <v>5.9880239520958084E-2</v>
      </c>
      <c r="I50" s="97">
        <f t="shared" si="4"/>
        <v>1.7821499857428003</v>
      </c>
      <c r="J50" s="94">
        <v>90</v>
      </c>
      <c r="K50" s="94">
        <v>25</v>
      </c>
      <c r="L50" s="95">
        <f t="shared" si="5"/>
        <v>115</v>
      </c>
      <c r="M50" s="96">
        <f t="shared" si="6"/>
        <v>6.8862275449101798E-2</v>
      </c>
      <c r="N50" s="115">
        <f t="shared" si="7"/>
        <v>1.6014482662581815</v>
      </c>
      <c r="O50" s="158">
        <v>40</v>
      </c>
      <c r="P50" s="88" t="s">
        <v>132</v>
      </c>
      <c r="Q50" s="183" t="s">
        <v>6</v>
      </c>
      <c r="R50" s="136"/>
    </row>
    <row r="51" spans="1:18">
      <c r="A51" s="156">
        <v>2990</v>
      </c>
      <c r="B51" s="94">
        <v>2640</v>
      </c>
      <c r="C51" s="94">
        <v>130</v>
      </c>
      <c r="D51" s="95">
        <f t="shared" si="0"/>
        <v>2770</v>
      </c>
      <c r="E51" s="96">
        <f t="shared" si="1"/>
        <v>0.9264214046822743</v>
      </c>
      <c r="F51" s="115">
        <f t="shared" si="2"/>
        <v>1.0124824094888243</v>
      </c>
      <c r="G51" s="157">
        <v>105</v>
      </c>
      <c r="H51" s="96">
        <f t="shared" si="3"/>
        <v>3.5117056856187288E-2</v>
      </c>
      <c r="I51" s="97">
        <f t="shared" si="4"/>
        <v>1.0451505016722409</v>
      </c>
      <c r="J51" s="94">
        <v>80</v>
      </c>
      <c r="K51" s="94">
        <v>20</v>
      </c>
      <c r="L51" s="95">
        <f t="shared" si="5"/>
        <v>100</v>
      </c>
      <c r="M51" s="96">
        <f t="shared" si="6"/>
        <v>3.3444816053511704E-2</v>
      </c>
      <c r="N51" s="115">
        <f t="shared" si="7"/>
        <v>0.77778641984910946</v>
      </c>
      <c r="O51" s="158">
        <v>20</v>
      </c>
      <c r="P51" s="88" t="s">
        <v>132</v>
      </c>
      <c r="Q51" s="183" t="s">
        <v>6</v>
      </c>
      <c r="R51" s="136"/>
    </row>
    <row r="52" spans="1:18">
      <c r="A52" s="156">
        <v>2560</v>
      </c>
      <c r="B52" s="94">
        <v>2270</v>
      </c>
      <c r="C52" s="94">
        <v>110</v>
      </c>
      <c r="D52" s="95">
        <f t="shared" si="0"/>
        <v>2380</v>
      </c>
      <c r="E52" s="96">
        <f t="shared" si="1"/>
        <v>0.9296875</v>
      </c>
      <c r="F52" s="115">
        <f t="shared" si="2"/>
        <v>1.0160519125683061</v>
      </c>
      <c r="G52" s="157">
        <v>75</v>
      </c>
      <c r="H52" s="96">
        <f t="shared" si="3"/>
        <v>2.9296875E-2</v>
      </c>
      <c r="I52" s="97">
        <f t="shared" si="4"/>
        <v>0.8719308035714286</v>
      </c>
      <c r="J52" s="94">
        <v>45</v>
      </c>
      <c r="K52" s="94">
        <v>25</v>
      </c>
      <c r="L52" s="95">
        <f t="shared" si="5"/>
        <v>70</v>
      </c>
      <c r="M52" s="96">
        <f t="shared" si="6"/>
        <v>2.734375E-2</v>
      </c>
      <c r="N52" s="115">
        <f t="shared" si="7"/>
        <v>0.63590116279069775</v>
      </c>
      <c r="O52" s="158">
        <v>25</v>
      </c>
      <c r="P52" s="88" t="s">
        <v>132</v>
      </c>
      <c r="Q52" s="183" t="s">
        <v>6</v>
      </c>
      <c r="R52" s="136"/>
    </row>
    <row r="53" spans="1:18">
      <c r="A53" s="156">
        <v>2085</v>
      </c>
      <c r="B53" s="94">
        <v>1795</v>
      </c>
      <c r="C53" s="94">
        <v>105</v>
      </c>
      <c r="D53" s="95">
        <f t="shared" si="0"/>
        <v>1900</v>
      </c>
      <c r="E53" s="96">
        <f t="shared" si="1"/>
        <v>0.91127098321342925</v>
      </c>
      <c r="F53" s="115">
        <f t="shared" si="2"/>
        <v>0.99592457181795546</v>
      </c>
      <c r="G53" s="157">
        <v>100</v>
      </c>
      <c r="H53" s="96">
        <f t="shared" si="3"/>
        <v>4.7961630695443645E-2</v>
      </c>
      <c r="I53" s="97">
        <f t="shared" si="4"/>
        <v>1.4274294849834419</v>
      </c>
      <c r="J53" s="94">
        <v>45</v>
      </c>
      <c r="K53" s="94">
        <v>10</v>
      </c>
      <c r="L53" s="95">
        <f t="shared" si="5"/>
        <v>55</v>
      </c>
      <c r="M53" s="96">
        <f t="shared" si="6"/>
        <v>2.6378896882494004E-2</v>
      </c>
      <c r="N53" s="115">
        <f t="shared" si="7"/>
        <v>0.61346271819753506</v>
      </c>
      <c r="O53" s="158">
        <v>20</v>
      </c>
      <c r="P53" s="88" t="s">
        <v>132</v>
      </c>
      <c r="Q53" s="183" t="s">
        <v>6</v>
      </c>
      <c r="R53" s="136"/>
    </row>
    <row r="54" spans="1:18">
      <c r="A54" s="156">
        <v>2500</v>
      </c>
      <c r="B54" s="94">
        <v>2290</v>
      </c>
      <c r="C54" s="94">
        <v>125</v>
      </c>
      <c r="D54" s="95">
        <f t="shared" si="0"/>
        <v>2415</v>
      </c>
      <c r="E54" s="96">
        <f t="shared" si="1"/>
        <v>0.96599999999999997</v>
      </c>
      <c r="F54" s="115">
        <f t="shared" si="2"/>
        <v>1.0557377049180328</v>
      </c>
      <c r="G54" s="157">
        <v>20</v>
      </c>
      <c r="H54" s="96">
        <f t="shared" si="3"/>
        <v>8.0000000000000002E-3</v>
      </c>
      <c r="I54" s="97">
        <f t="shared" si="4"/>
        <v>0.23809523809523811</v>
      </c>
      <c r="J54" s="94">
        <v>20</v>
      </c>
      <c r="K54" s="94">
        <v>10</v>
      </c>
      <c r="L54" s="95">
        <f t="shared" si="5"/>
        <v>30</v>
      </c>
      <c r="M54" s="96">
        <f t="shared" si="6"/>
        <v>1.2E-2</v>
      </c>
      <c r="N54" s="115">
        <f t="shared" si="7"/>
        <v>0.27906976744186052</v>
      </c>
      <c r="O54" s="158">
        <v>20</v>
      </c>
      <c r="P54" s="88" t="s">
        <v>132</v>
      </c>
      <c r="Q54" s="183" t="s">
        <v>6</v>
      </c>
      <c r="R54" s="136"/>
    </row>
    <row r="55" spans="1:18">
      <c r="A55" s="156">
        <v>2225</v>
      </c>
      <c r="B55" s="94">
        <v>2100</v>
      </c>
      <c r="C55" s="94">
        <v>80</v>
      </c>
      <c r="D55" s="95">
        <f t="shared" si="0"/>
        <v>2180</v>
      </c>
      <c r="E55" s="96">
        <f t="shared" si="1"/>
        <v>0.97977528089887644</v>
      </c>
      <c r="F55" s="115">
        <f t="shared" si="2"/>
        <v>1.0707926567200836</v>
      </c>
      <c r="G55" s="157">
        <v>0</v>
      </c>
      <c r="H55" s="96">
        <f t="shared" si="3"/>
        <v>0</v>
      </c>
      <c r="I55" s="97">
        <f t="shared" si="4"/>
        <v>0</v>
      </c>
      <c r="J55" s="94">
        <v>20</v>
      </c>
      <c r="K55" s="94">
        <v>15</v>
      </c>
      <c r="L55" s="95">
        <f t="shared" si="5"/>
        <v>35</v>
      </c>
      <c r="M55" s="96">
        <f t="shared" si="6"/>
        <v>1.5730337078651686E-2</v>
      </c>
      <c r="N55" s="115">
        <f t="shared" si="7"/>
        <v>0.36582179252678343</v>
      </c>
      <c r="O55" s="158">
        <v>0</v>
      </c>
      <c r="P55" s="88" t="s">
        <v>132</v>
      </c>
      <c r="Q55" s="183" t="s">
        <v>6</v>
      </c>
      <c r="R55" s="136"/>
    </row>
    <row r="56" spans="1:18">
      <c r="A56" s="156">
        <v>3200</v>
      </c>
      <c r="B56" s="94">
        <v>2990</v>
      </c>
      <c r="C56" s="94">
        <v>135</v>
      </c>
      <c r="D56" s="95">
        <f t="shared" si="0"/>
        <v>3125</v>
      </c>
      <c r="E56" s="96">
        <f t="shared" si="1"/>
        <v>0.9765625</v>
      </c>
      <c r="F56" s="115">
        <f t="shared" si="2"/>
        <v>1.0672814207650272</v>
      </c>
      <c r="G56" s="157">
        <v>0</v>
      </c>
      <c r="H56" s="96">
        <f t="shared" si="3"/>
        <v>0</v>
      </c>
      <c r="I56" s="97">
        <f t="shared" si="4"/>
        <v>0</v>
      </c>
      <c r="J56" s="94">
        <v>40</v>
      </c>
      <c r="K56" s="94">
        <v>10</v>
      </c>
      <c r="L56" s="95">
        <f t="shared" si="5"/>
        <v>50</v>
      </c>
      <c r="M56" s="96">
        <f t="shared" si="6"/>
        <v>1.5625E-2</v>
      </c>
      <c r="N56" s="115">
        <f t="shared" si="7"/>
        <v>0.36337209302325585</v>
      </c>
      <c r="O56" s="158">
        <v>25</v>
      </c>
      <c r="P56" s="88" t="s">
        <v>132</v>
      </c>
      <c r="Q56" s="183" t="s">
        <v>6</v>
      </c>
      <c r="R56" s="136"/>
    </row>
    <row r="57" spans="1:18">
      <c r="A57" s="156">
        <v>2150</v>
      </c>
      <c r="B57" s="94">
        <v>1935</v>
      </c>
      <c r="C57" s="94">
        <v>145</v>
      </c>
      <c r="D57" s="95">
        <f t="shared" si="0"/>
        <v>2080</v>
      </c>
      <c r="E57" s="96">
        <f t="shared" si="1"/>
        <v>0.96744186046511627</v>
      </c>
      <c r="F57" s="115">
        <f t="shared" si="2"/>
        <v>1.0573135087050451</v>
      </c>
      <c r="G57" s="157">
        <v>20</v>
      </c>
      <c r="H57" s="96">
        <f t="shared" si="3"/>
        <v>9.3023255813953487E-3</v>
      </c>
      <c r="I57" s="97">
        <f t="shared" si="4"/>
        <v>0.27685492801771872</v>
      </c>
      <c r="J57" s="94">
        <v>20</v>
      </c>
      <c r="K57" s="94">
        <v>0</v>
      </c>
      <c r="L57" s="95">
        <f t="shared" si="5"/>
        <v>20</v>
      </c>
      <c r="M57" s="96">
        <f t="shared" si="6"/>
        <v>9.3023255813953487E-3</v>
      </c>
      <c r="N57" s="115">
        <f t="shared" si="7"/>
        <v>0.2163331530557058</v>
      </c>
      <c r="O57" s="158">
        <v>25</v>
      </c>
      <c r="P57" s="88" t="s">
        <v>132</v>
      </c>
      <c r="Q57" s="183" t="s">
        <v>6</v>
      </c>
      <c r="R57" s="136"/>
    </row>
    <row r="58" spans="1:18">
      <c r="A58" s="156">
        <v>1515</v>
      </c>
      <c r="B58" s="94">
        <v>1370</v>
      </c>
      <c r="C58" s="94">
        <v>85</v>
      </c>
      <c r="D58" s="95">
        <f t="shared" si="0"/>
        <v>1455</v>
      </c>
      <c r="E58" s="96">
        <f t="shared" si="1"/>
        <v>0.96039603960396036</v>
      </c>
      <c r="F58" s="115">
        <f t="shared" si="2"/>
        <v>1.0496131580371151</v>
      </c>
      <c r="G58" s="157">
        <v>20</v>
      </c>
      <c r="H58" s="96">
        <f t="shared" si="3"/>
        <v>1.3201320132013201E-2</v>
      </c>
      <c r="I58" s="97">
        <f t="shared" si="4"/>
        <v>0.39289643250039291</v>
      </c>
      <c r="J58" s="94">
        <v>20</v>
      </c>
      <c r="K58" s="94">
        <v>0</v>
      </c>
      <c r="L58" s="95">
        <f t="shared" si="5"/>
        <v>20</v>
      </c>
      <c r="M58" s="96">
        <f t="shared" si="6"/>
        <v>1.3201320132013201E-2</v>
      </c>
      <c r="N58" s="115">
        <f t="shared" si="7"/>
        <v>0.30700744493053961</v>
      </c>
      <c r="O58" s="158">
        <v>10</v>
      </c>
      <c r="P58" s="88" t="s">
        <v>132</v>
      </c>
      <c r="Q58" s="183" t="s">
        <v>6</v>
      </c>
      <c r="R58" s="136" t="s">
        <v>131</v>
      </c>
    </row>
    <row r="59" spans="1:18">
      <c r="A59" s="156">
        <v>1830</v>
      </c>
      <c r="B59" s="94">
        <v>1655</v>
      </c>
      <c r="C59" s="94">
        <v>100</v>
      </c>
      <c r="D59" s="95">
        <f t="shared" si="0"/>
        <v>1755</v>
      </c>
      <c r="E59" s="96">
        <f t="shared" si="1"/>
        <v>0.95901639344262291</v>
      </c>
      <c r="F59" s="115">
        <f t="shared" si="2"/>
        <v>1.0481053480247244</v>
      </c>
      <c r="G59" s="157">
        <v>15</v>
      </c>
      <c r="H59" s="96">
        <f t="shared" si="3"/>
        <v>8.1967213114754103E-3</v>
      </c>
      <c r="I59" s="97">
        <f t="shared" si="4"/>
        <v>0.24395003903200627</v>
      </c>
      <c r="J59" s="94">
        <v>45</v>
      </c>
      <c r="K59" s="94">
        <v>10</v>
      </c>
      <c r="L59" s="95">
        <f t="shared" si="5"/>
        <v>55</v>
      </c>
      <c r="M59" s="96">
        <f t="shared" si="6"/>
        <v>3.0054644808743168E-2</v>
      </c>
      <c r="N59" s="115">
        <f t="shared" si="7"/>
        <v>0.69894522811030624</v>
      </c>
      <c r="O59" s="158">
        <v>0</v>
      </c>
      <c r="P59" s="88" t="s">
        <v>132</v>
      </c>
      <c r="Q59" s="183" t="s">
        <v>6</v>
      </c>
      <c r="R59" s="136" t="s">
        <v>131</v>
      </c>
    </row>
    <row r="60" spans="1:18">
      <c r="A60" s="127">
        <v>2710</v>
      </c>
      <c r="B60" s="4">
        <v>2505</v>
      </c>
      <c r="C60" s="4">
        <v>160</v>
      </c>
      <c r="D60" s="78">
        <f t="shared" si="0"/>
        <v>2665</v>
      </c>
      <c r="E60" s="79">
        <f t="shared" si="1"/>
        <v>0.98339483394833949</v>
      </c>
      <c r="F60" s="116">
        <f t="shared" si="2"/>
        <v>1.0747484524025568</v>
      </c>
      <c r="G60" s="130">
        <v>10</v>
      </c>
      <c r="H60" s="79">
        <f t="shared" si="3"/>
        <v>3.6900369003690036E-3</v>
      </c>
      <c r="I60" s="80">
        <f t="shared" si="4"/>
        <v>0.10982252679669655</v>
      </c>
      <c r="J60" s="4">
        <v>35</v>
      </c>
      <c r="K60" s="4">
        <v>0</v>
      </c>
      <c r="L60" s="78">
        <f t="shared" si="5"/>
        <v>35</v>
      </c>
      <c r="M60" s="79">
        <f t="shared" si="6"/>
        <v>1.2915129151291513E-2</v>
      </c>
      <c r="N60" s="116">
        <f t="shared" si="7"/>
        <v>0.30035184072770965</v>
      </c>
      <c r="O60" s="133">
        <v>0</v>
      </c>
      <c r="P60" s="43" t="s">
        <v>2</v>
      </c>
      <c r="Q60" s="86" t="s">
        <v>2</v>
      </c>
      <c r="R60" s="136"/>
    </row>
    <row r="61" spans="1:18">
      <c r="A61" s="127">
        <v>3255</v>
      </c>
      <c r="B61" s="4">
        <v>3050</v>
      </c>
      <c r="C61" s="4">
        <v>130</v>
      </c>
      <c r="D61" s="78">
        <f t="shared" si="0"/>
        <v>3180</v>
      </c>
      <c r="E61" s="79">
        <f t="shared" si="1"/>
        <v>0.97695852534562211</v>
      </c>
      <c r="F61" s="116">
        <f t="shared" si="2"/>
        <v>1.0677142353504065</v>
      </c>
      <c r="G61" s="130">
        <v>10</v>
      </c>
      <c r="H61" s="79">
        <f t="shared" si="3"/>
        <v>3.0721966205837174E-3</v>
      </c>
      <c r="I61" s="80">
        <f t="shared" si="4"/>
        <v>9.1434423231658263E-2</v>
      </c>
      <c r="J61" s="4">
        <v>25</v>
      </c>
      <c r="K61" s="4">
        <v>20</v>
      </c>
      <c r="L61" s="78">
        <f t="shared" si="5"/>
        <v>45</v>
      </c>
      <c r="M61" s="79">
        <f t="shared" si="6"/>
        <v>1.3824884792626729E-2</v>
      </c>
      <c r="N61" s="116">
        <f t="shared" si="7"/>
        <v>0.32150894866573793</v>
      </c>
      <c r="O61" s="133">
        <v>20</v>
      </c>
      <c r="P61" s="43" t="s">
        <v>2</v>
      </c>
      <c r="Q61" s="86" t="s">
        <v>2</v>
      </c>
      <c r="R61" s="136"/>
    </row>
    <row r="62" spans="1:18">
      <c r="A62" s="156">
        <v>3305</v>
      </c>
      <c r="B62" s="94">
        <v>3100</v>
      </c>
      <c r="C62" s="94">
        <v>105</v>
      </c>
      <c r="D62" s="95">
        <f t="shared" si="0"/>
        <v>3205</v>
      </c>
      <c r="E62" s="96">
        <f t="shared" si="1"/>
        <v>0.96974281391830564</v>
      </c>
      <c r="F62" s="115">
        <f t="shared" si="2"/>
        <v>1.0598282119325744</v>
      </c>
      <c r="G62" s="157">
        <v>10</v>
      </c>
      <c r="H62" s="96">
        <f t="shared" si="3"/>
        <v>3.0257186081694403E-3</v>
      </c>
      <c r="I62" s="97">
        <f t="shared" si="4"/>
        <v>9.0051149052661913E-2</v>
      </c>
      <c r="J62" s="94">
        <v>50</v>
      </c>
      <c r="K62" s="94">
        <v>30</v>
      </c>
      <c r="L62" s="95">
        <f t="shared" si="5"/>
        <v>80</v>
      </c>
      <c r="M62" s="96">
        <f t="shared" si="6"/>
        <v>2.4205748865355523E-2</v>
      </c>
      <c r="N62" s="115">
        <f t="shared" si="7"/>
        <v>0.56292439221757029</v>
      </c>
      <c r="O62" s="158">
        <v>10</v>
      </c>
      <c r="P62" s="88" t="s">
        <v>132</v>
      </c>
      <c r="Q62" s="183" t="s">
        <v>6</v>
      </c>
      <c r="R62" s="136"/>
    </row>
    <row r="63" spans="1:18">
      <c r="A63" s="156">
        <v>1465</v>
      </c>
      <c r="B63" s="94">
        <v>1355</v>
      </c>
      <c r="C63" s="94">
        <v>55</v>
      </c>
      <c r="D63" s="95">
        <f t="shared" si="0"/>
        <v>1410</v>
      </c>
      <c r="E63" s="96">
        <f t="shared" si="1"/>
        <v>0.96245733788395904</v>
      </c>
      <c r="F63" s="115">
        <f t="shared" si="2"/>
        <v>1.0518659430425781</v>
      </c>
      <c r="G63" s="157">
        <v>10</v>
      </c>
      <c r="H63" s="96">
        <f t="shared" si="3"/>
        <v>6.8259385665529011E-3</v>
      </c>
      <c r="I63" s="97">
        <f t="shared" si="4"/>
        <v>0.20315293352836017</v>
      </c>
      <c r="J63" s="94">
        <v>40</v>
      </c>
      <c r="K63" s="94">
        <v>10</v>
      </c>
      <c r="L63" s="95">
        <f t="shared" si="5"/>
        <v>50</v>
      </c>
      <c r="M63" s="96">
        <f t="shared" si="6"/>
        <v>3.4129692832764506E-2</v>
      </c>
      <c r="N63" s="115">
        <f t="shared" si="7"/>
        <v>0.79371378680847693</v>
      </c>
      <c r="O63" s="158">
        <v>10</v>
      </c>
      <c r="P63" s="88" t="s">
        <v>132</v>
      </c>
      <c r="Q63" s="183" t="s">
        <v>6</v>
      </c>
      <c r="R63" s="136"/>
    </row>
    <row r="64" spans="1:18">
      <c r="A64" s="156">
        <v>2980</v>
      </c>
      <c r="B64" s="94">
        <v>2710</v>
      </c>
      <c r="C64" s="94">
        <v>155</v>
      </c>
      <c r="D64" s="95">
        <f t="shared" si="0"/>
        <v>2865</v>
      </c>
      <c r="E64" s="96">
        <f t="shared" si="1"/>
        <v>0.96140939597315433</v>
      </c>
      <c r="F64" s="115">
        <f t="shared" si="2"/>
        <v>1.0507206513367806</v>
      </c>
      <c r="G64" s="157">
        <v>20</v>
      </c>
      <c r="H64" s="96">
        <f t="shared" si="3"/>
        <v>6.7114093959731542E-3</v>
      </c>
      <c r="I64" s="97">
        <f t="shared" si="4"/>
        <v>0.1997443272611058</v>
      </c>
      <c r="J64" s="94">
        <v>75</v>
      </c>
      <c r="K64" s="94">
        <v>20</v>
      </c>
      <c r="L64" s="95">
        <f t="shared" si="5"/>
        <v>95</v>
      </c>
      <c r="M64" s="96">
        <f t="shared" si="6"/>
        <v>3.1879194630872486E-2</v>
      </c>
      <c r="N64" s="115">
        <f t="shared" si="7"/>
        <v>0.741376619322616</v>
      </c>
      <c r="O64" s="158">
        <v>10</v>
      </c>
      <c r="P64" s="88" t="s">
        <v>132</v>
      </c>
      <c r="Q64" s="183" t="s">
        <v>6</v>
      </c>
      <c r="R64" s="136"/>
    </row>
    <row r="65" spans="1:18">
      <c r="A65" s="156">
        <v>5325</v>
      </c>
      <c r="B65" s="94">
        <v>4910</v>
      </c>
      <c r="C65" s="94">
        <v>270</v>
      </c>
      <c r="D65" s="95">
        <f t="shared" si="0"/>
        <v>5180</v>
      </c>
      <c r="E65" s="96">
        <f t="shared" si="1"/>
        <v>0.97276995305164315</v>
      </c>
      <c r="F65" s="115">
        <f t="shared" si="2"/>
        <v>1.0631365607121783</v>
      </c>
      <c r="G65" s="157">
        <v>15</v>
      </c>
      <c r="H65" s="96">
        <f t="shared" si="3"/>
        <v>2.8169014084507044E-3</v>
      </c>
      <c r="I65" s="97">
        <f t="shared" si="4"/>
        <v>8.3836351441985257E-2</v>
      </c>
      <c r="J65" s="94">
        <v>90</v>
      </c>
      <c r="K65" s="94">
        <v>20</v>
      </c>
      <c r="L65" s="95">
        <f t="shared" si="5"/>
        <v>110</v>
      </c>
      <c r="M65" s="96">
        <f t="shared" si="6"/>
        <v>2.0657276995305163E-2</v>
      </c>
      <c r="N65" s="115">
        <f t="shared" si="7"/>
        <v>0.48040179058849219</v>
      </c>
      <c r="O65" s="158">
        <v>20</v>
      </c>
      <c r="P65" s="88" t="s">
        <v>132</v>
      </c>
      <c r="Q65" s="183" t="s">
        <v>6</v>
      </c>
      <c r="R65" s="136"/>
    </row>
    <row r="66" spans="1:18">
      <c r="A66" s="156">
        <v>2925</v>
      </c>
      <c r="B66" s="94">
        <v>2705</v>
      </c>
      <c r="C66" s="94">
        <v>145</v>
      </c>
      <c r="D66" s="95">
        <f t="shared" ref="D66:D75" si="8">B66+C66</f>
        <v>2850</v>
      </c>
      <c r="E66" s="96">
        <f t="shared" ref="E66:E75" si="9">D66/A66</f>
        <v>0.97435897435897434</v>
      </c>
      <c r="F66" s="115">
        <f t="shared" ref="F66:F75" si="10">E66/0.915</f>
        <v>1.0648731960207369</v>
      </c>
      <c r="G66" s="157">
        <v>20</v>
      </c>
      <c r="H66" s="96">
        <f t="shared" ref="H66:H75" si="11">G66/A66</f>
        <v>6.8376068376068376E-3</v>
      </c>
      <c r="I66" s="97">
        <f t="shared" ref="I66:I75" si="12">H66/0.0336</f>
        <v>0.20350020350020351</v>
      </c>
      <c r="J66" s="94">
        <v>25</v>
      </c>
      <c r="K66" s="94">
        <v>15</v>
      </c>
      <c r="L66" s="95">
        <f t="shared" ref="L66:L75" si="13">J66+K66</f>
        <v>40</v>
      </c>
      <c r="M66" s="96">
        <f t="shared" ref="M66:M75" si="14">L66/A66</f>
        <v>1.3675213675213675E-2</v>
      </c>
      <c r="N66" s="115">
        <f t="shared" ref="N66:N75" si="15">M66/0.043</f>
        <v>0.31802822500496919</v>
      </c>
      <c r="O66" s="158">
        <v>20</v>
      </c>
      <c r="P66" s="88" t="s">
        <v>132</v>
      </c>
      <c r="Q66" s="183" t="s">
        <v>6</v>
      </c>
      <c r="R66" s="136"/>
    </row>
    <row r="67" spans="1:18">
      <c r="A67" s="127">
        <v>1960</v>
      </c>
      <c r="B67" s="4">
        <v>1835</v>
      </c>
      <c r="C67" s="4">
        <v>65</v>
      </c>
      <c r="D67" s="78">
        <f t="shared" si="8"/>
        <v>1900</v>
      </c>
      <c r="E67" s="79">
        <f t="shared" si="9"/>
        <v>0.96938775510204078</v>
      </c>
      <c r="F67" s="116">
        <f t="shared" si="10"/>
        <v>1.059440169510427</v>
      </c>
      <c r="G67" s="130">
        <v>0</v>
      </c>
      <c r="H67" s="79">
        <f t="shared" si="11"/>
        <v>0</v>
      </c>
      <c r="I67" s="80">
        <f t="shared" si="12"/>
        <v>0</v>
      </c>
      <c r="J67" s="4">
        <v>0</v>
      </c>
      <c r="K67" s="4">
        <v>10</v>
      </c>
      <c r="L67" s="78">
        <f t="shared" si="13"/>
        <v>10</v>
      </c>
      <c r="M67" s="79">
        <f t="shared" si="14"/>
        <v>5.1020408163265302E-3</v>
      </c>
      <c r="N67" s="116">
        <f t="shared" si="15"/>
        <v>0.11865211200759374</v>
      </c>
      <c r="O67" s="133">
        <v>35</v>
      </c>
      <c r="P67" s="43" t="s">
        <v>2</v>
      </c>
      <c r="Q67" s="86" t="s">
        <v>2</v>
      </c>
      <c r="R67" s="136"/>
    </row>
    <row r="68" spans="1:18">
      <c r="A68" s="127">
        <v>2090</v>
      </c>
      <c r="B68" s="4">
        <v>1975</v>
      </c>
      <c r="C68" s="4">
        <v>85</v>
      </c>
      <c r="D68" s="78">
        <f t="shared" si="8"/>
        <v>2060</v>
      </c>
      <c r="E68" s="79">
        <f t="shared" si="9"/>
        <v>0.9856459330143541</v>
      </c>
      <c r="F68" s="116">
        <f t="shared" si="10"/>
        <v>1.0772086699610426</v>
      </c>
      <c r="G68" s="130">
        <v>10</v>
      </c>
      <c r="H68" s="79">
        <f t="shared" si="11"/>
        <v>4.7846889952153108E-3</v>
      </c>
      <c r="I68" s="80">
        <f t="shared" si="12"/>
        <v>0.14240145819093189</v>
      </c>
      <c r="J68" s="4">
        <v>20</v>
      </c>
      <c r="K68" s="4">
        <v>0</v>
      </c>
      <c r="L68" s="78">
        <f t="shared" si="13"/>
        <v>20</v>
      </c>
      <c r="M68" s="79">
        <f t="shared" si="14"/>
        <v>9.5693779904306216E-3</v>
      </c>
      <c r="N68" s="116">
        <f t="shared" si="15"/>
        <v>0.222543674196061</v>
      </c>
      <c r="O68" s="133">
        <v>10</v>
      </c>
      <c r="P68" s="43" t="s">
        <v>2</v>
      </c>
      <c r="Q68" s="86" t="s">
        <v>2</v>
      </c>
      <c r="R68" s="136"/>
    </row>
    <row r="69" spans="1:18">
      <c r="A69" s="156">
        <v>2305</v>
      </c>
      <c r="B69" s="94">
        <v>2095</v>
      </c>
      <c r="C69" s="94">
        <v>140</v>
      </c>
      <c r="D69" s="95">
        <f t="shared" si="8"/>
        <v>2235</v>
      </c>
      <c r="E69" s="96">
        <f t="shared" si="9"/>
        <v>0.96963123644251625</v>
      </c>
      <c r="F69" s="115">
        <f t="shared" si="10"/>
        <v>1.0597062693360833</v>
      </c>
      <c r="G69" s="157">
        <v>10</v>
      </c>
      <c r="H69" s="96">
        <f t="shared" si="11"/>
        <v>4.3383947939262474E-3</v>
      </c>
      <c r="I69" s="97">
        <f t="shared" si="12"/>
        <v>0.12911889267637641</v>
      </c>
      <c r="J69" s="94">
        <v>50</v>
      </c>
      <c r="K69" s="94">
        <v>0</v>
      </c>
      <c r="L69" s="95">
        <f t="shared" si="13"/>
        <v>50</v>
      </c>
      <c r="M69" s="96">
        <f t="shared" si="14"/>
        <v>2.1691973969631236E-2</v>
      </c>
      <c r="N69" s="115">
        <f t="shared" si="15"/>
        <v>0.50446451092165667</v>
      </c>
      <c r="O69" s="158">
        <v>0</v>
      </c>
      <c r="P69" s="88" t="s">
        <v>132</v>
      </c>
      <c r="Q69" s="183" t="s">
        <v>6</v>
      </c>
      <c r="R69" s="136"/>
    </row>
    <row r="70" spans="1:18">
      <c r="A70" s="156">
        <v>2855</v>
      </c>
      <c r="B70" s="94">
        <v>2645</v>
      </c>
      <c r="C70" s="94">
        <v>155</v>
      </c>
      <c r="D70" s="95">
        <f t="shared" si="8"/>
        <v>2800</v>
      </c>
      <c r="E70" s="96">
        <f t="shared" si="9"/>
        <v>0.98073555166374782</v>
      </c>
      <c r="F70" s="115">
        <f t="shared" si="10"/>
        <v>1.0718421329658445</v>
      </c>
      <c r="G70" s="157">
        <v>20</v>
      </c>
      <c r="H70" s="96">
        <f t="shared" si="11"/>
        <v>7.0052539404553416E-3</v>
      </c>
      <c r="I70" s="97">
        <f t="shared" si="12"/>
        <v>0.20848970060878994</v>
      </c>
      <c r="J70" s="94">
        <v>10</v>
      </c>
      <c r="K70" s="94">
        <v>10</v>
      </c>
      <c r="L70" s="95">
        <f t="shared" si="13"/>
        <v>20</v>
      </c>
      <c r="M70" s="96">
        <f t="shared" si="14"/>
        <v>7.0052539404553416E-3</v>
      </c>
      <c r="N70" s="115">
        <f t="shared" si="15"/>
        <v>0.16291288233617074</v>
      </c>
      <c r="O70" s="158">
        <v>25</v>
      </c>
      <c r="P70" s="88" t="s">
        <v>132</v>
      </c>
      <c r="Q70" s="86" t="s">
        <v>2</v>
      </c>
      <c r="R70" s="136" t="s">
        <v>131</v>
      </c>
    </row>
    <row r="71" spans="1:18">
      <c r="A71" s="127">
        <v>1345</v>
      </c>
      <c r="B71" s="4">
        <v>1290</v>
      </c>
      <c r="C71" s="4">
        <v>25</v>
      </c>
      <c r="D71" s="78">
        <f t="shared" si="8"/>
        <v>1315</v>
      </c>
      <c r="E71" s="79">
        <f t="shared" si="9"/>
        <v>0.97769516728624539</v>
      </c>
      <c r="F71" s="116">
        <f t="shared" si="10"/>
        <v>1.0685193085095577</v>
      </c>
      <c r="G71" s="130">
        <v>0</v>
      </c>
      <c r="H71" s="79">
        <f t="shared" si="11"/>
        <v>0</v>
      </c>
      <c r="I71" s="80">
        <f t="shared" si="12"/>
        <v>0</v>
      </c>
      <c r="J71" s="4">
        <v>10</v>
      </c>
      <c r="K71" s="4">
        <v>10</v>
      </c>
      <c r="L71" s="78">
        <f t="shared" si="13"/>
        <v>20</v>
      </c>
      <c r="M71" s="79">
        <f t="shared" si="14"/>
        <v>1.4869888475836431E-2</v>
      </c>
      <c r="N71" s="116">
        <f t="shared" si="15"/>
        <v>0.34581135990317285</v>
      </c>
      <c r="O71" s="133">
        <v>10</v>
      </c>
      <c r="P71" s="43" t="s">
        <v>2</v>
      </c>
      <c r="Q71" s="86" t="s">
        <v>2</v>
      </c>
      <c r="R71" s="136" t="s">
        <v>131</v>
      </c>
    </row>
    <row r="72" spans="1:18">
      <c r="A72" s="127">
        <v>2370</v>
      </c>
      <c r="B72" s="4">
        <v>2165</v>
      </c>
      <c r="C72" s="4">
        <v>125</v>
      </c>
      <c r="D72" s="78">
        <f t="shared" si="8"/>
        <v>2290</v>
      </c>
      <c r="E72" s="79">
        <f t="shared" si="9"/>
        <v>0.96624472573839659</v>
      </c>
      <c r="F72" s="116">
        <f t="shared" si="10"/>
        <v>1.056005164741417</v>
      </c>
      <c r="G72" s="130">
        <v>15</v>
      </c>
      <c r="H72" s="79">
        <f t="shared" si="11"/>
        <v>6.3291139240506328E-3</v>
      </c>
      <c r="I72" s="80">
        <f t="shared" si="12"/>
        <v>0.18836648583484028</v>
      </c>
      <c r="J72" s="4">
        <v>50</v>
      </c>
      <c r="K72" s="4">
        <v>0</v>
      </c>
      <c r="L72" s="78">
        <f t="shared" si="13"/>
        <v>50</v>
      </c>
      <c r="M72" s="79">
        <f t="shared" si="14"/>
        <v>2.1097046413502109E-2</v>
      </c>
      <c r="N72" s="116">
        <f t="shared" si="15"/>
        <v>0.49062898636051422</v>
      </c>
      <c r="O72" s="133">
        <v>15</v>
      </c>
      <c r="P72" s="43" t="s">
        <v>2</v>
      </c>
      <c r="Q72" s="86" t="s">
        <v>2</v>
      </c>
      <c r="R72" s="136"/>
    </row>
    <row r="73" spans="1:18">
      <c r="A73" s="127">
        <v>1575</v>
      </c>
      <c r="B73" s="4">
        <v>1460</v>
      </c>
      <c r="C73" s="4">
        <v>55</v>
      </c>
      <c r="D73" s="78">
        <f t="shared" si="8"/>
        <v>1515</v>
      </c>
      <c r="E73" s="79">
        <f t="shared" si="9"/>
        <v>0.96190476190476193</v>
      </c>
      <c r="F73" s="116">
        <f t="shared" si="10"/>
        <v>1.0512620348685922</v>
      </c>
      <c r="G73" s="130">
        <v>10</v>
      </c>
      <c r="H73" s="79">
        <f t="shared" si="11"/>
        <v>6.3492063492063492E-3</v>
      </c>
      <c r="I73" s="80">
        <f t="shared" si="12"/>
        <v>0.1889644746787604</v>
      </c>
      <c r="J73" s="4">
        <v>35</v>
      </c>
      <c r="K73" s="4">
        <v>0</v>
      </c>
      <c r="L73" s="78">
        <f t="shared" si="13"/>
        <v>35</v>
      </c>
      <c r="M73" s="79">
        <f t="shared" si="14"/>
        <v>2.2222222222222223E-2</v>
      </c>
      <c r="N73" s="116">
        <f t="shared" si="15"/>
        <v>0.516795865633075</v>
      </c>
      <c r="O73" s="133">
        <v>15</v>
      </c>
      <c r="P73" s="43" t="s">
        <v>2</v>
      </c>
      <c r="Q73" s="86" t="s">
        <v>2</v>
      </c>
      <c r="R73" s="136"/>
    </row>
    <row r="74" spans="1:18">
      <c r="A74" s="156">
        <v>2315</v>
      </c>
      <c r="B74" s="94">
        <v>2085</v>
      </c>
      <c r="C74" s="94">
        <v>100</v>
      </c>
      <c r="D74" s="95">
        <f t="shared" si="8"/>
        <v>2185</v>
      </c>
      <c r="E74" s="96">
        <f t="shared" si="9"/>
        <v>0.94384449244060475</v>
      </c>
      <c r="F74" s="115">
        <f t="shared" si="10"/>
        <v>1.0315240354542128</v>
      </c>
      <c r="G74" s="157">
        <v>10</v>
      </c>
      <c r="H74" s="96">
        <f t="shared" si="11"/>
        <v>4.3196544276457886E-3</v>
      </c>
      <c r="I74" s="97">
        <f t="shared" si="12"/>
        <v>0.12856114367993418</v>
      </c>
      <c r="J74" s="94">
        <v>80</v>
      </c>
      <c r="K74" s="94">
        <v>30</v>
      </c>
      <c r="L74" s="95">
        <f t="shared" si="13"/>
        <v>110</v>
      </c>
      <c r="M74" s="96">
        <f t="shared" si="14"/>
        <v>4.7516198704103674E-2</v>
      </c>
      <c r="N74" s="115">
        <f t="shared" si="15"/>
        <v>1.1050278768396204</v>
      </c>
      <c r="O74" s="158">
        <v>20</v>
      </c>
      <c r="P74" s="88" t="s">
        <v>132</v>
      </c>
      <c r="Q74" s="183" t="s">
        <v>6</v>
      </c>
      <c r="R74" s="136"/>
    </row>
    <row r="75" spans="1:18">
      <c r="A75" s="156">
        <v>2240</v>
      </c>
      <c r="B75" s="94">
        <v>1910</v>
      </c>
      <c r="C75" s="94">
        <v>150</v>
      </c>
      <c r="D75" s="95">
        <f t="shared" si="8"/>
        <v>2060</v>
      </c>
      <c r="E75" s="96">
        <f t="shared" si="9"/>
        <v>0.9196428571428571</v>
      </c>
      <c r="F75" s="115">
        <f t="shared" si="10"/>
        <v>1.0050741608118656</v>
      </c>
      <c r="G75" s="157">
        <v>0</v>
      </c>
      <c r="H75" s="96">
        <f t="shared" si="11"/>
        <v>0</v>
      </c>
      <c r="I75" s="97">
        <f t="shared" si="12"/>
        <v>0</v>
      </c>
      <c r="J75" s="94">
        <v>155</v>
      </c>
      <c r="K75" s="94">
        <v>15</v>
      </c>
      <c r="L75" s="95">
        <f t="shared" si="13"/>
        <v>170</v>
      </c>
      <c r="M75" s="96">
        <f t="shared" si="14"/>
        <v>7.5892857142857137E-2</v>
      </c>
      <c r="N75" s="115">
        <f t="shared" si="15"/>
        <v>1.7649501661129567</v>
      </c>
      <c r="O75" s="158">
        <v>15</v>
      </c>
      <c r="P75" s="88" t="s">
        <v>132</v>
      </c>
      <c r="Q75" s="183" t="s">
        <v>6</v>
      </c>
      <c r="R75" s="1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68C1D-458A-4240-9A68-52C4659D4238}">
  <sheetPr codeName="Sheet7"/>
  <dimension ref="A1:N84"/>
  <sheetViews>
    <sheetView topLeftCell="A40" workbookViewId="0">
      <selection activeCell="J3" sqref="J3:J84"/>
    </sheetView>
  </sheetViews>
  <sheetFormatPr defaultColWidth="9.140625" defaultRowHeight="12.75"/>
  <cols>
    <col min="1" max="1" width="10.42578125" style="3" bestFit="1" customWidth="1"/>
    <col min="2" max="2" width="15.7109375" style="4" customWidth="1"/>
    <col min="3" max="3" width="14.42578125" style="4" customWidth="1"/>
    <col min="4" max="4" width="16.42578125" style="4" customWidth="1"/>
    <col min="5" max="5" width="23.5703125" style="4" customWidth="1"/>
    <col min="6" max="6" width="31.7109375" style="82" customWidth="1"/>
    <col min="7" max="7" width="9.5703125" style="84" customWidth="1"/>
    <col min="8" max="8" width="20.42578125" style="4" customWidth="1"/>
    <col min="9" max="9" width="12" style="4" customWidth="1"/>
    <col min="10" max="13" width="9.140625" style="4" customWidth="1"/>
    <col min="14" max="14" width="9.140625" style="4"/>
    <col min="15" max="16384" width="9.140625" style="43"/>
  </cols>
  <sheetData>
    <row r="1" spans="1:14">
      <c r="A1" s="3" t="s">
        <v>43</v>
      </c>
      <c r="B1" s="194" t="s">
        <v>301</v>
      </c>
      <c r="C1" s="194" t="s">
        <v>302</v>
      </c>
      <c r="D1" s="194" t="s">
        <v>312</v>
      </c>
      <c r="E1" s="194" t="s">
        <v>313</v>
      </c>
      <c r="F1" s="194" t="s">
        <v>303</v>
      </c>
      <c r="G1" s="194" t="s">
        <v>304</v>
      </c>
      <c r="H1" s="194" t="s">
        <v>305</v>
      </c>
      <c r="I1" s="194" t="s">
        <v>306</v>
      </c>
      <c r="J1" s="194" t="s">
        <v>307</v>
      </c>
      <c r="K1" s="194" t="s">
        <v>308</v>
      </c>
      <c r="L1" s="194" t="s">
        <v>309</v>
      </c>
      <c r="M1" s="194" t="s">
        <v>310</v>
      </c>
      <c r="N1" s="194" t="s">
        <v>311</v>
      </c>
    </row>
    <row r="2" spans="1:14">
      <c r="A2" s="194" t="s">
        <v>130</v>
      </c>
      <c r="B2" s="194">
        <v>422630</v>
      </c>
      <c r="C2" s="194">
        <v>398718</v>
      </c>
      <c r="D2" s="194">
        <v>174072</v>
      </c>
      <c r="E2" s="194">
        <v>165665</v>
      </c>
      <c r="F2" s="194">
        <v>234.4</v>
      </c>
      <c r="G2" s="194">
        <v>1803.17</v>
      </c>
      <c r="H2" s="194">
        <v>138125</v>
      </c>
      <c r="I2" s="194">
        <v>118070</v>
      </c>
      <c r="J2" s="194">
        <v>10510</v>
      </c>
      <c r="K2" s="194">
        <v>2765</v>
      </c>
      <c r="L2" s="194">
        <v>3650</v>
      </c>
      <c r="M2" s="194">
        <v>905</v>
      </c>
      <c r="N2" s="194">
        <v>2220</v>
      </c>
    </row>
    <row r="3" spans="1:14">
      <c r="A3" s="194" t="s">
        <v>219</v>
      </c>
      <c r="B3" s="194">
        <v>5796</v>
      </c>
      <c r="C3" s="194">
        <v>5710</v>
      </c>
      <c r="D3" s="194">
        <v>2081</v>
      </c>
      <c r="E3" s="194">
        <v>2042</v>
      </c>
      <c r="F3" s="194">
        <v>1334.1</v>
      </c>
      <c r="G3" s="194">
        <v>4.34</v>
      </c>
      <c r="H3" s="194">
        <v>1610</v>
      </c>
      <c r="I3" s="194">
        <v>1395</v>
      </c>
      <c r="J3" s="194">
        <v>120</v>
      </c>
      <c r="K3" s="194">
        <v>20</v>
      </c>
      <c r="L3" s="194">
        <v>35</v>
      </c>
      <c r="M3" s="194">
        <v>20</v>
      </c>
      <c r="N3" s="194">
        <v>25</v>
      </c>
    </row>
    <row r="4" spans="1:14">
      <c r="A4" s="194" t="s">
        <v>220</v>
      </c>
      <c r="B4" s="194">
        <v>6628</v>
      </c>
      <c r="C4" s="194">
        <v>6611</v>
      </c>
      <c r="D4" s="194">
        <v>2129</v>
      </c>
      <c r="E4" s="194">
        <v>2090</v>
      </c>
      <c r="F4" s="194">
        <v>2494.8000000000002</v>
      </c>
      <c r="G4" s="194">
        <v>2.66</v>
      </c>
      <c r="H4" s="194">
        <v>1860</v>
      </c>
      <c r="I4" s="194">
        <v>1655</v>
      </c>
      <c r="J4" s="194">
        <v>115</v>
      </c>
      <c r="K4" s="194">
        <v>10</v>
      </c>
      <c r="L4" s="194">
        <v>20</v>
      </c>
      <c r="M4" s="194">
        <v>0</v>
      </c>
      <c r="N4" s="194">
        <v>50</v>
      </c>
    </row>
    <row r="5" spans="1:14">
      <c r="A5" s="194" t="s">
        <v>221</v>
      </c>
      <c r="B5" s="194">
        <v>3207</v>
      </c>
      <c r="C5" s="194">
        <v>3209</v>
      </c>
      <c r="D5" s="194">
        <v>1125</v>
      </c>
      <c r="E5" s="194">
        <v>1108</v>
      </c>
      <c r="F5" s="194">
        <v>1963.7</v>
      </c>
      <c r="G5" s="194">
        <v>1.63</v>
      </c>
      <c r="H5" s="194">
        <v>1110</v>
      </c>
      <c r="I5" s="194">
        <v>1025</v>
      </c>
      <c r="J5" s="194">
        <v>40</v>
      </c>
      <c r="K5" s="194">
        <v>10</v>
      </c>
      <c r="L5" s="194">
        <v>0</v>
      </c>
      <c r="M5" s="194">
        <v>0</v>
      </c>
      <c r="N5" s="194">
        <v>35</v>
      </c>
    </row>
    <row r="6" spans="1:14">
      <c r="A6" s="194" t="s">
        <v>222</v>
      </c>
      <c r="B6" s="194">
        <v>5686</v>
      </c>
      <c r="C6" s="194">
        <v>4939</v>
      </c>
      <c r="D6" s="194">
        <v>1581</v>
      </c>
      <c r="E6" s="194">
        <v>1533</v>
      </c>
      <c r="F6" s="194">
        <v>2130.4</v>
      </c>
      <c r="G6" s="194">
        <v>2.67</v>
      </c>
      <c r="H6" s="194">
        <v>1565</v>
      </c>
      <c r="I6" s="194">
        <v>1400</v>
      </c>
      <c r="J6" s="194">
        <v>115</v>
      </c>
      <c r="K6" s="194">
        <v>10</v>
      </c>
      <c r="L6" s="194">
        <v>10</v>
      </c>
      <c r="M6" s="194">
        <v>0</v>
      </c>
      <c r="N6" s="194">
        <v>30</v>
      </c>
    </row>
    <row r="7" spans="1:14">
      <c r="A7" s="194" t="s">
        <v>223</v>
      </c>
      <c r="B7" s="194">
        <v>6947</v>
      </c>
      <c r="C7" s="194">
        <v>6473</v>
      </c>
      <c r="D7" s="194">
        <v>2369</v>
      </c>
      <c r="E7" s="194">
        <v>2315</v>
      </c>
      <c r="F7" s="194">
        <v>1555.2</v>
      </c>
      <c r="G7" s="194">
        <v>4.47</v>
      </c>
      <c r="H7" s="194">
        <v>2345</v>
      </c>
      <c r="I7" s="194">
        <v>2095</v>
      </c>
      <c r="J7" s="194">
        <v>200</v>
      </c>
      <c r="K7" s="194">
        <v>15</v>
      </c>
      <c r="L7" s="194">
        <v>15</v>
      </c>
      <c r="M7" s="194">
        <v>0</v>
      </c>
      <c r="N7" s="194">
        <v>15</v>
      </c>
    </row>
    <row r="8" spans="1:14">
      <c r="A8" s="194" t="s">
        <v>224</v>
      </c>
      <c r="B8" s="194">
        <v>2624</v>
      </c>
      <c r="C8" s="194">
        <v>2615</v>
      </c>
      <c r="D8" s="194">
        <v>1150</v>
      </c>
      <c r="E8" s="194">
        <v>1103</v>
      </c>
      <c r="F8" s="194">
        <v>624.29999999999995</v>
      </c>
      <c r="G8" s="194">
        <v>4.2</v>
      </c>
      <c r="H8" s="194">
        <v>920</v>
      </c>
      <c r="I8" s="194">
        <v>780</v>
      </c>
      <c r="J8" s="194">
        <v>80</v>
      </c>
      <c r="K8" s="194">
        <v>10</v>
      </c>
      <c r="L8" s="194">
        <v>35</v>
      </c>
      <c r="M8" s="194">
        <v>10</v>
      </c>
      <c r="N8" s="194">
        <v>15</v>
      </c>
    </row>
    <row r="9" spans="1:14">
      <c r="A9" s="194" t="s">
        <v>225</v>
      </c>
      <c r="B9" s="194">
        <v>7377</v>
      </c>
      <c r="C9" s="194">
        <v>7258</v>
      </c>
      <c r="D9" s="194">
        <v>2675</v>
      </c>
      <c r="E9" s="194">
        <v>2601</v>
      </c>
      <c r="F9" s="194">
        <v>2137.8000000000002</v>
      </c>
      <c r="G9" s="194">
        <v>3.45</v>
      </c>
      <c r="H9" s="194">
        <v>2355</v>
      </c>
      <c r="I9" s="194">
        <v>2120</v>
      </c>
      <c r="J9" s="194">
        <v>130</v>
      </c>
      <c r="K9" s="194">
        <v>20</v>
      </c>
      <c r="L9" s="194">
        <v>35</v>
      </c>
      <c r="M9" s="194">
        <v>20</v>
      </c>
      <c r="N9" s="194">
        <v>40</v>
      </c>
    </row>
    <row r="10" spans="1:14">
      <c r="A10" s="194" t="s">
        <v>226</v>
      </c>
      <c r="B10" s="194">
        <v>4108</v>
      </c>
      <c r="C10" s="194">
        <v>4014</v>
      </c>
      <c r="D10" s="194">
        <v>1691</v>
      </c>
      <c r="E10" s="194">
        <v>1639</v>
      </c>
      <c r="F10" s="194">
        <v>1853</v>
      </c>
      <c r="G10" s="194">
        <v>2.2200000000000002</v>
      </c>
      <c r="H10" s="194">
        <v>1140</v>
      </c>
      <c r="I10" s="194">
        <v>995</v>
      </c>
      <c r="J10" s="194">
        <v>90</v>
      </c>
      <c r="K10" s="194">
        <v>0</v>
      </c>
      <c r="L10" s="194">
        <v>35</v>
      </c>
      <c r="M10" s="194">
        <v>0</v>
      </c>
      <c r="N10" s="194">
        <v>15</v>
      </c>
    </row>
    <row r="11" spans="1:14">
      <c r="A11" s="194" t="s">
        <v>227</v>
      </c>
      <c r="B11" s="194">
        <v>4411</v>
      </c>
      <c r="C11" s="194">
        <v>4314</v>
      </c>
      <c r="D11" s="194">
        <v>1626</v>
      </c>
      <c r="E11" s="194">
        <v>1598</v>
      </c>
      <c r="F11" s="194">
        <v>2181.4</v>
      </c>
      <c r="G11" s="194">
        <v>2.02</v>
      </c>
      <c r="H11" s="194">
        <v>1340</v>
      </c>
      <c r="I11" s="194">
        <v>1195</v>
      </c>
      <c r="J11" s="194">
        <v>110</v>
      </c>
      <c r="K11" s="194">
        <v>0</v>
      </c>
      <c r="L11" s="194">
        <v>10</v>
      </c>
      <c r="M11" s="194">
        <v>15</v>
      </c>
      <c r="N11" s="194">
        <v>10</v>
      </c>
    </row>
    <row r="12" spans="1:14">
      <c r="A12" s="194" t="s">
        <v>228</v>
      </c>
      <c r="B12" s="194">
        <v>1202</v>
      </c>
      <c r="C12" s="194">
        <v>1177</v>
      </c>
      <c r="D12" s="194">
        <v>457</v>
      </c>
      <c r="E12" s="194">
        <v>445</v>
      </c>
      <c r="F12" s="194">
        <v>316.8</v>
      </c>
      <c r="G12" s="194">
        <v>3.79</v>
      </c>
      <c r="H12" s="194">
        <v>360</v>
      </c>
      <c r="I12" s="194">
        <v>320</v>
      </c>
      <c r="J12" s="194">
        <v>20</v>
      </c>
      <c r="K12" s="194">
        <v>0</v>
      </c>
      <c r="L12" s="194">
        <v>0</v>
      </c>
      <c r="M12" s="194">
        <v>0</v>
      </c>
      <c r="N12" s="194">
        <v>15</v>
      </c>
    </row>
    <row r="13" spans="1:14">
      <c r="A13" s="194" t="s">
        <v>229</v>
      </c>
      <c r="B13" s="194">
        <v>590</v>
      </c>
      <c r="C13" s="194">
        <v>414</v>
      </c>
      <c r="D13" s="194">
        <v>288</v>
      </c>
      <c r="E13" s="194">
        <v>280</v>
      </c>
      <c r="F13" s="194">
        <v>67.5</v>
      </c>
      <c r="G13" s="194">
        <v>8.74</v>
      </c>
      <c r="H13" s="194">
        <v>180</v>
      </c>
      <c r="I13" s="194">
        <v>155</v>
      </c>
      <c r="J13" s="194">
        <v>10</v>
      </c>
      <c r="K13" s="194">
        <v>0</v>
      </c>
      <c r="L13" s="194">
        <v>0</v>
      </c>
      <c r="M13" s="194">
        <v>0</v>
      </c>
      <c r="N13" s="194">
        <v>0</v>
      </c>
    </row>
    <row r="14" spans="1:14">
      <c r="A14" s="194" t="s">
        <v>230</v>
      </c>
      <c r="B14" s="194">
        <v>6482</v>
      </c>
      <c r="C14" s="194">
        <v>5735</v>
      </c>
      <c r="D14" s="194">
        <v>3252</v>
      </c>
      <c r="E14" s="194">
        <v>2879</v>
      </c>
      <c r="F14" s="194">
        <v>1575.5</v>
      </c>
      <c r="G14" s="194">
        <v>4.1100000000000003</v>
      </c>
      <c r="H14" s="194">
        <v>1850</v>
      </c>
      <c r="I14" s="194">
        <v>1230</v>
      </c>
      <c r="J14" s="194">
        <v>235</v>
      </c>
      <c r="K14" s="194">
        <v>250</v>
      </c>
      <c r="L14" s="194">
        <v>65</v>
      </c>
      <c r="M14" s="194">
        <v>25</v>
      </c>
      <c r="N14" s="194">
        <v>45</v>
      </c>
    </row>
    <row r="15" spans="1:14">
      <c r="A15" s="194" t="s">
        <v>231</v>
      </c>
      <c r="B15" s="194">
        <v>5836</v>
      </c>
      <c r="C15" s="194">
        <v>5531</v>
      </c>
      <c r="D15" s="194">
        <v>2513</v>
      </c>
      <c r="E15" s="194">
        <v>2400</v>
      </c>
      <c r="F15" s="194">
        <v>1257.9000000000001</v>
      </c>
      <c r="G15" s="194">
        <v>4.6399999999999997</v>
      </c>
      <c r="H15" s="194">
        <v>1840</v>
      </c>
      <c r="I15" s="194">
        <v>1435</v>
      </c>
      <c r="J15" s="194">
        <v>190</v>
      </c>
      <c r="K15" s="194">
        <v>105</v>
      </c>
      <c r="L15" s="194">
        <v>55</v>
      </c>
      <c r="M15" s="194">
        <v>25</v>
      </c>
      <c r="N15" s="194">
        <v>25</v>
      </c>
    </row>
    <row r="16" spans="1:14">
      <c r="A16" s="194" t="s">
        <v>232</v>
      </c>
      <c r="B16" s="194">
        <v>5756</v>
      </c>
      <c r="C16" s="194">
        <v>5497</v>
      </c>
      <c r="D16" s="194">
        <v>1820</v>
      </c>
      <c r="E16" s="194">
        <v>1762</v>
      </c>
      <c r="F16" s="194">
        <v>2169.1</v>
      </c>
      <c r="G16" s="194">
        <v>2.65</v>
      </c>
      <c r="H16" s="194">
        <v>1540</v>
      </c>
      <c r="I16" s="194">
        <v>1355</v>
      </c>
      <c r="J16" s="194">
        <v>115</v>
      </c>
      <c r="K16" s="194">
        <v>15</v>
      </c>
      <c r="L16" s="194">
        <v>50</v>
      </c>
      <c r="M16" s="194">
        <v>0</v>
      </c>
      <c r="N16" s="194">
        <v>10</v>
      </c>
    </row>
    <row r="17" spans="1:14">
      <c r="A17" s="194" t="s">
        <v>233</v>
      </c>
      <c r="B17" s="194">
        <v>6048</v>
      </c>
      <c r="C17" s="194">
        <v>5500</v>
      </c>
      <c r="D17" s="194">
        <v>1740</v>
      </c>
      <c r="E17" s="194">
        <v>1693</v>
      </c>
      <c r="F17" s="194">
        <v>2443.1999999999998</v>
      </c>
      <c r="G17" s="194">
        <v>2.48</v>
      </c>
      <c r="H17" s="194">
        <v>1500</v>
      </c>
      <c r="I17" s="194">
        <v>1265</v>
      </c>
      <c r="J17" s="194">
        <v>165</v>
      </c>
      <c r="K17" s="194">
        <v>15</v>
      </c>
      <c r="L17" s="194">
        <v>25</v>
      </c>
      <c r="M17" s="194">
        <v>0</v>
      </c>
      <c r="N17" s="194">
        <v>20</v>
      </c>
    </row>
    <row r="18" spans="1:14">
      <c r="A18" s="194" t="s">
        <v>234</v>
      </c>
      <c r="B18" s="194">
        <v>244</v>
      </c>
      <c r="C18" s="194">
        <v>156</v>
      </c>
      <c r="D18" s="194">
        <v>83</v>
      </c>
      <c r="E18" s="194">
        <v>82</v>
      </c>
      <c r="F18" s="194">
        <v>84.5</v>
      </c>
      <c r="G18" s="194">
        <v>2.89</v>
      </c>
      <c r="H18" s="194">
        <v>55</v>
      </c>
      <c r="I18" s="194">
        <v>50</v>
      </c>
      <c r="J18" s="194">
        <v>0</v>
      </c>
      <c r="K18" s="194">
        <v>0</v>
      </c>
      <c r="L18" s="194">
        <v>0</v>
      </c>
      <c r="M18" s="194">
        <v>0</v>
      </c>
      <c r="N18" s="194">
        <v>0</v>
      </c>
    </row>
    <row r="19" spans="1:14">
      <c r="A19" s="194" t="s">
        <v>235</v>
      </c>
      <c r="B19" s="194">
        <v>3481</v>
      </c>
      <c r="C19" s="194">
        <v>3212</v>
      </c>
      <c r="D19" s="194">
        <v>1826</v>
      </c>
      <c r="E19" s="194">
        <v>1677</v>
      </c>
      <c r="F19" s="194">
        <v>3228.8</v>
      </c>
      <c r="G19" s="194">
        <v>1.08</v>
      </c>
      <c r="H19" s="194">
        <v>1080</v>
      </c>
      <c r="I19" s="194">
        <v>780</v>
      </c>
      <c r="J19" s="194">
        <v>140</v>
      </c>
      <c r="K19" s="194">
        <v>60</v>
      </c>
      <c r="L19" s="194">
        <v>65</v>
      </c>
      <c r="M19" s="194">
        <v>20</v>
      </c>
      <c r="N19" s="194">
        <v>20</v>
      </c>
    </row>
    <row r="20" spans="1:14">
      <c r="A20" s="194" t="s">
        <v>236</v>
      </c>
      <c r="B20" s="194">
        <v>2699</v>
      </c>
      <c r="C20" s="194">
        <v>2684</v>
      </c>
      <c r="D20" s="194">
        <v>1362</v>
      </c>
      <c r="E20" s="194">
        <v>1305</v>
      </c>
      <c r="F20" s="194">
        <v>2672.8</v>
      </c>
      <c r="G20" s="194">
        <v>1.01</v>
      </c>
      <c r="H20" s="194">
        <v>870</v>
      </c>
      <c r="I20" s="194">
        <v>680</v>
      </c>
      <c r="J20" s="194">
        <v>110</v>
      </c>
      <c r="K20" s="194">
        <v>20</v>
      </c>
      <c r="L20" s="194">
        <v>20</v>
      </c>
      <c r="M20" s="194">
        <v>20</v>
      </c>
      <c r="N20" s="194">
        <v>10</v>
      </c>
    </row>
    <row r="21" spans="1:14">
      <c r="A21" s="194" t="s">
        <v>237</v>
      </c>
      <c r="B21" s="194">
        <v>5539</v>
      </c>
      <c r="C21" s="194">
        <v>5489</v>
      </c>
      <c r="D21" s="194">
        <v>2099</v>
      </c>
      <c r="E21" s="194">
        <v>2028</v>
      </c>
      <c r="F21" s="194">
        <v>2067.8000000000002</v>
      </c>
      <c r="G21" s="194">
        <v>2.68</v>
      </c>
      <c r="H21" s="194">
        <v>1685</v>
      </c>
      <c r="I21" s="194">
        <v>1395</v>
      </c>
      <c r="J21" s="194">
        <v>190</v>
      </c>
      <c r="K21" s="194">
        <v>30</v>
      </c>
      <c r="L21" s="194">
        <v>30</v>
      </c>
      <c r="M21" s="194">
        <v>25</v>
      </c>
      <c r="N21" s="194">
        <v>10</v>
      </c>
    </row>
    <row r="22" spans="1:14">
      <c r="A22" s="194" t="s">
        <v>238</v>
      </c>
      <c r="B22" s="194">
        <v>3478</v>
      </c>
      <c r="C22" s="194">
        <v>3469</v>
      </c>
      <c r="D22" s="194">
        <v>1526</v>
      </c>
      <c r="E22" s="194">
        <v>1491</v>
      </c>
      <c r="F22" s="194">
        <v>1521.4</v>
      </c>
      <c r="G22" s="194">
        <v>2.29</v>
      </c>
      <c r="H22" s="194">
        <v>1160</v>
      </c>
      <c r="I22" s="194">
        <v>955</v>
      </c>
      <c r="J22" s="194">
        <v>90</v>
      </c>
      <c r="K22" s="194">
        <v>10</v>
      </c>
      <c r="L22" s="194">
        <v>95</v>
      </c>
      <c r="M22" s="194">
        <v>10</v>
      </c>
      <c r="N22" s="194">
        <v>10</v>
      </c>
    </row>
    <row r="23" spans="1:14">
      <c r="A23" s="194" t="s">
        <v>239</v>
      </c>
      <c r="B23" s="194">
        <v>4607</v>
      </c>
      <c r="C23" s="194">
        <v>4584</v>
      </c>
      <c r="D23" s="194">
        <v>2136</v>
      </c>
      <c r="E23" s="194">
        <v>2057</v>
      </c>
      <c r="F23" s="194">
        <v>1412.2</v>
      </c>
      <c r="G23" s="194">
        <v>3.26</v>
      </c>
      <c r="H23" s="194">
        <v>1645</v>
      </c>
      <c r="I23" s="194">
        <v>1390</v>
      </c>
      <c r="J23" s="194">
        <v>115</v>
      </c>
      <c r="K23" s="194">
        <v>35</v>
      </c>
      <c r="L23" s="194">
        <v>40</v>
      </c>
      <c r="M23" s="194">
        <v>20</v>
      </c>
      <c r="N23" s="194">
        <v>50</v>
      </c>
    </row>
    <row r="24" spans="1:14">
      <c r="A24" s="194" t="s">
        <v>240</v>
      </c>
      <c r="B24" s="194">
        <v>5406</v>
      </c>
      <c r="C24" s="194">
        <v>5469</v>
      </c>
      <c r="D24" s="194">
        <v>2441</v>
      </c>
      <c r="E24" s="194">
        <v>2358</v>
      </c>
      <c r="F24" s="194">
        <v>1152.9000000000001</v>
      </c>
      <c r="G24" s="194">
        <v>4.6900000000000004</v>
      </c>
      <c r="H24" s="194">
        <v>1400</v>
      </c>
      <c r="I24" s="194">
        <v>1060</v>
      </c>
      <c r="J24" s="194">
        <v>180</v>
      </c>
      <c r="K24" s="194">
        <v>55</v>
      </c>
      <c r="L24" s="194">
        <v>85</v>
      </c>
      <c r="M24" s="194">
        <v>10</v>
      </c>
      <c r="N24" s="194">
        <v>0</v>
      </c>
    </row>
    <row r="25" spans="1:14">
      <c r="A25" s="194" t="s">
        <v>241</v>
      </c>
      <c r="B25" s="194">
        <v>3630</v>
      </c>
      <c r="C25" s="194">
        <v>3460</v>
      </c>
      <c r="D25" s="194">
        <v>1724</v>
      </c>
      <c r="E25" s="194">
        <v>1668</v>
      </c>
      <c r="F25" s="194">
        <v>2454.1999999999998</v>
      </c>
      <c r="G25" s="194">
        <v>1.48</v>
      </c>
      <c r="H25" s="194">
        <v>1055</v>
      </c>
      <c r="I25" s="194">
        <v>900</v>
      </c>
      <c r="J25" s="194">
        <v>90</v>
      </c>
      <c r="K25" s="194">
        <v>15</v>
      </c>
      <c r="L25" s="194">
        <v>20</v>
      </c>
      <c r="M25" s="194">
        <v>0</v>
      </c>
      <c r="N25" s="194">
        <v>20</v>
      </c>
    </row>
    <row r="26" spans="1:14">
      <c r="A26" s="194" t="s">
        <v>242</v>
      </c>
      <c r="B26" s="194">
        <v>3910</v>
      </c>
      <c r="C26" s="194">
        <v>3833</v>
      </c>
      <c r="D26" s="194">
        <v>1628</v>
      </c>
      <c r="E26" s="194">
        <v>1578</v>
      </c>
      <c r="F26" s="194">
        <v>1665</v>
      </c>
      <c r="G26" s="194">
        <v>2.35</v>
      </c>
      <c r="H26" s="194">
        <v>1180</v>
      </c>
      <c r="I26" s="194">
        <v>990</v>
      </c>
      <c r="J26" s="194">
        <v>120</v>
      </c>
      <c r="K26" s="194">
        <v>40</v>
      </c>
      <c r="L26" s="194">
        <v>15</v>
      </c>
      <c r="M26" s="194">
        <v>10</v>
      </c>
      <c r="N26" s="194">
        <v>15</v>
      </c>
    </row>
    <row r="27" spans="1:14">
      <c r="A27" s="194" t="s">
        <v>243</v>
      </c>
      <c r="B27" s="194">
        <v>4892</v>
      </c>
      <c r="C27" s="194">
        <v>4648</v>
      </c>
      <c r="D27" s="194">
        <v>1815</v>
      </c>
      <c r="E27" s="194">
        <v>1784</v>
      </c>
      <c r="F27" s="194">
        <v>2626.9</v>
      </c>
      <c r="G27" s="194">
        <v>1.86</v>
      </c>
      <c r="H27" s="194">
        <v>1455</v>
      </c>
      <c r="I27" s="194">
        <v>1225</v>
      </c>
      <c r="J27" s="194">
        <v>180</v>
      </c>
      <c r="K27" s="194">
        <v>15</v>
      </c>
      <c r="L27" s="194">
        <v>25</v>
      </c>
      <c r="M27" s="194">
        <v>0</v>
      </c>
      <c r="N27" s="194">
        <v>15</v>
      </c>
    </row>
    <row r="28" spans="1:14">
      <c r="A28" s="194" t="s">
        <v>244</v>
      </c>
      <c r="B28" s="194">
        <v>5167</v>
      </c>
      <c r="C28" s="194">
        <v>4467</v>
      </c>
      <c r="D28" s="194">
        <v>1681</v>
      </c>
      <c r="E28" s="194">
        <v>1653</v>
      </c>
      <c r="F28" s="194">
        <v>2442.3000000000002</v>
      </c>
      <c r="G28" s="194">
        <v>2.12</v>
      </c>
      <c r="H28" s="194">
        <v>1585</v>
      </c>
      <c r="I28" s="194">
        <v>1400</v>
      </c>
      <c r="J28" s="194">
        <v>115</v>
      </c>
      <c r="K28" s="194">
        <v>10</v>
      </c>
      <c r="L28" s="194">
        <v>20</v>
      </c>
      <c r="M28" s="194">
        <v>10</v>
      </c>
      <c r="N28" s="194">
        <v>35</v>
      </c>
    </row>
    <row r="29" spans="1:14">
      <c r="A29" s="194" t="s">
        <v>245</v>
      </c>
      <c r="B29" s="194">
        <v>3589</v>
      </c>
      <c r="C29" s="194">
        <v>3576</v>
      </c>
      <c r="D29" s="194">
        <v>1257</v>
      </c>
      <c r="E29" s="194">
        <v>1245</v>
      </c>
      <c r="F29" s="194">
        <v>1966.5</v>
      </c>
      <c r="G29" s="194">
        <v>1.83</v>
      </c>
      <c r="H29" s="194">
        <v>1235</v>
      </c>
      <c r="I29" s="194">
        <v>1065</v>
      </c>
      <c r="J29" s="194">
        <v>115</v>
      </c>
      <c r="K29" s="194">
        <v>10</v>
      </c>
      <c r="L29" s="194">
        <v>15</v>
      </c>
      <c r="M29" s="194">
        <v>0</v>
      </c>
      <c r="N29" s="194">
        <v>25</v>
      </c>
    </row>
    <row r="30" spans="1:14">
      <c r="A30" s="194" t="s">
        <v>246</v>
      </c>
      <c r="B30" s="194">
        <v>3850</v>
      </c>
      <c r="C30" s="194">
        <v>3858</v>
      </c>
      <c r="D30" s="194">
        <v>1602</v>
      </c>
      <c r="E30" s="194">
        <v>1540</v>
      </c>
      <c r="F30" s="194">
        <v>2261.4</v>
      </c>
      <c r="G30" s="194">
        <v>1.7</v>
      </c>
      <c r="H30" s="194">
        <v>1095</v>
      </c>
      <c r="I30" s="194">
        <v>855</v>
      </c>
      <c r="J30" s="194">
        <v>135</v>
      </c>
      <c r="K30" s="194">
        <v>35</v>
      </c>
      <c r="L30" s="194">
        <v>45</v>
      </c>
      <c r="M30" s="194">
        <v>0</v>
      </c>
      <c r="N30" s="194">
        <v>25</v>
      </c>
    </row>
    <row r="31" spans="1:14">
      <c r="A31" s="194" t="s">
        <v>247</v>
      </c>
      <c r="B31" s="194">
        <v>7492</v>
      </c>
      <c r="C31" s="194">
        <v>6399</v>
      </c>
      <c r="D31" s="194">
        <v>3060</v>
      </c>
      <c r="E31" s="194">
        <v>3026</v>
      </c>
      <c r="F31" s="194">
        <v>3051.4</v>
      </c>
      <c r="G31" s="194">
        <v>2.46</v>
      </c>
      <c r="H31" s="194">
        <v>2250</v>
      </c>
      <c r="I31" s="194">
        <v>1995</v>
      </c>
      <c r="J31" s="194">
        <v>180</v>
      </c>
      <c r="K31" s="194">
        <v>10</v>
      </c>
      <c r="L31" s="194">
        <v>40</v>
      </c>
      <c r="M31" s="194">
        <v>0</v>
      </c>
      <c r="N31" s="194">
        <v>30</v>
      </c>
    </row>
    <row r="32" spans="1:14">
      <c r="A32" s="194" t="s">
        <v>248</v>
      </c>
      <c r="B32" s="194">
        <v>5232</v>
      </c>
      <c r="C32" s="194">
        <v>5175</v>
      </c>
      <c r="D32" s="194">
        <v>2284</v>
      </c>
      <c r="E32" s="194">
        <v>2197</v>
      </c>
      <c r="F32" s="194">
        <v>1779.5</v>
      </c>
      <c r="G32" s="194">
        <v>2.94</v>
      </c>
      <c r="H32" s="194">
        <v>1660</v>
      </c>
      <c r="I32" s="194">
        <v>1415</v>
      </c>
      <c r="J32" s="194">
        <v>135</v>
      </c>
      <c r="K32" s="194">
        <v>35</v>
      </c>
      <c r="L32" s="194">
        <v>40</v>
      </c>
      <c r="M32" s="194">
        <v>0</v>
      </c>
      <c r="N32" s="194">
        <v>30</v>
      </c>
    </row>
    <row r="33" spans="1:14">
      <c r="A33" s="194" t="s">
        <v>249</v>
      </c>
      <c r="B33" s="194">
        <v>4612</v>
      </c>
      <c r="C33" s="194">
        <v>4614</v>
      </c>
      <c r="D33" s="194">
        <v>2088</v>
      </c>
      <c r="E33" s="194">
        <v>2036</v>
      </c>
      <c r="F33" s="194">
        <v>2951.3</v>
      </c>
      <c r="G33" s="194">
        <v>1.56</v>
      </c>
      <c r="H33" s="194">
        <v>1765</v>
      </c>
      <c r="I33" s="194">
        <v>1515</v>
      </c>
      <c r="J33" s="194">
        <v>165</v>
      </c>
      <c r="K33" s="194">
        <v>35</v>
      </c>
      <c r="L33" s="194">
        <v>25</v>
      </c>
      <c r="M33" s="194">
        <v>15</v>
      </c>
      <c r="N33" s="194">
        <v>10</v>
      </c>
    </row>
    <row r="34" spans="1:14">
      <c r="A34" s="194" t="s">
        <v>250</v>
      </c>
      <c r="B34" s="194">
        <v>2597</v>
      </c>
      <c r="C34" s="194">
        <v>2571</v>
      </c>
      <c r="D34" s="194">
        <v>1201</v>
      </c>
      <c r="E34" s="194">
        <v>1143</v>
      </c>
      <c r="F34" s="194">
        <v>2194.5</v>
      </c>
      <c r="G34" s="194">
        <v>1.18</v>
      </c>
      <c r="H34" s="194">
        <v>845</v>
      </c>
      <c r="I34" s="194">
        <v>680</v>
      </c>
      <c r="J34" s="194">
        <v>80</v>
      </c>
      <c r="K34" s="194">
        <v>25</v>
      </c>
      <c r="L34" s="194">
        <v>40</v>
      </c>
      <c r="M34" s="194">
        <v>10</v>
      </c>
      <c r="N34" s="194">
        <v>15</v>
      </c>
    </row>
    <row r="35" spans="1:14">
      <c r="A35" s="194" t="s">
        <v>251</v>
      </c>
      <c r="B35" s="194">
        <v>2408</v>
      </c>
      <c r="C35" s="194">
        <v>2381</v>
      </c>
      <c r="D35" s="194">
        <v>1159</v>
      </c>
      <c r="E35" s="194">
        <v>1118</v>
      </c>
      <c r="F35" s="194">
        <v>1900.4</v>
      </c>
      <c r="G35" s="194">
        <v>1.27</v>
      </c>
      <c r="H35" s="194">
        <v>835</v>
      </c>
      <c r="I35" s="194">
        <v>675</v>
      </c>
      <c r="J35" s="194">
        <v>70</v>
      </c>
      <c r="K35" s="194">
        <v>20</v>
      </c>
      <c r="L35" s="194">
        <v>30</v>
      </c>
      <c r="M35" s="194">
        <v>15</v>
      </c>
      <c r="N35" s="194">
        <v>30</v>
      </c>
    </row>
    <row r="36" spans="1:14">
      <c r="A36" s="194" t="s">
        <v>252</v>
      </c>
      <c r="B36" s="194">
        <v>4052</v>
      </c>
      <c r="C36" s="194">
        <v>3802</v>
      </c>
      <c r="D36" s="194">
        <v>1885</v>
      </c>
      <c r="E36" s="194">
        <v>1773</v>
      </c>
      <c r="F36" s="194">
        <v>3874.5</v>
      </c>
      <c r="G36" s="194">
        <v>1.05</v>
      </c>
      <c r="H36" s="194">
        <v>1245</v>
      </c>
      <c r="I36" s="194">
        <v>1015</v>
      </c>
      <c r="J36" s="194">
        <v>95</v>
      </c>
      <c r="K36" s="194">
        <v>30</v>
      </c>
      <c r="L36" s="194">
        <v>55</v>
      </c>
      <c r="M36" s="194">
        <v>30</v>
      </c>
      <c r="N36" s="194">
        <v>15</v>
      </c>
    </row>
    <row r="37" spans="1:14">
      <c r="A37" s="194" t="s">
        <v>253</v>
      </c>
      <c r="B37" s="194">
        <v>2310</v>
      </c>
      <c r="C37" s="194">
        <v>2124</v>
      </c>
      <c r="D37" s="194">
        <v>1145</v>
      </c>
      <c r="E37" s="194">
        <v>1063</v>
      </c>
      <c r="F37" s="194">
        <v>2066.4</v>
      </c>
      <c r="G37" s="194">
        <v>1.1200000000000001</v>
      </c>
      <c r="H37" s="194">
        <v>725</v>
      </c>
      <c r="I37" s="194">
        <v>525</v>
      </c>
      <c r="J37" s="194">
        <v>95</v>
      </c>
      <c r="K37" s="194">
        <v>25</v>
      </c>
      <c r="L37" s="194">
        <v>50</v>
      </c>
      <c r="M37" s="194">
        <v>10</v>
      </c>
      <c r="N37" s="194">
        <v>20</v>
      </c>
    </row>
    <row r="38" spans="1:14">
      <c r="A38" s="194" t="s">
        <v>254</v>
      </c>
      <c r="B38" s="194">
        <v>3928</v>
      </c>
      <c r="C38" s="194">
        <v>3742</v>
      </c>
      <c r="D38" s="194">
        <v>1988</v>
      </c>
      <c r="E38" s="194">
        <v>1798</v>
      </c>
      <c r="F38" s="194">
        <v>3980.1</v>
      </c>
      <c r="G38" s="194">
        <v>0.99</v>
      </c>
      <c r="H38" s="194">
        <v>1245</v>
      </c>
      <c r="I38" s="194">
        <v>880</v>
      </c>
      <c r="J38" s="194">
        <v>130</v>
      </c>
      <c r="K38" s="194">
        <v>105</v>
      </c>
      <c r="L38" s="194">
        <v>65</v>
      </c>
      <c r="M38" s="194">
        <v>35</v>
      </c>
      <c r="N38" s="194">
        <v>25</v>
      </c>
    </row>
    <row r="39" spans="1:14">
      <c r="A39" s="194" t="s">
        <v>255</v>
      </c>
      <c r="B39" s="194">
        <v>1098</v>
      </c>
      <c r="C39" s="194">
        <v>1073</v>
      </c>
      <c r="D39" s="194">
        <v>527</v>
      </c>
      <c r="E39" s="194">
        <v>475</v>
      </c>
      <c r="F39" s="194">
        <v>1297.4000000000001</v>
      </c>
      <c r="G39" s="194">
        <v>0.85</v>
      </c>
      <c r="H39" s="194">
        <v>275</v>
      </c>
      <c r="I39" s="194">
        <v>195</v>
      </c>
      <c r="J39" s="194">
        <v>20</v>
      </c>
      <c r="K39" s="194">
        <v>40</v>
      </c>
      <c r="L39" s="194">
        <v>10</v>
      </c>
      <c r="M39" s="194">
        <v>0</v>
      </c>
      <c r="N39" s="194">
        <v>10</v>
      </c>
    </row>
    <row r="40" spans="1:14">
      <c r="A40" s="194" t="s">
        <v>256</v>
      </c>
      <c r="B40" s="194">
        <v>4258</v>
      </c>
      <c r="C40" s="194">
        <v>4044</v>
      </c>
      <c r="D40" s="194">
        <v>1953</v>
      </c>
      <c r="E40" s="194">
        <v>1796</v>
      </c>
      <c r="F40" s="194">
        <v>2456.3000000000002</v>
      </c>
      <c r="G40" s="194">
        <v>1.73</v>
      </c>
      <c r="H40" s="194">
        <v>1320</v>
      </c>
      <c r="I40" s="194">
        <v>1000</v>
      </c>
      <c r="J40" s="194">
        <v>180</v>
      </c>
      <c r="K40" s="194">
        <v>65</v>
      </c>
      <c r="L40" s="194">
        <v>25</v>
      </c>
      <c r="M40" s="194">
        <v>0</v>
      </c>
      <c r="N40" s="194">
        <v>50</v>
      </c>
    </row>
    <row r="41" spans="1:14">
      <c r="A41" s="194" t="s">
        <v>257</v>
      </c>
      <c r="B41" s="194">
        <v>3109</v>
      </c>
      <c r="C41" s="194">
        <v>2343</v>
      </c>
      <c r="D41" s="194">
        <v>1567</v>
      </c>
      <c r="E41" s="194">
        <v>1241</v>
      </c>
      <c r="F41" s="194">
        <v>2617</v>
      </c>
      <c r="G41" s="194">
        <v>1.19</v>
      </c>
      <c r="H41" s="194">
        <v>1105</v>
      </c>
      <c r="I41" s="194">
        <v>525</v>
      </c>
      <c r="J41" s="194">
        <v>120</v>
      </c>
      <c r="K41" s="194">
        <v>315</v>
      </c>
      <c r="L41" s="194">
        <v>50</v>
      </c>
      <c r="M41" s="194">
        <v>25</v>
      </c>
      <c r="N41" s="194">
        <v>65</v>
      </c>
    </row>
    <row r="42" spans="1:14">
      <c r="A42" s="194" t="s">
        <v>258</v>
      </c>
      <c r="B42" s="194">
        <v>3713</v>
      </c>
      <c r="C42" s="194">
        <v>3359</v>
      </c>
      <c r="D42" s="194">
        <v>2074</v>
      </c>
      <c r="E42" s="194">
        <v>1769</v>
      </c>
      <c r="F42" s="194">
        <v>4270.3</v>
      </c>
      <c r="G42" s="194">
        <v>0.87</v>
      </c>
      <c r="H42" s="194">
        <v>1255</v>
      </c>
      <c r="I42" s="194">
        <v>790</v>
      </c>
      <c r="J42" s="194">
        <v>135</v>
      </c>
      <c r="K42" s="194">
        <v>195</v>
      </c>
      <c r="L42" s="194">
        <v>50</v>
      </c>
      <c r="M42" s="194">
        <v>10</v>
      </c>
      <c r="N42" s="194">
        <v>65</v>
      </c>
    </row>
    <row r="43" spans="1:14">
      <c r="A43" s="194" t="s">
        <v>259</v>
      </c>
      <c r="B43" s="194">
        <v>1762</v>
      </c>
      <c r="C43" s="194">
        <v>1505</v>
      </c>
      <c r="D43" s="194">
        <v>1007</v>
      </c>
      <c r="E43" s="194">
        <v>853</v>
      </c>
      <c r="F43" s="194">
        <v>4131.3</v>
      </c>
      <c r="G43" s="194">
        <v>0.43</v>
      </c>
      <c r="H43" s="194">
        <v>465</v>
      </c>
      <c r="I43" s="194">
        <v>310</v>
      </c>
      <c r="J43" s="194">
        <v>60</v>
      </c>
      <c r="K43" s="194">
        <v>50</v>
      </c>
      <c r="L43" s="194">
        <v>25</v>
      </c>
      <c r="M43" s="194">
        <v>15</v>
      </c>
      <c r="N43" s="194">
        <v>0</v>
      </c>
    </row>
    <row r="44" spans="1:14">
      <c r="A44" s="194" t="s">
        <v>260</v>
      </c>
      <c r="B44" s="194">
        <v>4924</v>
      </c>
      <c r="C44" s="194">
        <v>4675</v>
      </c>
      <c r="D44" s="194">
        <v>2879</v>
      </c>
      <c r="E44" s="194">
        <v>2489</v>
      </c>
      <c r="F44" s="194">
        <v>5920.4</v>
      </c>
      <c r="G44" s="194">
        <v>0.83</v>
      </c>
      <c r="H44" s="194">
        <v>1355</v>
      </c>
      <c r="I44" s="194">
        <v>855</v>
      </c>
      <c r="J44" s="194">
        <v>165</v>
      </c>
      <c r="K44" s="194">
        <v>145</v>
      </c>
      <c r="L44" s="194">
        <v>135</v>
      </c>
      <c r="M44" s="194">
        <v>20</v>
      </c>
      <c r="N44" s="194">
        <v>35</v>
      </c>
    </row>
    <row r="45" spans="1:14">
      <c r="A45" s="194" t="s">
        <v>261</v>
      </c>
      <c r="B45" s="194">
        <v>4989</v>
      </c>
      <c r="C45" s="194">
        <v>4755</v>
      </c>
      <c r="D45" s="194">
        <v>2886</v>
      </c>
      <c r="E45" s="194">
        <v>2613</v>
      </c>
      <c r="F45" s="194">
        <v>5117.3999999999996</v>
      </c>
      <c r="G45" s="194">
        <v>0.97</v>
      </c>
      <c r="H45" s="194">
        <v>1090</v>
      </c>
      <c r="I45" s="194">
        <v>725</v>
      </c>
      <c r="J45" s="194">
        <v>160</v>
      </c>
      <c r="K45" s="194">
        <v>100</v>
      </c>
      <c r="L45" s="194">
        <v>90</v>
      </c>
      <c r="M45" s="194">
        <v>0</v>
      </c>
      <c r="N45" s="194">
        <v>15</v>
      </c>
    </row>
    <row r="46" spans="1:14">
      <c r="A46" s="194" t="s">
        <v>262</v>
      </c>
      <c r="B46" s="194">
        <v>4750</v>
      </c>
      <c r="C46" s="194">
        <v>4141</v>
      </c>
      <c r="D46" s="194">
        <v>2139</v>
      </c>
      <c r="E46" s="194">
        <v>1950</v>
      </c>
      <c r="F46" s="194">
        <v>5832.5</v>
      </c>
      <c r="G46" s="194">
        <v>0.81</v>
      </c>
      <c r="H46" s="194">
        <v>1235</v>
      </c>
      <c r="I46" s="194">
        <v>815</v>
      </c>
      <c r="J46" s="194">
        <v>150</v>
      </c>
      <c r="K46" s="194">
        <v>100</v>
      </c>
      <c r="L46" s="194">
        <v>110</v>
      </c>
      <c r="M46" s="194">
        <v>15</v>
      </c>
      <c r="N46" s="194">
        <v>45</v>
      </c>
    </row>
    <row r="47" spans="1:14">
      <c r="A47" s="194" t="s">
        <v>263</v>
      </c>
      <c r="B47" s="194">
        <v>3846</v>
      </c>
      <c r="C47" s="194">
        <v>3692</v>
      </c>
      <c r="D47" s="194">
        <v>2487</v>
      </c>
      <c r="E47" s="194">
        <v>2089</v>
      </c>
      <c r="F47" s="194">
        <v>3851.4</v>
      </c>
      <c r="G47" s="194">
        <v>1</v>
      </c>
      <c r="H47" s="194">
        <v>795</v>
      </c>
      <c r="I47" s="194">
        <v>585</v>
      </c>
      <c r="J47" s="194">
        <v>95</v>
      </c>
      <c r="K47" s="194">
        <v>35</v>
      </c>
      <c r="L47" s="194">
        <v>60</v>
      </c>
      <c r="M47" s="194">
        <v>0</v>
      </c>
      <c r="N47" s="194">
        <v>10</v>
      </c>
    </row>
    <row r="48" spans="1:14">
      <c r="A48" s="194" t="s">
        <v>264</v>
      </c>
      <c r="B48" s="194">
        <v>2330</v>
      </c>
      <c r="C48" s="194">
        <v>2152</v>
      </c>
      <c r="D48" s="194">
        <v>1313</v>
      </c>
      <c r="E48" s="194">
        <v>1164</v>
      </c>
      <c r="F48" s="194">
        <v>3719.1</v>
      </c>
      <c r="G48" s="194">
        <v>0.63</v>
      </c>
      <c r="H48" s="194">
        <v>680</v>
      </c>
      <c r="I48" s="194">
        <v>500</v>
      </c>
      <c r="J48" s="194">
        <v>60</v>
      </c>
      <c r="K48" s="194">
        <v>25</v>
      </c>
      <c r="L48" s="194">
        <v>50</v>
      </c>
      <c r="M48" s="194">
        <v>15</v>
      </c>
      <c r="N48" s="194">
        <v>25</v>
      </c>
    </row>
    <row r="49" spans="1:14">
      <c r="A49" s="194" t="s">
        <v>265</v>
      </c>
      <c r="B49" s="194">
        <v>3136</v>
      </c>
      <c r="C49" s="194">
        <v>3174</v>
      </c>
      <c r="D49" s="194">
        <v>1512</v>
      </c>
      <c r="E49" s="194">
        <v>1410</v>
      </c>
      <c r="F49" s="194">
        <v>2994.4</v>
      </c>
      <c r="G49" s="194">
        <v>1.05</v>
      </c>
      <c r="H49" s="194">
        <v>1155</v>
      </c>
      <c r="I49" s="194">
        <v>910</v>
      </c>
      <c r="J49" s="194">
        <v>115</v>
      </c>
      <c r="K49" s="194">
        <v>30</v>
      </c>
      <c r="L49" s="194">
        <v>60</v>
      </c>
      <c r="M49" s="194">
        <v>15</v>
      </c>
      <c r="N49" s="194">
        <v>20</v>
      </c>
    </row>
    <row r="50" spans="1:14">
      <c r="A50" s="194" t="s">
        <v>266</v>
      </c>
      <c r="B50" s="194">
        <v>1565</v>
      </c>
      <c r="C50" s="194">
        <v>1414</v>
      </c>
      <c r="D50" s="194">
        <v>766</v>
      </c>
      <c r="E50" s="194">
        <v>697</v>
      </c>
      <c r="F50" s="194">
        <v>1565.9</v>
      </c>
      <c r="G50" s="194">
        <v>1</v>
      </c>
      <c r="H50" s="194">
        <v>410</v>
      </c>
      <c r="I50" s="194">
        <v>285</v>
      </c>
      <c r="J50" s="194">
        <v>85</v>
      </c>
      <c r="K50" s="194">
        <v>20</v>
      </c>
      <c r="L50" s="194">
        <v>10</v>
      </c>
      <c r="M50" s="194">
        <v>0</v>
      </c>
      <c r="N50" s="194">
        <v>10</v>
      </c>
    </row>
    <row r="51" spans="1:14">
      <c r="A51" s="194" t="s">
        <v>267</v>
      </c>
      <c r="B51" s="194">
        <v>3162</v>
      </c>
      <c r="C51" s="194">
        <v>3072</v>
      </c>
      <c r="D51" s="194">
        <v>1516</v>
      </c>
      <c r="E51" s="194">
        <v>1420</v>
      </c>
      <c r="F51" s="194">
        <v>1885.6</v>
      </c>
      <c r="G51" s="194">
        <v>1.68</v>
      </c>
      <c r="H51" s="194">
        <v>1105</v>
      </c>
      <c r="I51" s="194">
        <v>865</v>
      </c>
      <c r="J51" s="194">
        <v>145</v>
      </c>
      <c r="K51" s="194">
        <v>25</v>
      </c>
      <c r="L51" s="194">
        <v>30</v>
      </c>
      <c r="M51" s="194">
        <v>10</v>
      </c>
      <c r="N51" s="194">
        <v>30</v>
      </c>
    </row>
    <row r="52" spans="1:14">
      <c r="A52" s="194" t="s">
        <v>268</v>
      </c>
      <c r="B52" s="194">
        <v>5326</v>
      </c>
      <c r="C52" s="194">
        <v>5165</v>
      </c>
      <c r="D52" s="194">
        <v>3030</v>
      </c>
      <c r="E52" s="194">
        <v>2865</v>
      </c>
      <c r="F52" s="194">
        <v>4484.7</v>
      </c>
      <c r="G52" s="194">
        <v>1.19</v>
      </c>
      <c r="H52" s="194">
        <v>1285</v>
      </c>
      <c r="I52" s="194">
        <v>1085</v>
      </c>
      <c r="J52" s="194">
        <v>80</v>
      </c>
      <c r="K52" s="194">
        <v>20</v>
      </c>
      <c r="L52" s="194">
        <v>60</v>
      </c>
      <c r="M52" s="194">
        <v>0</v>
      </c>
      <c r="N52" s="194">
        <v>35</v>
      </c>
    </row>
    <row r="53" spans="1:14">
      <c r="A53" s="194" t="s">
        <v>269</v>
      </c>
      <c r="B53" s="194">
        <v>6552</v>
      </c>
      <c r="C53" s="194">
        <v>6548</v>
      </c>
      <c r="D53" s="194">
        <v>3082</v>
      </c>
      <c r="E53" s="194">
        <v>2993</v>
      </c>
      <c r="F53" s="194">
        <v>2339.1</v>
      </c>
      <c r="G53" s="194">
        <v>2.8</v>
      </c>
      <c r="H53" s="194">
        <v>2280</v>
      </c>
      <c r="I53" s="194">
        <v>2015</v>
      </c>
      <c r="J53" s="194">
        <v>140</v>
      </c>
      <c r="K53" s="194">
        <v>50</v>
      </c>
      <c r="L53" s="194">
        <v>40</v>
      </c>
      <c r="M53" s="194">
        <v>10</v>
      </c>
      <c r="N53" s="194">
        <v>25</v>
      </c>
    </row>
    <row r="54" spans="1:14">
      <c r="A54" s="194" t="s">
        <v>270</v>
      </c>
      <c r="B54" s="194">
        <v>6074</v>
      </c>
      <c r="C54" s="194">
        <v>5705</v>
      </c>
      <c r="D54" s="194">
        <v>2637</v>
      </c>
      <c r="E54" s="194">
        <v>2575</v>
      </c>
      <c r="F54" s="194">
        <v>2453.8000000000002</v>
      </c>
      <c r="G54" s="194">
        <v>2.48</v>
      </c>
      <c r="H54" s="194">
        <v>2090</v>
      </c>
      <c r="I54" s="194">
        <v>1790</v>
      </c>
      <c r="J54" s="194">
        <v>145</v>
      </c>
      <c r="K54" s="194">
        <v>50</v>
      </c>
      <c r="L54" s="194">
        <v>55</v>
      </c>
      <c r="M54" s="194">
        <v>15</v>
      </c>
      <c r="N54" s="194">
        <v>30</v>
      </c>
    </row>
    <row r="55" spans="1:14">
      <c r="A55" s="194" t="s">
        <v>271</v>
      </c>
      <c r="B55" s="194">
        <v>5148</v>
      </c>
      <c r="C55" s="194">
        <v>5093</v>
      </c>
      <c r="D55" s="194">
        <v>2985</v>
      </c>
      <c r="E55" s="194">
        <v>2870</v>
      </c>
      <c r="F55" s="194">
        <v>3532.1</v>
      </c>
      <c r="G55" s="194">
        <v>1.46</v>
      </c>
      <c r="H55" s="194">
        <v>1590</v>
      </c>
      <c r="I55" s="194">
        <v>1455</v>
      </c>
      <c r="J55" s="194">
        <v>65</v>
      </c>
      <c r="K55" s="194">
        <v>30</v>
      </c>
      <c r="L55" s="194">
        <v>15</v>
      </c>
      <c r="M55" s="194">
        <v>0</v>
      </c>
      <c r="N55" s="194">
        <v>25</v>
      </c>
    </row>
    <row r="56" spans="1:14">
      <c r="A56" s="194" t="s">
        <v>272</v>
      </c>
      <c r="B56" s="194">
        <v>7178</v>
      </c>
      <c r="C56" s="194">
        <v>5854</v>
      </c>
      <c r="D56" s="194">
        <v>2697</v>
      </c>
      <c r="E56" s="194">
        <v>2648</v>
      </c>
      <c r="F56" s="194">
        <v>1824</v>
      </c>
      <c r="G56" s="194">
        <v>3.94</v>
      </c>
      <c r="H56" s="194">
        <v>2120</v>
      </c>
      <c r="I56" s="194">
        <v>1965</v>
      </c>
      <c r="J56" s="194">
        <v>110</v>
      </c>
      <c r="K56" s="194">
        <v>0</v>
      </c>
      <c r="L56" s="194">
        <v>10</v>
      </c>
      <c r="M56" s="194">
        <v>0</v>
      </c>
      <c r="N56" s="194">
        <v>35</v>
      </c>
    </row>
    <row r="57" spans="1:14">
      <c r="A57" s="194" t="s">
        <v>273</v>
      </c>
      <c r="B57" s="194">
        <v>5155</v>
      </c>
      <c r="C57" s="194">
        <v>5184</v>
      </c>
      <c r="D57" s="194">
        <v>1729</v>
      </c>
      <c r="E57" s="194">
        <v>1704</v>
      </c>
      <c r="F57" s="194">
        <v>1154.4000000000001</v>
      </c>
      <c r="G57" s="194">
        <v>4.47</v>
      </c>
      <c r="H57" s="194">
        <v>1645</v>
      </c>
      <c r="I57" s="194">
        <v>1545</v>
      </c>
      <c r="J57" s="194">
        <v>55</v>
      </c>
      <c r="K57" s="194">
        <v>0</v>
      </c>
      <c r="L57" s="194">
        <v>10</v>
      </c>
      <c r="M57" s="194">
        <v>0</v>
      </c>
      <c r="N57" s="194">
        <v>25</v>
      </c>
    </row>
    <row r="58" spans="1:14">
      <c r="A58" s="194" t="s">
        <v>274</v>
      </c>
      <c r="B58" s="194">
        <v>6603</v>
      </c>
      <c r="C58" s="194">
        <v>6559</v>
      </c>
      <c r="D58" s="194">
        <v>2495</v>
      </c>
      <c r="E58" s="194">
        <v>2443</v>
      </c>
      <c r="F58" s="194">
        <v>1839</v>
      </c>
      <c r="G58" s="194">
        <v>3.59</v>
      </c>
      <c r="H58" s="194">
        <v>2375</v>
      </c>
      <c r="I58" s="194">
        <v>2165</v>
      </c>
      <c r="J58" s="194">
        <v>125</v>
      </c>
      <c r="K58" s="194">
        <v>15</v>
      </c>
      <c r="L58" s="194">
        <v>15</v>
      </c>
      <c r="M58" s="194">
        <v>25</v>
      </c>
      <c r="N58" s="194">
        <v>35</v>
      </c>
    </row>
    <row r="59" spans="1:14">
      <c r="A59" s="194" t="s">
        <v>275</v>
      </c>
      <c r="B59" s="194">
        <v>5359</v>
      </c>
      <c r="C59" s="194">
        <v>4645</v>
      </c>
      <c r="D59" s="194">
        <v>1890</v>
      </c>
      <c r="E59" s="194">
        <v>1857</v>
      </c>
      <c r="F59" s="194">
        <v>1735.2</v>
      </c>
      <c r="G59" s="194">
        <v>3.09</v>
      </c>
      <c r="H59" s="194">
        <v>1570</v>
      </c>
      <c r="I59" s="194">
        <v>1440</v>
      </c>
      <c r="J59" s="194">
        <v>80</v>
      </c>
      <c r="K59" s="194">
        <v>0</v>
      </c>
      <c r="L59" s="194">
        <v>10</v>
      </c>
      <c r="M59" s="194">
        <v>0</v>
      </c>
      <c r="N59" s="194">
        <v>30</v>
      </c>
    </row>
    <row r="60" spans="1:14">
      <c r="A60" s="194" t="s">
        <v>276</v>
      </c>
      <c r="B60" s="194">
        <v>3525</v>
      </c>
      <c r="C60" s="194">
        <v>3177</v>
      </c>
      <c r="D60" s="194">
        <v>1300</v>
      </c>
      <c r="E60" s="194">
        <v>1287</v>
      </c>
      <c r="F60" s="194">
        <v>1287.5999999999999</v>
      </c>
      <c r="G60" s="194">
        <v>2.74</v>
      </c>
      <c r="H60" s="194">
        <v>1190</v>
      </c>
      <c r="I60" s="194">
        <v>1100</v>
      </c>
      <c r="J60" s="194">
        <v>65</v>
      </c>
      <c r="K60" s="194">
        <v>0</v>
      </c>
      <c r="L60" s="194">
        <v>0</v>
      </c>
      <c r="M60" s="194">
        <v>0</v>
      </c>
      <c r="N60" s="194">
        <v>10</v>
      </c>
    </row>
    <row r="61" spans="1:14">
      <c r="A61" s="194" t="s">
        <v>277</v>
      </c>
      <c r="B61" s="194">
        <v>4941</v>
      </c>
      <c r="C61" s="194">
        <v>4670</v>
      </c>
      <c r="D61" s="194">
        <v>1908</v>
      </c>
      <c r="E61" s="194">
        <v>1817</v>
      </c>
      <c r="F61" s="194">
        <v>723.1</v>
      </c>
      <c r="G61" s="194">
        <v>6.83</v>
      </c>
      <c r="H61" s="194">
        <v>1375</v>
      </c>
      <c r="I61" s="194">
        <v>1235</v>
      </c>
      <c r="J61" s="194">
        <v>80</v>
      </c>
      <c r="K61" s="194">
        <v>0</v>
      </c>
      <c r="L61" s="194">
        <v>45</v>
      </c>
      <c r="M61" s="194">
        <v>0</v>
      </c>
      <c r="N61" s="194">
        <v>10</v>
      </c>
    </row>
    <row r="62" spans="1:14">
      <c r="A62" s="194" t="s">
        <v>278</v>
      </c>
      <c r="B62" s="194">
        <v>7138</v>
      </c>
      <c r="C62" s="194">
        <v>5945</v>
      </c>
      <c r="D62" s="194">
        <v>2600</v>
      </c>
      <c r="E62" s="194">
        <v>2536</v>
      </c>
      <c r="F62" s="194">
        <v>161.30000000000001</v>
      </c>
      <c r="G62" s="194">
        <v>44.24</v>
      </c>
      <c r="H62" s="194">
        <v>2440</v>
      </c>
      <c r="I62" s="194">
        <v>2245</v>
      </c>
      <c r="J62" s="194">
        <v>100</v>
      </c>
      <c r="K62" s="194">
        <v>0</v>
      </c>
      <c r="L62" s="194">
        <v>55</v>
      </c>
      <c r="M62" s="194">
        <v>10</v>
      </c>
      <c r="N62" s="194">
        <v>35</v>
      </c>
    </row>
    <row r="63" spans="1:14">
      <c r="A63" s="194" t="s">
        <v>279</v>
      </c>
      <c r="B63" s="194">
        <v>7416</v>
      </c>
      <c r="C63" s="194">
        <v>7301</v>
      </c>
      <c r="D63" s="194">
        <v>2570</v>
      </c>
      <c r="E63" s="194">
        <v>2514</v>
      </c>
      <c r="F63" s="194">
        <v>67</v>
      </c>
      <c r="G63" s="194">
        <v>110.64</v>
      </c>
      <c r="H63" s="194">
        <v>2400</v>
      </c>
      <c r="I63" s="194">
        <v>2180</v>
      </c>
      <c r="J63" s="194">
        <v>130</v>
      </c>
      <c r="K63" s="194">
        <v>10</v>
      </c>
      <c r="L63" s="194">
        <v>50</v>
      </c>
      <c r="M63" s="194">
        <v>10</v>
      </c>
      <c r="N63" s="194">
        <v>30</v>
      </c>
    </row>
    <row r="64" spans="1:14">
      <c r="A64" s="194" t="s">
        <v>280</v>
      </c>
      <c r="B64" s="194">
        <v>6615</v>
      </c>
      <c r="C64" s="194">
        <v>6795</v>
      </c>
      <c r="D64" s="194">
        <v>2516</v>
      </c>
      <c r="E64" s="194">
        <v>2487</v>
      </c>
      <c r="F64" s="194">
        <v>2110.1999999999998</v>
      </c>
      <c r="G64" s="194">
        <v>3.13</v>
      </c>
      <c r="H64" s="194">
        <v>2320</v>
      </c>
      <c r="I64" s="194">
        <v>2145</v>
      </c>
      <c r="J64" s="194">
        <v>100</v>
      </c>
      <c r="K64" s="194">
        <v>0</v>
      </c>
      <c r="L64" s="194">
        <v>50</v>
      </c>
      <c r="M64" s="194">
        <v>0</v>
      </c>
      <c r="N64" s="194">
        <v>25</v>
      </c>
    </row>
    <row r="65" spans="1:14">
      <c r="A65" s="194" t="s">
        <v>281</v>
      </c>
      <c r="B65" s="194">
        <v>4102</v>
      </c>
      <c r="C65" s="194">
        <v>3786</v>
      </c>
      <c r="D65" s="194">
        <v>1687</v>
      </c>
      <c r="E65" s="194">
        <v>1649</v>
      </c>
      <c r="F65" s="194">
        <v>1239.5</v>
      </c>
      <c r="G65" s="194">
        <v>3.31</v>
      </c>
      <c r="H65" s="194">
        <v>1140</v>
      </c>
      <c r="I65" s="194">
        <v>1065</v>
      </c>
      <c r="J65" s="194">
        <v>40</v>
      </c>
      <c r="K65" s="194">
        <v>0</v>
      </c>
      <c r="L65" s="194">
        <v>20</v>
      </c>
      <c r="M65" s="194">
        <v>10</v>
      </c>
      <c r="N65" s="194">
        <v>10</v>
      </c>
    </row>
    <row r="66" spans="1:14">
      <c r="A66" s="194" t="s">
        <v>282</v>
      </c>
      <c r="B66" s="194">
        <v>6086</v>
      </c>
      <c r="C66" s="194">
        <v>6061</v>
      </c>
      <c r="D66" s="194">
        <v>2597</v>
      </c>
      <c r="E66" s="194">
        <v>2544</v>
      </c>
      <c r="F66" s="194">
        <v>2196.4</v>
      </c>
      <c r="G66" s="194">
        <v>2.77</v>
      </c>
      <c r="H66" s="194">
        <v>2095</v>
      </c>
      <c r="I66" s="194">
        <v>1870</v>
      </c>
      <c r="J66" s="194">
        <v>100</v>
      </c>
      <c r="K66" s="194">
        <v>25</v>
      </c>
      <c r="L66" s="194">
        <v>45</v>
      </c>
      <c r="M66" s="194">
        <v>0</v>
      </c>
      <c r="N66" s="194">
        <v>50</v>
      </c>
    </row>
    <row r="67" spans="1:14">
      <c r="A67" s="194" t="s">
        <v>283</v>
      </c>
      <c r="B67" s="194">
        <v>13062</v>
      </c>
      <c r="C67" s="194">
        <v>10929</v>
      </c>
      <c r="D67" s="194">
        <v>4326</v>
      </c>
      <c r="E67" s="194">
        <v>4205</v>
      </c>
      <c r="F67" s="194">
        <v>1090</v>
      </c>
      <c r="G67" s="194">
        <v>11.98</v>
      </c>
      <c r="H67" s="194">
        <v>4780</v>
      </c>
      <c r="I67" s="194">
        <v>4450</v>
      </c>
      <c r="J67" s="194">
        <v>190</v>
      </c>
      <c r="K67" s="194">
        <v>0</v>
      </c>
      <c r="L67" s="194">
        <v>55</v>
      </c>
      <c r="M67" s="194">
        <v>0</v>
      </c>
      <c r="N67" s="194">
        <v>70</v>
      </c>
    </row>
    <row r="68" spans="1:14">
      <c r="A68" s="194" t="s">
        <v>284</v>
      </c>
      <c r="B68" s="194">
        <v>6725</v>
      </c>
      <c r="C68" s="194">
        <v>6654</v>
      </c>
      <c r="D68" s="194">
        <v>2284</v>
      </c>
      <c r="E68" s="194">
        <v>2233</v>
      </c>
      <c r="F68" s="194">
        <v>427.7</v>
      </c>
      <c r="G68" s="194">
        <v>15.73</v>
      </c>
      <c r="H68" s="194">
        <v>2235</v>
      </c>
      <c r="I68" s="194">
        <v>2075</v>
      </c>
      <c r="J68" s="194">
        <v>115</v>
      </c>
      <c r="K68" s="194">
        <v>0</v>
      </c>
      <c r="L68" s="194">
        <v>15</v>
      </c>
      <c r="M68" s="194">
        <v>0</v>
      </c>
      <c r="N68" s="194">
        <v>25</v>
      </c>
    </row>
    <row r="69" spans="1:14">
      <c r="A69" s="194" t="s">
        <v>285</v>
      </c>
      <c r="B69" s="194">
        <v>4877</v>
      </c>
      <c r="C69" s="194">
        <v>4225</v>
      </c>
      <c r="D69" s="194">
        <v>1820</v>
      </c>
      <c r="E69" s="194">
        <v>1781</v>
      </c>
      <c r="F69" s="194">
        <v>31.3</v>
      </c>
      <c r="G69" s="194">
        <v>155.99</v>
      </c>
      <c r="H69" s="194">
        <v>1860</v>
      </c>
      <c r="I69" s="194">
        <v>1745</v>
      </c>
      <c r="J69" s="194">
        <v>90</v>
      </c>
      <c r="K69" s="194">
        <v>0</v>
      </c>
      <c r="L69" s="194">
        <v>15</v>
      </c>
      <c r="M69" s="194">
        <v>0</v>
      </c>
      <c r="N69" s="194">
        <v>10</v>
      </c>
    </row>
    <row r="70" spans="1:14">
      <c r="A70" s="194" t="s">
        <v>286</v>
      </c>
      <c r="B70" s="194">
        <v>5183</v>
      </c>
      <c r="C70" s="194">
        <v>4565</v>
      </c>
      <c r="D70" s="194">
        <v>2035</v>
      </c>
      <c r="E70" s="194">
        <v>1928</v>
      </c>
      <c r="F70" s="194">
        <v>37.700000000000003</v>
      </c>
      <c r="G70" s="194">
        <v>137.5</v>
      </c>
      <c r="H70" s="194">
        <v>1980</v>
      </c>
      <c r="I70" s="194">
        <v>1800</v>
      </c>
      <c r="J70" s="194">
        <v>90</v>
      </c>
      <c r="K70" s="194">
        <v>0</v>
      </c>
      <c r="L70" s="194">
        <v>30</v>
      </c>
      <c r="M70" s="194">
        <v>0</v>
      </c>
      <c r="N70" s="194">
        <v>55</v>
      </c>
    </row>
    <row r="71" spans="1:14">
      <c r="A71" s="194" t="s">
        <v>287</v>
      </c>
      <c r="B71" s="194">
        <v>5229</v>
      </c>
      <c r="C71" s="194">
        <v>4974</v>
      </c>
      <c r="D71" s="194">
        <v>2084</v>
      </c>
      <c r="E71" s="194">
        <v>2051</v>
      </c>
      <c r="F71" s="194">
        <v>1653.8</v>
      </c>
      <c r="G71" s="194">
        <v>3.16</v>
      </c>
      <c r="H71" s="194">
        <v>1935</v>
      </c>
      <c r="I71" s="194">
        <v>1755</v>
      </c>
      <c r="J71" s="194">
        <v>110</v>
      </c>
      <c r="K71" s="194">
        <v>0</v>
      </c>
      <c r="L71" s="194">
        <v>45</v>
      </c>
      <c r="M71" s="194">
        <v>0</v>
      </c>
      <c r="N71" s="194">
        <v>20</v>
      </c>
    </row>
    <row r="72" spans="1:14">
      <c r="A72" s="194" t="s">
        <v>288</v>
      </c>
      <c r="B72" s="194">
        <v>6725</v>
      </c>
      <c r="C72" s="194">
        <v>5913</v>
      </c>
      <c r="D72" s="194">
        <v>2350</v>
      </c>
      <c r="E72" s="194">
        <v>2297</v>
      </c>
      <c r="F72" s="194">
        <v>365.9</v>
      </c>
      <c r="G72" s="194">
        <v>18.38</v>
      </c>
      <c r="H72" s="194">
        <v>2530</v>
      </c>
      <c r="I72" s="194">
        <v>2325</v>
      </c>
      <c r="J72" s="194">
        <v>135</v>
      </c>
      <c r="K72" s="194">
        <v>0</v>
      </c>
      <c r="L72" s="194">
        <v>15</v>
      </c>
      <c r="M72" s="194">
        <v>0</v>
      </c>
      <c r="N72" s="194">
        <v>50</v>
      </c>
    </row>
    <row r="73" spans="1:14">
      <c r="A73" s="194" t="s">
        <v>289</v>
      </c>
      <c r="B73" s="194">
        <v>2706</v>
      </c>
      <c r="C73" s="194">
        <v>2737</v>
      </c>
      <c r="D73" s="194">
        <v>1022</v>
      </c>
      <c r="E73" s="194">
        <v>1000</v>
      </c>
      <c r="F73" s="194">
        <v>36.200000000000003</v>
      </c>
      <c r="G73" s="194">
        <v>74.73</v>
      </c>
      <c r="H73" s="194">
        <v>1085</v>
      </c>
      <c r="I73" s="194">
        <v>995</v>
      </c>
      <c r="J73" s="194">
        <v>45</v>
      </c>
      <c r="K73" s="194">
        <v>0</v>
      </c>
      <c r="L73" s="194">
        <v>10</v>
      </c>
      <c r="M73" s="194">
        <v>15</v>
      </c>
      <c r="N73" s="194">
        <v>15</v>
      </c>
    </row>
    <row r="74" spans="1:14">
      <c r="A74" s="194" t="s">
        <v>290</v>
      </c>
      <c r="B74" s="194">
        <v>5334</v>
      </c>
      <c r="C74" s="194">
        <v>5264</v>
      </c>
      <c r="D74" s="194">
        <v>2405</v>
      </c>
      <c r="E74" s="194">
        <v>2188</v>
      </c>
      <c r="F74" s="194">
        <v>26.1</v>
      </c>
      <c r="G74" s="194">
        <v>204.63</v>
      </c>
      <c r="H74" s="194">
        <v>2040</v>
      </c>
      <c r="I74" s="194">
        <v>1880</v>
      </c>
      <c r="J74" s="194">
        <v>95</v>
      </c>
      <c r="K74" s="194">
        <v>0</v>
      </c>
      <c r="L74" s="194">
        <v>45</v>
      </c>
      <c r="M74" s="194">
        <v>10</v>
      </c>
      <c r="N74" s="194">
        <v>15</v>
      </c>
    </row>
    <row r="75" spans="1:14">
      <c r="A75" s="194" t="s">
        <v>291</v>
      </c>
      <c r="B75" s="194">
        <v>3912</v>
      </c>
      <c r="C75" s="194">
        <v>3455</v>
      </c>
      <c r="D75" s="194">
        <v>1707</v>
      </c>
      <c r="E75" s="194">
        <v>1542</v>
      </c>
      <c r="F75" s="194">
        <v>49</v>
      </c>
      <c r="G75" s="194">
        <v>79.900000000000006</v>
      </c>
      <c r="H75" s="194">
        <v>1430</v>
      </c>
      <c r="I75" s="194">
        <v>1350</v>
      </c>
      <c r="J75" s="194">
        <v>55</v>
      </c>
      <c r="K75" s="194">
        <v>0</v>
      </c>
      <c r="L75" s="194">
        <v>15</v>
      </c>
      <c r="M75" s="194">
        <v>0</v>
      </c>
      <c r="N75" s="194">
        <v>0</v>
      </c>
    </row>
    <row r="76" spans="1:14">
      <c r="A76" s="194" t="s">
        <v>292</v>
      </c>
      <c r="B76" s="194">
        <v>4733</v>
      </c>
      <c r="C76" s="194">
        <v>4503</v>
      </c>
      <c r="D76" s="194">
        <v>1876</v>
      </c>
      <c r="E76" s="194">
        <v>1844</v>
      </c>
      <c r="F76" s="194">
        <v>605.29999999999995</v>
      </c>
      <c r="G76" s="194">
        <v>7.82</v>
      </c>
      <c r="H76" s="194">
        <v>1840</v>
      </c>
      <c r="I76" s="194">
        <v>1660</v>
      </c>
      <c r="J76" s="194">
        <v>90</v>
      </c>
      <c r="K76" s="194">
        <v>0</v>
      </c>
      <c r="L76" s="194">
        <v>50</v>
      </c>
      <c r="M76" s="194">
        <v>10</v>
      </c>
      <c r="N76" s="194">
        <v>30</v>
      </c>
    </row>
    <row r="77" spans="1:14">
      <c r="A77" s="194" t="s">
        <v>293</v>
      </c>
      <c r="B77" s="194">
        <v>5448</v>
      </c>
      <c r="C77" s="194">
        <v>5328</v>
      </c>
      <c r="D77" s="194">
        <v>2593</v>
      </c>
      <c r="E77" s="194">
        <v>2510</v>
      </c>
      <c r="F77" s="194">
        <v>1856</v>
      </c>
      <c r="G77" s="194">
        <v>2.94</v>
      </c>
      <c r="H77" s="194">
        <v>1810</v>
      </c>
      <c r="I77" s="194">
        <v>1575</v>
      </c>
      <c r="J77" s="194">
        <v>90</v>
      </c>
      <c r="K77" s="194">
        <v>0</v>
      </c>
      <c r="L77" s="194">
        <v>85</v>
      </c>
      <c r="M77" s="194">
        <v>0</v>
      </c>
      <c r="N77" s="194">
        <v>45</v>
      </c>
    </row>
    <row r="78" spans="1:14">
      <c r="A78" s="194" t="s">
        <v>294</v>
      </c>
      <c r="B78" s="194">
        <v>13295</v>
      </c>
      <c r="C78" s="194">
        <v>12557</v>
      </c>
      <c r="D78" s="194">
        <v>5329</v>
      </c>
      <c r="E78" s="194">
        <v>5178</v>
      </c>
      <c r="F78" s="194">
        <v>77.2</v>
      </c>
      <c r="G78" s="194">
        <v>172.28</v>
      </c>
      <c r="H78" s="194">
        <v>4850</v>
      </c>
      <c r="I78" s="194">
        <v>4365</v>
      </c>
      <c r="J78" s="194">
        <v>310</v>
      </c>
      <c r="K78" s="194">
        <v>10</v>
      </c>
      <c r="L78" s="194">
        <v>100</v>
      </c>
      <c r="M78" s="194">
        <v>20</v>
      </c>
      <c r="N78" s="194">
        <v>55</v>
      </c>
    </row>
    <row r="79" spans="1:14">
      <c r="A79" s="194" t="s">
        <v>295</v>
      </c>
      <c r="B79" s="194">
        <v>7921</v>
      </c>
      <c r="C79" s="194">
        <v>7870</v>
      </c>
      <c r="D79" s="194">
        <v>3551</v>
      </c>
      <c r="E79" s="194">
        <v>3213</v>
      </c>
      <c r="F79" s="194">
        <v>75.3</v>
      </c>
      <c r="G79" s="194">
        <v>105.26</v>
      </c>
      <c r="H79" s="194">
        <v>3100</v>
      </c>
      <c r="I79" s="194">
        <v>2855</v>
      </c>
      <c r="J79" s="194">
        <v>120</v>
      </c>
      <c r="K79" s="194">
        <v>0</v>
      </c>
      <c r="L79" s="194">
        <v>70</v>
      </c>
      <c r="M79" s="194">
        <v>25</v>
      </c>
      <c r="N79" s="194">
        <v>20</v>
      </c>
    </row>
    <row r="80" spans="1:14">
      <c r="A80" s="194" t="s">
        <v>296</v>
      </c>
      <c r="B80" s="194">
        <v>7951</v>
      </c>
      <c r="C80" s="194">
        <v>7551</v>
      </c>
      <c r="D80" s="194">
        <v>2749</v>
      </c>
      <c r="E80" s="194">
        <v>2633</v>
      </c>
      <c r="F80" s="194">
        <v>61.4</v>
      </c>
      <c r="G80" s="194">
        <v>129.55000000000001</v>
      </c>
      <c r="H80" s="194">
        <v>2870</v>
      </c>
      <c r="I80" s="194">
        <v>2160</v>
      </c>
      <c r="J80" s="194">
        <v>290</v>
      </c>
      <c r="K80" s="194">
        <v>210</v>
      </c>
      <c r="L80" s="194">
        <v>150</v>
      </c>
      <c r="M80" s="194">
        <v>10</v>
      </c>
      <c r="N80" s="194">
        <v>65</v>
      </c>
    </row>
    <row r="81" spans="1:14">
      <c r="A81" s="194" t="s">
        <v>297</v>
      </c>
      <c r="B81" s="194">
        <v>14352</v>
      </c>
      <c r="C81" s="194">
        <v>12922</v>
      </c>
      <c r="D81" s="194">
        <v>5745</v>
      </c>
      <c r="E81" s="194">
        <v>5313</v>
      </c>
      <c r="F81" s="194">
        <v>120.6</v>
      </c>
      <c r="G81" s="194">
        <v>119.05</v>
      </c>
      <c r="H81" s="194">
        <v>5165</v>
      </c>
      <c r="I81" s="194">
        <v>4300</v>
      </c>
      <c r="J81" s="194">
        <v>610</v>
      </c>
      <c r="K81" s="194">
        <v>10</v>
      </c>
      <c r="L81" s="194">
        <v>110</v>
      </c>
      <c r="M81" s="194">
        <v>50</v>
      </c>
      <c r="N81" s="194">
        <v>80</v>
      </c>
    </row>
    <row r="82" spans="1:14">
      <c r="A82" s="194" t="s">
        <v>298</v>
      </c>
      <c r="B82" s="194">
        <v>7377</v>
      </c>
      <c r="C82" s="194">
        <v>7122</v>
      </c>
      <c r="D82" s="194">
        <v>2725</v>
      </c>
      <c r="E82" s="194">
        <v>2601</v>
      </c>
      <c r="F82" s="194">
        <v>583.4</v>
      </c>
      <c r="G82" s="194">
        <v>12.65</v>
      </c>
      <c r="H82" s="194">
        <v>2685</v>
      </c>
      <c r="I82" s="194">
        <v>2070</v>
      </c>
      <c r="J82" s="194">
        <v>265</v>
      </c>
      <c r="K82" s="194">
        <v>35</v>
      </c>
      <c r="L82" s="194">
        <v>205</v>
      </c>
      <c r="M82" s="194">
        <v>80</v>
      </c>
      <c r="N82" s="194">
        <v>40</v>
      </c>
    </row>
    <row r="83" spans="1:14">
      <c r="A83" s="194" t="s">
        <v>299</v>
      </c>
      <c r="B83" s="194">
        <v>12043</v>
      </c>
      <c r="C83" s="194">
        <v>12345</v>
      </c>
      <c r="D83" s="194">
        <v>4501</v>
      </c>
      <c r="E83" s="194">
        <v>4347</v>
      </c>
      <c r="F83" s="194">
        <v>52.9</v>
      </c>
      <c r="G83" s="194">
        <v>227.7</v>
      </c>
      <c r="H83" s="194">
        <v>4430</v>
      </c>
      <c r="I83" s="194">
        <v>3920</v>
      </c>
      <c r="J83" s="194">
        <v>335</v>
      </c>
      <c r="K83" s="194">
        <v>0</v>
      </c>
      <c r="L83" s="194">
        <v>105</v>
      </c>
      <c r="M83" s="194">
        <v>20</v>
      </c>
      <c r="N83" s="194">
        <v>40</v>
      </c>
    </row>
    <row r="84" spans="1:14">
      <c r="A84" s="194" t="s">
        <v>300</v>
      </c>
      <c r="B84" s="194">
        <v>10076</v>
      </c>
      <c r="C84" s="194">
        <v>9207</v>
      </c>
      <c r="D84" s="194">
        <v>4134</v>
      </c>
      <c r="E84" s="194">
        <v>3938</v>
      </c>
      <c r="F84" s="194">
        <v>548.20000000000005</v>
      </c>
      <c r="G84" s="194">
        <v>18.38</v>
      </c>
      <c r="H84" s="194">
        <v>3755</v>
      </c>
      <c r="I84" s="194">
        <v>3270</v>
      </c>
      <c r="J84" s="194">
        <v>320</v>
      </c>
      <c r="K84" s="194">
        <v>0</v>
      </c>
      <c r="L84" s="194">
        <v>95</v>
      </c>
      <c r="M84" s="194">
        <v>25</v>
      </c>
      <c r="N84" s="194">
        <v>40</v>
      </c>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F08A-AD33-4C6A-A405-91F946A1B5CC}">
  <dimension ref="A1:D87"/>
  <sheetViews>
    <sheetView topLeftCell="A79" workbookViewId="0">
      <selection activeCell="E14" sqref="E14"/>
    </sheetView>
  </sheetViews>
  <sheetFormatPr defaultRowHeight="15"/>
  <cols>
    <col min="1" max="1" width="16.140625" customWidth="1"/>
    <col min="2" max="2" width="15.42578125" customWidth="1"/>
    <col min="3" max="3" width="12.7109375" customWidth="1"/>
    <col min="4" max="4" width="13.5703125" customWidth="1"/>
    <col min="6" max="6" width="11" bestFit="1" customWidth="1"/>
  </cols>
  <sheetData>
    <row r="1" spans="1:4">
      <c r="A1" t="s">
        <v>330</v>
      </c>
      <c r="B1" t="s">
        <v>331</v>
      </c>
      <c r="C1" t="s">
        <v>332</v>
      </c>
      <c r="D1" t="s">
        <v>333</v>
      </c>
    </row>
    <row r="2" spans="1:4">
      <c r="A2">
        <v>5590001</v>
      </c>
      <c r="B2">
        <v>5590001</v>
      </c>
      <c r="C2">
        <v>1</v>
      </c>
      <c r="D2">
        <v>1</v>
      </c>
    </row>
    <row r="3" spans="1:4">
      <c r="A3" s="195">
        <v>5590002.0099999998</v>
      </c>
      <c r="B3" s="195">
        <v>5590002.0300000003</v>
      </c>
      <c r="C3" s="195">
        <v>0.39384424000000001</v>
      </c>
      <c r="D3" s="195">
        <v>0.44529305000000002</v>
      </c>
    </row>
    <row r="4" spans="1:4">
      <c r="A4" s="195">
        <v>5590002.0099999998</v>
      </c>
      <c r="B4" s="195">
        <v>5590002.04</v>
      </c>
      <c r="C4" s="195">
        <v>0.60615576000000004</v>
      </c>
      <c r="D4" s="195">
        <v>0.55470695000000003</v>
      </c>
    </row>
    <row r="5" spans="1:4">
      <c r="A5">
        <v>5590002.0199999996</v>
      </c>
      <c r="B5">
        <v>5590002.0199999996</v>
      </c>
      <c r="C5">
        <v>1</v>
      </c>
      <c r="D5">
        <v>1</v>
      </c>
    </row>
    <row r="6" spans="1:4">
      <c r="A6">
        <v>5590003.0099999998</v>
      </c>
      <c r="B6">
        <v>5590003.0099999998</v>
      </c>
      <c r="C6">
        <v>1</v>
      </c>
      <c r="D6">
        <v>1</v>
      </c>
    </row>
    <row r="7" spans="1:4">
      <c r="A7">
        <v>5590003.0199999996</v>
      </c>
      <c r="B7">
        <v>5590003.0199999996</v>
      </c>
      <c r="C7">
        <v>1</v>
      </c>
      <c r="D7">
        <v>1</v>
      </c>
    </row>
    <row r="8" spans="1:4">
      <c r="A8">
        <v>5590004</v>
      </c>
      <c r="B8">
        <v>5590004</v>
      </c>
      <c r="C8">
        <v>1</v>
      </c>
      <c r="D8">
        <v>1</v>
      </c>
    </row>
    <row r="9" spans="1:4">
      <c r="A9">
        <v>5590005</v>
      </c>
      <c r="B9">
        <v>5590005</v>
      </c>
      <c r="C9">
        <v>1</v>
      </c>
      <c r="D9">
        <v>1</v>
      </c>
    </row>
    <row r="10" spans="1:4">
      <c r="A10">
        <v>5590006</v>
      </c>
      <c r="B10">
        <v>5590006</v>
      </c>
      <c r="C10">
        <v>1</v>
      </c>
      <c r="D10">
        <v>1</v>
      </c>
    </row>
    <row r="11" spans="1:4">
      <c r="A11">
        <v>5590007</v>
      </c>
      <c r="B11">
        <v>5590007</v>
      </c>
      <c r="C11">
        <v>1</v>
      </c>
      <c r="D11">
        <v>1</v>
      </c>
    </row>
    <row r="12" spans="1:4">
      <c r="A12">
        <v>5590008</v>
      </c>
      <c r="B12">
        <v>5590008</v>
      </c>
      <c r="C12">
        <v>1</v>
      </c>
      <c r="D12">
        <v>1</v>
      </c>
    </row>
    <row r="13" spans="1:4">
      <c r="A13">
        <v>5590009</v>
      </c>
      <c r="B13">
        <v>5590009</v>
      </c>
      <c r="C13">
        <v>1</v>
      </c>
      <c r="D13">
        <v>1</v>
      </c>
    </row>
    <row r="14" spans="1:4">
      <c r="A14">
        <v>5590010</v>
      </c>
      <c r="B14">
        <v>5590010</v>
      </c>
      <c r="C14">
        <v>1</v>
      </c>
      <c r="D14">
        <v>1</v>
      </c>
    </row>
    <row r="15" spans="1:4">
      <c r="A15">
        <v>5590011.0099999998</v>
      </c>
      <c r="B15">
        <v>5590011.0099999998</v>
      </c>
      <c r="C15">
        <v>1</v>
      </c>
      <c r="D15">
        <v>1</v>
      </c>
    </row>
    <row r="16" spans="1:4">
      <c r="A16">
        <v>5590011.0199999996</v>
      </c>
      <c r="B16">
        <v>5590011.0199999996</v>
      </c>
      <c r="C16">
        <v>1</v>
      </c>
      <c r="D16">
        <v>1</v>
      </c>
    </row>
    <row r="17" spans="1:4">
      <c r="A17">
        <v>5590012</v>
      </c>
      <c r="B17">
        <v>5590012</v>
      </c>
      <c r="C17">
        <v>1</v>
      </c>
      <c r="D17">
        <v>1</v>
      </c>
    </row>
    <row r="18" spans="1:4">
      <c r="A18">
        <v>5590013</v>
      </c>
      <c r="B18">
        <v>5590013</v>
      </c>
      <c r="C18">
        <v>1</v>
      </c>
      <c r="D18">
        <v>1</v>
      </c>
    </row>
    <row r="19" spans="1:4">
      <c r="A19">
        <v>5590014</v>
      </c>
      <c r="B19">
        <v>5590014</v>
      </c>
      <c r="C19">
        <v>1</v>
      </c>
      <c r="D19">
        <v>1</v>
      </c>
    </row>
    <row r="20" spans="1:4">
      <c r="A20">
        <v>5590015</v>
      </c>
      <c r="B20">
        <v>5590015</v>
      </c>
      <c r="C20">
        <v>1</v>
      </c>
      <c r="D20">
        <v>1</v>
      </c>
    </row>
    <row r="21" spans="1:4">
      <c r="A21">
        <v>5590016</v>
      </c>
      <c r="B21">
        <v>5590016</v>
      </c>
      <c r="C21">
        <v>1</v>
      </c>
      <c r="D21">
        <v>1</v>
      </c>
    </row>
    <row r="22" spans="1:4">
      <c r="A22">
        <v>5590017</v>
      </c>
      <c r="B22">
        <v>5590017</v>
      </c>
      <c r="C22">
        <v>1</v>
      </c>
      <c r="D22">
        <v>1</v>
      </c>
    </row>
    <row r="23" spans="1:4">
      <c r="A23">
        <v>5590018.0199999996</v>
      </c>
      <c r="B23">
        <v>5590018.0199999996</v>
      </c>
      <c r="C23">
        <v>1</v>
      </c>
      <c r="D23">
        <v>1</v>
      </c>
    </row>
    <row r="24" spans="1:4">
      <c r="A24">
        <v>5590018.0300000003</v>
      </c>
      <c r="B24">
        <v>5590018.0300000003</v>
      </c>
      <c r="C24">
        <v>1</v>
      </c>
      <c r="D24">
        <v>1</v>
      </c>
    </row>
    <row r="25" spans="1:4">
      <c r="A25">
        <v>5590018.04</v>
      </c>
      <c r="B25">
        <v>5590018.04</v>
      </c>
      <c r="C25">
        <v>1</v>
      </c>
      <c r="D25">
        <v>1</v>
      </c>
    </row>
    <row r="26" spans="1:4">
      <c r="A26">
        <v>5590019.0099999998</v>
      </c>
      <c r="B26">
        <v>5590019.0099999998</v>
      </c>
      <c r="C26">
        <v>1</v>
      </c>
      <c r="D26">
        <v>1</v>
      </c>
    </row>
    <row r="27" spans="1:4">
      <c r="A27" s="195">
        <v>5590019.0300000003</v>
      </c>
      <c r="B27" s="195">
        <v>5590019.0599999996</v>
      </c>
      <c r="C27" s="195">
        <v>0.37613624000000001</v>
      </c>
      <c r="D27" s="195">
        <v>0.37577397000000001</v>
      </c>
    </row>
    <row r="28" spans="1:4">
      <c r="A28" s="195">
        <v>5590019.0300000003</v>
      </c>
      <c r="B28" s="195">
        <v>5590019.0700000003</v>
      </c>
      <c r="C28" s="195">
        <v>0.62386375999999999</v>
      </c>
      <c r="D28" s="195">
        <v>0.62422602999999999</v>
      </c>
    </row>
    <row r="29" spans="1:4">
      <c r="A29">
        <v>5590019.04</v>
      </c>
      <c r="B29">
        <v>5590019.04</v>
      </c>
      <c r="C29">
        <v>1</v>
      </c>
      <c r="D29">
        <v>1</v>
      </c>
    </row>
    <row r="30" spans="1:4">
      <c r="A30">
        <v>5590019.0499999998</v>
      </c>
      <c r="B30">
        <v>5590019.0499999998</v>
      </c>
      <c r="C30">
        <v>1</v>
      </c>
      <c r="D30">
        <v>1</v>
      </c>
    </row>
    <row r="31" spans="1:4">
      <c r="A31">
        <v>5590020</v>
      </c>
      <c r="B31">
        <v>5590020</v>
      </c>
      <c r="C31">
        <v>1</v>
      </c>
      <c r="D31">
        <v>1</v>
      </c>
    </row>
    <row r="32" spans="1:4">
      <c r="A32">
        <v>5590021</v>
      </c>
      <c r="B32">
        <v>5590021</v>
      </c>
      <c r="C32">
        <v>1</v>
      </c>
      <c r="D32">
        <v>1</v>
      </c>
    </row>
    <row r="33" spans="1:4">
      <c r="A33">
        <v>5590022</v>
      </c>
      <c r="B33">
        <v>5590022</v>
      </c>
      <c r="C33">
        <v>1</v>
      </c>
      <c r="D33">
        <v>1</v>
      </c>
    </row>
    <row r="34" spans="1:4">
      <c r="A34">
        <v>5590023</v>
      </c>
      <c r="B34">
        <v>5590023</v>
      </c>
      <c r="C34">
        <v>1</v>
      </c>
      <c r="D34">
        <v>1</v>
      </c>
    </row>
    <row r="35" spans="1:4">
      <c r="A35">
        <v>5590024</v>
      </c>
      <c r="B35">
        <v>5590024</v>
      </c>
      <c r="C35">
        <v>1</v>
      </c>
      <c r="D35">
        <v>1</v>
      </c>
    </row>
    <row r="36" spans="1:4">
      <c r="A36">
        <v>5590025</v>
      </c>
      <c r="B36">
        <v>5590025</v>
      </c>
      <c r="C36">
        <v>1</v>
      </c>
      <c r="D36">
        <v>1</v>
      </c>
    </row>
    <row r="37" spans="1:4">
      <c r="A37">
        <v>5590026</v>
      </c>
      <c r="B37">
        <v>5590026</v>
      </c>
      <c r="C37">
        <v>1</v>
      </c>
      <c r="D37">
        <v>1</v>
      </c>
    </row>
    <row r="38" spans="1:4">
      <c r="A38">
        <v>5590027</v>
      </c>
      <c r="B38">
        <v>5590027</v>
      </c>
      <c r="C38">
        <v>1</v>
      </c>
      <c r="D38">
        <v>1</v>
      </c>
    </row>
    <row r="39" spans="1:4">
      <c r="A39">
        <v>5590028</v>
      </c>
      <c r="B39">
        <v>5590028</v>
      </c>
      <c r="C39">
        <v>1</v>
      </c>
      <c r="D39">
        <v>1</v>
      </c>
    </row>
    <row r="40" spans="1:4">
      <c r="A40">
        <v>5590029</v>
      </c>
      <c r="B40">
        <v>5590029</v>
      </c>
      <c r="C40">
        <v>1</v>
      </c>
      <c r="D40">
        <v>1</v>
      </c>
    </row>
    <row r="41" spans="1:4">
      <c r="A41">
        <v>5590030</v>
      </c>
      <c r="B41">
        <v>5590030</v>
      </c>
      <c r="C41">
        <v>1</v>
      </c>
      <c r="D41">
        <v>1</v>
      </c>
    </row>
    <row r="42" spans="1:4">
      <c r="A42">
        <v>5590031</v>
      </c>
      <c r="B42">
        <v>5590031</v>
      </c>
      <c r="C42">
        <v>1</v>
      </c>
      <c r="D42">
        <v>1</v>
      </c>
    </row>
    <row r="43" spans="1:4">
      <c r="A43">
        <v>5590032</v>
      </c>
      <c r="B43">
        <v>5590032</v>
      </c>
      <c r="C43">
        <v>1</v>
      </c>
      <c r="D43">
        <v>1</v>
      </c>
    </row>
    <row r="44" spans="1:4">
      <c r="A44">
        <v>5590033</v>
      </c>
      <c r="B44">
        <v>5590033</v>
      </c>
      <c r="C44">
        <v>1</v>
      </c>
      <c r="D44">
        <v>1</v>
      </c>
    </row>
    <row r="45" spans="1:4">
      <c r="A45">
        <v>5590034</v>
      </c>
      <c r="B45">
        <v>5590034</v>
      </c>
      <c r="C45">
        <v>1</v>
      </c>
      <c r="D45">
        <v>1</v>
      </c>
    </row>
    <row r="46" spans="1:4">
      <c r="A46">
        <v>5590035</v>
      </c>
      <c r="B46">
        <v>5590035</v>
      </c>
      <c r="C46">
        <v>1</v>
      </c>
      <c r="D46">
        <v>1</v>
      </c>
    </row>
    <row r="47" spans="1:4">
      <c r="A47">
        <v>5590036</v>
      </c>
      <c r="B47">
        <v>5590036</v>
      </c>
      <c r="C47">
        <v>1</v>
      </c>
      <c r="D47">
        <v>1</v>
      </c>
    </row>
    <row r="48" spans="1:4">
      <c r="A48">
        <v>5590037</v>
      </c>
      <c r="B48">
        <v>5590037</v>
      </c>
      <c r="C48">
        <v>1</v>
      </c>
      <c r="D48">
        <v>1</v>
      </c>
    </row>
    <row r="49" spans="1:4">
      <c r="A49">
        <v>5590038</v>
      </c>
      <c r="B49">
        <v>5590038</v>
      </c>
      <c r="C49">
        <v>1</v>
      </c>
      <c r="D49">
        <v>1</v>
      </c>
    </row>
    <row r="50" spans="1:4">
      <c r="A50">
        <v>5590039</v>
      </c>
      <c r="B50">
        <v>5590039</v>
      </c>
      <c r="C50">
        <v>1</v>
      </c>
      <c r="D50">
        <v>1</v>
      </c>
    </row>
    <row r="51" spans="1:4">
      <c r="A51">
        <v>5590040</v>
      </c>
      <c r="B51">
        <v>5590040</v>
      </c>
      <c r="C51">
        <v>1</v>
      </c>
      <c r="D51">
        <v>1</v>
      </c>
    </row>
    <row r="52" spans="1:4">
      <c r="A52">
        <v>5590041</v>
      </c>
      <c r="B52">
        <v>5590041</v>
      </c>
      <c r="C52">
        <v>1</v>
      </c>
      <c r="D52">
        <v>1</v>
      </c>
    </row>
    <row r="53" spans="1:4">
      <c r="A53">
        <v>5590042</v>
      </c>
      <c r="B53">
        <v>5590042</v>
      </c>
      <c r="C53">
        <v>1</v>
      </c>
      <c r="D53">
        <v>1</v>
      </c>
    </row>
    <row r="54" spans="1:4">
      <c r="A54">
        <v>5590043.0099999998</v>
      </c>
      <c r="B54">
        <v>5590043.0099999998</v>
      </c>
      <c r="C54">
        <v>1</v>
      </c>
      <c r="D54">
        <v>1</v>
      </c>
    </row>
    <row r="55" spans="1:4">
      <c r="A55">
        <v>5590043.0199999996</v>
      </c>
      <c r="B55">
        <v>5590043.0199999996</v>
      </c>
      <c r="C55">
        <v>1</v>
      </c>
      <c r="D55">
        <v>1</v>
      </c>
    </row>
    <row r="56" spans="1:4">
      <c r="A56">
        <v>5590100.0099999998</v>
      </c>
      <c r="B56">
        <v>5590100.0099999998</v>
      </c>
      <c r="C56">
        <v>1</v>
      </c>
      <c r="D56">
        <v>1</v>
      </c>
    </row>
    <row r="57" spans="1:4">
      <c r="A57">
        <v>5590100.0199999996</v>
      </c>
      <c r="B57">
        <v>5590100.0199999996</v>
      </c>
      <c r="C57">
        <v>1</v>
      </c>
      <c r="D57">
        <v>1</v>
      </c>
    </row>
    <row r="58" spans="1:4">
      <c r="A58">
        <v>5590101.0099999998</v>
      </c>
      <c r="B58">
        <v>5590101.0099999998</v>
      </c>
      <c r="C58">
        <v>1</v>
      </c>
      <c r="D58">
        <v>1</v>
      </c>
    </row>
    <row r="59" spans="1:4">
      <c r="A59">
        <v>5590101.0300000003</v>
      </c>
      <c r="B59">
        <v>5590101.0300000003</v>
      </c>
      <c r="C59">
        <v>1</v>
      </c>
      <c r="D59">
        <v>1</v>
      </c>
    </row>
    <row r="60" spans="1:4">
      <c r="A60">
        <v>5590101.04</v>
      </c>
      <c r="B60">
        <v>5590101.04</v>
      </c>
      <c r="C60">
        <v>1</v>
      </c>
      <c r="D60">
        <v>1</v>
      </c>
    </row>
    <row r="61" spans="1:4">
      <c r="A61">
        <v>5590102</v>
      </c>
      <c r="B61">
        <v>5590102</v>
      </c>
      <c r="C61">
        <v>1</v>
      </c>
      <c r="D61">
        <v>1</v>
      </c>
    </row>
    <row r="62" spans="1:4">
      <c r="A62" s="195">
        <v>5590110</v>
      </c>
      <c r="B62" s="195">
        <v>5590110</v>
      </c>
      <c r="C62" s="195">
        <v>0.99999965000000002</v>
      </c>
      <c r="D62" s="195">
        <v>0.99999963000000003</v>
      </c>
    </row>
    <row r="63" spans="1:4">
      <c r="A63" s="195">
        <v>5590110</v>
      </c>
      <c r="B63" s="195">
        <v>5590180</v>
      </c>
      <c r="C63" s="196">
        <v>3.4999999999999998E-7</v>
      </c>
      <c r="D63" s="196">
        <v>3.7E-7</v>
      </c>
    </row>
    <row r="64" spans="1:4">
      <c r="A64">
        <v>5590120.0099999998</v>
      </c>
      <c r="B64">
        <v>5590120.0099999998</v>
      </c>
      <c r="C64">
        <v>1</v>
      </c>
      <c r="D64">
        <v>1</v>
      </c>
    </row>
    <row r="65" spans="1:4">
      <c r="A65">
        <v>5590120.0199999996</v>
      </c>
      <c r="B65">
        <v>5590120.0199999996</v>
      </c>
      <c r="C65">
        <v>1</v>
      </c>
      <c r="D65">
        <v>1</v>
      </c>
    </row>
    <row r="66" spans="1:4">
      <c r="A66">
        <v>5590120.0300000003</v>
      </c>
      <c r="B66">
        <v>5590120.0300000003</v>
      </c>
      <c r="C66">
        <v>1</v>
      </c>
      <c r="D66">
        <v>1</v>
      </c>
    </row>
    <row r="67" spans="1:4">
      <c r="A67">
        <v>5590130.0099999998</v>
      </c>
      <c r="B67">
        <v>5590130.0099999998</v>
      </c>
      <c r="C67">
        <v>1</v>
      </c>
      <c r="D67">
        <v>1</v>
      </c>
    </row>
    <row r="68" spans="1:4">
      <c r="A68">
        <v>5590130.0199999996</v>
      </c>
      <c r="B68">
        <v>5590130.0199999996</v>
      </c>
      <c r="C68">
        <v>1</v>
      </c>
      <c r="D68">
        <v>1</v>
      </c>
    </row>
    <row r="69" spans="1:4">
      <c r="A69" s="195">
        <v>5590140</v>
      </c>
      <c r="B69" s="195">
        <v>5590140</v>
      </c>
      <c r="C69" s="195">
        <v>0.99999967999999995</v>
      </c>
      <c r="D69" s="195">
        <v>0.99999965000000002</v>
      </c>
    </row>
    <row r="70" spans="1:4">
      <c r="A70" s="195">
        <v>5590140</v>
      </c>
      <c r="B70" s="195">
        <v>5590180</v>
      </c>
      <c r="C70" s="196">
        <v>1.8E-7</v>
      </c>
      <c r="D70" s="196">
        <v>1.9000000000000001E-7</v>
      </c>
    </row>
    <row r="71" spans="1:4">
      <c r="A71" s="195">
        <v>5590140</v>
      </c>
      <c r="B71" s="195">
        <v>5591003</v>
      </c>
      <c r="C71" s="196">
        <v>1.4000000000000001E-7</v>
      </c>
      <c r="D71" s="196">
        <v>1.6E-7</v>
      </c>
    </row>
    <row r="72" spans="1:4">
      <c r="A72" s="195">
        <v>5590160.0099999998</v>
      </c>
      <c r="B72" s="195">
        <v>5590160.0099999998</v>
      </c>
      <c r="C72" s="195">
        <v>0.99999917000000005</v>
      </c>
      <c r="D72" s="195">
        <v>0.99999919999999998</v>
      </c>
    </row>
    <row r="73" spans="1:4">
      <c r="A73" s="195">
        <v>5590160.0099999998</v>
      </c>
      <c r="B73" s="195">
        <v>5591000</v>
      </c>
      <c r="C73" s="196">
        <v>8.0000000000000002E-8</v>
      </c>
      <c r="D73" s="196">
        <v>9.9999999999999995E-8</v>
      </c>
    </row>
    <row r="74" spans="1:4">
      <c r="A74" s="195">
        <v>5590160.0099999998</v>
      </c>
      <c r="B74" s="195">
        <v>5591003</v>
      </c>
      <c r="C74" s="196">
        <v>7.5000000000000002E-7</v>
      </c>
      <c r="D74" s="196">
        <v>6.9999999999999997E-7</v>
      </c>
    </row>
    <row r="75" spans="1:4">
      <c r="A75">
        <v>5590160.0199999996</v>
      </c>
      <c r="B75">
        <v>5590160.0199999996</v>
      </c>
      <c r="C75">
        <v>1</v>
      </c>
      <c r="D75">
        <v>1</v>
      </c>
    </row>
    <row r="76" spans="1:4">
      <c r="A76">
        <v>5590170.0099999998</v>
      </c>
      <c r="B76">
        <v>-1</v>
      </c>
      <c r="C76">
        <v>0</v>
      </c>
      <c r="D76">
        <v>0</v>
      </c>
    </row>
    <row r="77" spans="1:4">
      <c r="A77">
        <v>5590170.0099999998</v>
      </c>
      <c r="B77">
        <v>5590170.0099999998</v>
      </c>
      <c r="C77">
        <v>1</v>
      </c>
      <c r="D77">
        <v>1</v>
      </c>
    </row>
    <row r="78" spans="1:4">
      <c r="A78" s="195">
        <v>5590170.0199999996</v>
      </c>
      <c r="B78" s="195">
        <v>5590170.0199999996</v>
      </c>
      <c r="C78" s="195">
        <v>0.99999874</v>
      </c>
      <c r="D78" s="195">
        <v>0.99999879000000003</v>
      </c>
    </row>
    <row r="79" spans="1:4">
      <c r="A79" s="195">
        <v>5590170.0199999996</v>
      </c>
      <c r="B79" s="195">
        <v>5590180</v>
      </c>
      <c r="C79" s="196">
        <v>1.26E-6</v>
      </c>
      <c r="D79" s="196">
        <v>1.2100000000000001E-6</v>
      </c>
    </row>
    <row r="80" spans="1:4">
      <c r="A80" s="195">
        <v>5590171</v>
      </c>
      <c r="B80" s="195">
        <v>5590171</v>
      </c>
      <c r="C80" s="195">
        <v>0.99999950999999998</v>
      </c>
      <c r="D80" s="195">
        <v>0.99999961999999998</v>
      </c>
    </row>
    <row r="81" spans="1:4">
      <c r="A81" s="195">
        <v>5590171</v>
      </c>
      <c r="B81" s="195">
        <v>5591000</v>
      </c>
      <c r="C81" s="196">
        <v>4.8999999999999997E-7</v>
      </c>
      <c r="D81" s="196">
        <v>3.8000000000000001E-7</v>
      </c>
    </row>
    <row r="82" spans="1:4">
      <c r="A82">
        <v>5590172</v>
      </c>
      <c r="B82">
        <v>-1</v>
      </c>
      <c r="C82">
        <v>0</v>
      </c>
      <c r="D82">
        <v>0</v>
      </c>
    </row>
    <row r="83" spans="1:4">
      <c r="A83" s="195">
        <v>5590172</v>
      </c>
      <c r="B83" s="195">
        <v>5590172</v>
      </c>
      <c r="C83" s="195">
        <v>0.99999868999999997</v>
      </c>
      <c r="D83" s="195">
        <v>0.99999892000000001</v>
      </c>
    </row>
    <row r="84" spans="1:4">
      <c r="A84" s="195">
        <v>5590172</v>
      </c>
      <c r="B84" s="195">
        <v>5590180</v>
      </c>
      <c r="C84" s="196">
        <v>6.3E-7</v>
      </c>
      <c r="D84" s="196">
        <v>4.2E-7</v>
      </c>
    </row>
    <row r="85" spans="1:4">
      <c r="A85" s="195">
        <v>5590172</v>
      </c>
      <c r="B85" s="195">
        <v>5590181</v>
      </c>
      <c r="C85" s="196">
        <v>6.7999999999999995E-7</v>
      </c>
      <c r="D85" s="196">
        <v>6.6000000000000003E-7</v>
      </c>
    </row>
    <row r="86" spans="1:4">
      <c r="A86">
        <v>5590173</v>
      </c>
      <c r="B86">
        <v>5590173</v>
      </c>
      <c r="C86">
        <v>1</v>
      </c>
      <c r="D86">
        <v>1</v>
      </c>
    </row>
    <row r="87" spans="1:4">
      <c r="A87">
        <v>5590174</v>
      </c>
      <c r="B87">
        <v>5590174</v>
      </c>
      <c r="C87">
        <v>1</v>
      </c>
      <c r="D8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C1FE-E1FE-4BFC-9887-F5A07FA99052}">
  <dimension ref="A1:BM997"/>
  <sheetViews>
    <sheetView tabSelected="1" zoomScaleNormal="100" workbookViewId="0">
      <pane ySplit="1" topLeftCell="A2" activePane="bottomLeft" state="frozen"/>
      <selection pane="bottomLeft" activeCell="J9" sqref="J9"/>
    </sheetView>
  </sheetViews>
  <sheetFormatPr defaultColWidth="14.42578125" defaultRowHeight="15" customHeight="1"/>
  <cols>
    <col min="1" max="1" width="20.85546875" style="272" customWidth="1"/>
    <col min="2" max="2" width="11.140625" style="272" customWidth="1"/>
    <col min="3" max="3" width="10.5703125" style="272" customWidth="1"/>
    <col min="4" max="4" width="9.85546875" style="272" hidden="1" customWidth="1"/>
    <col min="5" max="5" width="11.140625" style="272" hidden="1" customWidth="1"/>
    <col min="6" max="7" width="11.7109375" style="272" hidden="1" customWidth="1"/>
    <col min="8" max="8" width="12" style="272" hidden="1" customWidth="1"/>
    <col min="9" max="9" width="12" style="272" customWidth="1"/>
    <col min="10" max="10" width="14.28515625" style="272" customWidth="1"/>
    <col min="11" max="11" width="20" style="272" customWidth="1"/>
    <col min="12" max="16" width="11.7109375" style="272" customWidth="1"/>
    <col min="17" max="17" width="11.42578125" style="272" customWidth="1"/>
    <col min="18" max="27" width="11.7109375" style="272" customWidth="1"/>
    <col min="28" max="28" width="10" style="272" customWidth="1"/>
    <col min="29" max="29" width="10.7109375" style="272" customWidth="1"/>
    <col min="30" max="32" width="11.7109375" style="272" customWidth="1"/>
    <col min="33" max="33" width="12.7109375" style="272" customWidth="1"/>
    <col min="34" max="35" width="11.7109375" style="272" customWidth="1"/>
    <col min="36" max="36" width="10.7109375" style="284" customWidth="1"/>
    <col min="37" max="37" width="10.42578125" style="284" customWidth="1"/>
    <col min="38" max="40" width="11.7109375" style="272" customWidth="1"/>
    <col min="41" max="41" width="14.28515625" style="272" customWidth="1"/>
    <col min="42" max="46" width="11.7109375" style="272" customWidth="1"/>
    <col min="47" max="47" width="9.28515625" style="272" customWidth="1"/>
    <col min="48" max="48" width="10.140625" style="272" customWidth="1"/>
    <col min="49" max="49" width="8.28515625" style="285" customWidth="1"/>
    <col min="50" max="50" width="8.140625" style="272" customWidth="1"/>
    <col min="51" max="51" width="11.42578125" style="272" customWidth="1"/>
    <col min="52" max="52" width="9.42578125" style="272" customWidth="1"/>
    <col min="53" max="53" width="11" style="272" customWidth="1"/>
    <col min="54" max="54" width="10" style="272" customWidth="1"/>
    <col min="55" max="55" width="7.5703125" style="272" customWidth="1"/>
    <col min="56" max="59" width="11.7109375" style="272" customWidth="1"/>
    <col min="60" max="60" width="9.7109375" style="272" customWidth="1"/>
    <col min="61" max="61" width="11.42578125" style="272" customWidth="1"/>
    <col min="62" max="63" width="11.7109375" style="272" customWidth="1"/>
    <col min="64" max="64" width="13.7109375" style="272" customWidth="1"/>
    <col min="65" max="65" width="11.7109375" style="272" customWidth="1"/>
    <col min="66" max="16384" width="14.42578125" style="272"/>
  </cols>
  <sheetData>
    <row r="1" spans="1:65" ht="78" customHeight="1" thickBot="1">
      <c r="A1" s="242" t="s">
        <v>176</v>
      </c>
      <c r="B1" s="243" t="s">
        <v>335</v>
      </c>
      <c r="C1" s="244" t="s">
        <v>177</v>
      </c>
      <c r="D1" s="245" t="s">
        <v>178</v>
      </c>
      <c r="E1" s="246" t="s">
        <v>179</v>
      </c>
      <c r="F1" s="247" t="s">
        <v>180</v>
      </c>
      <c r="G1" s="247" t="s">
        <v>181</v>
      </c>
      <c r="H1" s="248" t="s">
        <v>182</v>
      </c>
      <c r="I1" s="245" t="s">
        <v>183</v>
      </c>
      <c r="J1" s="249" t="s">
        <v>314</v>
      </c>
      <c r="K1" s="250" t="s">
        <v>315</v>
      </c>
      <c r="L1" s="251" t="s">
        <v>316</v>
      </c>
      <c r="M1" s="252" t="s">
        <v>317</v>
      </c>
      <c r="N1" s="253" t="s">
        <v>184</v>
      </c>
      <c r="O1" s="248" t="s">
        <v>185</v>
      </c>
      <c r="P1" s="254" t="s">
        <v>318</v>
      </c>
      <c r="Q1" s="255" t="s">
        <v>459</v>
      </c>
      <c r="R1" s="256" t="s">
        <v>18</v>
      </c>
      <c r="S1" s="257" t="s">
        <v>186</v>
      </c>
      <c r="T1" s="258" t="s">
        <v>16</v>
      </c>
      <c r="U1" s="259" t="s">
        <v>319</v>
      </c>
      <c r="V1" s="260" t="s">
        <v>320</v>
      </c>
      <c r="W1" s="261" t="s">
        <v>321</v>
      </c>
      <c r="X1" s="262" t="s">
        <v>187</v>
      </c>
      <c r="Y1" s="257" t="s">
        <v>188</v>
      </c>
      <c r="Z1" s="248" t="s">
        <v>189</v>
      </c>
      <c r="AA1" s="263" t="s">
        <v>322</v>
      </c>
      <c r="AB1" s="264" t="s">
        <v>323</v>
      </c>
      <c r="AC1" s="255" t="s">
        <v>460</v>
      </c>
      <c r="AD1" s="256" t="s">
        <v>31</v>
      </c>
      <c r="AE1" s="258" t="s">
        <v>29</v>
      </c>
      <c r="AF1" s="259" t="s">
        <v>324</v>
      </c>
      <c r="AG1" s="261" t="s">
        <v>325</v>
      </c>
      <c r="AH1" s="262" t="s">
        <v>190</v>
      </c>
      <c r="AI1" s="258" t="s">
        <v>191</v>
      </c>
      <c r="AJ1" s="254" t="s">
        <v>326</v>
      </c>
      <c r="AK1" s="255" t="s">
        <v>461</v>
      </c>
      <c r="AL1" s="265" t="s">
        <v>38</v>
      </c>
      <c r="AM1" s="266" t="s">
        <v>192</v>
      </c>
      <c r="AN1" s="259" t="s">
        <v>327</v>
      </c>
      <c r="AO1" s="260" t="s">
        <v>328</v>
      </c>
      <c r="AP1" s="261" t="s">
        <v>329</v>
      </c>
      <c r="AQ1" s="267" t="s">
        <v>193</v>
      </c>
      <c r="AR1" s="268" t="s">
        <v>194</v>
      </c>
      <c r="AS1" s="268" t="s">
        <v>195</v>
      </c>
      <c r="AT1" s="321" t="s">
        <v>336</v>
      </c>
      <c r="AU1" s="322" t="s">
        <v>337</v>
      </c>
      <c r="AV1" s="323" t="s">
        <v>338</v>
      </c>
      <c r="AW1" s="324" t="s">
        <v>339</v>
      </c>
      <c r="AX1" s="322" t="s">
        <v>423</v>
      </c>
      <c r="AY1" s="325" t="s">
        <v>424</v>
      </c>
      <c r="AZ1" s="326" t="s">
        <v>425</v>
      </c>
      <c r="BA1" s="323" t="s">
        <v>426</v>
      </c>
      <c r="BB1" s="325" t="s">
        <v>427</v>
      </c>
      <c r="BC1" s="326" t="s">
        <v>340</v>
      </c>
      <c r="BD1" s="324" t="s">
        <v>341</v>
      </c>
      <c r="BE1" s="324" t="s">
        <v>342</v>
      </c>
      <c r="BF1" s="323" t="s">
        <v>428</v>
      </c>
      <c r="BG1" s="325" t="s">
        <v>429</v>
      </c>
      <c r="BH1" s="326" t="s">
        <v>343</v>
      </c>
      <c r="BI1" s="460" t="s">
        <v>344</v>
      </c>
      <c r="BJ1" s="246" t="s">
        <v>211</v>
      </c>
      <c r="BK1" s="269" t="s">
        <v>212</v>
      </c>
      <c r="BL1" s="270" t="s">
        <v>8</v>
      </c>
      <c r="BM1" s="271"/>
    </row>
    <row r="2" spans="1:65" ht="12.75" customHeight="1">
      <c r="A2" s="492"/>
      <c r="B2" s="304">
        <v>5590000</v>
      </c>
      <c r="C2" s="124">
        <v>5590000</v>
      </c>
      <c r="D2" s="119"/>
      <c r="E2" s="119"/>
      <c r="F2" s="120"/>
      <c r="G2" s="120"/>
      <c r="H2" s="120"/>
      <c r="I2" s="220"/>
      <c r="J2" s="218"/>
      <c r="K2" s="219">
        <v>1</v>
      </c>
      <c r="L2" s="493">
        <v>1803.17</v>
      </c>
      <c r="M2" s="228">
        <v>180317</v>
      </c>
      <c r="N2" s="229">
        <v>1022.3</v>
      </c>
      <c r="O2" s="230">
        <v>102230</v>
      </c>
      <c r="P2" s="327">
        <v>422630</v>
      </c>
      <c r="Q2" s="328">
        <v>329144</v>
      </c>
      <c r="R2" s="237">
        <v>329144</v>
      </c>
      <c r="S2" s="120">
        <v>319246</v>
      </c>
      <c r="T2" s="238">
        <v>323342</v>
      </c>
      <c r="U2" s="121">
        <v>23912</v>
      </c>
      <c r="V2" s="197">
        <v>5.9972210936050041E-2</v>
      </c>
      <c r="W2" s="329">
        <v>234.4</v>
      </c>
      <c r="X2" s="120">
        <v>5802</v>
      </c>
      <c r="Y2" s="122">
        <v>1.79438489277607E-2</v>
      </c>
      <c r="Z2" s="126">
        <v>322</v>
      </c>
      <c r="AA2" s="198">
        <v>1</v>
      </c>
      <c r="AB2" s="330">
        <v>174072</v>
      </c>
      <c r="AC2" s="202">
        <v>140408</v>
      </c>
      <c r="AD2" s="120">
        <v>140408</v>
      </c>
      <c r="AE2" s="121">
        <v>134010</v>
      </c>
      <c r="AF2" s="121">
        <v>10343</v>
      </c>
      <c r="AG2" s="197">
        <v>6.3171460156722384E-2</v>
      </c>
      <c r="AH2" s="120">
        <v>6398</v>
      </c>
      <c r="AI2" s="122">
        <v>4.774270576822625E-2</v>
      </c>
      <c r="AJ2" s="331">
        <v>165665</v>
      </c>
      <c r="AK2" s="202">
        <v>132912</v>
      </c>
      <c r="AL2" s="125">
        <v>132912</v>
      </c>
      <c r="AM2" s="121">
        <v>125918</v>
      </c>
      <c r="AN2" s="121">
        <v>10648</v>
      </c>
      <c r="AO2" s="205">
        <v>6.8689240534909074E-2</v>
      </c>
      <c r="AP2" s="206">
        <v>0.91874310242517343</v>
      </c>
      <c r="AQ2" s="120">
        <v>6994</v>
      </c>
      <c r="AR2" s="122">
        <v>5.5544084245302501E-2</v>
      </c>
      <c r="AS2" s="128">
        <v>1.3001271642375036</v>
      </c>
      <c r="AT2" s="330">
        <v>138125</v>
      </c>
      <c r="AU2" s="330">
        <v>118070</v>
      </c>
      <c r="AV2" s="330">
        <v>10510</v>
      </c>
      <c r="AW2" s="120">
        <v>128580</v>
      </c>
      <c r="AX2" s="122">
        <v>0.93089592760180995</v>
      </c>
      <c r="AY2" s="119">
        <v>0.9998882143950697</v>
      </c>
      <c r="AZ2" s="330">
        <v>2765</v>
      </c>
      <c r="BA2" s="122">
        <v>2.0018099547511312E-2</v>
      </c>
      <c r="BB2" s="132">
        <v>1.0009049773755656</v>
      </c>
      <c r="BC2" s="330">
        <v>3650</v>
      </c>
      <c r="BD2" s="330">
        <v>905</v>
      </c>
      <c r="BE2" s="120">
        <v>4555</v>
      </c>
      <c r="BF2" s="122">
        <v>3.297737556561086E-2</v>
      </c>
      <c r="BG2" s="119">
        <v>0.999314411079117</v>
      </c>
      <c r="BH2" s="351">
        <v>2220</v>
      </c>
      <c r="BI2" s="131" t="s">
        <v>430</v>
      </c>
      <c r="BJ2" s="123" t="s">
        <v>133</v>
      </c>
      <c r="BK2" s="135" t="s">
        <v>133</v>
      </c>
      <c r="BL2" s="137"/>
      <c r="BM2" s="273"/>
    </row>
    <row r="3" spans="1:65" ht="12.75" customHeight="1">
      <c r="A3" s="224" t="s">
        <v>135</v>
      </c>
      <c r="B3" s="496" t="s">
        <v>219</v>
      </c>
      <c r="C3" s="152">
        <v>5590001</v>
      </c>
      <c r="D3" s="221"/>
      <c r="E3" s="88"/>
      <c r="F3" s="94"/>
      <c r="G3" s="94"/>
      <c r="H3" s="94"/>
      <c r="I3" s="524" t="s">
        <v>60</v>
      </c>
      <c r="J3" s="525"/>
      <c r="K3" s="526">
        <v>1</v>
      </c>
      <c r="L3" s="497">
        <v>4.34</v>
      </c>
      <c r="M3" s="527">
        <v>434</v>
      </c>
      <c r="N3" s="231">
        <v>4.34</v>
      </c>
      <c r="O3" s="232">
        <v>434</v>
      </c>
      <c r="P3" s="332">
        <v>5796</v>
      </c>
      <c r="Q3" s="333">
        <v>5710</v>
      </c>
      <c r="R3" s="239">
        <v>5710</v>
      </c>
      <c r="S3" s="94">
        <v>5628</v>
      </c>
      <c r="T3" s="527">
        <v>5749</v>
      </c>
      <c r="U3" s="528">
        <v>86</v>
      </c>
      <c r="V3" s="529">
        <v>1.5061295971978984E-2</v>
      </c>
      <c r="W3" s="334">
        <v>1334.1</v>
      </c>
      <c r="X3" s="95">
        <v>-39</v>
      </c>
      <c r="Y3" s="96">
        <v>-6.783788484953905E-3</v>
      </c>
      <c r="Z3" s="154">
        <v>1316.6</v>
      </c>
      <c r="AA3" s="199">
        <v>1</v>
      </c>
      <c r="AB3" s="203">
        <v>2081</v>
      </c>
      <c r="AC3" s="203">
        <v>2070</v>
      </c>
      <c r="AD3" s="94">
        <v>2070</v>
      </c>
      <c r="AE3" s="528">
        <v>2240</v>
      </c>
      <c r="AF3" s="528">
        <v>11</v>
      </c>
      <c r="AG3" s="529">
        <v>5.3140096618357491E-3</v>
      </c>
      <c r="AH3" s="95">
        <v>-170</v>
      </c>
      <c r="AI3" s="96">
        <v>-7.5892857142857137E-2</v>
      </c>
      <c r="AJ3" s="335">
        <v>2042</v>
      </c>
      <c r="AK3" s="204">
        <v>1999</v>
      </c>
      <c r="AL3" s="153">
        <v>1999</v>
      </c>
      <c r="AM3" s="528">
        <v>2196</v>
      </c>
      <c r="AN3" s="528">
        <v>43</v>
      </c>
      <c r="AO3" s="530">
        <v>2.1510755377688845E-2</v>
      </c>
      <c r="AP3" s="531">
        <v>4.7050691244239635</v>
      </c>
      <c r="AQ3" s="95">
        <v>-197</v>
      </c>
      <c r="AR3" s="96">
        <v>-8.9708561020036423E-2</v>
      </c>
      <c r="AS3" s="155">
        <v>4.6059907834101379</v>
      </c>
      <c r="AT3" s="203">
        <v>1610</v>
      </c>
      <c r="AU3" s="203">
        <v>1395</v>
      </c>
      <c r="AV3" s="203">
        <v>120</v>
      </c>
      <c r="AW3" s="95">
        <v>1515</v>
      </c>
      <c r="AX3" s="96">
        <v>0.94099378881987583</v>
      </c>
      <c r="AY3" s="115">
        <v>1.0107344670460534</v>
      </c>
      <c r="AZ3" s="203">
        <v>20</v>
      </c>
      <c r="BA3" s="96">
        <v>1.2422360248447204E-2</v>
      </c>
      <c r="BB3" s="97">
        <v>0.6211180124223602</v>
      </c>
      <c r="BC3" s="203">
        <v>35</v>
      </c>
      <c r="BD3" s="203">
        <v>20</v>
      </c>
      <c r="BE3" s="95">
        <v>55</v>
      </c>
      <c r="BF3" s="96">
        <v>3.4161490683229816E-2</v>
      </c>
      <c r="BG3" s="115">
        <v>1.0351966873706007</v>
      </c>
      <c r="BH3" s="352">
        <v>25</v>
      </c>
      <c r="BI3" s="157" t="s">
        <v>132</v>
      </c>
      <c r="BJ3" s="88" t="s">
        <v>132</v>
      </c>
      <c r="BK3" s="519" t="s">
        <v>6</v>
      </c>
      <c r="BL3" s="136"/>
      <c r="BM3" s="273"/>
    </row>
    <row r="4" spans="1:65" ht="12.75" customHeight="1">
      <c r="A4" s="224"/>
      <c r="B4" s="496" t="s">
        <v>220</v>
      </c>
      <c r="C4" s="152">
        <v>5590002.0199999996</v>
      </c>
      <c r="D4" s="221"/>
      <c r="E4" s="88"/>
      <c r="F4" s="528"/>
      <c r="G4" s="528"/>
      <c r="H4" s="528"/>
      <c r="I4" s="524" t="s">
        <v>62</v>
      </c>
      <c r="J4" s="525"/>
      <c r="K4" s="526">
        <v>1</v>
      </c>
      <c r="L4" s="497">
        <v>2.66</v>
      </c>
      <c r="M4" s="527">
        <v>266</v>
      </c>
      <c r="N4" s="231">
        <v>2.66</v>
      </c>
      <c r="O4" s="232">
        <v>266</v>
      </c>
      <c r="P4" s="332">
        <v>6628</v>
      </c>
      <c r="Q4" s="333">
        <v>6611</v>
      </c>
      <c r="R4" s="239">
        <v>6611</v>
      </c>
      <c r="S4" s="94">
        <v>6485</v>
      </c>
      <c r="T4" s="527">
        <v>6115</v>
      </c>
      <c r="U4" s="216">
        <v>17</v>
      </c>
      <c r="V4" s="529">
        <v>2.5714717894418392E-3</v>
      </c>
      <c r="W4" s="334">
        <v>2494.8000000000002</v>
      </c>
      <c r="X4" s="95">
        <v>496</v>
      </c>
      <c r="Y4" s="96">
        <v>8.1112019623875709E-2</v>
      </c>
      <c r="Z4" s="154">
        <v>2488.6</v>
      </c>
      <c r="AA4" s="199">
        <v>1</v>
      </c>
      <c r="AB4" s="203">
        <v>2129</v>
      </c>
      <c r="AC4" s="203">
        <v>2114</v>
      </c>
      <c r="AD4" s="94">
        <v>2114</v>
      </c>
      <c r="AE4" s="528">
        <v>2045</v>
      </c>
      <c r="AF4" s="528">
        <v>15</v>
      </c>
      <c r="AG4" s="529">
        <v>7.0955534531693476E-3</v>
      </c>
      <c r="AH4" s="95">
        <v>69</v>
      </c>
      <c r="AI4" s="96">
        <v>3.3740831295843522E-2</v>
      </c>
      <c r="AJ4" s="335">
        <v>2090</v>
      </c>
      <c r="AK4" s="204">
        <v>2098</v>
      </c>
      <c r="AL4" s="153">
        <v>2098</v>
      </c>
      <c r="AM4" s="528">
        <v>2013</v>
      </c>
      <c r="AN4" s="528">
        <v>-8</v>
      </c>
      <c r="AO4" s="530">
        <v>-3.8131553860819827E-3</v>
      </c>
      <c r="AP4" s="531">
        <v>7.8571428571428568</v>
      </c>
      <c r="AQ4" s="95">
        <v>85</v>
      </c>
      <c r="AR4" s="96">
        <v>4.2225534028812718E-2</v>
      </c>
      <c r="AS4" s="155">
        <v>7.8872180451127818</v>
      </c>
      <c r="AT4" s="203">
        <v>1860</v>
      </c>
      <c r="AU4" s="203">
        <v>1655</v>
      </c>
      <c r="AV4" s="203">
        <v>115</v>
      </c>
      <c r="AW4" s="95">
        <v>1770</v>
      </c>
      <c r="AX4" s="96">
        <v>0.95161290322580649</v>
      </c>
      <c r="AY4" s="115">
        <v>1.022140604968643</v>
      </c>
      <c r="AZ4" s="203">
        <v>10</v>
      </c>
      <c r="BA4" s="96">
        <v>5.3763440860215058E-3</v>
      </c>
      <c r="BB4" s="97">
        <v>0.26881720430107531</v>
      </c>
      <c r="BC4" s="203">
        <v>20</v>
      </c>
      <c r="BD4" s="203">
        <v>0</v>
      </c>
      <c r="BE4" s="95">
        <v>20</v>
      </c>
      <c r="BF4" s="96">
        <v>1.0752688172043012E-2</v>
      </c>
      <c r="BG4" s="115">
        <v>0.32583903551645493</v>
      </c>
      <c r="BH4" s="352">
        <v>50</v>
      </c>
      <c r="BI4" s="157" t="s">
        <v>132</v>
      </c>
      <c r="BJ4" s="88" t="s">
        <v>132</v>
      </c>
      <c r="BK4" s="519" t="s">
        <v>6</v>
      </c>
      <c r="BL4" s="136"/>
      <c r="BM4" s="273"/>
    </row>
    <row r="5" spans="1:65" ht="12.75" customHeight="1">
      <c r="A5" s="224" t="s">
        <v>136</v>
      </c>
      <c r="B5" s="496" t="s">
        <v>221</v>
      </c>
      <c r="C5" s="152">
        <v>5590002.0099999998</v>
      </c>
      <c r="D5" s="221"/>
      <c r="E5" s="221"/>
      <c r="F5" s="94"/>
      <c r="G5" s="94"/>
      <c r="H5" s="94"/>
      <c r="I5" s="524" t="s">
        <v>61</v>
      </c>
      <c r="J5" s="498">
        <v>5590002.0099999998</v>
      </c>
      <c r="K5" s="499">
        <v>0.39384424000000001</v>
      </c>
      <c r="L5" s="497">
        <v>1.63</v>
      </c>
      <c r="M5" s="527">
        <v>163</v>
      </c>
      <c r="N5" s="231">
        <v>4.3</v>
      </c>
      <c r="O5" s="232">
        <v>430</v>
      </c>
      <c r="P5" s="332">
        <v>3207</v>
      </c>
      <c r="Q5" s="333">
        <v>3209</v>
      </c>
      <c r="R5" s="239">
        <v>8148</v>
      </c>
      <c r="S5" s="94">
        <v>7322</v>
      </c>
      <c r="T5" s="527">
        <v>6158</v>
      </c>
      <c r="U5" s="216">
        <v>-2</v>
      </c>
      <c r="V5" s="529">
        <v>-6.2324711748208163E-4</v>
      </c>
      <c r="W5" s="334">
        <v>1963.7</v>
      </c>
      <c r="X5" s="95">
        <v>1990</v>
      </c>
      <c r="Y5" s="96">
        <v>0.32315686911334851</v>
      </c>
      <c r="Z5" s="154">
        <v>1892.9</v>
      </c>
      <c r="AA5" s="336">
        <v>0.44529305000000002</v>
      </c>
      <c r="AB5" s="203">
        <v>1125</v>
      </c>
      <c r="AC5" s="203">
        <v>1123.0290721000001</v>
      </c>
      <c r="AD5" s="94">
        <v>2522</v>
      </c>
      <c r="AE5" s="528">
        <v>2076</v>
      </c>
      <c r="AF5" s="528">
        <v>1.9709278999998787</v>
      </c>
      <c r="AG5" s="529">
        <v>1.7550105771655191E-3</v>
      </c>
      <c r="AH5" s="95">
        <v>446</v>
      </c>
      <c r="AI5" s="96">
        <v>0.21483622350674375</v>
      </c>
      <c r="AJ5" s="335">
        <v>1108</v>
      </c>
      <c r="AK5" s="204">
        <v>1103.4361779000001</v>
      </c>
      <c r="AL5" s="153">
        <v>2478</v>
      </c>
      <c r="AM5" s="528">
        <v>2009</v>
      </c>
      <c r="AN5" s="528">
        <v>4.5638220999999248</v>
      </c>
      <c r="AO5" s="530">
        <v>4.136009124411295E-3</v>
      </c>
      <c r="AP5" s="531">
        <v>6.7975460122699385</v>
      </c>
      <c r="AQ5" s="95">
        <v>469</v>
      </c>
      <c r="AR5" s="96">
        <v>0.23344947735191637</v>
      </c>
      <c r="AS5" s="155">
        <v>5.7627906976744185</v>
      </c>
      <c r="AT5" s="203">
        <v>1110</v>
      </c>
      <c r="AU5" s="203">
        <v>1025</v>
      </c>
      <c r="AV5" s="203">
        <v>40</v>
      </c>
      <c r="AW5" s="95">
        <v>1065</v>
      </c>
      <c r="AX5" s="96">
        <v>0.95945945945945943</v>
      </c>
      <c r="AY5" s="115">
        <v>1.0305686997416321</v>
      </c>
      <c r="AZ5" s="203">
        <v>10</v>
      </c>
      <c r="BA5" s="96">
        <v>9.0090090090090089E-3</v>
      </c>
      <c r="BB5" s="97">
        <v>0.45045045045045046</v>
      </c>
      <c r="BC5" s="203">
        <v>0</v>
      </c>
      <c r="BD5" s="203">
        <v>0</v>
      </c>
      <c r="BE5" s="95">
        <v>0</v>
      </c>
      <c r="BF5" s="96">
        <v>0</v>
      </c>
      <c r="BG5" s="115">
        <v>0</v>
      </c>
      <c r="BH5" s="352">
        <v>35</v>
      </c>
      <c r="BI5" s="157" t="s">
        <v>132</v>
      </c>
      <c r="BJ5" s="88" t="s">
        <v>132</v>
      </c>
      <c r="BK5" s="519" t="s">
        <v>6</v>
      </c>
      <c r="BL5" s="356" t="s">
        <v>433</v>
      </c>
      <c r="BM5" s="273"/>
    </row>
    <row r="6" spans="1:65" ht="12.75" customHeight="1">
      <c r="A6" s="224" t="s">
        <v>364</v>
      </c>
      <c r="B6" s="496" t="s">
        <v>222</v>
      </c>
      <c r="C6" s="152"/>
      <c r="D6" s="221"/>
      <c r="E6" s="221"/>
      <c r="F6" s="94"/>
      <c r="G6" s="94"/>
      <c r="H6" s="94"/>
      <c r="I6" s="524"/>
      <c r="J6" s="498">
        <v>5590002.0099999998</v>
      </c>
      <c r="K6" s="499">
        <v>0.60615576000000004</v>
      </c>
      <c r="L6" s="497">
        <v>2.67</v>
      </c>
      <c r="M6" s="527">
        <v>267</v>
      </c>
      <c r="N6" s="231"/>
      <c r="O6" s="232"/>
      <c r="P6" s="332">
        <v>5686</v>
      </c>
      <c r="Q6" s="333">
        <v>4939</v>
      </c>
      <c r="R6" s="239"/>
      <c r="S6" s="94"/>
      <c r="T6" s="527"/>
      <c r="U6" s="528">
        <v>747</v>
      </c>
      <c r="V6" s="529">
        <v>0.15124519133427819</v>
      </c>
      <c r="W6" s="334">
        <v>2130.4</v>
      </c>
      <c r="X6" s="95"/>
      <c r="Y6" s="96"/>
      <c r="Z6" s="154"/>
      <c r="AA6" s="336">
        <v>0.55470695000000003</v>
      </c>
      <c r="AB6" s="203">
        <v>1581</v>
      </c>
      <c r="AC6" s="203">
        <v>1398.9709279000001</v>
      </c>
      <c r="AD6" s="94"/>
      <c r="AE6" s="528"/>
      <c r="AF6" s="528">
        <v>182.02907209999989</v>
      </c>
      <c r="AG6" s="529">
        <v>0.13011640804662347</v>
      </c>
      <c r="AH6" s="95"/>
      <c r="AI6" s="96"/>
      <c r="AJ6" s="335">
        <v>1533</v>
      </c>
      <c r="AK6" s="204">
        <v>1374.5638221000002</v>
      </c>
      <c r="AL6" s="350"/>
      <c r="AM6" s="528"/>
      <c r="AN6" s="528">
        <v>158.43617789999985</v>
      </c>
      <c r="AO6" s="530">
        <v>0.11526287492271388</v>
      </c>
      <c r="AP6" s="531">
        <v>5.7415730337078648</v>
      </c>
      <c r="AQ6" s="95"/>
      <c r="AR6" s="96"/>
      <c r="AS6" s="155"/>
      <c r="AT6" s="203">
        <v>1565</v>
      </c>
      <c r="AU6" s="203">
        <v>1400</v>
      </c>
      <c r="AV6" s="203">
        <v>115</v>
      </c>
      <c r="AW6" s="95">
        <v>1515</v>
      </c>
      <c r="AX6" s="96">
        <v>0.96805111821086265</v>
      </c>
      <c r="AY6" s="115">
        <v>1.0397971194531286</v>
      </c>
      <c r="AZ6" s="203">
        <v>10</v>
      </c>
      <c r="BA6" s="96">
        <v>6.3897763578274758E-3</v>
      </c>
      <c r="BB6" s="97">
        <v>0.31948881789137379</v>
      </c>
      <c r="BC6" s="203">
        <v>10</v>
      </c>
      <c r="BD6" s="203">
        <v>0</v>
      </c>
      <c r="BE6" s="95">
        <v>10</v>
      </c>
      <c r="BF6" s="96">
        <v>6.3897763578274758E-3</v>
      </c>
      <c r="BG6" s="115">
        <v>0.1936295866008326</v>
      </c>
      <c r="BH6" s="352">
        <v>30</v>
      </c>
      <c r="BI6" s="157" t="s">
        <v>132</v>
      </c>
      <c r="BJ6" s="43"/>
      <c r="BK6" s="532"/>
      <c r="BL6" s="356" t="s">
        <v>433</v>
      </c>
      <c r="BM6" s="273"/>
    </row>
    <row r="7" spans="1:65" ht="12.75" customHeight="1">
      <c r="A7" s="224"/>
      <c r="B7" s="496" t="s">
        <v>223</v>
      </c>
      <c r="C7" s="152">
        <v>5590003.0099999998</v>
      </c>
      <c r="D7" s="221"/>
      <c r="E7" s="88"/>
      <c r="F7" s="528"/>
      <c r="G7" s="528"/>
      <c r="H7" s="528"/>
      <c r="I7" s="524" t="s">
        <v>63</v>
      </c>
      <c r="J7" s="525"/>
      <c r="K7" s="526">
        <v>1</v>
      </c>
      <c r="L7" s="497">
        <v>4.47</v>
      </c>
      <c r="M7" s="527">
        <v>447</v>
      </c>
      <c r="N7" s="231">
        <v>4.47</v>
      </c>
      <c r="O7" s="232">
        <v>447</v>
      </c>
      <c r="P7" s="332">
        <v>6947</v>
      </c>
      <c r="Q7" s="333">
        <v>6473</v>
      </c>
      <c r="R7" s="239">
        <v>6473</v>
      </c>
      <c r="S7" s="94">
        <v>6569</v>
      </c>
      <c r="T7" s="527">
        <v>6688</v>
      </c>
      <c r="U7" s="528">
        <v>474</v>
      </c>
      <c r="V7" s="529">
        <v>7.3227251660744633E-2</v>
      </c>
      <c r="W7" s="334">
        <v>1555.2</v>
      </c>
      <c r="X7" s="95">
        <v>-215</v>
      </c>
      <c r="Y7" s="96">
        <v>-3.2147129186602869E-2</v>
      </c>
      <c r="Z7" s="154">
        <v>1449</v>
      </c>
      <c r="AA7" s="199">
        <v>1</v>
      </c>
      <c r="AB7" s="203">
        <v>2369</v>
      </c>
      <c r="AC7" s="203">
        <v>2150</v>
      </c>
      <c r="AD7" s="94">
        <v>2150</v>
      </c>
      <c r="AE7" s="528">
        <v>2144</v>
      </c>
      <c r="AF7" s="528">
        <v>219</v>
      </c>
      <c r="AG7" s="529">
        <v>0.10186046511627907</v>
      </c>
      <c r="AH7" s="95">
        <v>6</v>
      </c>
      <c r="AI7" s="96">
        <v>2.798507462686567E-3</v>
      </c>
      <c r="AJ7" s="335">
        <v>2315</v>
      </c>
      <c r="AK7" s="204">
        <v>2136</v>
      </c>
      <c r="AL7" s="153">
        <v>2136</v>
      </c>
      <c r="AM7" s="528">
        <v>2118</v>
      </c>
      <c r="AN7" s="528">
        <v>179</v>
      </c>
      <c r="AO7" s="530">
        <v>8.380149812734082E-2</v>
      </c>
      <c r="AP7" s="531">
        <v>5.1789709172259508</v>
      </c>
      <c r="AQ7" s="95">
        <v>18</v>
      </c>
      <c r="AR7" s="96">
        <v>8.4985835694051E-3</v>
      </c>
      <c r="AS7" s="155">
        <v>4.7785234899328861</v>
      </c>
      <c r="AT7" s="203">
        <v>2345</v>
      </c>
      <c r="AU7" s="203">
        <v>2095</v>
      </c>
      <c r="AV7" s="203">
        <v>200</v>
      </c>
      <c r="AW7" s="95">
        <v>2295</v>
      </c>
      <c r="AX7" s="96">
        <v>0.97867803837953093</v>
      </c>
      <c r="AY7" s="115">
        <v>1.0512116416536317</v>
      </c>
      <c r="AZ7" s="203">
        <v>15</v>
      </c>
      <c r="BA7" s="96">
        <v>6.3965884861407248E-3</v>
      </c>
      <c r="BB7" s="97">
        <v>0.31982942430703626</v>
      </c>
      <c r="BC7" s="203">
        <v>15</v>
      </c>
      <c r="BD7" s="203">
        <v>0</v>
      </c>
      <c r="BE7" s="95">
        <v>15</v>
      </c>
      <c r="BF7" s="96">
        <v>6.3965884861407248E-3</v>
      </c>
      <c r="BG7" s="115">
        <v>0.19383601473153714</v>
      </c>
      <c r="BH7" s="352">
        <v>15</v>
      </c>
      <c r="BI7" s="157" t="s">
        <v>132</v>
      </c>
      <c r="BJ7" s="88" t="s">
        <v>132</v>
      </c>
      <c r="BK7" s="519" t="s">
        <v>6</v>
      </c>
      <c r="BL7" s="356"/>
      <c r="BM7" s="273"/>
    </row>
    <row r="8" spans="1:65" ht="12.75" customHeight="1">
      <c r="A8" s="224"/>
      <c r="B8" s="496" t="s">
        <v>224</v>
      </c>
      <c r="C8" s="152">
        <v>5590003.0199999996</v>
      </c>
      <c r="D8" s="221"/>
      <c r="E8" s="88"/>
      <c r="F8" s="528"/>
      <c r="G8" s="528"/>
      <c r="H8" s="528"/>
      <c r="I8" s="524" t="s">
        <v>64</v>
      </c>
      <c r="J8" s="525"/>
      <c r="K8" s="526">
        <v>1</v>
      </c>
      <c r="L8" s="497">
        <v>4.2</v>
      </c>
      <c r="M8" s="527">
        <v>420</v>
      </c>
      <c r="N8" s="231">
        <v>4.2300000000000004</v>
      </c>
      <c r="O8" s="232">
        <v>423.00000000000006</v>
      </c>
      <c r="P8" s="332">
        <v>2624</v>
      </c>
      <c r="Q8" s="333">
        <v>2615</v>
      </c>
      <c r="R8" s="239">
        <v>2615</v>
      </c>
      <c r="S8" s="94">
        <v>2749</v>
      </c>
      <c r="T8" s="527">
        <v>2744</v>
      </c>
      <c r="U8" s="216">
        <v>9</v>
      </c>
      <c r="V8" s="529">
        <v>3.4416826003824093E-3</v>
      </c>
      <c r="W8" s="334">
        <v>624.29999999999995</v>
      </c>
      <c r="X8" s="95">
        <v>-129</v>
      </c>
      <c r="Y8" s="96">
        <v>-4.7011661807580173E-2</v>
      </c>
      <c r="Z8" s="154">
        <v>618.79999999999995</v>
      </c>
      <c r="AA8" s="199">
        <v>1</v>
      </c>
      <c r="AB8" s="203">
        <v>1150</v>
      </c>
      <c r="AC8" s="203">
        <v>1149</v>
      </c>
      <c r="AD8" s="94">
        <v>1149</v>
      </c>
      <c r="AE8" s="528">
        <v>1111</v>
      </c>
      <c r="AF8" s="528">
        <v>1</v>
      </c>
      <c r="AG8" s="529">
        <v>8.703220191470844E-4</v>
      </c>
      <c r="AH8" s="95">
        <v>38</v>
      </c>
      <c r="AI8" s="96">
        <v>3.4203420342034205E-2</v>
      </c>
      <c r="AJ8" s="335">
        <v>1103</v>
      </c>
      <c r="AK8" s="204">
        <v>1107</v>
      </c>
      <c r="AL8" s="153">
        <v>1107</v>
      </c>
      <c r="AM8" s="528">
        <v>1079</v>
      </c>
      <c r="AN8" s="528">
        <v>-4</v>
      </c>
      <c r="AO8" s="530">
        <v>-3.6133694670280035E-3</v>
      </c>
      <c r="AP8" s="531">
        <v>2.6261904761904762</v>
      </c>
      <c r="AQ8" s="95">
        <v>28</v>
      </c>
      <c r="AR8" s="96">
        <v>2.5949953660797033E-2</v>
      </c>
      <c r="AS8" s="155">
        <v>2.6170212765957444</v>
      </c>
      <c r="AT8" s="203">
        <v>920</v>
      </c>
      <c r="AU8" s="203">
        <v>780</v>
      </c>
      <c r="AV8" s="203">
        <v>80</v>
      </c>
      <c r="AW8" s="95">
        <v>860</v>
      </c>
      <c r="AX8" s="96">
        <v>0.93478260869565222</v>
      </c>
      <c r="AY8" s="115">
        <v>1.0040629524120861</v>
      </c>
      <c r="AZ8" s="203">
        <v>10</v>
      </c>
      <c r="BA8" s="96">
        <v>1.0869565217391304E-2</v>
      </c>
      <c r="BB8" s="97">
        <v>0.54347826086956519</v>
      </c>
      <c r="BC8" s="203">
        <v>35</v>
      </c>
      <c r="BD8" s="203">
        <v>10</v>
      </c>
      <c r="BE8" s="95">
        <v>45</v>
      </c>
      <c r="BF8" s="96">
        <v>4.8913043478260872E-2</v>
      </c>
      <c r="BG8" s="115">
        <v>1.482213438735178</v>
      </c>
      <c r="BH8" s="352">
        <v>15</v>
      </c>
      <c r="BI8" s="157" t="s">
        <v>132</v>
      </c>
      <c r="BJ8" s="88" t="s">
        <v>132</v>
      </c>
      <c r="BK8" s="519" t="s">
        <v>6</v>
      </c>
      <c r="BL8" s="136"/>
      <c r="BM8" s="273"/>
    </row>
    <row r="9" spans="1:65" ht="12.75" customHeight="1">
      <c r="A9" s="224"/>
      <c r="B9" s="496" t="s">
        <v>225</v>
      </c>
      <c r="C9" s="152">
        <v>5590004</v>
      </c>
      <c r="D9" s="221"/>
      <c r="E9" s="88"/>
      <c r="F9" s="528"/>
      <c r="G9" s="528"/>
      <c r="H9" s="528"/>
      <c r="I9" s="524" t="s">
        <v>65</v>
      </c>
      <c r="J9" s="525"/>
      <c r="K9" s="526">
        <v>1</v>
      </c>
      <c r="L9" s="497">
        <v>3.45</v>
      </c>
      <c r="M9" s="527">
        <v>345</v>
      </c>
      <c r="N9" s="231">
        <v>3.45</v>
      </c>
      <c r="O9" s="232">
        <v>345</v>
      </c>
      <c r="P9" s="332">
        <v>7377</v>
      </c>
      <c r="Q9" s="333">
        <v>7258</v>
      </c>
      <c r="R9" s="239">
        <v>7258</v>
      </c>
      <c r="S9" s="94">
        <v>7169</v>
      </c>
      <c r="T9" s="527">
        <v>7284</v>
      </c>
      <c r="U9" s="528">
        <v>119</v>
      </c>
      <c r="V9" s="529">
        <v>1.6395701295122623E-2</v>
      </c>
      <c r="W9" s="334">
        <v>2137.8000000000002</v>
      </c>
      <c r="X9" s="95">
        <v>-26</v>
      </c>
      <c r="Y9" s="96">
        <v>-3.5694673256452497E-3</v>
      </c>
      <c r="Z9" s="154">
        <v>2103.3000000000002</v>
      </c>
      <c r="AA9" s="199">
        <v>1</v>
      </c>
      <c r="AB9" s="203">
        <v>2675</v>
      </c>
      <c r="AC9" s="203">
        <v>2681</v>
      </c>
      <c r="AD9" s="94">
        <v>2681</v>
      </c>
      <c r="AE9" s="528">
        <v>2639</v>
      </c>
      <c r="AF9" s="528">
        <v>-6</v>
      </c>
      <c r="AG9" s="529">
        <v>-2.237970906378217E-3</v>
      </c>
      <c r="AH9" s="95">
        <v>42</v>
      </c>
      <c r="AI9" s="96">
        <v>1.5915119363395226E-2</v>
      </c>
      <c r="AJ9" s="335">
        <v>2601</v>
      </c>
      <c r="AK9" s="204">
        <v>2652</v>
      </c>
      <c r="AL9" s="153">
        <v>2652</v>
      </c>
      <c r="AM9" s="528">
        <v>2597</v>
      </c>
      <c r="AN9" s="528">
        <v>-51</v>
      </c>
      <c r="AO9" s="530">
        <v>-1.9230769230769232E-2</v>
      </c>
      <c r="AP9" s="531">
        <v>7.5391304347826091</v>
      </c>
      <c r="AQ9" s="95">
        <v>55</v>
      </c>
      <c r="AR9" s="96">
        <v>2.1178282633808242E-2</v>
      </c>
      <c r="AS9" s="155">
        <v>7.6869565217391305</v>
      </c>
      <c r="AT9" s="203">
        <v>2355</v>
      </c>
      <c r="AU9" s="203">
        <v>2120</v>
      </c>
      <c r="AV9" s="203">
        <v>130</v>
      </c>
      <c r="AW9" s="95">
        <v>2250</v>
      </c>
      <c r="AX9" s="96">
        <v>0.95541401273885351</v>
      </c>
      <c r="AY9" s="115">
        <v>1.0262234293650414</v>
      </c>
      <c r="AZ9" s="203">
        <v>20</v>
      </c>
      <c r="BA9" s="96">
        <v>8.4925690021231421E-3</v>
      </c>
      <c r="BB9" s="97">
        <v>0.42462845010615713</v>
      </c>
      <c r="BC9" s="203">
        <v>35</v>
      </c>
      <c r="BD9" s="203">
        <v>20</v>
      </c>
      <c r="BE9" s="95">
        <v>55</v>
      </c>
      <c r="BF9" s="96">
        <v>2.3354564755838639E-2</v>
      </c>
      <c r="BG9" s="115">
        <v>0.70771408351026177</v>
      </c>
      <c r="BH9" s="352">
        <v>40</v>
      </c>
      <c r="BI9" s="157" t="s">
        <v>132</v>
      </c>
      <c r="BJ9" s="88" t="s">
        <v>132</v>
      </c>
      <c r="BK9" s="519" t="s">
        <v>6</v>
      </c>
      <c r="BL9" s="136"/>
      <c r="BM9" s="273"/>
    </row>
    <row r="10" spans="1:65" ht="12.75" customHeight="1">
      <c r="A10" s="224"/>
      <c r="B10" s="496" t="s">
        <v>226</v>
      </c>
      <c r="C10" s="152">
        <v>5590005</v>
      </c>
      <c r="D10" s="221"/>
      <c r="E10" s="221"/>
      <c r="F10" s="94"/>
      <c r="G10" s="94"/>
      <c r="H10" s="94"/>
      <c r="I10" s="524" t="s">
        <v>66</v>
      </c>
      <c r="J10" s="525"/>
      <c r="K10" s="526">
        <v>1</v>
      </c>
      <c r="L10" s="497">
        <v>2.2200000000000002</v>
      </c>
      <c r="M10" s="527">
        <v>222.00000000000003</v>
      </c>
      <c r="N10" s="231">
        <v>2.2200000000000002</v>
      </c>
      <c r="O10" s="232">
        <v>222.00000000000003</v>
      </c>
      <c r="P10" s="332">
        <v>4108</v>
      </c>
      <c r="Q10" s="333">
        <v>4014</v>
      </c>
      <c r="R10" s="239">
        <v>4014</v>
      </c>
      <c r="S10" s="94">
        <v>3927</v>
      </c>
      <c r="T10" s="527">
        <v>4152</v>
      </c>
      <c r="U10" s="216">
        <v>94</v>
      </c>
      <c r="V10" s="529">
        <v>2.3418036870951668E-2</v>
      </c>
      <c r="W10" s="334">
        <v>1853</v>
      </c>
      <c r="X10" s="95">
        <v>-138</v>
      </c>
      <c r="Y10" s="96">
        <v>-3.3236994219653176E-2</v>
      </c>
      <c r="Z10" s="154">
        <v>1811.5</v>
      </c>
      <c r="AA10" s="199">
        <v>1</v>
      </c>
      <c r="AB10" s="203">
        <v>1691</v>
      </c>
      <c r="AC10" s="203">
        <v>1689</v>
      </c>
      <c r="AD10" s="94">
        <v>1689</v>
      </c>
      <c r="AE10" s="528">
        <v>1686</v>
      </c>
      <c r="AF10" s="528">
        <v>2</v>
      </c>
      <c r="AG10" s="529">
        <v>1.1841326228537595E-3</v>
      </c>
      <c r="AH10" s="95">
        <v>3</v>
      </c>
      <c r="AI10" s="96">
        <v>1.7793594306049821E-3</v>
      </c>
      <c r="AJ10" s="335">
        <v>1639</v>
      </c>
      <c r="AK10" s="577">
        <v>1670</v>
      </c>
      <c r="AL10" s="615">
        <v>1670</v>
      </c>
      <c r="AM10" s="528">
        <v>1663</v>
      </c>
      <c r="AN10" s="528">
        <v>-31</v>
      </c>
      <c r="AO10" s="530">
        <v>-1.8562874251497007E-2</v>
      </c>
      <c r="AP10" s="531">
        <v>7.3828828828828819</v>
      </c>
      <c r="AQ10" s="95">
        <v>7</v>
      </c>
      <c r="AR10" s="96">
        <v>4.2092603728202047E-3</v>
      </c>
      <c r="AS10" s="155">
        <v>7.5225225225225216</v>
      </c>
      <c r="AT10" s="203">
        <v>1140</v>
      </c>
      <c r="AU10" s="203">
        <v>995</v>
      </c>
      <c r="AV10" s="203">
        <v>90</v>
      </c>
      <c r="AW10" s="95">
        <v>1085</v>
      </c>
      <c r="AX10" s="96">
        <v>0.95175438596491224</v>
      </c>
      <c r="AY10" s="115">
        <v>1.0222925735391111</v>
      </c>
      <c r="AZ10" s="203">
        <v>0</v>
      </c>
      <c r="BA10" s="96">
        <v>0</v>
      </c>
      <c r="BB10" s="97">
        <v>0</v>
      </c>
      <c r="BC10" s="203">
        <v>35</v>
      </c>
      <c r="BD10" s="203">
        <v>0</v>
      </c>
      <c r="BE10" s="95">
        <v>35</v>
      </c>
      <c r="BF10" s="96">
        <v>3.0701754385964911E-2</v>
      </c>
      <c r="BG10" s="115">
        <v>0.93035619351408827</v>
      </c>
      <c r="BH10" s="352">
        <v>15</v>
      </c>
      <c r="BI10" s="461" t="s">
        <v>132</v>
      </c>
      <c r="BJ10" s="88" t="s">
        <v>132</v>
      </c>
      <c r="BK10" s="519" t="s">
        <v>6</v>
      </c>
      <c r="BL10" s="136"/>
      <c r="BM10" s="273"/>
    </row>
    <row r="11" spans="1:65" ht="12.75" customHeight="1">
      <c r="A11" s="224"/>
      <c r="B11" s="496" t="s">
        <v>227</v>
      </c>
      <c r="C11" s="152">
        <v>5590006</v>
      </c>
      <c r="D11" s="221"/>
      <c r="E11" s="221"/>
      <c r="F11" s="94"/>
      <c r="G11" s="94"/>
      <c r="H11" s="94"/>
      <c r="I11" s="524" t="s">
        <v>67</v>
      </c>
      <c r="J11" s="525"/>
      <c r="K11" s="526">
        <v>1</v>
      </c>
      <c r="L11" s="497">
        <v>2.02</v>
      </c>
      <c r="M11" s="527">
        <v>202</v>
      </c>
      <c r="N11" s="231">
        <v>2.02</v>
      </c>
      <c r="O11" s="232">
        <v>202</v>
      </c>
      <c r="P11" s="332">
        <v>4411</v>
      </c>
      <c r="Q11" s="333">
        <v>4314</v>
      </c>
      <c r="R11" s="239">
        <v>4314</v>
      </c>
      <c r="S11" s="94">
        <v>4476</v>
      </c>
      <c r="T11" s="527">
        <v>4620</v>
      </c>
      <c r="U11" s="528">
        <v>97</v>
      </c>
      <c r="V11" s="529">
        <v>2.2484932777005098E-2</v>
      </c>
      <c r="W11" s="334">
        <v>2181.4</v>
      </c>
      <c r="X11" s="95">
        <v>-306</v>
      </c>
      <c r="Y11" s="96">
        <v>-6.6233766233766228E-2</v>
      </c>
      <c r="Z11" s="154">
        <v>2133.3000000000002</v>
      </c>
      <c r="AA11" s="199">
        <v>1</v>
      </c>
      <c r="AB11" s="203">
        <v>1626</v>
      </c>
      <c r="AC11" s="203">
        <v>1621</v>
      </c>
      <c r="AD11" s="94">
        <v>1621</v>
      </c>
      <c r="AE11" s="528">
        <v>1632</v>
      </c>
      <c r="AF11" s="528">
        <v>5</v>
      </c>
      <c r="AG11" s="529">
        <v>3.0845157310302285E-3</v>
      </c>
      <c r="AH11" s="95">
        <v>-11</v>
      </c>
      <c r="AI11" s="96">
        <v>-6.7401960784313729E-3</v>
      </c>
      <c r="AJ11" s="335">
        <v>1598</v>
      </c>
      <c r="AK11" s="204">
        <v>1601</v>
      </c>
      <c r="AL11" s="153">
        <v>1601</v>
      </c>
      <c r="AM11" s="528">
        <v>1609</v>
      </c>
      <c r="AN11" s="528">
        <v>-3</v>
      </c>
      <c r="AO11" s="530">
        <v>-1.8738288569643974E-3</v>
      </c>
      <c r="AP11" s="531">
        <v>7.9108910891089108</v>
      </c>
      <c r="AQ11" s="95">
        <v>-8</v>
      </c>
      <c r="AR11" s="96">
        <v>-4.972032318210068E-3</v>
      </c>
      <c r="AS11" s="155">
        <v>7.9257425742574261</v>
      </c>
      <c r="AT11" s="203">
        <v>1340</v>
      </c>
      <c r="AU11" s="203">
        <v>1195</v>
      </c>
      <c r="AV11" s="203">
        <v>110</v>
      </c>
      <c r="AW11" s="95">
        <v>1305</v>
      </c>
      <c r="AX11" s="96">
        <v>0.97388059701492535</v>
      </c>
      <c r="AY11" s="115">
        <v>1.0460586434102315</v>
      </c>
      <c r="AZ11" s="203">
        <v>0</v>
      </c>
      <c r="BA11" s="96">
        <v>0</v>
      </c>
      <c r="BB11" s="97">
        <v>0</v>
      </c>
      <c r="BC11" s="203">
        <v>10</v>
      </c>
      <c r="BD11" s="203">
        <v>15</v>
      </c>
      <c r="BE11" s="95">
        <v>25</v>
      </c>
      <c r="BF11" s="96">
        <v>1.8656716417910446E-2</v>
      </c>
      <c r="BG11" s="115">
        <v>0.56535504296698325</v>
      </c>
      <c r="BH11" s="352">
        <v>10</v>
      </c>
      <c r="BI11" s="461" t="s">
        <v>132</v>
      </c>
      <c r="BJ11" s="88" t="s">
        <v>132</v>
      </c>
      <c r="BK11" s="519" t="s">
        <v>6</v>
      </c>
      <c r="BL11" s="136"/>
      <c r="BM11" s="273"/>
    </row>
    <row r="12" spans="1:65" ht="12.75" customHeight="1">
      <c r="A12" s="224" t="s">
        <v>362</v>
      </c>
      <c r="B12" s="496" t="s">
        <v>228</v>
      </c>
      <c r="C12" s="152">
        <v>5590007</v>
      </c>
      <c r="D12" s="221"/>
      <c r="E12" s="221"/>
      <c r="F12" s="94"/>
      <c r="G12" s="94"/>
      <c r="H12" s="94"/>
      <c r="I12" s="524" t="s">
        <v>68</v>
      </c>
      <c r="J12" s="525"/>
      <c r="K12" s="526">
        <v>1</v>
      </c>
      <c r="L12" s="497">
        <v>3.79</v>
      </c>
      <c r="M12" s="527">
        <v>379</v>
      </c>
      <c r="N12" s="231">
        <v>3.8</v>
      </c>
      <c r="O12" s="232">
        <v>380</v>
      </c>
      <c r="P12" s="332">
        <v>1202</v>
      </c>
      <c r="Q12" s="333">
        <v>1177</v>
      </c>
      <c r="R12" s="239">
        <v>1177</v>
      </c>
      <c r="S12" s="94">
        <v>1180</v>
      </c>
      <c r="T12" s="527">
        <v>1506</v>
      </c>
      <c r="U12" s="216">
        <v>25</v>
      </c>
      <c r="V12" s="529">
        <v>2.1240441801189464E-2</v>
      </c>
      <c r="W12" s="334">
        <v>316.8</v>
      </c>
      <c r="X12" s="95">
        <v>-329</v>
      </c>
      <c r="Y12" s="96">
        <v>-0.21845949535192563</v>
      </c>
      <c r="Z12" s="154">
        <v>309.89999999999998</v>
      </c>
      <c r="AA12" s="199">
        <v>1</v>
      </c>
      <c r="AB12" s="203">
        <v>457</v>
      </c>
      <c r="AC12" s="203">
        <v>460</v>
      </c>
      <c r="AD12" s="94">
        <v>460</v>
      </c>
      <c r="AE12" s="528">
        <v>561</v>
      </c>
      <c r="AF12" s="528">
        <v>-3</v>
      </c>
      <c r="AG12" s="529">
        <v>-6.5217391304347823E-3</v>
      </c>
      <c r="AH12" s="95">
        <v>-101</v>
      </c>
      <c r="AI12" s="96">
        <v>-0.18003565062388591</v>
      </c>
      <c r="AJ12" s="335">
        <v>445</v>
      </c>
      <c r="AK12" s="204">
        <v>446</v>
      </c>
      <c r="AL12" s="153">
        <v>446</v>
      </c>
      <c r="AM12" s="528">
        <v>551</v>
      </c>
      <c r="AN12" s="528">
        <v>-1</v>
      </c>
      <c r="AO12" s="530">
        <v>-2.242152466367713E-3</v>
      </c>
      <c r="AP12" s="531">
        <v>1.1741424802110818</v>
      </c>
      <c r="AQ12" s="95">
        <v>-105</v>
      </c>
      <c r="AR12" s="96">
        <v>-0.19056261343012704</v>
      </c>
      <c r="AS12" s="155">
        <v>1.1736842105263159</v>
      </c>
      <c r="AT12" s="203">
        <v>360</v>
      </c>
      <c r="AU12" s="203">
        <v>320</v>
      </c>
      <c r="AV12" s="203">
        <v>20</v>
      </c>
      <c r="AW12" s="95">
        <v>340</v>
      </c>
      <c r="AX12" s="96">
        <v>0.94444444444444442</v>
      </c>
      <c r="AY12" s="115">
        <v>1.0144408640649243</v>
      </c>
      <c r="AZ12" s="203">
        <v>0</v>
      </c>
      <c r="BA12" s="96">
        <v>0</v>
      </c>
      <c r="BB12" s="97">
        <v>0</v>
      </c>
      <c r="BC12" s="203">
        <v>0</v>
      </c>
      <c r="BD12" s="203">
        <v>0</v>
      </c>
      <c r="BE12" s="95">
        <v>0</v>
      </c>
      <c r="BF12" s="96">
        <v>0</v>
      </c>
      <c r="BG12" s="115">
        <v>0</v>
      </c>
      <c r="BH12" s="352">
        <v>15</v>
      </c>
      <c r="BI12" s="461" t="s">
        <v>132</v>
      </c>
      <c r="BJ12" s="88" t="s">
        <v>132</v>
      </c>
      <c r="BK12" s="519" t="s">
        <v>6</v>
      </c>
      <c r="BL12" s="136"/>
      <c r="BM12" s="273"/>
    </row>
    <row r="13" spans="1:65" ht="12.75" customHeight="1">
      <c r="A13" s="286" t="s">
        <v>363</v>
      </c>
      <c r="B13" s="508" t="s">
        <v>229</v>
      </c>
      <c r="C13" s="159">
        <v>5590008</v>
      </c>
      <c r="D13" s="297"/>
      <c r="E13" s="103"/>
      <c r="F13" s="104"/>
      <c r="G13" s="104"/>
      <c r="H13" s="104"/>
      <c r="I13" s="554" t="s">
        <v>69</v>
      </c>
      <c r="J13" s="555"/>
      <c r="K13" s="556">
        <v>1</v>
      </c>
      <c r="L13" s="509">
        <v>8.74</v>
      </c>
      <c r="M13" s="557">
        <v>874</v>
      </c>
      <c r="N13" s="287">
        <v>8.81</v>
      </c>
      <c r="O13" s="288">
        <v>881</v>
      </c>
      <c r="P13" s="337">
        <v>590</v>
      </c>
      <c r="Q13" s="338">
        <v>414</v>
      </c>
      <c r="R13" s="289">
        <v>414</v>
      </c>
      <c r="S13" s="104">
        <v>260</v>
      </c>
      <c r="T13" s="557">
        <v>288</v>
      </c>
      <c r="U13" s="558">
        <v>176</v>
      </c>
      <c r="V13" s="559">
        <v>0.4251207729468599</v>
      </c>
      <c r="W13" s="339">
        <v>67.5</v>
      </c>
      <c r="X13" s="105">
        <v>126</v>
      </c>
      <c r="Y13" s="106">
        <v>0.4375</v>
      </c>
      <c r="Z13" s="291">
        <v>47</v>
      </c>
      <c r="AA13" s="292">
        <v>1</v>
      </c>
      <c r="AB13" s="293">
        <v>288</v>
      </c>
      <c r="AC13" s="293">
        <v>185</v>
      </c>
      <c r="AD13" s="104">
        <v>185</v>
      </c>
      <c r="AE13" s="558">
        <v>133</v>
      </c>
      <c r="AF13" s="558">
        <v>103</v>
      </c>
      <c r="AG13" s="559">
        <v>0.55675675675675673</v>
      </c>
      <c r="AH13" s="105">
        <v>52</v>
      </c>
      <c r="AI13" s="106">
        <v>0.39097744360902253</v>
      </c>
      <c r="AJ13" s="340">
        <v>280</v>
      </c>
      <c r="AK13" s="294">
        <v>178</v>
      </c>
      <c r="AL13" s="295">
        <v>178</v>
      </c>
      <c r="AM13" s="558">
        <v>116</v>
      </c>
      <c r="AN13" s="558">
        <v>102</v>
      </c>
      <c r="AO13" s="560">
        <v>0.5730337078651685</v>
      </c>
      <c r="AP13" s="561">
        <v>0.32036613272311215</v>
      </c>
      <c r="AQ13" s="105">
        <v>62</v>
      </c>
      <c r="AR13" s="106">
        <v>0.53448275862068961</v>
      </c>
      <c r="AS13" s="296">
        <v>0.20204313280363223</v>
      </c>
      <c r="AT13" s="293">
        <v>180</v>
      </c>
      <c r="AU13" s="293">
        <v>155</v>
      </c>
      <c r="AV13" s="293">
        <v>10</v>
      </c>
      <c r="AW13" s="105">
        <v>165</v>
      </c>
      <c r="AX13" s="106">
        <v>0.91666666666666663</v>
      </c>
      <c r="AY13" s="118">
        <v>0.98460436806301466</v>
      </c>
      <c r="AZ13" s="293">
        <v>0</v>
      </c>
      <c r="BA13" s="106">
        <v>0</v>
      </c>
      <c r="BB13" s="107">
        <v>0</v>
      </c>
      <c r="BC13" s="293">
        <v>0</v>
      </c>
      <c r="BD13" s="293">
        <v>0</v>
      </c>
      <c r="BE13" s="105">
        <v>0</v>
      </c>
      <c r="BF13" s="106">
        <v>0</v>
      </c>
      <c r="BG13" s="118">
        <v>0</v>
      </c>
      <c r="BH13" s="353">
        <v>0</v>
      </c>
      <c r="BI13" s="161" t="s">
        <v>134</v>
      </c>
      <c r="BJ13" s="103" t="s">
        <v>134</v>
      </c>
      <c r="BK13" s="617" t="s">
        <v>134</v>
      </c>
      <c r="BL13" s="136" t="s">
        <v>386</v>
      </c>
      <c r="BM13" s="273"/>
    </row>
    <row r="14" spans="1:65" ht="12.75" customHeight="1">
      <c r="A14" s="226" t="s">
        <v>361</v>
      </c>
      <c r="B14" s="494" t="s">
        <v>230</v>
      </c>
      <c r="C14" s="145">
        <v>5590009</v>
      </c>
      <c r="D14" s="223"/>
      <c r="E14" s="223"/>
      <c r="F14" s="89"/>
      <c r="G14" s="89"/>
      <c r="H14" s="89"/>
      <c r="I14" s="510" t="s">
        <v>70</v>
      </c>
      <c r="J14" s="511"/>
      <c r="K14" s="512">
        <v>1</v>
      </c>
      <c r="L14" s="495">
        <v>4.1100000000000003</v>
      </c>
      <c r="M14" s="513">
        <v>411.00000000000006</v>
      </c>
      <c r="N14" s="235">
        <v>4.09</v>
      </c>
      <c r="O14" s="236">
        <v>409</v>
      </c>
      <c r="P14" s="341">
        <v>6482</v>
      </c>
      <c r="Q14" s="342">
        <v>5735</v>
      </c>
      <c r="R14" s="241">
        <v>5735</v>
      </c>
      <c r="S14" s="89">
        <v>5324</v>
      </c>
      <c r="T14" s="513">
        <v>6204</v>
      </c>
      <c r="U14" s="209">
        <v>747</v>
      </c>
      <c r="V14" s="514">
        <v>0.13025283347863992</v>
      </c>
      <c r="W14" s="343">
        <v>1575.5</v>
      </c>
      <c r="X14" s="90">
        <v>-469</v>
      </c>
      <c r="Y14" s="91">
        <v>-7.5596389426176663E-2</v>
      </c>
      <c r="Z14" s="147">
        <v>1401.1</v>
      </c>
      <c r="AA14" s="200">
        <v>1</v>
      </c>
      <c r="AB14" s="210">
        <v>3252</v>
      </c>
      <c r="AC14" s="210">
        <v>3433</v>
      </c>
      <c r="AD14" s="89">
        <v>3433</v>
      </c>
      <c r="AE14" s="515">
        <v>3523</v>
      </c>
      <c r="AF14" s="515">
        <v>-181</v>
      </c>
      <c r="AG14" s="514">
        <v>-5.2723565394698517E-2</v>
      </c>
      <c r="AH14" s="90">
        <v>-90</v>
      </c>
      <c r="AI14" s="91">
        <v>-2.5546409310246949E-2</v>
      </c>
      <c r="AJ14" s="344">
        <v>2879</v>
      </c>
      <c r="AK14" s="211">
        <v>2750</v>
      </c>
      <c r="AL14" s="146">
        <v>2750</v>
      </c>
      <c r="AM14" s="515">
        <v>2765</v>
      </c>
      <c r="AN14" s="515">
        <v>129</v>
      </c>
      <c r="AO14" s="516">
        <v>4.6909090909090907E-2</v>
      </c>
      <c r="AP14" s="517">
        <v>7.0048661800486611</v>
      </c>
      <c r="AQ14" s="90">
        <v>-15</v>
      </c>
      <c r="AR14" s="91">
        <v>-5.4249547920433997E-3</v>
      </c>
      <c r="AS14" s="148">
        <v>6.7237163814180931</v>
      </c>
      <c r="AT14" s="210">
        <v>1850</v>
      </c>
      <c r="AU14" s="210">
        <v>1230</v>
      </c>
      <c r="AV14" s="210">
        <v>235</v>
      </c>
      <c r="AW14" s="90">
        <v>1465</v>
      </c>
      <c r="AX14" s="91">
        <v>0.79189189189189191</v>
      </c>
      <c r="AY14" s="114">
        <v>0.8505820535895724</v>
      </c>
      <c r="AZ14" s="210">
        <v>250</v>
      </c>
      <c r="BA14" s="91">
        <v>0.13513513513513514</v>
      </c>
      <c r="BB14" s="92">
        <v>6.756756756756757</v>
      </c>
      <c r="BC14" s="210">
        <v>65</v>
      </c>
      <c r="BD14" s="210">
        <v>25</v>
      </c>
      <c r="BE14" s="90">
        <v>90</v>
      </c>
      <c r="BF14" s="91">
        <v>4.8648648648648651E-2</v>
      </c>
      <c r="BG14" s="114">
        <v>1.4742014742014744</v>
      </c>
      <c r="BH14" s="354">
        <v>45</v>
      </c>
      <c r="BI14" s="150" t="s">
        <v>4</v>
      </c>
      <c r="BJ14" s="93" t="s">
        <v>4</v>
      </c>
      <c r="BK14" s="518" t="s">
        <v>4</v>
      </c>
      <c r="BL14" s="356" t="s">
        <v>352</v>
      </c>
      <c r="BM14" s="273"/>
    </row>
    <row r="15" spans="1:65" ht="12.75" customHeight="1">
      <c r="A15" s="224" t="s">
        <v>360</v>
      </c>
      <c r="B15" s="496" t="s">
        <v>231</v>
      </c>
      <c r="C15" s="152">
        <v>5590010</v>
      </c>
      <c r="D15" s="221"/>
      <c r="E15" s="221"/>
      <c r="F15" s="94"/>
      <c r="G15" s="94"/>
      <c r="H15" s="94"/>
      <c r="I15" s="524" t="s">
        <v>71</v>
      </c>
      <c r="J15" s="525"/>
      <c r="K15" s="526">
        <v>1</v>
      </c>
      <c r="L15" s="497">
        <v>4.6399999999999997</v>
      </c>
      <c r="M15" s="527">
        <v>463.99999999999994</v>
      </c>
      <c r="N15" s="231">
        <v>4.76</v>
      </c>
      <c r="O15" s="232">
        <v>476</v>
      </c>
      <c r="P15" s="332">
        <v>5836</v>
      </c>
      <c r="Q15" s="333">
        <v>5531</v>
      </c>
      <c r="R15" s="239">
        <v>5531</v>
      </c>
      <c r="S15" s="94">
        <v>5595</v>
      </c>
      <c r="T15" s="527">
        <v>6053</v>
      </c>
      <c r="U15" s="528">
        <v>305</v>
      </c>
      <c r="V15" s="529">
        <v>5.514373531007051E-2</v>
      </c>
      <c r="W15" s="334">
        <v>1257.9000000000001</v>
      </c>
      <c r="X15" s="95">
        <v>-522</v>
      </c>
      <c r="Y15" s="96">
        <v>-8.6238228977366591E-2</v>
      </c>
      <c r="Z15" s="154">
        <v>1163.0999999999999</v>
      </c>
      <c r="AA15" s="199">
        <v>1</v>
      </c>
      <c r="AB15" s="203">
        <v>2513</v>
      </c>
      <c r="AC15" s="203">
        <v>2520</v>
      </c>
      <c r="AD15" s="94">
        <v>2520</v>
      </c>
      <c r="AE15" s="528">
        <v>2542</v>
      </c>
      <c r="AF15" s="528">
        <v>-7</v>
      </c>
      <c r="AG15" s="529">
        <v>-2.7777777777777779E-3</v>
      </c>
      <c r="AH15" s="95">
        <v>-22</v>
      </c>
      <c r="AI15" s="96">
        <v>-8.6546026750590095E-3</v>
      </c>
      <c r="AJ15" s="335">
        <v>2400</v>
      </c>
      <c r="AK15" s="204">
        <v>2370</v>
      </c>
      <c r="AL15" s="153">
        <v>2370</v>
      </c>
      <c r="AM15" s="528">
        <v>2350</v>
      </c>
      <c r="AN15" s="528">
        <v>30</v>
      </c>
      <c r="AO15" s="530">
        <v>1.2658227848101266E-2</v>
      </c>
      <c r="AP15" s="531">
        <v>5.1724137931034493</v>
      </c>
      <c r="AQ15" s="95">
        <v>20</v>
      </c>
      <c r="AR15" s="96">
        <v>8.5106382978723406E-3</v>
      </c>
      <c r="AS15" s="155">
        <v>4.9789915966386555</v>
      </c>
      <c r="AT15" s="203">
        <v>1840</v>
      </c>
      <c r="AU15" s="203">
        <v>1435</v>
      </c>
      <c r="AV15" s="203">
        <v>190</v>
      </c>
      <c r="AW15" s="95">
        <v>1625</v>
      </c>
      <c r="AX15" s="96">
        <v>0.88315217391304346</v>
      </c>
      <c r="AY15" s="115">
        <v>0.94860598701723264</v>
      </c>
      <c r="AZ15" s="203">
        <v>105</v>
      </c>
      <c r="BA15" s="96">
        <v>5.7065217391304345E-2</v>
      </c>
      <c r="BB15" s="97">
        <v>2.8532608695652173</v>
      </c>
      <c r="BC15" s="203">
        <v>55</v>
      </c>
      <c r="BD15" s="203">
        <v>25</v>
      </c>
      <c r="BE15" s="95">
        <v>80</v>
      </c>
      <c r="BF15" s="96">
        <v>4.3478260869565216E-2</v>
      </c>
      <c r="BG15" s="115">
        <v>1.3175230566534915</v>
      </c>
      <c r="BH15" s="352">
        <v>25</v>
      </c>
      <c r="BI15" s="157" t="s">
        <v>132</v>
      </c>
      <c r="BJ15" s="88" t="s">
        <v>132</v>
      </c>
      <c r="BK15" s="519" t="s">
        <v>6</v>
      </c>
      <c r="BL15" s="136" t="s">
        <v>369</v>
      </c>
      <c r="BM15" s="273"/>
    </row>
    <row r="16" spans="1:65" ht="12.75" customHeight="1">
      <c r="A16" s="224" t="s">
        <v>137</v>
      </c>
      <c r="B16" s="496" t="s">
        <v>232</v>
      </c>
      <c r="C16" s="152">
        <v>5590011.0099999998</v>
      </c>
      <c r="D16" s="88">
        <v>5590011</v>
      </c>
      <c r="E16" s="88">
        <v>0.51665841599999995</v>
      </c>
      <c r="F16" s="528">
        <v>8433</v>
      </c>
      <c r="G16" s="528">
        <v>2835</v>
      </c>
      <c r="H16" s="528">
        <v>2741</v>
      </c>
      <c r="I16" s="524"/>
      <c r="J16" s="525"/>
      <c r="K16" s="526">
        <v>1</v>
      </c>
      <c r="L16" s="497">
        <v>2.65</v>
      </c>
      <c r="M16" s="527">
        <v>265</v>
      </c>
      <c r="N16" s="231">
        <v>2.65</v>
      </c>
      <c r="O16" s="232">
        <v>265</v>
      </c>
      <c r="P16" s="332">
        <v>5756</v>
      </c>
      <c r="Q16" s="333">
        <v>5497</v>
      </c>
      <c r="R16" s="239">
        <v>5497</v>
      </c>
      <c r="S16" s="94">
        <v>5049</v>
      </c>
      <c r="T16" s="527">
        <v>4356.9804221279992</v>
      </c>
      <c r="U16" s="216">
        <v>259</v>
      </c>
      <c r="V16" s="529">
        <v>4.7116609059486995E-2</v>
      </c>
      <c r="W16" s="334">
        <v>2169.1</v>
      </c>
      <c r="X16" s="95">
        <v>1140.0195778720008</v>
      </c>
      <c r="Y16" s="96">
        <v>0.26165359203409094</v>
      </c>
      <c r="Z16" s="154">
        <v>2071.5</v>
      </c>
      <c r="AA16" s="199">
        <v>1</v>
      </c>
      <c r="AB16" s="203">
        <v>1820</v>
      </c>
      <c r="AC16" s="203">
        <v>1776</v>
      </c>
      <c r="AD16" s="94">
        <v>1776</v>
      </c>
      <c r="AE16" s="528">
        <v>1464.7266093599999</v>
      </c>
      <c r="AF16" s="528">
        <v>44</v>
      </c>
      <c r="AG16" s="529">
        <v>2.4774774774774775E-2</v>
      </c>
      <c r="AH16" s="95">
        <v>311.27339064000012</v>
      </c>
      <c r="AI16" s="96">
        <v>0.21251296224898136</v>
      </c>
      <c r="AJ16" s="335">
        <v>1762</v>
      </c>
      <c r="AK16" s="204">
        <v>1740</v>
      </c>
      <c r="AL16" s="153">
        <v>1740</v>
      </c>
      <c r="AM16" s="528">
        <v>1416.1607182559999</v>
      </c>
      <c r="AN16" s="528">
        <v>22</v>
      </c>
      <c r="AO16" s="530">
        <v>1.264367816091954E-2</v>
      </c>
      <c r="AP16" s="531">
        <v>6.6490566037735848</v>
      </c>
      <c r="AQ16" s="95">
        <v>323.83928174400012</v>
      </c>
      <c r="AR16" s="96">
        <v>0.22867410285381151</v>
      </c>
      <c r="AS16" s="155">
        <v>6.5660377358490569</v>
      </c>
      <c r="AT16" s="203">
        <v>1540</v>
      </c>
      <c r="AU16" s="203">
        <v>1355</v>
      </c>
      <c r="AV16" s="203">
        <v>115</v>
      </c>
      <c r="AW16" s="95">
        <v>1470</v>
      </c>
      <c r="AX16" s="96">
        <v>0.95454545454545459</v>
      </c>
      <c r="AY16" s="115">
        <v>1.0252904989747096</v>
      </c>
      <c r="AZ16" s="203">
        <v>15</v>
      </c>
      <c r="BA16" s="96">
        <v>9.74025974025974E-3</v>
      </c>
      <c r="BB16" s="97">
        <v>0.48701298701298701</v>
      </c>
      <c r="BC16" s="203">
        <v>50</v>
      </c>
      <c r="BD16" s="203">
        <v>0</v>
      </c>
      <c r="BE16" s="95">
        <v>50</v>
      </c>
      <c r="BF16" s="96">
        <v>3.2467532467532464E-2</v>
      </c>
      <c r="BG16" s="115">
        <v>0.98386462022825649</v>
      </c>
      <c r="BH16" s="352">
        <v>10</v>
      </c>
      <c r="BI16" s="157" t="s">
        <v>132</v>
      </c>
      <c r="BJ16" s="88" t="s">
        <v>132</v>
      </c>
      <c r="BK16" s="519" t="s">
        <v>6</v>
      </c>
      <c r="BL16" s="136"/>
      <c r="BM16" s="273"/>
    </row>
    <row r="17" spans="1:65" ht="12.75" customHeight="1">
      <c r="A17" s="224" t="s">
        <v>137</v>
      </c>
      <c r="B17" s="496" t="s">
        <v>233</v>
      </c>
      <c r="C17" s="152">
        <v>5590011.0199999996</v>
      </c>
      <c r="D17" s="88">
        <v>5590011</v>
      </c>
      <c r="E17" s="88">
        <v>0.48334158399999999</v>
      </c>
      <c r="F17" s="528">
        <v>8433</v>
      </c>
      <c r="G17" s="528">
        <v>2835</v>
      </c>
      <c r="H17" s="528">
        <v>2741</v>
      </c>
      <c r="I17" s="524"/>
      <c r="J17" s="525"/>
      <c r="K17" s="526">
        <v>1</v>
      </c>
      <c r="L17" s="497">
        <v>2.48</v>
      </c>
      <c r="M17" s="527">
        <v>248</v>
      </c>
      <c r="N17" s="231">
        <v>2.48</v>
      </c>
      <c r="O17" s="232">
        <v>248</v>
      </c>
      <c r="P17" s="332">
        <v>6048</v>
      </c>
      <c r="Q17" s="333">
        <v>5500</v>
      </c>
      <c r="R17" s="239">
        <v>5500</v>
      </c>
      <c r="S17" s="94">
        <v>4708</v>
      </c>
      <c r="T17" s="527">
        <v>4076.0195778719999</v>
      </c>
      <c r="U17" s="528">
        <v>548</v>
      </c>
      <c r="V17" s="529">
        <v>9.9636363636363634E-2</v>
      </c>
      <c r="W17" s="334">
        <v>2443.1999999999998</v>
      </c>
      <c r="X17" s="95">
        <v>1423.9804221280001</v>
      </c>
      <c r="Y17" s="96">
        <v>0.34935563849068385</v>
      </c>
      <c r="Z17" s="154">
        <v>2221.6</v>
      </c>
      <c r="AA17" s="199">
        <v>1</v>
      </c>
      <c r="AB17" s="203">
        <v>1740</v>
      </c>
      <c r="AC17" s="203">
        <v>1620</v>
      </c>
      <c r="AD17" s="94">
        <v>1620</v>
      </c>
      <c r="AE17" s="528">
        <v>1370.2733906399999</v>
      </c>
      <c r="AF17" s="528">
        <v>120</v>
      </c>
      <c r="AG17" s="529">
        <v>7.407407407407407E-2</v>
      </c>
      <c r="AH17" s="95">
        <v>249.72660936000011</v>
      </c>
      <c r="AI17" s="96">
        <v>0.18224582850825324</v>
      </c>
      <c r="AJ17" s="335">
        <v>1693</v>
      </c>
      <c r="AK17" s="204">
        <v>1561</v>
      </c>
      <c r="AL17" s="153">
        <v>1561</v>
      </c>
      <c r="AM17" s="528">
        <v>1324.8392817439999</v>
      </c>
      <c r="AN17" s="528">
        <v>132</v>
      </c>
      <c r="AO17" s="530">
        <v>8.4561178731582323E-2</v>
      </c>
      <c r="AP17" s="531">
        <v>6.8266129032258061</v>
      </c>
      <c r="AQ17" s="95">
        <v>236.16071825600011</v>
      </c>
      <c r="AR17" s="96">
        <v>0.17825612624130638</v>
      </c>
      <c r="AS17" s="155">
        <v>6.294354838709677</v>
      </c>
      <c r="AT17" s="203">
        <v>1500</v>
      </c>
      <c r="AU17" s="203">
        <v>1265</v>
      </c>
      <c r="AV17" s="203">
        <v>165</v>
      </c>
      <c r="AW17" s="95">
        <v>1430</v>
      </c>
      <c r="AX17" s="96">
        <v>0.95333333333333337</v>
      </c>
      <c r="AY17" s="115">
        <v>1.0239885427855355</v>
      </c>
      <c r="AZ17" s="203">
        <v>15</v>
      </c>
      <c r="BA17" s="96">
        <v>0.01</v>
      </c>
      <c r="BB17" s="97">
        <v>0.5</v>
      </c>
      <c r="BC17" s="203">
        <v>25</v>
      </c>
      <c r="BD17" s="203">
        <v>0</v>
      </c>
      <c r="BE17" s="95">
        <v>25</v>
      </c>
      <c r="BF17" s="96">
        <v>1.6666666666666666E-2</v>
      </c>
      <c r="BG17" s="115">
        <v>0.50505050505050508</v>
      </c>
      <c r="BH17" s="352">
        <v>20</v>
      </c>
      <c r="BI17" s="157" t="s">
        <v>132</v>
      </c>
      <c r="BJ17" s="88" t="s">
        <v>132</v>
      </c>
      <c r="BK17" s="519" t="s">
        <v>6</v>
      </c>
      <c r="BL17" s="136"/>
      <c r="BM17" s="273"/>
    </row>
    <row r="18" spans="1:65" ht="12.75" customHeight="1">
      <c r="A18" s="286" t="s">
        <v>358</v>
      </c>
      <c r="B18" s="508" t="s">
        <v>234</v>
      </c>
      <c r="C18" s="159">
        <v>5590012</v>
      </c>
      <c r="D18" s="297"/>
      <c r="E18" s="297"/>
      <c r="F18" s="104"/>
      <c r="G18" s="104"/>
      <c r="H18" s="104"/>
      <c r="I18" s="554" t="s">
        <v>73</v>
      </c>
      <c r="J18" s="555"/>
      <c r="K18" s="556">
        <v>1</v>
      </c>
      <c r="L18" s="509">
        <v>2.89</v>
      </c>
      <c r="M18" s="557">
        <v>289</v>
      </c>
      <c r="N18" s="287">
        <v>2.89</v>
      </c>
      <c r="O18" s="288">
        <v>289</v>
      </c>
      <c r="P18" s="337">
        <v>244</v>
      </c>
      <c r="Q18" s="338">
        <v>156</v>
      </c>
      <c r="R18" s="289">
        <v>156</v>
      </c>
      <c r="S18" s="104">
        <v>157</v>
      </c>
      <c r="T18" s="557">
        <v>194</v>
      </c>
      <c r="U18" s="290">
        <v>88</v>
      </c>
      <c r="V18" s="559">
        <v>0.5641025641025641</v>
      </c>
      <c r="W18" s="339">
        <v>84.5</v>
      </c>
      <c r="X18" s="105">
        <v>-38</v>
      </c>
      <c r="Y18" s="106">
        <v>-0.19587628865979381</v>
      </c>
      <c r="Z18" s="291">
        <v>54</v>
      </c>
      <c r="AA18" s="292">
        <v>1</v>
      </c>
      <c r="AB18" s="293">
        <v>83</v>
      </c>
      <c r="AC18" s="293">
        <v>78</v>
      </c>
      <c r="AD18" s="104">
        <v>78</v>
      </c>
      <c r="AE18" s="558">
        <v>82</v>
      </c>
      <c r="AF18" s="558">
        <v>5</v>
      </c>
      <c r="AG18" s="559">
        <v>6.4102564102564097E-2</v>
      </c>
      <c r="AH18" s="105">
        <v>-4</v>
      </c>
      <c r="AI18" s="106">
        <v>-4.878048780487805E-2</v>
      </c>
      <c r="AJ18" s="340">
        <v>82</v>
      </c>
      <c r="AK18" s="294">
        <v>74</v>
      </c>
      <c r="AL18" s="295">
        <v>74</v>
      </c>
      <c r="AM18" s="558">
        <v>79</v>
      </c>
      <c r="AN18" s="558">
        <v>8</v>
      </c>
      <c r="AO18" s="560">
        <v>0.10810810810810811</v>
      </c>
      <c r="AP18" s="561">
        <v>0.2837370242214533</v>
      </c>
      <c r="AQ18" s="105">
        <v>-5</v>
      </c>
      <c r="AR18" s="106">
        <v>-6.3291139240506333E-2</v>
      </c>
      <c r="AS18" s="296">
        <v>0.25605536332179929</v>
      </c>
      <c r="AT18" s="293">
        <v>55</v>
      </c>
      <c r="AU18" s="293">
        <v>50</v>
      </c>
      <c r="AV18" s="293">
        <v>0</v>
      </c>
      <c r="AW18" s="105">
        <v>50</v>
      </c>
      <c r="AX18" s="106">
        <v>0.90909090909090906</v>
      </c>
      <c r="AY18" s="118">
        <v>0.97646714188067574</v>
      </c>
      <c r="AZ18" s="293">
        <v>0</v>
      </c>
      <c r="BA18" s="106">
        <v>0</v>
      </c>
      <c r="BB18" s="107">
        <v>0</v>
      </c>
      <c r="BC18" s="293">
        <v>0</v>
      </c>
      <c r="BD18" s="293">
        <v>0</v>
      </c>
      <c r="BE18" s="105">
        <v>0</v>
      </c>
      <c r="BF18" s="106">
        <v>0</v>
      </c>
      <c r="BG18" s="118">
        <v>0</v>
      </c>
      <c r="BH18" s="353">
        <v>0</v>
      </c>
      <c r="BI18" s="161" t="s">
        <v>134</v>
      </c>
      <c r="BJ18" s="103" t="s">
        <v>134</v>
      </c>
      <c r="BK18" s="617" t="s">
        <v>134</v>
      </c>
      <c r="BL18" s="136" t="s">
        <v>359</v>
      </c>
      <c r="BM18" s="273"/>
    </row>
    <row r="19" spans="1:65" ht="12.75" customHeight="1">
      <c r="A19" s="225" t="s">
        <v>355</v>
      </c>
      <c r="B19" s="506" t="s">
        <v>235</v>
      </c>
      <c r="C19" s="138">
        <v>5590013</v>
      </c>
      <c r="D19" s="222"/>
      <c r="E19" s="222"/>
      <c r="F19" s="98"/>
      <c r="G19" s="98"/>
      <c r="H19" s="98"/>
      <c r="I19" s="546" t="s">
        <v>74</v>
      </c>
      <c r="J19" s="547"/>
      <c r="K19" s="548">
        <v>1</v>
      </c>
      <c r="L19" s="507">
        <v>1.08</v>
      </c>
      <c r="M19" s="549">
        <v>108</v>
      </c>
      <c r="N19" s="233">
        <v>1.08</v>
      </c>
      <c r="O19" s="234">
        <v>108</v>
      </c>
      <c r="P19" s="345">
        <v>3481</v>
      </c>
      <c r="Q19" s="346">
        <v>3212</v>
      </c>
      <c r="R19" s="240">
        <v>3212</v>
      </c>
      <c r="S19" s="98">
        <v>3234</v>
      </c>
      <c r="T19" s="549">
        <v>3297</v>
      </c>
      <c r="U19" s="550">
        <v>269</v>
      </c>
      <c r="V19" s="551">
        <v>8.3748443337484435E-2</v>
      </c>
      <c r="W19" s="347">
        <v>3228.8</v>
      </c>
      <c r="X19" s="99">
        <v>-85</v>
      </c>
      <c r="Y19" s="100">
        <v>-2.5781013042159538E-2</v>
      </c>
      <c r="Z19" s="140">
        <v>2979.6</v>
      </c>
      <c r="AA19" s="201">
        <v>1</v>
      </c>
      <c r="AB19" s="213">
        <v>1826</v>
      </c>
      <c r="AC19" s="213">
        <v>1802</v>
      </c>
      <c r="AD19" s="98">
        <v>1802</v>
      </c>
      <c r="AE19" s="550">
        <v>1849</v>
      </c>
      <c r="AF19" s="550">
        <v>24</v>
      </c>
      <c r="AG19" s="551">
        <v>1.3318534961154272E-2</v>
      </c>
      <c r="AH19" s="99">
        <v>-47</v>
      </c>
      <c r="AI19" s="100">
        <v>-2.5419145484045429E-2</v>
      </c>
      <c r="AJ19" s="348">
        <v>1677</v>
      </c>
      <c r="AK19" s="214">
        <v>1640</v>
      </c>
      <c r="AL19" s="139">
        <v>1640</v>
      </c>
      <c r="AM19" s="550">
        <v>1600</v>
      </c>
      <c r="AN19" s="550">
        <v>37</v>
      </c>
      <c r="AO19" s="552">
        <v>2.2560975609756097E-2</v>
      </c>
      <c r="AP19" s="553">
        <v>15.527777777777779</v>
      </c>
      <c r="AQ19" s="99">
        <v>40</v>
      </c>
      <c r="AR19" s="100">
        <v>2.5000000000000001E-2</v>
      </c>
      <c r="AS19" s="141">
        <v>15.185185185185185</v>
      </c>
      <c r="AT19" s="213">
        <v>1080</v>
      </c>
      <c r="AU19" s="213">
        <v>780</v>
      </c>
      <c r="AV19" s="213">
        <v>140</v>
      </c>
      <c r="AW19" s="99">
        <v>920</v>
      </c>
      <c r="AX19" s="100">
        <v>0.85185185185185186</v>
      </c>
      <c r="AY19" s="117">
        <v>0.91498587739189263</v>
      </c>
      <c r="AZ19" s="213">
        <v>60</v>
      </c>
      <c r="BA19" s="100">
        <v>5.5555555555555552E-2</v>
      </c>
      <c r="BB19" s="101">
        <v>2.7777777777777777</v>
      </c>
      <c r="BC19" s="213">
        <v>65</v>
      </c>
      <c r="BD19" s="213">
        <v>20</v>
      </c>
      <c r="BE19" s="99">
        <v>85</v>
      </c>
      <c r="BF19" s="100">
        <v>7.8703703703703706E-2</v>
      </c>
      <c r="BG19" s="117">
        <v>2.3849607182940518</v>
      </c>
      <c r="BH19" s="355">
        <v>20</v>
      </c>
      <c r="BI19" s="143" t="s">
        <v>5</v>
      </c>
      <c r="BJ19" s="102" t="s">
        <v>5</v>
      </c>
      <c r="BK19" s="519" t="s">
        <v>6</v>
      </c>
      <c r="BL19" s="136"/>
      <c r="BM19" s="273"/>
    </row>
    <row r="20" spans="1:65" ht="12.75" customHeight="1">
      <c r="A20" s="224"/>
      <c r="B20" s="496" t="s">
        <v>236</v>
      </c>
      <c r="C20" s="152">
        <v>5590014</v>
      </c>
      <c r="D20" s="221"/>
      <c r="E20" s="221"/>
      <c r="F20" s="94"/>
      <c r="G20" s="94"/>
      <c r="H20" s="94"/>
      <c r="I20" s="524" t="s">
        <v>75</v>
      </c>
      <c r="J20" s="525"/>
      <c r="K20" s="526">
        <v>1</v>
      </c>
      <c r="L20" s="497">
        <v>1.01</v>
      </c>
      <c r="M20" s="527">
        <v>101</v>
      </c>
      <c r="N20" s="231">
        <v>1.01</v>
      </c>
      <c r="O20" s="232">
        <v>101</v>
      </c>
      <c r="P20" s="332">
        <v>2699</v>
      </c>
      <c r="Q20" s="333">
        <v>2684</v>
      </c>
      <c r="R20" s="239">
        <v>2684</v>
      </c>
      <c r="S20" s="94">
        <v>2680</v>
      </c>
      <c r="T20" s="527">
        <v>2772</v>
      </c>
      <c r="U20" s="216">
        <v>15</v>
      </c>
      <c r="V20" s="529">
        <v>5.5886736214605069E-3</v>
      </c>
      <c r="W20" s="334">
        <v>2672.8</v>
      </c>
      <c r="X20" s="95">
        <v>-88</v>
      </c>
      <c r="Y20" s="96">
        <v>-3.1746031746031744E-2</v>
      </c>
      <c r="Z20" s="154">
        <v>2653.7</v>
      </c>
      <c r="AA20" s="199">
        <v>1</v>
      </c>
      <c r="AB20" s="203">
        <v>1362</v>
      </c>
      <c r="AC20" s="203">
        <v>1350</v>
      </c>
      <c r="AD20" s="94">
        <v>1350</v>
      </c>
      <c r="AE20" s="528">
        <v>1344</v>
      </c>
      <c r="AF20" s="528">
        <v>12</v>
      </c>
      <c r="AG20" s="529">
        <v>8.8888888888888889E-3</v>
      </c>
      <c r="AH20" s="95">
        <v>6</v>
      </c>
      <c r="AI20" s="96">
        <v>4.464285714285714E-3</v>
      </c>
      <c r="AJ20" s="335">
        <v>1305</v>
      </c>
      <c r="AK20" s="204">
        <v>1310</v>
      </c>
      <c r="AL20" s="153">
        <v>1310</v>
      </c>
      <c r="AM20" s="528">
        <v>1280</v>
      </c>
      <c r="AN20" s="528">
        <v>-5</v>
      </c>
      <c r="AO20" s="530">
        <v>-3.8167938931297708E-3</v>
      </c>
      <c r="AP20" s="531">
        <v>12.920792079207921</v>
      </c>
      <c r="AQ20" s="95">
        <v>30</v>
      </c>
      <c r="AR20" s="96">
        <v>2.34375E-2</v>
      </c>
      <c r="AS20" s="155">
        <v>12.970297029702971</v>
      </c>
      <c r="AT20" s="203">
        <v>870</v>
      </c>
      <c r="AU20" s="203">
        <v>680</v>
      </c>
      <c r="AV20" s="203">
        <v>110</v>
      </c>
      <c r="AW20" s="95">
        <v>790</v>
      </c>
      <c r="AX20" s="96">
        <v>0.90804597701149425</v>
      </c>
      <c r="AY20" s="115">
        <v>0.97534476585552554</v>
      </c>
      <c r="AZ20" s="203">
        <v>20</v>
      </c>
      <c r="BA20" s="96">
        <v>2.2988505747126436E-2</v>
      </c>
      <c r="BB20" s="97">
        <v>1.1494252873563218</v>
      </c>
      <c r="BC20" s="203">
        <v>20</v>
      </c>
      <c r="BD20" s="203">
        <v>20</v>
      </c>
      <c r="BE20" s="95">
        <v>40</v>
      </c>
      <c r="BF20" s="96">
        <v>4.5977011494252873E-2</v>
      </c>
      <c r="BG20" s="115">
        <v>1.3932427725531173</v>
      </c>
      <c r="BH20" s="352">
        <v>10</v>
      </c>
      <c r="BI20" s="157" t="s">
        <v>132</v>
      </c>
      <c r="BJ20" s="88" t="s">
        <v>132</v>
      </c>
      <c r="BK20" s="519" t="s">
        <v>6</v>
      </c>
      <c r="BL20" s="136"/>
      <c r="BM20" s="273"/>
    </row>
    <row r="21" spans="1:65" ht="12.75" customHeight="1">
      <c r="A21" s="224"/>
      <c r="B21" s="496" t="s">
        <v>237</v>
      </c>
      <c r="C21" s="152">
        <v>5590015</v>
      </c>
      <c r="D21" s="221"/>
      <c r="E21" s="221"/>
      <c r="F21" s="94"/>
      <c r="G21" s="94"/>
      <c r="H21" s="94"/>
      <c r="I21" s="524" t="s">
        <v>76</v>
      </c>
      <c r="J21" s="525"/>
      <c r="K21" s="526">
        <v>1</v>
      </c>
      <c r="L21" s="497">
        <v>2.68</v>
      </c>
      <c r="M21" s="527">
        <v>268</v>
      </c>
      <c r="N21" s="231">
        <v>2.67</v>
      </c>
      <c r="O21" s="232">
        <v>267</v>
      </c>
      <c r="P21" s="332">
        <v>5539</v>
      </c>
      <c r="Q21" s="333">
        <v>5489</v>
      </c>
      <c r="R21" s="239">
        <v>5489</v>
      </c>
      <c r="S21" s="94">
        <v>5419</v>
      </c>
      <c r="T21" s="527">
        <v>5546</v>
      </c>
      <c r="U21" s="528">
        <v>50</v>
      </c>
      <c r="V21" s="529">
        <v>9.1091273456002913E-3</v>
      </c>
      <c r="W21" s="334">
        <v>2067.8000000000002</v>
      </c>
      <c r="X21" s="95">
        <v>-57</v>
      </c>
      <c r="Y21" s="96">
        <v>-1.0277677605481428E-2</v>
      </c>
      <c r="Z21" s="154">
        <v>2054.6</v>
      </c>
      <c r="AA21" s="199">
        <v>1</v>
      </c>
      <c r="AB21" s="203">
        <v>2099</v>
      </c>
      <c r="AC21" s="203">
        <v>2094</v>
      </c>
      <c r="AD21" s="94">
        <v>2094</v>
      </c>
      <c r="AE21" s="528">
        <v>2098</v>
      </c>
      <c r="AF21" s="528">
        <v>5</v>
      </c>
      <c r="AG21" s="529">
        <v>2.3877745940783192E-3</v>
      </c>
      <c r="AH21" s="95">
        <v>-4</v>
      </c>
      <c r="AI21" s="96">
        <v>-1.9065776930409914E-3</v>
      </c>
      <c r="AJ21" s="335">
        <v>2028</v>
      </c>
      <c r="AK21" s="204">
        <v>2034</v>
      </c>
      <c r="AL21" s="153">
        <v>2034</v>
      </c>
      <c r="AM21" s="528">
        <v>1985</v>
      </c>
      <c r="AN21" s="528">
        <v>-6</v>
      </c>
      <c r="AO21" s="530">
        <v>-2.9498525073746312E-3</v>
      </c>
      <c r="AP21" s="531">
        <v>7.5671641791044779</v>
      </c>
      <c r="AQ21" s="95">
        <v>49</v>
      </c>
      <c r="AR21" s="96">
        <v>2.468513853904282E-2</v>
      </c>
      <c r="AS21" s="155">
        <v>7.617977528089888</v>
      </c>
      <c r="AT21" s="203">
        <v>1685</v>
      </c>
      <c r="AU21" s="203">
        <v>1395</v>
      </c>
      <c r="AV21" s="203">
        <v>190</v>
      </c>
      <c r="AW21" s="95">
        <v>1585</v>
      </c>
      <c r="AX21" s="96">
        <v>0.94065281899109787</v>
      </c>
      <c r="AY21" s="115">
        <v>1.0103682266284619</v>
      </c>
      <c r="AZ21" s="203">
        <v>30</v>
      </c>
      <c r="BA21" s="96">
        <v>1.7804154302670624E-2</v>
      </c>
      <c r="BB21" s="97">
        <v>0.89020771513353114</v>
      </c>
      <c r="BC21" s="203">
        <v>30</v>
      </c>
      <c r="BD21" s="203">
        <v>25</v>
      </c>
      <c r="BE21" s="95">
        <v>55</v>
      </c>
      <c r="BF21" s="96">
        <v>3.2640949554896145E-2</v>
      </c>
      <c r="BG21" s="115">
        <v>0.98911968348170143</v>
      </c>
      <c r="BH21" s="352">
        <v>10</v>
      </c>
      <c r="BI21" s="157" t="s">
        <v>132</v>
      </c>
      <c r="BJ21" s="88" t="s">
        <v>132</v>
      </c>
      <c r="BK21" s="519" t="s">
        <v>6</v>
      </c>
      <c r="BL21" s="136"/>
      <c r="BM21" s="273"/>
    </row>
    <row r="22" spans="1:65" ht="12.75" customHeight="1">
      <c r="A22" s="226" t="s">
        <v>139</v>
      </c>
      <c r="B22" s="494" t="s">
        <v>238</v>
      </c>
      <c r="C22" s="145">
        <v>5590016</v>
      </c>
      <c r="D22" s="223"/>
      <c r="E22" s="223"/>
      <c r="F22" s="89"/>
      <c r="G22" s="89"/>
      <c r="H22" s="89"/>
      <c r="I22" s="510" t="s">
        <v>77</v>
      </c>
      <c r="J22" s="511"/>
      <c r="K22" s="512">
        <v>1</v>
      </c>
      <c r="L22" s="495">
        <v>2.29</v>
      </c>
      <c r="M22" s="513">
        <v>229</v>
      </c>
      <c r="N22" s="235">
        <v>2.2999999999999998</v>
      </c>
      <c r="O22" s="236">
        <v>229.99999999999997</v>
      </c>
      <c r="P22" s="341">
        <v>3478</v>
      </c>
      <c r="Q22" s="342">
        <v>3469</v>
      </c>
      <c r="R22" s="241">
        <v>3469</v>
      </c>
      <c r="S22" s="89">
        <v>3529</v>
      </c>
      <c r="T22" s="513">
        <v>3679</v>
      </c>
      <c r="U22" s="209">
        <v>9</v>
      </c>
      <c r="V22" s="514">
        <v>2.5944076102623233E-3</v>
      </c>
      <c r="W22" s="343">
        <v>1521.4</v>
      </c>
      <c r="X22" s="90">
        <v>-210</v>
      </c>
      <c r="Y22" s="91">
        <v>-5.7080728458820333E-2</v>
      </c>
      <c r="Z22" s="147">
        <v>1508.2</v>
      </c>
      <c r="AA22" s="200">
        <v>1</v>
      </c>
      <c r="AB22" s="210">
        <v>1526</v>
      </c>
      <c r="AC22" s="210">
        <v>1520</v>
      </c>
      <c r="AD22" s="89">
        <v>1520</v>
      </c>
      <c r="AE22" s="515">
        <v>1510</v>
      </c>
      <c r="AF22" s="515">
        <v>6</v>
      </c>
      <c r="AG22" s="514">
        <v>3.9473684210526317E-3</v>
      </c>
      <c r="AH22" s="90">
        <v>10</v>
      </c>
      <c r="AI22" s="91">
        <v>6.6225165562913907E-3</v>
      </c>
      <c r="AJ22" s="344">
        <v>1491</v>
      </c>
      <c r="AK22" s="211">
        <v>1497</v>
      </c>
      <c r="AL22" s="146">
        <v>1497</v>
      </c>
      <c r="AM22" s="515">
        <v>1470</v>
      </c>
      <c r="AN22" s="515">
        <v>-6</v>
      </c>
      <c r="AO22" s="516">
        <v>-4.0080160320641279E-3</v>
      </c>
      <c r="AP22" s="517">
        <v>6.5109170305676853</v>
      </c>
      <c r="AQ22" s="90">
        <v>27</v>
      </c>
      <c r="AR22" s="91">
        <v>1.8367346938775512E-2</v>
      </c>
      <c r="AS22" s="148">
        <v>6.5086956521739134</v>
      </c>
      <c r="AT22" s="210">
        <v>1160</v>
      </c>
      <c r="AU22" s="210">
        <v>955</v>
      </c>
      <c r="AV22" s="210">
        <v>90</v>
      </c>
      <c r="AW22" s="90">
        <v>1045</v>
      </c>
      <c r="AX22" s="91">
        <v>0.90086206896551724</v>
      </c>
      <c r="AY22" s="114">
        <v>0.96762843068261795</v>
      </c>
      <c r="AZ22" s="210">
        <v>10</v>
      </c>
      <c r="BA22" s="91">
        <v>8.6206896551724137E-3</v>
      </c>
      <c r="BB22" s="92">
        <v>0.43103448275862066</v>
      </c>
      <c r="BC22" s="210">
        <v>95</v>
      </c>
      <c r="BD22" s="210">
        <v>10</v>
      </c>
      <c r="BE22" s="90">
        <v>105</v>
      </c>
      <c r="BF22" s="91">
        <v>9.0517241379310345E-2</v>
      </c>
      <c r="BG22" s="114">
        <v>2.7429467084639501</v>
      </c>
      <c r="BH22" s="354">
        <v>10</v>
      </c>
      <c r="BI22" s="150" t="s">
        <v>4</v>
      </c>
      <c r="BJ22" s="93" t="s">
        <v>4</v>
      </c>
      <c r="BK22" s="519" t="s">
        <v>6</v>
      </c>
      <c r="BL22" s="356" t="s">
        <v>352</v>
      </c>
      <c r="BM22" s="273"/>
    </row>
    <row r="23" spans="1:65" ht="12.75" customHeight="1">
      <c r="A23" s="224"/>
      <c r="B23" s="496" t="s">
        <v>239</v>
      </c>
      <c r="C23" s="152">
        <v>5590017</v>
      </c>
      <c r="D23" s="221"/>
      <c r="E23" s="221"/>
      <c r="F23" s="94"/>
      <c r="G23" s="94"/>
      <c r="H23" s="94"/>
      <c r="I23" s="524" t="s">
        <v>78</v>
      </c>
      <c r="J23" s="525"/>
      <c r="K23" s="526">
        <v>1</v>
      </c>
      <c r="L23" s="497">
        <v>3.26</v>
      </c>
      <c r="M23" s="527">
        <v>326</v>
      </c>
      <c r="N23" s="231">
        <v>3.24</v>
      </c>
      <c r="O23" s="232">
        <v>324</v>
      </c>
      <c r="P23" s="332">
        <v>4607</v>
      </c>
      <c r="Q23" s="333">
        <v>4584</v>
      </c>
      <c r="R23" s="239">
        <v>4584</v>
      </c>
      <c r="S23" s="94">
        <v>4563</v>
      </c>
      <c r="T23" s="527">
        <v>4888</v>
      </c>
      <c r="U23" s="528">
        <v>23</v>
      </c>
      <c r="V23" s="529">
        <v>5.0174520069808026E-3</v>
      </c>
      <c r="W23" s="334">
        <v>1412.2</v>
      </c>
      <c r="X23" s="95">
        <v>-304</v>
      </c>
      <c r="Y23" s="96">
        <v>-6.2193126022913256E-2</v>
      </c>
      <c r="Z23" s="154">
        <v>1413</v>
      </c>
      <c r="AA23" s="199">
        <v>1</v>
      </c>
      <c r="AB23" s="203">
        <v>2136</v>
      </c>
      <c r="AC23" s="203">
        <v>2125</v>
      </c>
      <c r="AD23" s="94">
        <v>2125</v>
      </c>
      <c r="AE23" s="528">
        <v>2105</v>
      </c>
      <c r="AF23" s="528">
        <v>11</v>
      </c>
      <c r="AG23" s="529">
        <v>5.1764705882352945E-3</v>
      </c>
      <c r="AH23" s="95">
        <v>20</v>
      </c>
      <c r="AI23" s="96">
        <v>9.5011876484560574E-3</v>
      </c>
      <c r="AJ23" s="335">
        <v>2057</v>
      </c>
      <c r="AK23" s="204">
        <v>2073</v>
      </c>
      <c r="AL23" s="153">
        <v>2073</v>
      </c>
      <c r="AM23" s="528">
        <v>2063</v>
      </c>
      <c r="AN23" s="528">
        <v>-16</v>
      </c>
      <c r="AO23" s="530">
        <v>-7.7182826821032323E-3</v>
      </c>
      <c r="AP23" s="531">
        <v>6.3098159509202452</v>
      </c>
      <c r="AQ23" s="95">
        <v>10</v>
      </c>
      <c r="AR23" s="96">
        <v>4.8473097430925833E-3</v>
      </c>
      <c r="AS23" s="155">
        <v>6.3981481481481479</v>
      </c>
      <c r="AT23" s="203">
        <v>1645</v>
      </c>
      <c r="AU23" s="203">
        <v>1390</v>
      </c>
      <c r="AV23" s="203">
        <v>115</v>
      </c>
      <c r="AW23" s="95">
        <v>1505</v>
      </c>
      <c r="AX23" s="96">
        <v>0.91489361702127658</v>
      </c>
      <c r="AY23" s="115">
        <v>0.98269991087140351</v>
      </c>
      <c r="AZ23" s="203">
        <v>35</v>
      </c>
      <c r="BA23" s="96">
        <v>2.1276595744680851E-2</v>
      </c>
      <c r="BB23" s="97">
        <v>1.0638297872340425</v>
      </c>
      <c r="BC23" s="203">
        <v>40</v>
      </c>
      <c r="BD23" s="203">
        <v>20</v>
      </c>
      <c r="BE23" s="95">
        <v>60</v>
      </c>
      <c r="BF23" s="96">
        <v>3.64741641337386E-2</v>
      </c>
      <c r="BG23" s="115">
        <v>1.1052777010223818</v>
      </c>
      <c r="BH23" s="352">
        <v>50</v>
      </c>
      <c r="BI23" s="461" t="s">
        <v>132</v>
      </c>
      <c r="BJ23" s="88" t="s">
        <v>132</v>
      </c>
      <c r="BK23" s="519" t="s">
        <v>6</v>
      </c>
      <c r="BL23" s="136"/>
      <c r="BM23" s="273"/>
    </row>
    <row r="24" spans="1:65" ht="12.75" customHeight="1">
      <c r="A24" s="225" t="s">
        <v>368</v>
      </c>
      <c r="B24" s="506" t="s">
        <v>240</v>
      </c>
      <c r="C24" s="138">
        <v>5590018.0199999996</v>
      </c>
      <c r="D24" s="222"/>
      <c r="E24" s="102"/>
      <c r="F24" s="98"/>
      <c r="G24" s="98"/>
      <c r="H24" s="98"/>
      <c r="I24" s="546" t="s">
        <v>79</v>
      </c>
      <c r="J24" s="547"/>
      <c r="K24" s="548">
        <v>1</v>
      </c>
      <c r="L24" s="507">
        <v>4.6900000000000004</v>
      </c>
      <c r="M24" s="549">
        <v>469.00000000000006</v>
      </c>
      <c r="N24" s="233">
        <v>4.67</v>
      </c>
      <c r="O24" s="234">
        <v>467</v>
      </c>
      <c r="P24" s="345">
        <v>5406</v>
      </c>
      <c r="Q24" s="346">
        <v>5469</v>
      </c>
      <c r="R24" s="240">
        <v>5469</v>
      </c>
      <c r="S24" s="98">
        <v>5136</v>
      </c>
      <c r="T24" s="549">
        <v>5331</v>
      </c>
      <c r="U24" s="215">
        <v>-63</v>
      </c>
      <c r="V24" s="551">
        <v>-1.151947339550192E-2</v>
      </c>
      <c r="W24" s="347">
        <v>1152.9000000000001</v>
      </c>
      <c r="X24" s="99">
        <v>138</v>
      </c>
      <c r="Y24" s="100">
        <v>2.5886325267304444E-2</v>
      </c>
      <c r="Z24" s="140">
        <v>1170</v>
      </c>
      <c r="AA24" s="201">
        <v>1</v>
      </c>
      <c r="AB24" s="213">
        <v>2441</v>
      </c>
      <c r="AC24" s="213">
        <v>2409</v>
      </c>
      <c r="AD24" s="98">
        <v>2409</v>
      </c>
      <c r="AE24" s="550">
        <v>2394</v>
      </c>
      <c r="AF24" s="550">
        <v>32</v>
      </c>
      <c r="AG24" s="551">
        <v>1.3283520132835201E-2</v>
      </c>
      <c r="AH24" s="99">
        <v>15</v>
      </c>
      <c r="AI24" s="100">
        <v>6.2656641604010022E-3</v>
      </c>
      <c r="AJ24" s="348">
        <v>2358</v>
      </c>
      <c r="AK24" s="214">
        <v>2338</v>
      </c>
      <c r="AL24" s="139">
        <v>2338</v>
      </c>
      <c r="AM24" s="550">
        <v>2221</v>
      </c>
      <c r="AN24" s="550">
        <v>20</v>
      </c>
      <c r="AO24" s="552">
        <v>8.5543199315654406E-3</v>
      </c>
      <c r="AP24" s="553">
        <v>5.0277185501066093</v>
      </c>
      <c r="AQ24" s="99">
        <v>117</v>
      </c>
      <c r="AR24" s="100">
        <v>5.2678973435389465E-2</v>
      </c>
      <c r="AS24" s="141">
        <v>5.0064239828693786</v>
      </c>
      <c r="AT24" s="213">
        <v>1400</v>
      </c>
      <c r="AU24" s="213">
        <v>1060</v>
      </c>
      <c r="AV24" s="213">
        <v>180</v>
      </c>
      <c r="AW24" s="99">
        <v>1240</v>
      </c>
      <c r="AX24" s="100">
        <v>0.88571428571428568</v>
      </c>
      <c r="AY24" s="117">
        <v>0.95135798680374395</v>
      </c>
      <c r="AZ24" s="213">
        <v>55</v>
      </c>
      <c r="BA24" s="100">
        <v>3.9285714285714285E-2</v>
      </c>
      <c r="BB24" s="101">
        <v>1.9642857142857142</v>
      </c>
      <c r="BC24" s="213">
        <v>85</v>
      </c>
      <c r="BD24" s="213">
        <v>10</v>
      </c>
      <c r="BE24" s="99">
        <v>95</v>
      </c>
      <c r="BF24" s="100">
        <v>6.7857142857142852E-2</v>
      </c>
      <c r="BG24" s="117">
        <v>2.0562770562770565</v>
      </c>
      <c r="BH24" s="355">
        <v>0</v>
      </c>
      <c r="BI24" s="462" t="s">
        <v>5</v>
      </c>
      <c r="BJ24" s="102" t="s">
        <v>5</v>
      </c>
      <c r="BK24" s="519" t="s">
        <v>6</v>
      </c>
      <c r="BL24" s="356" t="s">
        <v>367</v>
      </c>
      <c r="BM24" s="273"/>
    </row>
    <row r="25" spans="1:65" ht="12.75" customHeight="1">
      <c r="A25" s="224"/>
      <c r="B25" s="496" t="s">
        <v>241</v>
      </c>
      <c r="C25" s="152">
        <v>5590018.0300000003</v>
      </c>
      <c r="D25" s="221"/>
      <c r="E25" s="88"/>
      <c r="F25" s="94"/>
      <c r="G25" s="94"/>
      <c r="H25" s="94"/>
      <c r="I25" s="524" t="s">
        <v>80</v>
      </c>
      <c r="J25" s="525"/>
      <c r="K25" s="526">
        <v>1</v>
      </c>
      <c r="L25" s="497">
        <v>1.48</v>
      </c>
      <c r="M25" s="527">
        <v>148</v>
      </c>
      <c r="N25" s="231">
        <v>1.48</v>
      </c>
      <c r="O25" s="232">
        <v>148</v>
      </c>
      <c r="P25" s="332">
        <v>3630</v>
      </c>
      <c r="Q25" s="333">
        <v>3460</v>
      </c>
      <c r="R25" s="239">
        <v>3460</v>
      </c>
      <c r="S25" s="94">
        <v>3559</v>
      </c>
      <c r="T25" s="527">
        <v>3731</v>
      </c>
      <c r="U25" s="528">
        <v>170</v>
      </c>
      <c r="V25" s="529">
        <v>4.9132947976878616E-2</v>
      </c>
      <c r="W25" s="334">
        <v>2454.1999999999998</v>
      </c>
      <c r="X25" s="95">
        <v>-271</v>
      </c>
      <c r="Y25" s="96">
        <v>-7.2634682390779956E-2</v>
      </c>
      <c r="Z25" s="154">
        <v>2339.9</v>
      </c>
      <c r="AA25" s="199">
        <v>1</v>
      </c>
      <c r="AB25" s="203">
        <v>1724</v>
      </c>
      <c r="AC25" s="203">
        <v>1669</v>
      </c>
      <c r="AD25" s="94">
        <v>1669</v>
      </c>
      <c r="AE25" s="528">
        <v>1660</v>
      </c>
      <c r="AF25" s="528">
        <v>55</v>
      </c>
      <c r="AG25" s="529">
        <v>3.2953864589574597E-2</v>
      </c>
      <c r="AH25" s="95">
        <v>9</v>
      </c>
      <c r="AI25" s="96">
        <v>5.4216867469879517E-3</v>
      </c>
      <c r="AJ25" s="335">
        <v>1668</v>
      </c>
      <c r="AK25" s="204">
        <v>1648</v>
      </c>
      <c r="AL25" s="153">
        <v>1648</v>
      </c>
      <c r="AM25" s="528">
        <v>1640</v>
      </c>
      <c r="AN25" s="528">
        <v>20</v>
      </c>
      <c r="AO25" s="530">
        <v>1.2135922330097087E-2</v>
      </c>
      <c r="AP25" s="531">
        <v>11.27027027027027</v>
      </c>
      <c r="AQ25" s="95">
        <v>8</v>
      </c>
      <c r="AR25" s="96">
        <v>4.8780487804878049E-3</v>
      </c>
      <c r="AS25" s="155">
        <v>11.135135135135135</v>
      </c>
      <c r="AT25" s="203">
        <v>1055</v>
      </c>
      <c r="AU25" s="203">
        <v>900</v>
      </c>
      <c r="AV25" s="203">
        <v>90</v>
      </c>
      <c r="AW25" s="95">
        <v>990</v>
      </c>
      <c r="AX25" s="96">
        <v>0.93838862559241709</v>
      </c>
      <c r="AY25" s="115">
        <v>1.0079362251261195</v>
      </c>
      <c r="AZ25" s="203">
        <v>15</v>
      </c>
      <c r="BA25" s="96">
        <v>1.4218009478672985E-2</v>
      </c>
      <c r="BB25" s="97">
        <v>0.7109004739336493</v>
      </c>
      <c r="BC25" s="203">
        <v>20</v>
      </c>
      <c r="BD25" s="203">
        <v>0</v>
      </c>
      <c r="BE25" s="95">
        <v>20</v>
      </c>
      <c r="BF25" s="96">
        <v>1.8957345971563982E-2</v>
      </c>
      <c r="BG25" s="115">
        <v>0.57446502944133282</v>
      </c>
      <c r="BH25" s="352">
        <v>20</v>
      </c>
      <c r="BI25" s="157" t="s">
        <v>132</v>
      </c>
      <c r="BJ25" s="88" t="s">
        <v>132</v>
      </c>
      <c r="BK25" s="519" t="s">
        <v>6</v>
      </c>
      <c r="BL25" s="136"/>
      <c r="BM25" s="273"/>
    </row>
    <row r="26" spans="1:65" ht="12.75" customHeight="1">
      <c r="A26" s="224"/>
      <c r="B26" s="496" t="s">
        <v>242</v>
      </c>
      <c r="C26" s="152">
        <v>5590018.04</v>
      </c>
      <c r="D26" s="221"/>
      <c r="E26" s="88"/>
      <c r="F26" s="528"/>
      <c r="G26" s="528"/>
      <c r="H26" s="528"/>
      <c r="I26" s="524" t="s">
        <v>81</v>
      </c>
      <c r="J26" s="525"/>
      <c r="K26" s="526">
        <v>1</v>
      </c>
      <c r="L26" s="497">
        <v>2.35</v>
      </c>
      <c r="M26" s="527">
        <v>235</v>
      </c>
      <c r="N26" s="231">
        <v>2.36</v>
      </c>
      <c r="O26" s="232">
        <v>236</v>
      </c>
      <c r="P26" s="332">
        <v>3910</v>
      </c>
      <c r="Q26" s="333">
        <v>3833</v>
      </c>
      <c r="R26" s="239">
        <v>3833</v>
      </c>
      <c r="S26" s="94">
        <v>3852</v>
      </c>
      <c r="T26" s="527">
        <v>4056</v>
      </c>
      <c r="U26" s="528">
        <v>77</v>
      </c>
      <c r="V26" s="529">
        <v>2.0088703365510045E-2</v>
      </c>
      <c r="W26" s="334">
        <v>1665</v>
      </c>
      <c r="X26" s="95">
        <v>-223</v>
      </c>
      <c r="Y26" s="96">
        <v>-5.4980276134122291E-2</v>
      </c>
      <c r="Z26" s="154">
        <v>1621.8</v>
      </c>
      <c r="AA26" s="199">
        <v>1</v>
      </c>
      <c r="AB26" s="203">
        <v>1628</v>
      </c>
      <c r="AC26" s="203">
        <v>1626</v>
      </c>
      <c r="AD26" s="94">
        <v>1626</v>
      </c>
      <c r="AE26" s="528">
        <v>1627</v>
      </c>
      <c r="AF26" s="528">
        <v>2</v>
      </c>
      <c r="AG26" s="529">
        <v>1.2300123001230013E-3</v>
      </c>
      <c r="AH26" s="95">
        <v>-1</v>
      </c>
      <c r="AI26" s="96">
        <v>-6.1462814996926854E-4</v>
      </c>
      <c r="AJ26" s="335">
        <v>1578</v>
      </c>
      <c r="AK26" s="204">
        <v>1592</v>
      </c>
      <c r="AL26" s="153">
        <v>1592</v>
      </c>
      <c r="AM26" s="528">
        <v>1582</v>
      </c>
      <c r="AN26" s="528">
        <v>-14</v>
      </c>
      <c r="AO26" s="530">
        <v>-8.7939698492462311E-3</v>
      </c>
      <c r="AP26" s="531">
        <v>6.7148936170212767</v>
      </c>
      <c r="AQ26" s="95">
        <v>10</v>
      </c>
      <c r="AR26" s="96">
        <v>6.321112515802781E-3</v>
      </c>
      <c r="AS26" s="155">
        <v>6.7457627118644066</v>
      </c>
      <c r="AT26" s="203">
        <v>1180</v>
      </c>
      <c r="AU26" s="203">
        <v>990</v>
      </c>
      <c r="AV26" s="203">
        <v>120</v>
      </c>
      <c r="AW26" s="95">
        <v>1110</v>
      </c>
      <c r="AX26" s="96">
        <v>0.94067796610169496</v>
      </c>
      <c r="AY26" s="115">
        <v>1.0103952374883942</v>
      </c>
      <c r="AZ26" s="203">
        <v>40</v>
      </c>
      <c r="BA26" s="96">
        <v>3.3898305084745763E-2</v>
      </c>
      <c r="BB26" s="97">
        <v>1.6949152542372881</v>
      </c>
      <c r="BC26" s="203">
        <v>15</v>
      </c>
      <c r="BD26" s="203">
        <v>10</v>
      </c>
      <c r="BE26" s="95">
        <v>25</v>
      </c>
      <c r="BF26" s="96">
        <v>2.1186440677966101E-2</v>
      </c>
      <c r="BG26" s="115">
        <v>0.6420133538777606</v>
      </c>
      <c r="BH26" s="352">
        <v>15</v>
      </c>
      <c r="BI26" s="461" t="s">
        <v>132</v>
      </c>
      <c r="BJ26" s="88" t="s">
        <v>132</v>
      </c>
      <c r="BK26" s="519" t="s">
        <v>6</v>
      </c>
      <c r="BL26" s="136"/>
      <c r="BM26" s="273"/>
    </row>
    <row r="27" spans="1:65" ht="12.75" customHeight="1">
      <c r="A27" s="224" t="s">
        <v>384</v>
      </c>
      <c r="B27" s="496" t="s">
        <v>243</v>
      </c>
      <c r="C27" s="152">
        <v>5590019.0099999998</v>
      </c>
      <c r="D27" s="221"/>
      <c r="E27" s="88"/>
      <c r="F27" s="528"/>
      <c r="G27" s="528"/>
      <c r="H27" s="528"/>
      <c r="I27" s="524" t="s">
        <v>82</v>
      </c>
      <c r="J27" s="525"/>
      <c r="K27" s="526">
        <v>1</v>
      </c>
      <c r="L27" s="497">
        <v>1.86</v>
      </c>
      <c r="M27" s="527">
        <v>186</v>
      </c>
      <c r="N27" s="231">
        <v>1.88</v>
      </c>
      <c r="O27" s="232">
        <v>188</v>
      </c>
      <c r="P27" s="332">
        <v>4892</v>
      </c>
      <c r="Q27" s="333">
        <v>4648</v>
      </c>
      <c r="R27" s="239">
        <v>4648</v>
      </c>
      <c r="S27" s="94">
        <v>4755</v>
      </c>
      <c r="T27" s="527">
        <v>4938</v>
      </c>
      <c r="U27" s="216">
        <v>244</v>
      </c>
      <c r="V27" s="529">
        <v>5.2495697074010327E-2</v>
      </c>
      <c r="W27" s="334">
        <v>2626.9</v>
      </c>
      <c r="X27" s="95">
        <v>-290</v>
      </c>
      <c r="Y27" s="96">
        <v>-5.8728230052652895E-2</v>
      </c>
      <c r="Z27" s="154">
        <v>2467.1999999999998</v>
      </c>
      <c r="AA27" s="199">
        <v>1</v>
      </c>
      <c r="AB27" s="203">
        <v>1815</v>
      </c>
      <c r="AC27" s="203">
        <v>1789</v>
      </c>
      <c r="AD27" s="94">
        <v>1789</v>
      </c>
      <c r="AE27" s="528">
        <v>1759</v>
      </c>
      <c r="AF27" s="528">
        <v>26</v>
      </c>
      <c r="AG27" s="529">
        <v>1.4533258803801007E-2</v>
      </c>
      <c r="AH27" s="95">
        <v>30</v>
      </c>
      <c r="AI27" s="96">
        <v>1.7055144968732235E-2</v>
      </c>
      <c r="AJ27" s="335">
        <v>1784</v>
      </c>
      <c r="AK27" s="204">
        <v>1741</v>
      </c>
      <c r="AL27" s="153">
        <v>1741</v>
      </c>
      <c r="AM27" s="528">
        <v>1697</v>
      </c>
      <c r="AN27" s="528">
        <v>43</v>
      </c>
      <c r="AO27" s="530">
        <v>2.4698449167145319E-2</v>
      </c>
      <c r="AP27" s="531">
        <v>9.591397849462366</v>
      </c>
      <c r="AQ27" s="95">
        <v>44</v>
      </c>
      <c r="AR27" s="96">
        <v>2.5928108426635239E-2</v>
      </c>
      <c r="AS27" s="155">
        <v>9.2606382978723403</v>
      </c>
      <c r="AT27" s="203">
        <v>1455</v>
      </c>
      <c r="AU27" s="203">
        <v>1225</v>
      </c>
      <c r="AV27" s="203">
        <v>180</v>
      </c>
      <c r="AW27" s="95">
        <v>1405</v>
      </c>
      <c r="AX27" s="96">
        <v>0.96563573883161513</v>
      </c>
      <c r="AY27" s="115">
        <v>1.0372027269942161</v>
      </c>
      <c r="AZ27" s="203">
        <v>15</v>
      </c>
      <c r="BA27" s="96">
        <v>1.0309278350515464E-2</v>
      </c>
      <c r="BB27" s="97">
        <v>0.51546391752577314</v>
      </c>
      <c r="BC27" s="203">
        <v>25</v>
      </c>
      <c r="BD27" s="203">
        <v>0</v>
      </c>
      <c r="BE27" s="95">
        <v>25</v>
      </c>
      <c r="BF27" s="96">
        <v>1.7182130584192441E-2</v>
      </c>
      <c r="BG27" s="115">
        <v>0.52067062376340734</v>
      </c>
      <c r="BH27" s="352">
        <v>15</v>
      </c>
      <c r="BI27" s="157" t="s">
        <v>132</v>
      </c>
      <c r="BJ27" s="88" t="s">
        <v>132</v>
      </c>
      <c r="BK27" s="519" t="s">
        <v>6</v>
      </c>
      <c r="BL27" s="136"/>
      <c r="BM27" s="273"/>
    </row>
    <row r="28" spans="1:65" ht="12.75" customHeight="1">
      <c r="A28" s="224"/>
      <c r="B28" s="496" t="s">
        <v>244</v>
      </c>
      <c r="C28" s="152">
        <v>5590019.04</v>
      </c>
      <c r="D28" s="221"/>
      <c r="E28" s="88"/>
      <c r="F28" s="94"/>
      <c r="G28" s="94"/>
      <c r="H28" s="94"/>
      <c r="I28" s="524" t="s">
        <v>84</v>
      </c>
      <c r="J28" s="525"/>
      <c r="K28" s="526">
        <v>1</v>
      </c>
      <c r="L28" s="497">
        <v>2.12</v>
      </c>
      <c r="M28" s="527">
        <v>212</v>
      </c>
      <c r="N28" s="231">
        <v>2.11</v>
      </c>
      <c r="O28" s="232">
        <v>211</v>
      </c>
      <c r="P28" s="332">
        <v>5167</v>
      </c>
      <c r="Q28" s="333">
        <v>4467</v>
      </c>
      <c r="R28" s="239">
        <v>4467</v>
      </c>
      <c r="S28" s="94">
        <v>4149</v>
      </c>
      <c r="T28" s="527">
        <v>3869</v>
      </c>
      <c r="U28" s="528">
        <v>700</v>
      </c>
      <c r="V28" s="529">
        <v>0.15670472352809492</v>
      </c>
      <c r="W28" s="334">
        <v>2442.3000000000002</v>
      </c>
      <c r="X28" s="95">
        <v>598</v>
      </c>
      <c r="Y28" s="96">
        <v>0.15456190230033601</v>
      </c>
      <c r="Z28" s="154">
        <v>2112.1999999999998</v>
      </c>
      <c r="AA28" s="199">
        <v>1</v>
      </c>
      <c r="AB28" s="203">
        <v>1681</v>
      </c>
      <c r="AC28" s="203">
        <v>1513</v>
      </c>
      <c r="AD28" s="94">
        <v>1513</v>
      </c>
      <c r="AE28" s="528">
        <v>1229</v>
      </c>
      <c r="AF28" s="528">
        <v>168</v>
      </c>
      <c r="AG28" s="529">
        <v>0.11103767349636484</v>
      </c>
      <c r="AH28" s="95">
        <v>284</v>
      </c>
      <c r="AI28" s="96">
        <v>0.23108218063466232</v>
      </c>
      <c r="AJ28" s="335">
        <v>1653</v>
      </c>
      <c r="AK28" s="204">
        <v>1495</v>
      </c>
      <c r="AL28" s="153">
        <v>1495</v>
      </c>
      <c r="AM28" s="528">
        <v>1199</v>
      </c>
      <c r="AN28" s="528">
        <v>158</v>
      </c>
      <c r="AO28" s="530">
        <v>0.10568561872909699</v>
      </c>
      <c r="AP28" s="531">
        <v>7.7971698113207548</v>
      </c>
      <c r="AQ28" s="95">
        <v>296</v>
      </c>
      <c r="AR28" s="96">
        <v>0.2468723936613845</v>
      </c>
      <c r="AS28" s="155">
        <v>7.0853080568720381</v>
      </c>
      <c r="AT28" s="203">
        <v>1585</v>
      </c>
      <c r="AU28" s="203">
        <v>1400</v>
      </c>
      <c r="AV28" s="203">
        <v>115</v>
      </c>
      <c r="AW28" s="95">
        <v>1515</v>
      </c>
      <c r="AX28" s="96">
        <v>0.95583596214511046</v>
      </c>
      <c r="AY28" s="115">
        <v>1.0266766510688621</v>
      </c>
      <c r="AZ28" s="203">
        <v>10</v>
      </c>
      <c r="BA28" s="96">
        <v>6.3091482649842269E-3</v>
      </c>
      <c r="BB28" s="97">
        <v>0.31545741324921134</v>
      </c>
      <c r="BC28" s="203">
        <v>20</v>
      </c>
      <c r="BD28" s="203">
        <v>10</v>
      </c>
      <c r="BE28" s="95">
        <v>30</v>
      </c>
      <c r="BF28" s="96">
        <v>1.8927444794952682E-2</v>
      </c>
      <c r="BG28" s="115">
        <v>0.57355893318038431</v>
      </c>
      <c r="BH28" s="352">
        <v>35</v>
      </c>
      <c r="BI28" s="157" t="s">
        <v>132</v>
      </c>
      <c r="BJ28" s="88" t="s">
        <v>132</v>
      </c>
      <c r="BK28" s="519" t="s">
        <v>6</v>
      </c>
      <c r="BL28" s="136"/>
      <c r="BM28" s="273"/>
    </row>
    <row r="29" spans="1:65" ht="12.75" customHeight="1">
      <c r="A29" s="224"/>
      <c r="B29" s="496" t="s">
        <v>245</v>
      </c>
      <c r="C29" s="152">
        <v>5590019.0499999998</v>
      </c>
      <c r="D29" s="221"/>
      <c r="E29" s="88"/>
      <c r="F29" s="528"/>
      <c r="G29" s="528"/>
      <c r="H29" s="528"/>
      <c r="I29" s="524" t="s">
        <v>85</v>
      </c>
      <c r="J29" s="525"/>
      <c r="K29" s="526">
        <v>1</v>
      </c>
      <c r="L29" s="497">
        <v>1.83</v>
      </c>
      <c r="M29" s="527">
        <v>183</v>
      </c>
      <c r="N29" s="231">
        <v>1.83</v>
      </c>
      <c r="O29" s="232">
        <v>183</v>
      </c>
      <c r="P29" s="332">
        <v>3589</v>
      </c>
      <c r="Q29" s="333">
        <v>3576</v>
      </c>
      <c r="R29" s="239">
        <v>3576</v>
      </c>
      <c r="S29" s="94">
        <v>3653</v>
      </c>
      <c r="T29" s="527">
        <v>3920</v>
      </c>
      <c r="U29" s="216">
        <v>13</v>
      </c>
      <c r="V29" s="529">
        <v>3.6353467561521251E-3</v>
      </c>
      <c r="W29" s="334">
        <v>1966.5</v>
      </c>
      <c r="X29" s="95">
        <v>-344</v>
      </c>
      <c r="Y29" s="96">
        <v>-8.7755102040816324E-2</v>
      </c>
      <c r="Z29" s="154">
        <v>1959.3</v>
      </c>
      <c r="AA29" s="199">
        <v>1</v>
      </c>
      <c r="AB29" s="203">
        <v>1257</v>
      </c>
      <c r="AC29" s="203">
        <v>1242</v>
      </c>
      <c r="AD29" s="94">
        <v>1242</v>
      </c>
      <c r="AE29" s="528">
        <v>1246</v>
      </c>
      <c r="AF29" s="528">
        <v>15</v>
      </c>
      <c r="AG29" s="529">
        <v>1.2077294685990338E-2</v>
      </c>
      <c r="AH29" s="95">
        <v>-4</v>
      </c>
      <c r="AI29" s="96">
        <v>-3.2102728731942215E-3</v>
      </c>
      <c r="AJ29" s="335">
        <v>1245</v>
      </c>
      <c r="AK29" s="204">
        <v>1238</v>
      </c>
      <c r="AL29" s="153">
        <v>1238</v>
      </c>
      <c r="AM29" s="528">
        <v>1238</v>
      </c>
      <c r="AN29" s="528">
        <v>7</v>
      </c>
      <c r="AO29" s="530">
        <v>5.6542810985460417E-3</v>
      </c>
      <c r="AP29" s="531">
        <v>6.8032786885245899</v>
      </c>
      <c r="AQ29" s="95">
        <v>0</v>
      </c>
      <c r="AR29" s="96">
        <v>0</v>
      </c>
      <c r="AS29" s="155">
        <v>6.7650273224043715</v>
      </c>
      <c r="AT29" s="203">
        <v>1235</v>
      </c>
      <c r="AU29" s="203">
        <v>1065</v>
      </c>
      <c r="AV29" s="203">
        <v>115</v>
      </c>
      <c r="AW29" s="95">
        <v>1180</v>
      </c>
      <c r="AX29" s="96">
        <v>0.95546558704453444</v>
      </c>
      <c r="AY29" s="115">
        <v>1.0262788260413904</v>
      </c>
      <c r="AZ29" s="203">
        <v>10</v>
      </c>
      <c r="BA29" s="96">
        <v>8.0971659919028341E-3</v>
      </c>
      <c r="BB29" s="97">
        <v>0.40485829959514169</v>
      </c>
      <c r="BC29" s="203">
        <v>15</v>
      </c>
      <c r="BD29" s="203">
        <v>0</v>
      </c>
      <c r="BE29" s="95">
        <v>15</v>
      </c>
      <c r="BF29" s="96">
        <v>1.2145748987854251E-2</v>
      </c>
      <c r="BG29" s="115">
        <v>0.36805299963194704</v>
      </c>
      <c r="BH29" s="352">
        <v>25</v>
      </c>
      <c r="BI29" s="157" t="s">
        <v>132</v>
      </c>
      <c r="BJ29" s="88" t="s">
        <v>132</v>
      </c>
      <c r="BK29" s="519" t="s">
        <v>6</v>
      </c>
      <c r="BL29" s="136"/>
      <c r="BM29" s="273"/>
    </row>
    <row r="30" spans="1:65" ht="12.75" customHeight="1">
      <c r="A30" s="224" t="s">
        <v>140</v>
      </c>
      <c r="B30" s="496" t="s">
        <v>246</v>
      </c>
      <c r="C30" s="152">
        <v>5590019.0300000003</v>
      </c>
      <c r="D30" s="221"/>
      <c r="E30" s="221"/>
      <c r="F30" s="94"/>
      <c r="G30" s="94"/>
      <c r="H30" s="94"/>
      <c r="I30" s="524" t="s">
        <v>83</v>
      </c>
      <c r="J30" s="498">
        <v>5590019.0300000003</v>
      </c>
      <c r="K30" s="499">
        <v>0.37613624000000001</v>
      </c>
      <c r="L30" s="497">
        <v>1.7</v>
      </c>
      <c r="M30" s="527">
        <v>170</v>
      </c>
      <c r="N30" s="231">
        <v>4.17</v>
      </c>
      <c r="O30" s="232">
        <v>417</v>
      </c>
      <c r="P30" s="332">
        <v>3850</v>
      </c>
      <c r="Q30" s="333">
        <v>3858</v>
      </c>
      <c r="R30" s="239">
        <v>10257</v>
      </c>
      <c r="S30" s="94">
        <v>9140</v>
      </c>
      <c r="T30" s="527">
        <v>8213</v>
      </c>
      <c r="U30" s="528">
        <v>-8</v>
      </c>
      <c r="V30" s="529">
        <v>-2.0736132711249352E-3</v>
      </c>
      <c r="W30" s="334">
        <v>2261.4</v>
      </c>
      <c r="X30" s="95">
        <v>2044</v>
      </c>
      <c r="Y30" s="96">
        <v>0.24887373675879704</v>
      </c>
      <c r="Z30" s="154">
        <v>2458.3000000000002</v>
      </c>
      <c r="AA30" s="336">
        <v>0.37577397000000001</v>
      </c>
      <c r="AB30" s="203">
        <v>1602</v>
      </c>
      <c r="AC30" s="203">
        <v>1595.1605026500001</v>
      </c>
      <c r="AD30" s="94">
        <v>4245</v>
      </c>
      <c r="AE30" s="528">
        <v>3324</v>
      </c>
      <c r="AF30" s="528">
        <v>6.8394973499998741</v>
      </c>
      <c r="AG30" s="529">
        <v>4.2876546520789535E-3</v>
      </c>
      <c r="AH30" s="95">
        <v>921</v>
      </c>
      <c r="AI30" s="96">
        <v>0.27707581227436823</v>
      </c>
      <c r="AJ30" s="335">
        <v>1540</v>
      </c>
      <c r="AK30" s="204">
        <v>1571.48674254</v>
      </c>
      <c r="AL30" s="153">
        <v>4182</v>
      </c>
      <c r="AM30" s="528">
        <v>3189</v>
      </c>
      <c r="AN30" s="528">
        <v>-31.486742540000023</v>
      </c>
      <c r="AO30" s="530">
        <v>-2.0036276277525498E-2</v>
      </c>
      <c r="AP30" s="531">
        <v>9.0588235294117645</v>
      </c>
      <c r="AQ30" s="95">
        <v>993</v>
      </c>
      <c r="AR30" s="96">
        <v>0.31138287864534336</v>
      </c>
      <c r="AS30" s="155">
        <v>10.028776978417266</v>
      </c>
      <c r="AT30" s="203">
        <v>1095</v>
      </c>
      <c r="AU30" s="203">
        <v>855</v>
      </c>
      <c r="AV30" s="203">
        <v>135</v>
      </c>
      <c r="AW30" s="95">
        <v>990</v>
      </c>
      <c r="AX30" s="96">
        <v>0.90410958904109584</v>
      </c>
      <c r="AY30" s="115">
        <v>0.97111663699365836</v>
      </c>
      <c r="AZ30" s="203">
        <v>35</v>
      </c>
      <c r="BA30" s="96">
        <v>3.1963470319634701E-2</v>
      </c>
      <c r="BB30" s="97">
        <v>1.5981735159817352</v>
      </c>
      <c r="BC30" s="203">
        <v>45</v>
      </c>
      <c r="BD30" s="203">
        <v>0</v>
      </c>
      <c r="BE30" s="95">
        <v>45</v>
      </c>
      <c r="BF30" s="96">
        <v>4.1095890410958902E-2</v>
      </c>
      <c r="BG30" s="115">
        <v>1.2453300124533</v>
      </c>
      <c r="BH30" s="352">
        <v>25</v>
      </c>
      <c r="BI30" s="461" t="s">
        <v>132</v>
      </c>
      <c r="BJ30" s="88" t="s">
        <v>132</v>
      </c>
      <c r="BK30" s="519" t="s">
        <v>6</v>
      </c>
      <c r="BL30" s="356" t="s">
        <v>433</v>
      </c>
      <c r="BM30" s="273"/>
    </row>
    <row r="31" spans="1:65" ht="12.75" customHeight="1">
      <c r="A31" s="224" t="s">
        <v>140</v>
      </c>
      <c r="B31" s="496" t="s">
        <v>247</v>
      </c>
      <c r="C31" s="152"/>
      <c r="D31" s="221"/>
      <c r="E31" s="221"/>
      <c r="F31" s="94"/>
      <c r="G31" s="94"/>
      <c r="H31" s="94"/>
      <c r="I31" s="524"/>
      <c r="J31" s="498">
        <v>5590019.0300000003</v>
      </c>
      <c r="K31" s="499">
        <v>0.62386375999999999</v>
      </c>
      <c r="L31" s="497">
        <v>2.46</v>
      </c>
      <c r="M31" s="527">
        <v>246</v>
      </c>
      <c r="N31" s="231"/>
      <c r="O31" s="232"/>
      <c r="P31" s="332">
        <v>7492</v>
      </c>
      <c r="Q31" s="333">
        <v>6399</v>
      </c>
      <c r="R31" s="239"/>
      <c r="S31" s="94"/>
      <c r="T31" s="527"/>
      <c r="U31" s="216">
        <v>1093</v>
      </c>
      <c r="V31" s="529">
        <v>0.17080793874042818</v>
      </c>
      <c r="W31" s="334">
        <v>3051.4</v>
      </c>
      <c r="X31" s="95"/>
      <c r="Y31" s="96"/>
      <c r="Z31" s="154"/>
      <c r="AA31" s="336">
        <v>0.62422602999999999</v>
      </c>
      <c r="AB31" s="203">
        <v>3060</v>
      </c>
      <c r="AC31" s="203">
        <v>2649.8394973499999</v>
      </c>
      <c r="AD31" s="94"/>
      <c r="AE31" s="528"/>
      <c r="AF31" s="528">
        <v>410.16050265000013</v>
      </c>
      <c r="AG31" s="529">
        <v>0.15478692315522713</v>
      </c>
      <c r="AH31" s="95"/>
      <c r="AI31" s="96"/>
      <c r="AJ31" s="335">
        <v>3026</v>
      </c>
      <c r="AK31" s="204">
        <v>2610.5132574599997</v>
      </c>
      <c r="AL31" s="350"/>
      <c r="AM31" s="528"/>
      <c r="AN31" s="528">
        <v>415.48674254000025</v>
      </c>
      <c r="AO31" s="530">
        <v>0.15915902413162392</v>
      </c>
      <c r="AP31" s="531">
        <v>12.300813008130081</v>
      </c>
      <c r="AQ31" s="95"/>
      <c r="AR31" s="96"/>
      <c r="AS31" s="155"/>
      <c r="AT31" s="203">
        <v>2250</v>
      </c>
      <c r="AU31" s="203">
        <v>1995</v>
      </c>
      <c r="AV31" s="203">
        <v>180</v>
      </c>
      <c r="AW31" s="95">
        <v>2175</v>
      </c>
      <c r="AX31" s="96">
        <v>0.96666666666666667</v>
      </c>
      <c r="AY31" s="115">
        <v>1.0383100608664519</v>
      </c>
      <c r="AZ31" s="203">
        <v>10</v>
      </c>
      <c r="BA31" s="96">
        <v>4.4444444444444444E-3</v>
      </c>
      <c r="BB31" s="97">
        <v>0.22222222222222221</v>
      </c>
      <c r="BC31" s="203">
        <v>40</v>
      </c>
      <c r="BD31" s="203">
        <v>0</v>
      </c>
      <c r="BE31" s="95">
        <v>40</v>
      </c>
      <c r="BF31" s="96">
        <v>1.7777777777777778E-2</v>
      </c>
      <c r="BG31" s="115">
        <v>0.53872053872053871</v>
      </c>
      <c r="BH31" s="352">
        <v>30</v>
      </c>
      <c r="BI31" s="157" t="s">
        <v>132</v>
      </c>
      <c r="BJ31" s="43"/>
      <c r="BK31" s="532"/>
      <c r="BL31" s="356" t="s">
        <v>433</v>
      </c>
      <c r="BM31" s="273"/>
    </row>
    <row r="32" spans="1:65" ht="12.75" customHeight="1">
      <c r="A32" s="224"/>
      <c r="B32" s="496" t="s">
        <v>248</v>
      </c>
      <c r="C32" s="152">
        <v>5590020</v>
      </c>
      <c r="D32" s="221"/>
      <c r="E32" s="88"/>
      <c r="F32" s="528"/>
      <c r="G32" s="528"/>
      <c r="H32" s="528"/>
      <c r="I32" s="524" t="s">
        <v>86</v>
      </c>
      <c r="J32" s="525"/>
      <c r="K32" s="526">
        <v>1</v>
      </c>
      <c r="L32" s="497">
        <v>2.94</v>
      </c>
      <c r="M32" s="527">
        <v>294</v>
      </c>
      <c r="N32" s="231">
        <v>2.95</v>
      </c>
      <c r="O32" s="232">
        <v>295</v>
      </c>
      <c r="P32" s="332">
        <v>5232</v>
      </c>
      <c r="Q32" s="333">
        <v>5175</v>
      </c>
      <c r="R32" s="239">
        <v>5175</v>
      </c>
      <c r="S32" s="94">
        <v>5064</v>
      </c>
      <c r="T32" s="527">
        <v>5338</v>
      </c>
      <c r="U32" s="528">
        <v>57</v>
      </c>
      <c r="V32" s="529">
        <v>1.1014492753623189E-2</v>
      </c>
      <c r="W32" s="334">
        <v>1779.5</v>
      </c>
      <c r="X32" s="95">
        <v>-163</v>
      </c>
      <c r="Y32" s="96">
        <v>-3.0535781191457476E-2</v>
      </c>
      <c r="Z32" s="154">
        <v>1754.9</v>
      </c>
      <c r="AA32" s="199">
        <v>1</v>
      </c>
      <c r="AB32" s="203">
        <v>2284</v>
      </c>
      <c r="AC32" s="203">
        <v>2216</v>
      </c>
      <c r="AD32" s="94">
        <v>2216</v>
      </c>
      <c r="AE32" s="528">
        <v>2213</v>
      </c>
      <c r="AF32" s="528">
        <v>68</v>
      </c>
      <c r="AG32" s="529">
        <v>3.0685920577617327E-2</v>
      </c>
      <c r="AH32" s="95">
        <v>3</v>
      </c>
      <c r="AI32" s="96">
        <v>1.3556258472661546E-3</v>
      </c>
      <c r="AJ32" s="335">
        <v>2197</v>
      </c>
      <c r="AK32" s="204">
        <v>2153</v>
      </c>
      <c r="AL32" s="153">
        <v>2153</v>
      </c>
      <c r="AM32" s="528">
        <v>2110</v>
      </c>
      <c r="AN32" s="528">
        <v>44</v>
      </c>
      <c r="AO32" s="530">
        <v>2.0436600092893636E-2</v>
      </c>
      <c r="AP32" s="531">
        <v>7.4727891156462585</v>
      </c>
      <c r="AQ32" s="95">
        <v>43</v>
      </c>
      <c r="AR32" s="96">
        <v>2.0379146919431278E-2</v>
      </c>
      <c r="AS32" s="155">
        <v>7.2983050847457624</v>
      </c>
      <c r="AT32" s="203">
        <v>1660</v>
      </c>
      <c r="AU32" s="203">
        <v>1415</v>
      </c>
      <c r="AV32" s="203">
        <v>135</v>
      </c>
      <c r="AW32" s="95">
        <v>1550</v>
      </c>
      <c r="AX32" s="96">
        <v>0.9337349397590361</v>
      </c>
      <c r="AY32" s="115">
        <v>1.0029376366906939</v>
      </c>
      <c r="AZ32" s="203">
        <v>35</v>
      </c>
      <c r="BA32" s="96">
        <v>2.1084337349397589E-2</v>
      </c>
      <c r="BB32" s="97">
        <v>1.0542168674698795</v>
      </c>
      <c r="BC32" s="203">
        <v>40</v>
      </c>
      <c r="BD32" s="203">
        <v>0</v>
      </c>
      <c r="BE32" s="95">
        <v>40</v>
      </c>
      <c r="BF32" s="96">
        <v>2.4096385542168676E-2</v>
      </c>
      <c r="BG32" s="115">
        <v>0.73019350127783866</v>
      </c>
      <c r="BH32" s="352">
        <v>30</v>
      </c>
      <c r="BI32" s="461" t="s">
        <v>132</v>
      </c>
      <c r="BJ32" s="88" t="s">
        <v>132</v>
      </c>
      <c r="BK32" s="519" t="s">
        <v>6</v>
      </c>
      <c r="BL32" s="136"/>
      <c r="BM32" s="273"/>
    </row>
    <row r="33" spans="1:65" ht="12.75" customHeight="1">
      <c r="A33" s="224"/>
      <c r="B33" s="496" t="s">
        <v>249</v>
      </c>
      <c r="C33" s="152">
        <v>5590021</v>
      </c>
      <c r="D33" s="221"/>
      <c r="E33" s="88"/>
      <c r="F33" s="528"/>
      <c r="G33" s="528"/>
      <c r="H33" s="528"/>
      <c r="I33" s="524" t="s">
        <v>87</v>
      </c>
      <c r="J33" s="525"/>
      <c r="K33" s="526">
        <v>1</v>
      </c>
      <c r="L33" s="497">
        <v>1.56</v>
      </c>
      <c r="M33" s="527">
        <v>156</v>
      </c>
      <c r="N33" s="231">
        <v>1.56</v>
      </c>
      <c r="O33" s="232">
        <v>156</v>
      </c>
      <c r="P33" s="332">
        <v>4612</v>
      </c>
      <c r="Q33" s="333">
        <v>4614</v>
      </c>
      <c r="R33" s="239">
        <v>4614</v>
      </c>
      <c r="S33" s="94">
        <v>4535</v>
      </c>
      <c r="T33" s="527">
        <v>4642</v>
      </c>
      <c r="U33" s="216">
        <v>-2</v>
      </c>
      <c r="V33" s="529">
        <v>-4.3346337234503684E-4</v>
      </c>
      <c r="W33" s="334">
        <v>2951.3</v>
      </c>
      <c r="X33" s="95">
        <v>-28</v>
      </c>
      <c r="Y33" s="96">
        <v>-6.0318828091339939E-3</v>
      </c>
      <c r="Z33" s="154">
        <v>2952.4</v>
      </c>
      <c r="AA33" s="199">
        <v>1</v>
      </c>
      <c r="AB33" s="203">
        <v>2088</v>
      </c>
      <c r="AC33" s="203">
        <v>2083</v>
      </c>
      <c r="AD33" s="94">
        <v>2083</v>
      </c>
      <c r="AE33" s="528">
        <v>2074</v>
      </c>
      <c r="AF33" s="528">
        <v>5</v>
      </c>
      <c r="AG33" s="529">
        <v>2.400384061449832E-3</v>
      </c>
      <c r="AH33" s="95">
        <v>9</v>
      </c>
      <c r="AI33" s="96">
        <v>4.339440694310511E-3</v>
      </c>
      <c r="AJ33" s="335">
        <v>2036</v>
      </c>
      <c r="AK33" s="204">
        <v>2051</v>
      </c>
      <c r="AL33" s="153">
        <v>2051</v>
      </c>
      <c r="AM33" s="528">
        <v>2005</v>
      </c>
      <c r="AN33" s="528">
        <v>-15</v>
      </c>
      <c r="AO33" s="530">
        <v>-7.3135056070209653E-3</v>
      </c>
      <c r="AP33" s="531">
        <v>13.051282051282051</v>
      </c>
      <c r="AQ33" s="95">
        <v>46</v>
      </c>
      <c r="AR33" s="96">
        <v>2.2942643391521196E-2</v>
      </c>
      <c r="AS33" s="155">
        <v>13.147435897435898</v>
      </c>
      <c r="AT33" s="203">
        <v>1765</v>
      </c>
      <c r="AU33" s="203">
        <v>1515</v>
      </c>
      <c r="AV33" s="203">
        <v>165</v>
      </c>
      <c r="AW33" s="95">
        <v>1680</v>
      </c>
      <c r="AX33" s="96">
        <v>0.95184135977337114</v>
      </c>
      <c r="AY33" s="115">
        <v>1.0223859933118917</v>
      </c>
      <c r="AZ33" s="203">
        <v>35</v>
      </c>
      <c r="BA33" s="96">
        <v>1.9830028328611898E-2</v>
      </c>
      <c r="BB33" s="97">
        <v>0.99150141643059486</v>
      </c>
      <c r="BC33" s="203">
        <v>25</v>
      </c>
      <c r="BD33" s="203">
        <v>15</v>
      </c>
      <c r="BE33" s="95">
        <v>40</v>
      </c>
      <c r="BF33" s="96">
        <v>2.2662889518413599E-2</v>
      </c>
      <c r="BG33" s="115">
        <v>0.68675422783071516</v>
      </c>
      <c r="BH33" s="352">
        <v>10</v>
      </c>
      <c r="BI33" s="157" t="s">
        <v>132</v>
      </c>
      <c r="BJ33" s="88" t="s">
        <v>132</v>
      </c>
      <c r="BK33" s="519" t="s">
        <v>6</v>
      </c>
      <c r="BL33" s="136"/>
      <c r="BM33" s="273"/>
    </row>
    <row r="34" spans="1:65" ht="12.75" customHeight="1">
      <c r="A34" s="224"/>
      <c r="B34" s="496" t="s">
        <v>250</v>
      </c>
      <c r="C34" s="152">
        <v>5590022</v>
      </c>
      <c r="D34" s="221"/>
      <c r="E34" s="221"/>
      <c r="F34" s="94"/>
      <c r="G34" s="94"/>
      <c r="H34" s="94"/>
      <c r="I34" s="524" t="s">
        <v>88</v>
      </c>
      <c r="J34" s="525"/>
      <c r="K34" s="526">
        <v>1</v>
      </c>
      <c r="L34" s="497">
        <v>1.18</v>
      </c>
      <c r="M34" s="527">
        <v>118</v>
      </c>
      <c r="N34" s="231">
        <v>1.18</v>
      </c>
      <c r="O34" s="232">
        <v>118</v>
      </c>
      <c r="P34" s="332">
        <v>2597</v>
      </c>
      <c r="Q34" s="333">
        <v>2571</v>
      </c>
      <c r="R34" s="239">
        <v>2571</v>
      </c>
      <c r="S34" s="94">
        <v>2537</v>
      </c>
      <c r="T34" s="527">
        <v>2747</v>
      </c>
      <c r="U34" s="528">
        <v>26</v>
      </c>
      <c r="V34" s="529">
        <v>1.0112796577207312E-2</v>
      </c>
      <c r="W34" s="334">
        <v>2194.5</v>
      </c>
      <c r="X34" s="95">
        <v>-176</v>
      </c>
      <c r="Y34" s="96">
        <v>-6.4069894430287586E-2</v>
      </c>
      <c r="Z34" s="154">
        <v>2172.6</v>
      </c>
      <c r="AA34" s="199">
        <v>1</v>
      </c>
      <c r="AB34" s="203">
        <v>1201</v>
      </c>
      <c r="AC34" s="203">
        <v>1202</v>
      </c>
      <c r="AD34" s="94">
        <v>1202</v>
      </c>
      <c r="AE34" s="528">
        <v>1213</v>
      </c>
      <c r="AF34" s="528">
        <v>-1</v>
      </c>
      <c r="AG34" s="529">
        <v>-8.3194675540765393E-4</v>
      </c>
      <c r="AH34" s="95">
        <v>-11</v>
      </c>
      <c r="AI34" s="96">
        <v>-9.0684253915910961E-3</v>
      </c>
      <c r="AJ34" s="335">
        <v>1143</v>
      </c>
      <c r="AK34" s="204">
        <v>1144</v>
      </c>
      <c r="AL34" s="153">
        <v>1144</v>
      </c>
      <c r="AM34" s="528">
        <v>1142</v>
      </c>
      <c r="AN34" s="528">
        <v>-1</v>
      </c>
      <c r="AO34" s="530">
        <v>-8.7412587412587413E-4</v>
      </c>
      <c r="AP34" s="531">
        <v>9.6864406779661021</v>
      </c>
      <c r="AQ34" s="95">
        <v>2</v>
      </c>
      <c r="AR34" s="96">
        <v>1.7513134851138354E-3</v>
      </c>
      <c r="AS34" s="155">
        <v>9.6949152542372889</v>
      </c>
      <c r="AT34" s="203">
        <v>845</v>
      </c>
      <c r="AU34" s="203">
        <v>680</v>
      </c>
      <c r="AV34" s="203">
        <v>80</v>
      </c>
      <c r="AW34" s="95">
        <v>760</v>
      </c>
      <c r="AX34" s="96">
        <v>0.89940828402366868</v>
      </c>
      <c r="AY34" s="115">
        <v>0.96606690013283436</v>
      </c>
      <c r="AZ34" s="203">
        <v>25</v>
      </c>
      <c r="BA34" s="96">
        <v>2.9585798816568046E-2</v>
      </c>
      <c r="BB34" s="97">
        <v>1.4792899408284024</v>
      </c>
      <c r="BC34" s="203">
        <v>40</v>
      </c>
      <c r="BD34" s="203">
        <v>10</v>
      </c>
      <c r="BE34" s="95">
        <v>50</v>
      </c>
      <c r="BF34" s="96">
        <v>5.9171597633136092E-2</v>
      </c>
      <c r="BG34" s="115">
        <v>1.7930787161556394</v>
      </c>
      <c r="BH34" s="352">
        <v>15</v>
      </c>
      <c r="BI34" s="461" t="s">
        <v>132</v>
      </c>
      <c r="BJ34" s="88" t="s">
        <v>132</v>
      </c>
      <c r="BK34" s="520" t="s">
        <v>4</v>
      </c>
      <c r="BL34" s="136"/>
      <c r="BM34" s="273"/>
    </row>
    <row r="35" spans="1:65" ht="12.75" customHeight="1">
      <c r="A35" s="225"/>
      <c r="B35" s="506" t="s">
        <v>251</v>
      </c>
      <c r="C35" s="138">
        <v>5590023</v>
      </c>
      <c r="D35" s="222"/>
      <c r="E35" s="222"/>
      <c r="F35" s="98"/>
      <c r="G35" s="98"/>
      <c r="H35" s="98"/>
      <c r="I35" s="546" t="s">
        <v>89</v>
      </c>
      <c r="J35" s="547"/>
      <c r="K35" s="548">
        <v>1</v>
      </c>
      <c r="L35" s="507">
        <v>1.27</v>
      </c>
      <c r="M35" s="549">
        <v>127</v>
      </c>
      <c r="N35" s="233">
        <v>1.27</v>
      </c>
      <c r="O35" s="234">
        <v>127</v>
      </c>
      <c r="P35" s="345">
        <v>2408</v>
      </c>
      <c r="Q35" s="346">
        <v>2381</v>
      </c>
      <c r="R35" s="240">
        <v>2381</v>
      </c>
      <c r="S35" s="98">
        <v>2289</v>
      </c>
      <c r="T35" s="549">
        <v>2415</v>
      </c>
      <c r="U35" s="215">
        <v>27</v>
      </c>
      <c r="V35" s="551">
        <v>1.133977320453591E-2</v>
      </c>
      <c r="W35" s="347">
        <v>1900.4</v>
      </c>
      <c r="X35" s="99">
        <v>-34</v>
      </c>
      <c r="Y35" s="100">
        <v>-1.4078674948240166E-2</v>
      </c>
      <c r="Z35" s="140">
        <v>1878.9</v>
      </c>
      <c r="AA35" s="201">
        <v>1</v>
      </c>
      <c r="AB35" s="213">
        <v>1159</v>
      </c>
      <c r="AC35" s="213">
        <v>1118</v>
      </c>
      <c r="AD35" s="98">
        <v>1118</v>
      </c>
      <c r="AE35" s="550">
        <v>1109</v>
      </c>
      <c r="AF35" s="550">
        <v>41</v>
      </c>
      <c r="AG35" s="551">
        <v>3.6672629695885507E-2</v>
      </c>
      <c r="AH35" s="99">
        <v>9</v>
      </c>
      <c r="AI35" s="100">
        <v>8.1154192966636611E-3</v>
      </c>
      <c r="AJ35" s="348">
        <v>1118</v>
      </c>
      <c r="AK35" s="214">
        <v>1063</v>
      </c>
      <c r="AL35" s="139">
        <v>1063</v>
      </c>
      <c r="AM35" s="550">
        <v>1041</v>
      </c>
      <c r="AN35" s="550">
        <v>55</v>
      </c>
      <c r="AO35" s="552">
        <v>5.1740357478833487E-2</v>
      </c>
      <c r="AP35" s="553">
        <v>8.8031496062992129</v>
      </c>
      <c r="AQ35" s="99">
        <v>22</v>
      </c>
      <c r="AR35" s="100">
        <v>2.1133525456292025E-2</v>
      </c>
      <c r="AS35" s="141">
        <v>8.3700787401574797</v>
      </c>
      <c r="AT35" s="213">
        <v>835</v>
      </c>
      <c r="AU35" s="213">
        <v>675</v>
      </c>
      <c r="AV35" s="213">
        <v>70</v>
      </c>
      <c r="AW35" s="99">
        <v>745</v>
      </c>
      <c r="AX35" s="100">
        <v>0.89221556886227549</v>
      </c>
      <c r="AY35" s="117">
        <v>0.95834110511522608</v>
      </c>
      <c r="AZ35" s="213">
        <v>20</v>
      </c>
      <c r="BA35" s="100">
        <v>2.3952095808383235E-2</v>
      </c>
      <c r="BB35" s="101">
        <v>1.1976047904191618</v>
      </c>
      <c r="BC35" s="213">
        <v>30</v>
      </c>
      <c r="BD35" s="213">
        <v>15</v>
      </c>
      <c r="BE35" s="99">
        <v>45</v>
      </c>
      <c r="BF35" s="100">
        <v>5.3892215568862277E-2</v>
      </c>
      <c r="BG35" s="117">
        <v>1.6330974414806754</v>
      </c>
      <c r="BH35" s="355">
        <v>30</v>
      </c>
      <c r="BI35" s="462" t="s">
        <v>5</v>
      </c>
      <c r="BJ35" s="102" t="s">
        <v>5</v>
      </c>
      <c r="BK35" s="519" t="s">
        <v>6</v>
      </c>
      <c r="BL35" s="356" t="s">
        <v>367</v>
      </c>
      <c r="BM35" s="273"/>
    </row>
    <row r="36" spans="1:65" ht="12.75" customHeight="1">
      <c r="A36" s="224"/>
      <c r="B36" s="496" t="s">
        <v>252</v>
      </c>
      <c r="C36" s="152">
        <v>5590024</v>
      </c>
      <c r="D36" s="221"/>
      <c r="E36" s="221"/>
      <c r="F36" s="94"/>
      <c r="G36" s="94"/>
      <c r="H36" s="94"/>
      <c r="I36" s="524" t="s">
        <v>90</v>
      </c>
      <c r="J36" s="525"/>
      <c r="K36" s="526">
        <v>1</v>
      </c>
      <c r="L36" s="497">
        <v>1.05</v>
      </c>
      <c r="M36" s="527">
        <v>105</v>
      </c>
      <c r="N36" s="231">
        <v>1.05</v>
      </c>
      <c r="O36" s="232">
        <v>105</v>
      </c>
      <c r="P36" s="332">
        <v>4052</v>
      </c>
      <c r="Q36" s="333">
        <v>3802</v>
      </c>
      <c r="R36" s="239">
        <v>3802</v>
      </c>
      <c r="S36" s="94">
        <v>3784</v>
      </c>
      <c r="T36" s="527">
        <v>4011</v>
      </c>
      <c r="U36" s="528">
        <v>250</v>
      </c>
      <c r="V36" s="529">
        <v>6.5754865860073647E-2</v>
      </c>
      <c r="W36" s="334">
        <v>3874.5</v>
      </c>
      <c r="X36" s="95">
        <v>-209</v>
      </c>
      <c r="Y36" s="96">
        <v>-5.2106706556968335E-2</v>
      </c>
      <c r="Z36" s="154">
        <v>3635.5</v>
      </c>
      <c r="AA36" s="199">
        <v>1</v>
      </c>
      <c r="AB36" s="203">
        <v>1885</v>
      </c>
      <c r="AC36" s="203">
        <v>1886</v>
      </c>
      <c r="AD36" s="94">
        <v>1886</v>
      </c>
      <c r="AE36" s="528">
        <v>1822</v>
      </c>
      <c r="AF36" s="528">
        <v>-1</v>
      </c>
      <c r="AG36" s="529">
        <v>-5.3022269353128319E-4</v>
      </c>
      <c r="AH36" s="95">
        <v>64</v>
      </c>
      <c r="AI36" s="96">
        <v>3.512623490669594E-2</v>
      </c>
      <c r="AJ36" s="335">
        <v>1773</v>
      </c>
      <c r="AK36" s="204">
        <v>1735</v>
      </c>
      <c r="AL36" s="153">
        <v>1735</v>
      </c>
      <c r="AM36" s="528">
        <v>1697</v>
      </c>
      <c r="AN36" s="528">
        <v>38</v>
      </c>
      <c r="AO36" s="530">
        <v>2.1902017291066282E-2</v>
      </c>
      <c r="AP36" s="531">
        <v>16.885714285714286</v>
      </c>
      <c r="AQ36" s="95">
        <v>38</v>
      </c>
      <c r="AR36" s="96">
        <v>2.2392457277548614E-2</v>
      </c>
      <c r="AS36" s="155">
        <v>16.523809523809526</v>
      </c>
      <c r="AT36" s="203">
        <v>1245</v>
      </c>
      <c r="AU36" s="203">
        <v>1015</v>
      </c>
      <c r="AV36" s="203">
        <v>95</v>
      </c>
      <c r="AW36" s="95">
        <v>1110</v>
      </c>
      <c r="AX36" s="96">
        <v>0.89156626506024095</v>
      </c>
      <c r="AY36" s="115">
        <v>0.95764367890466273</v>
      </c>
      <c r="AZ36" s="203">
        <v>30</v>
      </c>
      <c r="BA36" s="96">
        <v>2.4096385542168676E-2</v>
      </c>
      <c r="BB36" s="97">
        <v>1.2048192771084338</v>
      </c>
      <c r="BC36" s="203">
        <v>55</v>
      </c>
      <c r="BD36" s="203">
        <v>30</v>
      </c>
      <c r="BE36" s="95">
        <v>85</v>
      </c>
      <c r="BF36" s="96">
        <v>6.8273092369477914E-2</v>
      </c>
      <c r="BG36" s="115">
        <v>2.0688815869538764</v>
      </c>
      <c r="BH36" s="352">
        <v>15</v>
      </c>
      <c r="BI36" s="461" t="s">
        <v>132</v>
      </c>
      <c r="BJ36" s="88" t="s">
        <v>132</v>
      </c>
      <c r="BK36" s="519" t="s">
        <v>6</v>
      </c>
      <c r="BL36" s="136"/>
      <c r="BM36" s="273"/>
    </row>
    <row r="37" spans="1:65" ht="12.75" customHeight="1">
      <c r="A37" s="225"/>
      <c r="B37" s="506" t="s">
        <v>253</v>
      </c>
      <c r="C37" s="138">
        <v>5590025</v>
      </c>
      <c r="D37" s="222"/>
      <c r="E37" s="102"/>
      <c r="F37" s="550"/>
      <c r="G37" s="550"/>
      <c r="H37" s="550"/>
      <c r="I37" s="546" t="s">
        <v>91</v>
      </c>
      <c r="J37" s="547"/>
      <c r="K37" s="548">
        <v>1</v>
      </c>
      <c r="L37" s="507">
        <v>1.1200000000000001</v>
      </c>
      <c r="M37" s="549">
        <v>112.00000000000001</v>
      </c>
      <c r="N37" s="233">
        <v>1.1200000000000001</v>
      </c>
      <c r="O37" s="234">
        <v>112.00000000000001</v>
      </c>
      <c r="P37" s="345">
        <v>2310</v>
      </c>
      <c r="Q37" s="346">
        <v>2124</v>
      </c>
      <c r="R37" s="240">
        <v>2124</v>
      </c>
      <c r="S37" s="98">
        <v>2049</v>
      </c>
      <c r="T37" s="549">
        <v>2264</v>
      </c>
      <c r="U37" s="215">
        <v>186</v>
      </c>
      <c r="V37" s="551">
        <v>8.7570621468926552E-2</v>
      </c>
      <c r="W37" s="347">
        <v>2066.4</v>
      </c>
      <c r="X37" s="99">
        <v>-140</v>
      </c>
      <c r="Y37" s="100">
        <v>-6.1837455830388695E-2</v>
      </c>
      <c r="Z37" s="140">
        <v>1900</v>
      </c>
      <c r="AA37" s="201">
        <v>1</v>
      </c>
      <c r="AB37" s="213">
        <v>1145</v>
      </c>
      <c r="AC37" s="213">
        <v>1138</v>
      </c>
      <c r="AD37" s="98">
        <v>1138</v>
      </c>
      <c r="AE37" s="550">
        <v>1124</v>
      </c>
      <c r="AF37" s="550">
        <v>7</v>
      </c>
      <c r="AG37" s="551">
        <v>6.1511423550087872E-3</v>
      </c>
      <c r="AH37" s="99">
        <v>14</v>
      </c>
      <c r="AI37" s="100">
        <v>1.2455516014234875E-2</v>
      </c>
      <c r="AJ37" s="348">
        <v>1063</v>
      </c>
      <c r="AK37" s="214">
        <v>1014</v>
      </c>
      <c r="AL37" s="139">
        <v>1014</v>
      </c>
      <c r="AM37" s="550">
        <v>1049</v>
      </c>
      <c r="AN37" s="550">
        <v>49</v>
      </c>
      <c r="AO37" s="552">
        <v>4.8323471400394474E-2</v>
      </c>
      <c r="AP37" s="553">
        <v>9.491071428571427</v>
      </c>
      <c r="AQ37" s="99">
        <v>-35</v>
      </c>
      <c r="AR37" s="100">
        <v>-3.336510962821735E-2</v>
      </c>
      <c r="AS37" s="141">
        <v>9.053571428571427</v>
      </c>
      <c r="AT37" s="213">
        <v>725</v>
      </c>
      <c r="AU37" s="213">
        <v>525</v>
      </c>
      <c r="AV37" s="213">
        <v>95</v>
      </c>
      <c r="AW37" s="99">
        <v>620</v>
      </c>
      <c r="AX37" s="100">
        <v>0.85517241379310349</v>
      </c>
      <c r="AY37" s="117">
        <v>0.91855253898292544</v>
      </c>
      <c r="AZ37" s="213">
        <v>25</v>
      </c>
      <c r="BA37" s="100">
        <v>3.4482758620689655E-2</v>
      </c>
      <c r="BB37" s="101">
        <v>1.7241379310344827</v>
      </c>
      <c r="BC37" s="213">
        <v>50</v>
      </c>
      <c r="BD37" s="213">
        <v>10</v>
      </c>
      <c r="BE37" s="99">
        <v>60</v>
      </c>
      <c r="BF37" s="100">
        <v>8.2758620689655171E-2</v>
      </c>
      <c r="BG37" s="117">
        <v>2.5078369905956115</v>
      </c>
      <c r="BH37" s="355">
        <v>20</v>
      </c>
      <c r="BI37" s="462" t="s">
        <v>5</v>
      </c>
      <c r="BJ37" s="102" t="s">
        <v>5</v>
      </c>
      <c r="BK37" s="616" t="s">
        <v>6</v>
      </c>
      <c r="BL37" s="356" t="s">
        <v>367</v>
      </c>
      <c r="BM37" s="273"/>
    </row>
    <row r="38" spans="1:65" ht="12.75" customHeight="1">
      <c r="A38" s="226" t="s">
        <v>138</v>
      </c>
      <c r="B38" s="494" t="s">
        <v>254</v>
      </c>
      <c r="C38" s="145">
        <v>5590026</v>
      </c>
      <c r="D38" s="223"/>
      <c r="E38" s="93"/>
      <c r="F38" s="515"/>
      <c r="G38" s="515"/>
      <c r="H38" s="515"/>
      <c r="I38" s="510" t="s">
        <v>92</v>
      </c>
      <c r="J38" s="511"/>
      <c r="K38" s="512">
        <v>1</v>
      </c>
      <c r="L38" s="495">
        <v>0.99</v>
      </c>
      <c r="M38" s="513">
        <v>99</v>
      </c>
      <c r="N38" s="235">
        <v>0.99</v>
      </c>
      <c r="O38" s="236">
        <v>99</v>
      </c>
      <c r="P38" s="341">
        <v>3928</v>
      </c>
      <c r="Q38" s="342">
        <v>3742</v>
      </c>
      <c r="R38" s="241">
        <v>3742</v>
      </c>
      <c r="S38" s="89">
        <v>3766</v>
      </c>
      <c r="T38" s="513">
        <v>4096</v>
      </c>
      <c r="U38" s="515">
        <v>186</v>
      </c>
      <c r="V38" s="514">
        <v>4.9706039551042226E-2</v>
      </c>
      <c r="W38" s="343">
        <v>3980.1</v>
      </c>
      <c r="X38" s="90">
        <v>-354</v>
      </c>
      <c r="Y38" s="91">
        <v>-8.642578125E-2</v>
      </c>
      <c r="Z38" s="147">
        <v>3792.4</v>
      </c>
      <c r="AA38" s="200">
        <v>1</v>
      </c>
      <c r="AB38" s="210">
        <v>1988</v>
      </c>
      <c r="AC38" s="210">
        <v>1950</v>
      </c>
      <c r="AD38" s="89">
        <v>1950</v>
      </c>
      <c r="AE38" s="515">
        <v>1903</v>
      </c>
      <c r="AF38" s="515">
        <v>38</v>
      </c>
      <c r="AG38" s="514">
        <v>1.9487179487179488E-2</v>
      </c>
      <c r="AH38" s="90">
        <v>47</v>
      </c>
      <c r="AI38" s="91">
        <v>2.4697845507094061E-2</v>
      </c>
      <c r="AJ38" s="344">
        <v>1798</v>
      </c>
      <c r="AK38" s="211">
        <v>1709</v>
      </c>
      <c r="AL38" s="146">
        <v>1709</v>
      </c>
      <c r="AM38" s="515">
        <v>1760</v>
      </c>
      <c r="AN38" s="515">
        <v>89</v>
      </c>
      <c r="AO38" s="516">
        <v>5.2077238150965474E-2</v>
      </c>
      <c r="AP38" s="517">
        <v>18.161616161616163</v>
      </c>
      <c r="AQ38" s="90">
        <v>-51</v>
      </c>
      <c r="AR38" s="91">
        <v>-2.8977272727272727E-2</v>
      </c>
      <c r="AS38" s="148">
        <v>17.262626262626263</v>
      </c>
      <c r="AT38" s="210">
        <v>1245</v>
      </c>
      <c r="AU38" s="210">
        <v>880</v>
      </c>
      <c r="AV38" s="210">
        <v>130</v>
      </c>
      <c r="AW38" s="90">
        <v>1010</v>
      </c>
      <c r="AX38" s="91">
        <v>0.8112449799196787</v>
      </c>
      <c r="AY38" s="114">
        <v>0.87136947359793637</v>
      </c>
      <c r="AZ38" s="210">
        <v>105</v>
      </c>
      <c r="BA38" s="91">
        <v>8.4337349397590355E-2</v>
      </c>
      <c r="BB38" s="92">
        <v>4.2168674698795181</v>
      </c>
      <c r="BC38" s="210">
        <v>65</v>
      </c>
      <c r="BD38" s="210">
        <v>35</v>
      </c>
      <c r="BE38" s="90">
        <v>100</v>
      </c>
      <c r="BF38" s="91">
        <v>8.0321285140562249E-2</v>
      </c>
      <c r="BG38" s="114">
        <v>2.4339783375927957</v>
      </c>
      <c r="BH38" s="354">
        <v>25</v>
      </c>
      <c r="BI38" s="150" t="s">
        <v>4</v>
      </c>
      <c r="BJ38" s="93" t="s">
        <v>4</v>
      </c>
      <c r="BK38" s="520" t="s">
        <v>4</v>
      </c>
      <c r="BL38" s="356" t="s">
        <v>352</v>
      </c>
      <c r="BM38" s="273"/>
    </row>
    <row r="39" spans="1:65" ht="12.75" customHeight="1">
      <c r="A39" s="225"/>
      <c r="B39" s="506" t="s">
        <v>255</v>
      </c>
      <c r="C39" s="138">
        <v>5590027</v>
      </c>
      <c r="D39" s="222"/>
      <c r="E39" s="102"/>
      <c r="F39" s="550"/>
      <c r="G39" s="550"/>
      <c r="H39" s="550"/>
      <c r="I39" s="546" t="s">
        <v>93</v>
      </c>
      <c r="J39" s="547"/>
      <c r="K39" s="548">
        <v>1</v>
      </c>
      <c r="L39" s="507">
        <v>0.85</v>
      </c>
      <c r="M39" s="549">
        <v>85</v>
      </c>
      <c r="N39" s="233">
        <v>0.84</v>
      </c>
      <c r="O39" s="234">
        <v>84</v>
      </c>
      <c r="P39" s="345">
        <v>1098</v>
      </c>
      <c r="Q39" s="346">
        <v>1073</v>
      </c>
      <c r="R39" s="240">
        <v>1073</v>
      </c>
      <c r="S39" s="98">
        <v>1054</v>
      </c>
      <c r="T39" s="549">
        <v>1100</v>
      </c>
      <c r="U39" s="215">
        <v>25</v>
      </c>
      <c r="V39" s="551">
        <v>2.3299161230195712E-2</v>
      </c>
      <c r="W39" s="347">
        <v>1297.4000000000001</v>
      </c>
      <c r="X39" s="99">
        <v>-27</v>
      </c>
      <c r="Y39" s="100">
        <v>-2.4545454545454544E-2</v>
      </c>
      <c r="Z39" s="140">
        <v>1273.7</v>
      </c>
      <c r="AA39" s="201">
        <v>1</v>
      </c>
      <c r="AB39" s="213">
        <v>527</v>
      </c>
      <c r="AC39" s="213">
        <v>532</v>
      </c>
      <c r="AD39" s="98">
        <v>532</v>
      </c>
      <c r="AE39" s="550">
        <v>527</v>
      </c>
      <c r="AF39" s="550">
        <v>-5</v>
      </c>
      <c r="AG39" s="551">
        <v>-9.3984962406015032E-3</v>
      </c>
      <c r="AH39" s="99">
        <v>5</v>
      </c>
      <c r="AI39" s="100">
        <v>9.4876660341555973E-3</v>
      </c>
      <c r="AJ39" s="348">
        <v>475</v>
      </c>
      <c r="AK39" s="214">
        <v>475</v>
      </c>
      <c r="AL39" s="139">
        <v>475</v>
      </c>
      <c r="AM39" s="550">
        <v>468</v>
      </c>
      <c r="AN39" s="550">
        <v>0</v>
      </c>
      <c r="AO39" s="552">
        <v>0</v>
      </c>
      <c r="AP39" s="553">
        <v>5.5882352941176467</v>
      </c>
      <c r="AQ39" s="99">
        <v>7</v>
      </c>
      <c r="AR39" s="100">
        <v>1.4957264957264958E-2</v>
      </c>
      <c r="AS39" s="141">
        <v>5.6547619047619051</v>
      </c>
      <c r="AT39" s="213">
        <v>275</v>
      </c>
      <c r="AU39" s="213">
        <v>195</v>
      </c>
      <c r="AV39" s="213">
        <v>20</v>
      </c>
      <c r="AW39" s="99">
        <v>215</v>
      </c>
      <c r="AX39" s="100">
        <v>0.78181818181818186</v>
      </c>
      <c r="AY39" s="117">
        <v>0.83976174201738119</v>
      </c>
      <c r="AZ39" s="213">
        <v>40</v>
      </c>
      <c r="BA39" s="100">
        <v>0.14545454545454545</v>
      </c>
      <c r="BB39" s="101">
        <v>7.2727272727272725</v>
      </c>
      <c r="BC39" s="213">
        <v>10</v>
      </c>
      <c r="BD39" s="213">
        <v>0</v>
      </c>
      <c r="BE39" s="99">
        <v>10</v>
      </c>
      <c r="BF39" s="100">
        <v>3.6363636363636362E-2</v>
      </c>
      <c r="BG39" s="117">
        <v>1.1019283746556474</v>
      </c>
      <c r="BH39" s="355">
        <v>10</v>
      </c>
      <c r="BI39" s="143" t="s">
        <v>5</v>
      </c>
      <c r="BJ39" s="102" t="s">
        <v>5</v>
      </c>
      <c r="BK39" s="618" t="s">
        <v>5</v>
      </c>
      <c r="BL39" s="356"/>
      <c r="BM39" s="273"/>
    </row>
    <row r="40" spans="1:65" ht="12.75" customHeight="1">
      <c r="A40" s="225" t="s">
        <v>357</v>
      </c>
      <c r="B40" s="506" t="s">
        <v>256</v>
      </c>
      <c r="C40" s="138">
        <v>5590028</v>
      </c>
      <c r="D40" s="222"/>
      <c r="E40" s="102"/>
      <c r="F40" s="550"/>
      <c r="G40" s="550"/>
      <c r="H40" s="550"/>
      <c r="I40" s="546" t="s">
        <v>94</v>
      </c>
      <c r="J40" s="547"/>
      <c r="K40" s="548">
        <v>1</v>
      </c>
      <c r="L40" s="507">
        <v>1.73</v>
      </c>
      <c r="M40" s="549">
        <v>173</v>
      </c>
      <c r="N40" s="233">
        <v>1.74</v>
      </c>
      <c r="O40" s="234">
        <v>174</v>
      </c>
      <c r="P40" s="345">
        <v>4258</v>
      </c>
      <c r="Q40" s="346">
        <v>4044</v>
      </c>
      <c r="R40" s="240">
        <v>4044</v>
      </c>
      <c r="S40" s="98">
        <v>4004</v>
      </c>
      <c r="T40" s="549">
        <v>4174</v>
      </c>
      <c r="U40" s="550">
        <v>214</v>
      </c>
      <c r="V40" s="551">
        <v>5.2917903066271019E-2</v>
      </c>
      <c r="W40" s="347">
        <v>2456.3000000000002</v>
      </c>
      <c r="X40" s="99">
        <v>-130</v>
      </c>
      <c r="Y40" s="100">
        <v>-3.1145184475323429E-2</v>
      </c>
      <c r="Z40" s="140">
        <v>2322.8000000000002</v>
      </c>
      <c r="AA40" s="201">
        <v>1</v>
      </c>
      <c r="AB40" s="213">
        <v>1953</v>
      </c>
      <c r="AC40" s="213">
        <v>1974</v>
      </c>
      <c r="AD40" s="98">
        <v>1974</v>
      </c>
      <c r="AE40" s="550">
        <v>1943</v>
      </c>
      <c r="AF40" s="550">
        <v>-21</v>
      </c>
      <c r="AG40" s="551">
        <v>-1.0638297872340425E-2</v>
      </c>
      <c r="AH40" s="99">
        <v>31</v>
      </c>
      <c r="AI40" s="100">
        <v>1.5954709212557899E-2</v>
      </c>
      <c r="AJ40" s="348">
        <v>1796</v>
      </c>
      <c r="AK40" s="214">
        <v>1804</v>
      </c>
      <c r="AL40" s="139">
        <v>1804</v>
      </c>
      <c r="AM40" s="550">
        <v>1782</v>
      </c>
      <c r="AN40" s="550">
        <v>-8</v>
      </c>
      <c r="AO40" s="552">
        <v>-4.434589800443459E-3</v>
      </c>
      <c r="AP40" s="553">
        <v>10.38150289017341</v>
      </c>
      <c r="AQ40" s="99">
        <v>22</v>
      </c>
      <c r="AR40" s="100">
        <v>1.2345679012345678E-2</v>
      </c>
      <c r="AS40" s="141">
        <v>10.367816091954023</v>
      </c>
      <c r="AT40" s="213">
        <v>1320</v>
      </c>
      <c r="AU40" s="213">
        <v>1000</v>
      </c>
      <c r="AV40" s="213">
        <v>180</v>
      </c>
      <c r="AW40" s="99">
        <v>1180</v>
      </c>
      <c r="AX40" s="100">
        <v>0.89393939393939392</v>
      </c>
      <c r="AY40" s="117">
        <v>0.96019268951599779</v>
      </c>
      <c r="AZ40" s="213">
        <v>65</v>
      </c>
      <c r="BA40" s="100">
        <v>4.924242424242424E-2</v>
      </c>
      <c r="BB40" s="101">
        <v>2.4621212121212119</v>
      </c>
      <c r="BC40" s="213">
        <v>25</v>
      </c>
      <c r="BD40" s="213">
        <v>0</v>
      </c>
      <c r="BE40" s="99">
        <v>25</v>
      </c>
      <c r="BF40" s="100">
        <v>1.893939393939394E-2</v>
      </c>
      <c r="BG40" s="117">
        <v>0.57392102846648307</v>
      </c>
      <c r="BH40" s="355">
        <v>50</v>
      </c>
      <c r="BI40" s="462" t="s">
        <v>5</v>
      </c>
      <c r="BJ40" s="102" t="s">
        <v>5</v>
      </c>
      <c r="BK40" s="619" t="s">
        <v>4</v>
      </c>
      <c r="BL40" s="356" t="s">
        <v>367</v>
      </c>
      <c r="BM40" s="273"/>
    </row>
    <row r="41" spans="1:65" ht="12.75" customHeight="1">
      <c r="A41" s="226" t="s">
        <v>353</v>
      </c>
      <c r="B41" s="494" t="s">
        <v>257</v>
      </c>
      <c r="C41" s="145">
        <v>5590029</v>
      </c>
      <c r="D41" s="223"/>
      <c r="E41" s="223"/>
      <c r="F41" s="89"/>
      <c r="G41" s="89"/>
      <c r="H41" s="89"/>
      <c r="I41" s="510" t="s">
        <v>95</v>
      </c>
      <c r="J41" s="511"/>
      <c r="K41" s="512">
        <v>1</v>
      </c>
      <c r="L41" s="495">
        <v>1.19</v>
      </c>
      <c r="M41" s="513">
        <v>119</v>
      </c>
      <c r="N41" s="235">
        <v>1.19</v>
      </c>
      <c r="O41" s="236">
        <v>119</v>
      </c>
      <c r="P41" s="341">
        <v>3109</v>
      </c>
      <c r="Q41" s="342">
        <v>2343</v>
      </c>
      <c r="R41" s="241">
        <v>2343</v>
      </c>
      <c r="S41" s="89">
        <v>2221</v>
      </c>
      <c r="T41" s="513">
        <v>2503</v>
      </c>
      <c r="U41" s="515">
        <v>766</v>
      </c>
      <c r="V41" s="514">
        <v>0.32693128467776356</v>
      </c>
      <c r="W41" s="343">
        <v>2617</v>
      </c>
      <c r="X41" s="90">
        <v>-160</v>
      </c>
      <c r="Y41" s="91">
        <v>-6.3923292049540545E-2</v>
      </c>
      <c r="Z41" s="147">
        <v>1977.2</v>
      </c>
      <c r="AA41" s="200">
        <v>1</v>
      </c>
      <c r="AB41" s="210">
        <v>1567</v>
      </c>
      <c r="AC41" s="210">
        <v>1584</v>
      </c>
      <c r="AD41" s="89">
        <v>1584</v>
      </c>
      <c r="AE41" s="515">
        <v>1574</v>
      </c>
      <c r="AF41" s="515">
        <v>-17</v>
      </c>
      <c r="AG41" s="514">
        <v>-1.0732323232323232E-2</v>
      </c>
      <c r="AH41" s="90">
        <v>10</v>
      </c>
      <c r="AI41" s="91">
        <v>6.3532401524777635E-3</v>
      </c>
      <c r="AJ41" s="344">
        <v>1241</v>
      </c>
      <c r="AK41" s="211">
        <v>1073</v>
      </c>
      <c r="AL41" s="146">
        <v>1073</v>
      </c>
      <c r="AM41" s="515">
        <v>1148</v>
      </c>
      <c r="AN41" s="515">
        <v>168</v>
      </c>
      <c r="AO41" s="516">
        <v>0.15657036346691519</v>
      </c>
      <c r="AP41" s="517">
        <v>10.428571428571429</v>
      </c>
      <c r="AQ41" s="90">
        <v>-75</v>
      </c>
      <c r="AR41" s="91">
        <v>-6.5331010452961677E-2</v>
      </c>
      <c r="AS41" s="148">
        <v>9.0168067226890756</v>
      </c>
      <c r="AT41" s="210">
        <v>1105</v>
      </c>
      <c r="AU41" s="210">
        <v>525</v>
      </c>
      <c r="AV41" s="210">
        <v>120</v>
      </c>
      <c r="AW41" s="90">
        <v>645</v>
      </c>
      <c r="AX41" s="91">
        <v>0.58371040723981904</v>
      </c>
      <c r="AY41" s="114">
        <v>0.6269714363478186</v>
      </c>
      <c r="AZ41" s="210">
        <v>315</v>
      </c>
      <c r="BA41" s="91">
        <v>0.28506787330316741</v>
      </c>
      <c r="BB41" s="92">
        <v>14.25339366515837</v>
      </c>
      <c r="BC41" s="210">
        <v>50</v>
      </c>
      <c r="BD41" s="210">
        <v>25</v>
      </c>
      <c r="BE41" s="90">
        <v>75</v>
      </c>
      <c r="BF41" s="91">
        <v>6.7873303167420809E-2</v>
      </c>
      <c r="BG41" s="114">
        <v>2.0567667626491155</v>
      </c>
      <c r="BH41" s="354">
        <v>65</v>
      </c>
      <c r="BI41" s="150" t="s">
        <v>4</v>
      </c>
      <c r="BJ41" s="93" t="s">
        <v>4</v>
      </c>
      <c r="BK41" s="520" t="s">
        <v>4</v>
      </c>
      <c r="BL41" s="356" t="s">
        <v>352</v>
      </c>
      <c r="BM41" s="273"/>
    </row>
    <row r="42" spans="1:65" ht="12.75" customHeight="1">
      <c r="A42" s="226"/>
      <c r="B42" s="494" t="s">
        <v>258</v>
      </c>
      <c r="C42" s="145">
        <v>5590030</v>
      </c>
      <c r="D42" s="223"/>
      <c r="E42" s="223"/>
      <c r="F42" s="89"/>
      <c r="G42" s="89"/>
      <c r="H42" s="89"/>
      <c r="I42" s="510" t="s">
        <v>96</v>
      </c>
      <c r="J42" s="511"/>
      <c r="K42" s="512">
        <v>1</v>
      </c>
      <c r="L42" s="495">
        <v>0.87</v>
      </c>
      <c r="M42" s="513">
        <v>87</v>
      </c>
      <c r="N42" s="235">
        <v>0.87</v>
      </c>
      <c r="O42" s="236">
        <v>87</v>
      </c>
      <c r="P42" s="341">
        <v>3713</v>
      </c>
      <c r="Q42" s="342">
        <v>3359</v>
      </c>
      <c r="R42" s="241">
        <v>3359</v>
      </c>
      <c r="S42" s="89">
        <v>3129</v>
      </c>
      <c r="T42" s="513">
        <v>3400</v>
      </c>
      <c r="U42" s="209">
        <v>354</v>
      </c>
      <c r="V42" s="514">
        <v>0.10538850848466806</v>
      </c>
      <c r="W42" s="343">
        <v>4270.3</v>
      </c>
      <c r="X42" s="90">
        <v>-41</v>
      </c>
      <c r="Y42" s="91">
        <v>-1.2058823529411764E-2</v>
      </c>
      <c r="Z42" s="147">
        <v>3870.3</v>
      </c>
      <c r="AA42" s="200">
        <v>1</v>
      </c>
      <c r="AB42" s="210">
        <v>2074</v>
      </c>
      <c r="AC42" s="210">
        <v>2044</v>
      </c>
      <c r="AD42" s="89">
        <v>2044</v>
      </c>
      <c r="AE42" s="515">
        <v>2015</v>
      </c>
      <c r="AF42" s="515">
        <v>30</v>
      </c>
      <c r="AG42" s="514">
        <v>1.4677103718199608E-2</v>
      </c>
      <c r="AH42" s="90">
        <v>29</v>
      </c>
      <c r="AI42" s="91">
        <v>1.4392059553349877E-2</v>
      </c>
      <c r="AJ42" s="344">
        <v>1769</v>
      </c>
      <c r="AK42" s="211">
        <v>1689</v>
      </c>
      <c r="AL42" s="146">
        <v>1689</v>
      </c>
      <c r="AM42" s="515">
        <v>1736</v>
      </c>
      <c r="AN42" s="515">
        <v>80</v>
      </c>
      <c r="AO42" s="516">
        <v>4.7365304914150384E-2</v>
      </c>
      <c r="AP42" s="517">
        <v>20.333333333333332</v>
      </c>
      <c r="AQ42" s="90">
        <v>-47</v>
      </c>
      <c r="AR42" s="91">
        <v>-2.707373271889401E-2</v>
      </c>
      <c r="AS42" s="148">
        <v>19.413793103448278</v>
      </c>
      <c r="AT42" s="210">
        <v>1255</v>
      </c>
      <c r="AU42" s="210">
        <v>790</v>
      </c>
      <c r="AV42" s="210">
        <v>135</v>
      </c>
      <c r="AW42" s="90">
        <v>925</v>
      </c>
      <c r="AX42" s="91">
        <v>0.73705179282868527</v>
      </c>
      <c r="AY42" s="114">
        <v>0.79167754331759976</v>
      </c>
      <c r="AZ42" s="210">
        <v>195</v>
      </c>
      <c r="BA42" s="91">
        <v>0.15537848605577689</v>
      </c>
      <c r="BB42" s="92">
        <v>7.7689243027888448</v>
      </c>
      <c r="BC42" s="210">
        <v>50</v>
      </c>
      <c r="BD42" s="210">
        <v>10</v>
      </c>
      <c r="BE42" s="90">
        <v>60</v>
      </c>
      <c r="BF42" s="91">
        <v>4.7808764940239043E-2</v>
      </c>
      <c r="BG42" s="114">
        <v>1.4487504527345165</v>
      </c>
      <c r="BH42" s="354">
        <v>65</v>
      </c>
      <c r="BI42" s="150" t="s">
        <v>4</v>
      </c>
      <c r="BJ42" s="93" t="s">
        <v>4</v>
      </c>
      <c r="BK42" s="520" t="s">
        <v>4</v>
      </c>
      <c r="BL42" s="356" t="s">
        <v>352</v>
      </c>
      <c r="BM42" s="273"/>
    </row>
    <row r="43" spans="1:65" ht="12.75" customHeight="1">
      <c r="A43" s="226"/>
      <c r="B43" s="494" t="s">
        <v>259</v>
      </c>
      <c r="C43" s="145">
        <v>5590031</v>
      </c>
      <c r="D43" s="223"/>
      <c r="E43" s="223"/>
      <c r="F43" s="89"/>
      <c r="G43" s="89"/>
      <c r="H43" s="89"/>
      <c r="I43" s="510" t="s">
        <v>97</v>
      </c>
      <c r="J43" s="511"/>
      <c r="K43" s="512">
        <v>1</v>
      </c>
      <c r="L43" s="495">
        <v>0.43</v>
      </c>
      <c r="M43" s="513">
        <v>43</v>
      </c>
      <c r="N43" s="235">
        <v>0.43</v>
      </c>
      <c r="O43" s="236">
        <v>43</v>
      </c>
      <c r="P43" s="341">
        <v>1762</v>
      </c>
      <c r="Q43" s="342">
        <v>1505</v>
      </c>
      <c r="R43" s="241">
        <v>1505</v>
      </c>
      <c r="S43" s="89">
        <v>1347</v>
      </c>
      <c r="T43" s="513">
        <v>1503</v>
      </c>
      <c r="U43" s="515">
        <v>257</v>
      </c>
      <c r="V43" s="514">
        <v>0.1707641196013289</v>
      </c>
      <c r="W43" s="343">
        <v>4131.3</v>
      </c>
      <c r="X43" s="90">
        <v>2</v>
      </c>
      <c r="Y43" s="91">
        <v>1.3306719893546241E-3</v>
      </c>
      <c r="Z43" s="147">
        <v>3513.1</v>
      </c>
      <c r="AA43" s="200">
        <v>1</v>
      </c>
      <c r="AB43" s="210">
        <v>1007</v>
      </c>
      <c r="AC43" s="210">
        <v>851</v>
      </c>
      <c r="AD43" s="89">
        <v>851</v>
      </c>
      <c r="AE43" s="515">
        <v>754</v>
      </c>
      <c r="AF43" s="515">
        <v>156</v>
      </c>
      <c r="AG43" s="514">
        <v>0.18331374853113983</v>
      </c>
      <c r="AH43" s="90">
        <v>97</v>
      </c>
      <c r="AI43" s="91">
        <v>0.1286472148541114</v>
      </c>
      <c r="AJ43" s="344">
        <v>853</v>
      </c>
      <c r="AK43" s="211">
        <v>726</v>
      </c>
      <c r="AL43" s="146">
        <v>726</v>
      </c>
      <c r="AM43" s="515">
        <v>648</v>
      </c>
      <c r="AN43" s="515">
        <v>127</v>
      </c>
      <c r="AO43" s="516">
        <v>0.17493112947658401</v>
      </c>
      <c r="AP43" s="517">
        <v>19.837209302325583</v>
      </c>
      <c r="AQ43" s="90">
        <v>78</v>
      </c>
      <c r="AR43" s="91">
        <v>0.12037037037037036</v>
      </c>
      <c r="AS43" s="148">
        <v>16.88372093023256</v>
      </c>
      <c r="AT43" s="210">
        <v>465</v>
      </c>
      <c r="AU43" s="210">
        <v>310</v>
      </c>
      <c r="AV43" s="210">
        <v>60</v>
      </c>
      <c r="AW43" s="90">
        <v>370</v>
      </c>
      <c r="AX43" s="91">
        <v>0.79569892473118276</v>
      </c>
      <c r="AY43" s="114">
        <v>0.85467124031276354</v>
      </c>
      <c r="AZ43" s="210">
        <v>50</v>
      </c>
      <c r="BA43" s="91">
        <v>0.10752688172043011</v>
      </c>
      <c r="BB43" s="92">
        <v>5.376344086021505</v>
      </c>
      <c r="BC43" s="210">
        <v>25</v>
      </c>
      <c r="BD43" s="210">
        <v>15</v>
      </c>
      <c r="BE43" s="90">
        <v>40</v>
      </c>
      <c r="BF43" s="91">
        <v>8.6021505376344093E-2</v>
      </c>
      <c r="BG43" s="114">
        <v>2.6067122841316395</v>
      </c>
      <c r="BH43" s="354">
        <v>0</v>
      </c>
      <c r="BI43" s="150" t="s">
        <v>4</v>
      </c>
      <c r="BJ43" s="93" t="s">
        <v>4</v>
      </c>
      <c r="BK43" s="520" t="s">
        <v>4</v>
      </c>
      <c r="BL43" s="356" t="s">
        <v>352</v>
      </c>
      <c r="BM43" s="273"/>
    </row>
    <row r="44" spans="1:65" ht="12.75" customHeight="1">
      <c r="A44" s="226" t="s">
        <v>354</v>
      </c>
      <c r="B44" s="494" t="s">
        <v>260</v>
      </c>
      <c r="C44" s="145">
        <v>5590032</v>
      </c>
      <c r="D44" s="223"/>
      <c r="E44" s="223"/>
      <c r="F44" s="89"/>
      <c r="G44" s="89"/>
      <c r="H44" s="89"/>
      <c r="I44" s="510" t="s">
        <v>98</v>
      </c>
      <c r="J44" s="511"/>
      <c r="K44" s="512">
        <v>1</v>
      </c>
      <c r="L44" s="495">
        <v>0.83</v>
      </c>
      <c r="M44" s="513">
        <v>83</v>
      </c>
      <c r="N44" s="235">
        <v>0.83</v>
      </c>
      <c r="O44" s="236">
        <v>83</v>
      </c>
      <c r="P44" s="341">
        <v>4924</v>
      </c>
      <c r="Q44" s="342">
        <v>4675</v>
      </c>
      <c r="R44" s="241">
        <v>4675</v>
      </c>
      <c r="S44" s="89">
        <v>4399</v>
      </c>
      <c r="T44" s="513">
        <v>4699</v>
      </c>
      <c r="U44" s="209">
        <v>249</v>
      </c>
      <c r="V44" s="514">
        <v>5.3262032085561496E-2</v>
      </c>
      <c r="W44" s="343">
        <v>5920.4</v>
      </c>
      <c r="X44" s="90">
        <v>-24</v>
      </c>
      <c r="Y44" s="91">
        <v>-5.1074696743988084E-3</v>
      </c>
      <c r="Z44" s="147">
        <v>5611.6</v>
      </c>
      <c r="AA44" s="200">
        <v>1</v>
      </c>
      <c r="AB44" s="210">
        <v>2879</v>
      </c>
      <c r="AC44" s="210">
        <v>2899</v>
      </c>
      <c r="AD44" s="89">
        <v>2899</v>
      </c>
      <c r="AE44" s="515">
        <v>2748</v>
      </c>
      <c r="AF44" s="515">
        <v>-20</v>
      </c>
      <c r="AG44" s="514">
        <v>-6.8989306657468094E-3</v>
      </c>
      <c r="AH44" s="90">
        <v>151</v>
      </c>
      <c r="AI44" s="91">
        <v>5.4949053857350799E-2</v>
      </c>
      <c r="AJ44" s="344">
        <v>2489</v>
      </c>
      <c r="AK44" s="211">
        <v>2444</v>
      </c>
      <c r="AL44" s="146">
        <v>2444</v>
      </c>
      <c r="AM44" s="515">
        <v>2368</v>
      </c>
      <c r="AN44" s="515">
        <v>45</v>
      </c>
      <c r="AO44" s="516">
        <v>1.8412438625204582E-2</v>
      </c>
      <c r="AP44" s="517">
        <v>29.987951807228917</v>
      </c>
      <c r="AQ44" s="90">
        <v>76</v>
      </c>
      <c r="AR44" s="91">
        <v>3.2094594594594593E-2</v>
      </c>
      <c r="AS44" s="148">
        <v>29.445783132530121</v>
      </c>
      <c r="AT44" s="210">
        <v>1355</v>
      </c>
      <c r="AU44" s="210">
        <v>855</v>
      </c>
      <c r="AV44" s="210">
        <v>165</v>
      </c>
      <c r="AW44" s="90">
        <v>1020</v>
      </c>
      <c r="AX44" s="91">
        <v>0.75276752767527677</v>
      </c>
      <c r="AY44" s="114">
        <v>0.80855803187462605</v>
      </c>
      <c r="AZ44" s="210">
        <v>145</v>
      </c>
      <c r="BA44" s="91">
        <v>0.1070110701107011</v>
      </c>
      <c r="BB44" s="92">
        <v>5.3505535055350553</v>
      </c>
      <c r="BC44" s="210">
        <v>135</v>
      </c>
      <c r="BD44" s="210">
        <v>20</v>
      </c>
      <c r="BE44" s="90">
        <v>155</v>
      </c>
      <c r="BF44" s="91">
        <v>0.11439114391143912</v>
      </c>
      <c r="BG44" s="114">
        <v>3.4663983003466403</v>
      </c>
      <c r="BH44" s="354">
        <v>35</v>
      </c>
      <c r="BI44" s="150" t="s">
        <v>4</v>
      </c>
      <c r="BJ44" s="93" t="s">
        <v>4</v>
      </c>
      <c r="BK44" s="520" t="s">
        <v>4</v>
      </c>
      <c r="BL44" s="356"/>
      <c r="BM44" s="273"/>
    </row>
    <row r="45" spans="1:65" ht="12.75" customHeight="1">
      <c r="A45" s="226"/>
      <c r="B45" s="494" t="s">
        <v>261</v>
      </c>
      <c r="C45" s="145">
        <v>5590033</v>
      </c>
      <c r="D45" s="223"/>
      <c r="E45" s="223"/>
      <c r="F45" s="89"/>
      <c r="G45" s="89"/>
      <c r="H45" s="89"/>
      <c r="I45" s="510" t="s">
        <v>99</v>
      </c>
      <c r="J45" s="511"/>
      <c r="K45" s="512">
        <v>1</v>
      </c>
      <c r="L45" s="495">
        <v>0.97</v>
      </c>
      <c r="M45" s="513">
        <v>97</v>
      </c>
      <c r="N45" s="235">
        <v>0.98</v>
      </c>
      <c r="O45" s="236">
        <v>98</v>
      </c>
      <c r="P45" s="341">
        <v>4989</v>
      </c>
      <c r="Q45" s="342">
        <v>4755</v>
      </c>
      <c r="R45" s="241">
        <v>4755</v>
      </c>
      <c r="S45" s="89">
        <v>4628</v>
      </c>
      <c r="T45" s="513">
        <v>4974</v>
      </c>
      <c r="U45" s="515">
        <v>234</v>
      </c>
      <c r="V45" s="514">
        <v>4.9211356466876972E-2</v>
      </c>
      <c r="W45" s="343">
        <v>5117.3999999999996</v>
      </c>
      <c r="X45" s="90">
        <v>-219</v>
      </c>
      <c r="Y45" s="91">
        <v>-4.402895054282268E-2</v>
      </c>
      <c r="Z45" s="147">
        <v>4876.3999999999996</v>
      </c>
      <c r="AA45" s="200">
        <v>1</v>
      </c>
      <c r="AB45" s="210">
        <v>2886</v>
      </c>
      <c r="AC45" s="210">
        <v>2887</v>
      </c>
      <c r="AD45" s="89">
        <v>2887</v>
      </c>
      <c r="AE45" s="515">
        <v>2868</v>
      </c>
      <c r="AF45" s="515">
        <v>-1</v>
      </c>
      <c r="AG45" s="514">
        <v>-3.4638032559750607E-4</v>
      </c>
      <c r="AH45" s="90">
        <v>19</v>
      </c>
      <c r="AI45" s="91">
        <v>6.6248256624825662E-3</v>
      </c>
      <c r="AJ45" s="344">
        <v>2613</v>
      </c>
      <c r="AK45" s="211">
        <v>2560</v>
      </c>
      <c r="AL45" s="146">
        <v>2560</v>
      </c>
      <c r="AM45" s="515">
        <v>2598</v>
      </c>
      <c r="AN45" s="515">
        <v>53</v>
      </c>
      <c r="AO45" s="516">
        <v>2.0703124999999999E-2</v>
      </c>
      <c r="AP45" s="517">
        <v>26.938144329896907</v>
      </c>
      <c r="AQ45" s="90">
        <v>-38</v>
      </c>
      <c r="AR45" s="91">
        <v>-1.4626635873749037E-2</v>
      </c>
      <c r="AS45" s="148">
        <v>26.122448979591837</v>
      </c>
      <c r="AT45" s="210">
        <v>1090</v>
      </c>
      <c r="AU45" s="210">
        <v>725</v>
      </c>
      <c r="AV45" s="210">
        <v>160</v>
      </c>
      <c r="AW45" s="90">
        <v>885</v>
      </c>
      <c r="AX45" s="91">
        <v>0.81192660550458717</v>
      </c>
      <c r="AY45" s="114">
        <v>0.87210161708333755</v>
      </c>
      <c r="AZ45" s="210">
        <v>100</v>
      </c>
      <c r="BA45" s="91">
        <v>9.1743119266055051E-2</v>
      </c>
      <c r="BB45" s="92">
        <v>4.5871559633027523</v>
      </c>
      <c r="BC45" s="210">
        <v>90</v>
      </c>
      <c r="BD45" s="210">
        <v>0</v>
      </c>
      <c r="BE45" s="90">
        <v>90</v>
      </c>
      <c r="BF45" s="91">
        <v>8.2568807339449546E-2</v>
      </c>
      <c r="BG45" s="114">
        <v>2.5020850708924107</v>
      </c>
      <c r="BH45" s="354">
        <v>15</v>
      </c>
      <c r="BI45" s="150" t="s">
        <v>4</v>
      </c>
      <c r="BJ45" s="93" t="s">
        <v>4</v>
      </c>
      <c r="BK45" s="520" t="s">
        <v>4</v>
      </c>
      <c r="BL45" s="356" t="s">
        <v>352</v>
      </c>
      <c r="BM45" s="273"/>
    </row>
    <row r="46" spans="1:65" ht="12.75" customHeight="1">
      <c r="A46" s="225" t="s">
        <v>366</v>
      </c>
      <c r="B46" s="506" t="s">
        <v>262</v>
      </c>
      <c r="C46" s="138">
        <v>5590034</v>
      </c>
      <c r="D46" s="222"/>
      <c r="E46" s="222"/>
      <c r="F46" s="98"/>
      <c r="G46" s="98"/>
      <c r="H46" s="98"/>
      <c r="I46" s="546" t="s">
        <v>100</v>
      </c>
      <c r="J46" s="547"/>
      <c r="K46" s="548">
        <v>1</v>
      </c>
      <c r="L46" s="507">
        <v>0.81</v>
      </c>
      <c r="M46" s="549">
        <v>81</v>
      </c>
      <c r="N46" s="233">
        <v>0.81</v>
      </c>
      <c r="O46" s="234">
        <v>81</v>
      </c>
      <c r="P46" s="345">
        <v>4750</v>
      </c>
      <c r="Q46" s="346">
        <v>4141</v>
      </c>
      <c r="R46" s="240">
        <v>4141</v>
      </c>
      <c r="S46" s="98">
        <v>3913</v>
      </c>
      <c r="T46" s="549">
        <v>4357</v>
      </c>
      <c r="U46" s="215">
        <v>609</v>
      </c>
      <c r="V46" s="551">
        <v>0.14706592610480559</v>
      </c>
      <c r="W46" s="347">
        <v>5832.5</v>
      </c>
      <c r="X46" s="99">
        <v>-216</v>
      </c>
      <c r="Y46" s="100">
        <v>-4.9575395914620152E-2</v>
      </c>
      <c r="Z46" s="140">
        <v>5086</v>
      </c>
      <c r="AA46" s="201">
        <v>1</v>
      </c>
      <c r="AB46" s="213">
        <v>2139</v>
      </c>
      <c r="AC46" s="213">
        <v>2140</v>
      </c>
      <c r="AD46" s="98">
        <v>2140</v>
      </c>
      <c r="AE46" s="550">
        <v>2118</v>
      </c>
      <c r="AF46" s="550">
        <v>-1</v>
      </c>
      <c r="AG46" s="551">
        <v>-4.6728971962616824E-4</v>
      </c>
      <c r="AH46" s="99">
        <v>22</v>
      </c>
      <c r="AI46" s="100">
        <v>1.0387157695939566E-2</v>
      </c>
      <c r="AJ46" s="348">
        <v>1950</v>
      </c>
      <c r="AK46" s="214">
        <v>1808</v>
      </c>
      <c r="AL46" s="139">
        <v>1808</v>
      </c>
      <c r="AM46" s="550">
        <v>1839</v>
      </c>
      <c r="AN46" s="550">
        <v>142</v>
      </c>
      <c r="AO46" s="552">
        <v>7.8539823008849555E-2</v>
      </c>
      <c r="AP46" s="553">
        <v>24.074074074074073</v>
      </c>
      <c r="AQ46" s="99">
        <v>-31</v>
      </c>
      <c r="AR46" s="100">
        <v>-1.6856987493202826E-2</v>
      </c>
      <c r="AS46" s="141">
        <v>22.320987654320987</v>
      </c>
      <c r="AT46" s="213">
        <v>1235</v>
      </c>
      <c r="AU46" s="213">
        <v>815</v>
      </c>
      <c r="AV46" s="213">
        <v>150</v>
      </c>
      <c r="AW46" s="99">
        <v>965</v>
      </c>
      <c r="AX46" s="100">
        <v>0.78137651821862353</v>
      </c>
      <c r="AY46" s="117">
        <v>0.83928734502537439</v>
      </c>
      <c r="AZ46" s="213">
        <v>100</v>
      </c>
      <c r="BA46" s="100">
        <v>8.0971659919028341E-2</v>
      </c>
      <c r="BB46" s="101">
        <v>4.048582995951417</v>
      </c>
      <c r="BC46" s="213">
        <v>110</v>
      </c>
      <c r="BD46" s="213">
        <v>15</v>
      </c>
      <c r="BE46" s="99">
        <v>125</v>
      </c>
      <c r="BF46" s="100">
        <v>0.10121457489878542</v>
      </c>
      <c r="BG46" s="117">
        <v>3.0671083302662252</v>
      </c>
      <c r="BH46" s="355">
        <v>45</v>
      </c>
      <c r="BI46" s="143" t="s">
        <v>5</v>
      </c>
      <c r="BJ46" s="102" t="s">
        <v>5</v>
      </c>
      <c r="BK46" s="619" t="s">
        <v>4</v>
      </c>
      <c r="BL46" s="356"/>
      <c r="BM46" s="273"/>
    </row>
    <row r="47" spans="1:65" ht="12.75" customHeight="1">
      <c r="A47" s="226" t="s">
        <v>141</v>
      </c>
      <c r="B47" s="494" t="s">
        <v>263</v>
      </c>
      <c r="C47" s="145">
        <v>5590035</v>
      </c>
      <c r="D47" s="223"/>
      <c r="E47" s="223"/>
      <c r="F47" s="89"/>
      <c r="G47" s="89"/>
      <c r="H47" s="89"/>
      <c r="I47" s="510" t="s">
        <v>101</v>
      </c>
      <c r="J47" s="511"/>
      <c r="K47" s="512">
        <v>1</v>
      </c>
      <c r="L47" s="495">
        <v>1</v>
      </c>
      <c r="M47" s="513">
        <v>100</v>
      </c>
      <c r="N47" s="235">
        <v>1.01</v>
      </c>
      <c r="O47" s="236">
        <v>101</v>
      </c>
      <c r="P47" s="341">
        <v>3846</v>
      </c>
      <c r="Q47" s="342">
        <v>3692</v>
      </c>
      <c r="R47" s="241">
        <v>3692</v>
      </c>
      <c r="S47" s="89">
        <v>3426</v>
      </c>
      <c r="T47" s="513">
        <v>3859</v>
      </c>
      <c r="U47" s="515">
        <v>154</v>
      </c>
      <c r="V47" s="514">
        <v>4.1711809317443123E-2</v>
      </c>
      <c r="W47" s="343">
        <v>3851.4</v>
      </c>
      <c r="X47" s="90">
        <v>-167</v>
      </c>
      <c r="Y47" s="91">
        <v>-4.3275459963721175E-2</v>
      </c>
      <c r="Z47" s="147">
        <v>3673.6</v>
      </c>
      <c r="AA47" s="200">
        <v>1</v>
      </c>
      <c r="AB47" s="210">
        <v>2487</v>
      </c>
      <c r="AC47" s="210">
        <v>2464</v>
      </c>
      <c r="AD47" s="89">
        <v>2464</v>
      </c>
      <c r="AE47" s="515">
        <v>2578</v>
      </c>
      <c r="AF47" s="515">
        <v>23</v>
      </c>
      <c r="AG47" s="514">
        <v>9.3344155844155841E-3</v>
      </c>
      <c r="AH47" s="90">
        <v>-114</v>
      </c>
      <c r="AI47" s="91">
        <v>-4.4220325833979827E-2</v>
      </c>
      <c r="AJ47" s="344">
        <v>2089</v>
      </c>
      <c r="AK47" s="211">
        <v>2071</v>
      </c>
      <c r="AL47" s="146">
        <v>2071</v>
      </c>
      <c r="AM47" s="515">
        <v>2209</v>
      </c>
      <c r="AN47" s="515">
        <v>18</v>
      </c>
      <c r="AO47" s="516">
        <v>8.691453404152583E-3</v>
      </c>
      <c r="AP47" s="517">
        <v>20.89</v>
      </c>
      <c r="AQ47" s="90">
        <v>-138</v>
      </c>
      <c r="AR47" s="91">
        <v>-6.2471706654594839E-2</v>
      </c>
      <c r="AS47" s="148">
        <v>20.504950495049506</v>
      </c>
      <c r="AT47" s="210">
        <v>795</v>
      </c>
      <c r="AU47" s="210">
        <v>585</v>
      </c>
      <c r="AV47" s="210">
        <v>95</v>
      </c>
      <c r="AW47" s="90">
        <v>680</v>
      </c>
      <c r="AX47" s="91">
        <v>0.85534591194968557</v>
      </c>
      <c r="AY47" s="114">
        <v>0.91873889575691259</v>
      </c>
      <c r="AZ47" s="210">
        <v>35</v>
      </c>
      <c r="BA47" s="91">
        <v>4.40251572327044E-2</v>
      </c>
      <c r="BB47" s="92">
        <v>2.2012578616352201</v>
      </c>
      <c r="BC47" s="210">
        <v>60</v>
      </c>
      <c r="BD47" s="210">
        <v>0</v>
      </c>
      <c r="BE47" s="90">
        <v>60</v>
      </c>
      <c r="BF47" s="91">
        <v>7.5471698113207544E-2</v>
      </c>
      <c r="BG47" s="114">
        <v>2.2870211549456831</v>
      </c>
      <c r="BH47" s="354">
        <v>10</v>
      </c>
      <c r="BI47" s="463" t="s">
        <v>4</v>
      </c>
      <c r="BJ47" s="93" t="s">
        <v>4</v>
      </c>
      <c r="BK47" s="520" t="s">
        <v>4</v>
      </c>
      <c r="BL47" s="356" t="s">
        <v>352</v>
      </c>
      <c r="BM47" s="273"/>
    </row>
    <row r="48" spans="1:65" ht="12.75" customHeight="1">
      <c r="A48" s="226"/>
      <c r="B48" s="494" t="s">
        <v>264</v>
      </c>
      <c r="C48" s="145">
        <v>5590036</v>
      </c>
      <c r="D48" s="223"/>
      <c r="E48" s="223"/>
      <c r="F48" s="89"/>
      <c r="G48" s="89"/>
      <c r="H48" s="89"/>
      <c r="I48" s="510" t="s">
        <v>102</v>
      </c>
      <c r="J48" s="511"/>
      <c r="K48" s="512">
        <v>1</v>
      </c>
      <c r="L48" s="495">
        <v>0.63</v>
      </c>
      <c r="M48" s="513">
        <v>63</v>
      </c>
      <c r="N48" s="235">
        <v>0.63</v>
      </c>
      <c r="O48" s="236">
        <v>63</v>
      </c>
      <c r="P48" s="341">
        <v>2330</v>
      </c>
      <c r="Q48" s="342">
        <v>2152</v>
      </c>
      <c r="R48" s="241">
        <v>2152</v>
      </c>
      <c r="S48" s="89">
        <v>2155</v>
      </c>
      <c r="T48" s="513">
        <v>2376</v>
      </c>
      <c r="U48" s="209">
        <v>178</v>
      </c>
      <c r="V48" s="514">
        <v>8.2713754646840151E-2</v>
      </c>
      <c r="W48" s="343">
        <v>3719.1</v>
      </c>
      <c r="X48" s="90">
        <v>-224</v>
      </c>
      <c r="Y48" s="91">
        <v>-9.4276094276094277E-2</v>
      </c>
      <c r="Z48" s="147">
        <v>3414.2</v>
      </c>
      <c r="AA48" s="200">
        <v>1</v>
      </c>
      <c r="AB48" s="210">
        <v>1313</v>
      </c>
      <c r="AC48" s="210">
        <v>1316</v>
      </c>
      <c r="AD48" s="89">
        <v>1316</v>
      </c>
      <c r="AE48" s="515">
        <v>1211</v>
      </c>
      <c r="AF48" s="515">
        <v>-3</v>
      </c>
      <c r="AG48" s="514">
        <v>-2.2796352583586625E-3</v>
      </c>
      <c r="AH48" s="90">
        <v>105</v>
      </c>
      <c r="AI48" s="91">
        <v>8.6705202312138727E-2</v>
      </c>
      <c r="AJ48" s="344">
        <v>1164</v>
      </c>
      <c r="AK48" s="211">
        <v>1111</v>
      </c>
      <c r="AL48" s="146">
        <v>1111</v>
      </c>
      <c r="AM48" s="515">
        <v>1072</v>
      </c>
      <c r="AN48" s="515">
        <v>53</v>
      </c>
      <c r="AO48" s="516">
        <v>4.7704770477047707E-2</v>
      </c>
      <c r="AP48" s="517">
        <v>18.476190476190474</v>
      </c>
      <c r="AQ48" s="90">
        <v>39</v>
      </c>
      <c r="AR48" s="91">
        <v>3.6380597014925374E-2</v>
      </c>
      <c r="AS48" s="148">
        <v>17.634920634920636</v>
      </c>
      <c r="AT48" s="210">
        <v>680</v>
      </c>
      <c r="AU48" s="210">
        <v>500</v>
      </c>
      <c r="AV48" s="210">
        <v>60</v>
      </c>
      <c r="AW48" s="90">
        <v>560</v>
      </c>
      <c r="AX48" s="91">
        <v>0.82352941176470584</v>
      </c>
      <c r="AY48" s="114">
        <v>0.88456435205661221</v>
      </c>
      <c r="AZ48" s="210">
        <v>25</v>
      </c>
      <c r="BA48" s="91">
        <v>3.6764705882352942E-2</v>
      </c>
      <c r="BB48" s="92">
        <v>1.8382352941176472</v>
      </c>
      <c r="BC48" s="210">
        <v>50</v>
      </c>
      <c r="BD48" s="210">
        <v>15</v>
      </c>
      <c r="BE48" s="90">
        <v>65</v>
      </c>
      <c r="BF48" s="91">
        <v>9.5588235294117641E-2</v>
      </c>
      <c r="BG48" s="114">
        <v>2.8966131907308377</v>
      </c>
      <c r="BH48" s="354">
        <v>25</v>
      </c>
      <c r="BI48" s="150" t="s">
        <v>4</v>
      </c>
      <c r="BJ48" s="93" t="s">
        <v>4</v>
      </c>
      <c r="BK48" s="520" t="s">
        <v>4</v>
      </c>
      <c r="BL48" s="356"/>
      <c r="BM48" s="273"/>
    </row>
    <row r="49" spans="1:65" ht="12.75" customHeight="1">
      <c r="A49" s="226"/>
      <c r="B49" s="494" t="s">
        <v>265</v>
      </c>
      <c r="C49" s="145">
        <v>5590037</v>
      </c>
      <c r="D49" s="223"/>
      <c r="E49" s="223"/>
      <c r="F49" s="89"/>
      <c r="G49" s="89"/>
      <c r="H49" s="89"/>
      <c r="I49" s="510" t="s">
        <v>103</v>
      </c>
      <c r="J49" s="511"/>
      <c r="K49" s="512">
        <v>1</v>
      </c>
      <c r="L49" s="495">
        <v>1.05</v>
      </c>
      <c r="M49" s="513">
        <v>105</v>
      </c>
      <c r="N49" s="235">
        <v>1.05</v>
      </c>
      <c r="O49" s="236">
        <v>105</v>
      </c>
      <c r="P49" s="341">
        <v>3136</v>
      </c>
      <c r="Q49" s="342">
        <v>3174</v>
      </c>
      <c r="R49" s="241">
        <v>3174</v>
      </c>
      <c r="S49" s="89">
        <v>3151</v>
      </c>
      <c r="T49" s="513">
        <v>3398</v>
      </c>
      <c r="U49" s="515">
        <v>-38</v>
      </c>
      <c r="V49" s="514">
        <v>-1.1972274732199117E-2</v>
      </c>
      <c r="W49" s="343">
        <v>2994.4</v>
      </c>
      <c r="X49" s="90">
        <v>-224</v>
      </c>
      <c r="Y49" s="91">
        <v>-6.5921130076515594E-2</v>
      </c>
      <c r="Z49" s="147">
        <v>3032.1</v>
      </c>
      <c r="AA49" s="200">
        <v>1</v>
      </c>
      <c r="AB49" s="210">
        <v>1512</v>
      </c>
      <c r="AC49" s="210">
        <v>1548</v>
      </c>
      <c r="AD49" s="89">
        <v>1548</v>
      </c>
      <c r="AE49" s="515">
        <v>1553</v>
      </c>
      <c r="AF49" s="515">
        <v>-36</v>
      </c>
      <c r="AG49" s="514">
        <v>-2.3255813953488372E-2</v>
      </c>
      <c r="AH49" s="90">
        <v>-5</v>
      </c>
      <c r="AI49" s="91">
        <v>-3.2195750160978749E-3</v>
      </c>
      <c r="AJ49" s="344">
        <v>1410</v>
      </c>
      <c r="AK49" s="211">
        <v>1442</v>
      </c>
      <c r="AL49" s="146">
        <v>1442</v>
      </c>
      <c r="AM49" s="515">
        <v>1431</v>
      </c>
      <c r="AN49" s="515">
        <v>-32</v>
      </c>
      <c r="AO49" s="516">
        <v>-2.2191400832177532E-2</v>
      </c>
      <c r="AP49" s="517">
        <v>13.428571428571429</v>
      </c>
      <c r="AQ49" s="90">
        <v>11</v>
      </c>
      <c r="AR49" s="91">
        <v>7.6869322152341019E-3</v>
      </c>
      <c r="AS49" s="148">
        <v>13.733333333333333</v>
      </c>
      <c r="AT49" s="210">
        <v>1155</v>
      </c>
      <c r="AU49" s="210">
        <v>910</v>
      </c>
      <c r="AV49" s="210">
        <v>115</v>
      </c>
      <c r="AW49" s="90">
        <v>1025</v>
      </c>
      <c r="AX49" s="91">
        <v>0.88744588744588748</v>
      </c>
      <c r="AY49" s="114">
        <v>0.95321792421685025</v>
      </c>
      <c r="AZ49" s="210">
        <v>30</v>
      </c>
      <c r="BA49" s="91">
        <v>2.5974025974025976E-2</v>
      </c>
      <c r="BB49" s="92">
        <v>1.2987012987012987</v>
      </c>
      <c r="BC49" s="210">
        <v>60</v>
      </c>
      <c r="BD49" s="210">
        <v>15</v>
      </c>
      <c r="BE49" s="90">
        <v>75</v>
      </c>
      <c r="BF49" s="91">
        <v>6.4935064935064929E-2</v>
      </c>
      <c r="BG49" s="114">
        <v>1.967729240456513</v>
      </c>
      <c r="BH49" s="354">
        <v>20</v>
      </c>
      <c r="BI49" s="463" t="s">
        <v>4</v>
      </c>
      <c r="BJ49" s="93" t="s">
        <v>4</v>
      </c>
      <c r="BK49" s="520" t="s">
        <v>4</v>
      </c>
      <c r="BL49" s="356" t="s">
        <v>352</v>
      </c>
      <c r="BM49" s="273"/>
    </row>
    <row r="50" spans="1:65" ht="12.75" customHeight="1">
      <c r="A50" s="225"/>
      <c r="B50" s="506" t="s">
        <v>266</v>
      </c>
      <c r="C50" s="138">
        <v>5590038</v>
      </c>
      <c r="D50" s="222"/>
      <c r="E50" s="222"/>
      <c r="F50" s="98"/>
      <c r="G50" s="98"/>
      <c r="H50" s="98"/>
      <c r="I50" s="546" t="s">
        <v>104</v>
      </c>
      <c r="J50" s="547"/>
      <c r="K50" s="548">
        <v>1</v>
      </c>
      <c r="L50" s="507">
        <v>1</v>
      </c>
      <c r="M50" s="549">
        <v>100</v>
      </c>
      <c r="N50" s="233">
        <v>1</v>
      </c>
      <c r="O50" s="234">
        <v>100</v>
      </c>
      <c r="P50" s="345">
        <v>1565</v>
      </c>
      <c r="Q50" s="346">
        <v>1414</v>
      </c>
      <c r="R50" s="240">
        <v>1414</v>
      </c>
      <c r="S50" s="98">
        <v>1374</v>
      </c>
      <c r="T50" s="549">
        <v>1552</v>
      </c>
      <c r="U50" s="215">
        <v>151</v>
      </c>
      <c r="V50" s="551">
        <v>0.10678925035360678</v>
      </c>
      <c r="W50" s="347">
        <v>1565.9</v>
      </c>
      <c r="X50" s="99">
        <v>-138</v>
      </c>
      <c r="Y50" s="100">
        <v>-8.891752577319588E-2</v>
      </c>
      <c r="Z50" s="140">
        <v>1410.3</v>
      </c>
      <c r="AA50" s="201">
        <v>1</v>
      </c>
      <c r="AB50" s="213">
        <v>766</v>
      </c>
      <c r="AC50" s="213">
        <v>775</v>
      </c>
      <c r="AD50" s="98">
        <v>775</v>
      </c>
      <c r="AE50" s="550">
        <v>790</v>
      </c>
      <c r="AF50" s="550">
        <v>-9</v>
      </c>
      <c r="AG50" s="551">
        <v>-1.1612903225806452E-2</v>
      </c>
      <c r="AH50" s="99">
        <v>-15</v>
      </c>
      <c r="AI50" s="100">
        <v>-1.8987341772151899E-2</v>
      </c>
      <c r="AJ50" s="348">
        <v>697</v>
      </c>
      <c r="AK50" s="214">
        <v>656</v>
      </c>
      <c r="AL50" s="139">
        <v>656</v>
      </c>
      <c r="AM50" s="550">
        <v>665</v>
      </c>
      <c r="AN50" s="550">
        <v>41</v>
      </c>
      <c r="AO50" s="552">
        <v>6.25E-2</v>
      </c>
      <c r="AP50" s="553">
        <v>6.97</v>
      </c>
      <c r="AQ50" s="99">
        <v>-9</v>
      </c>
      <c r="AR50" s="100">
        <v>-1.3533834586466165E-2</v>
      </c>
      <c r="AS50" s="141">
        <v>6.56</v>
      </c>
      <c r="AT50" s="213">
        <v>410</v>
      </c>
      <c r="AU50" s="213">
        <v>285</v>
      </c>
      <c r="AV50" s="213">
        <v>85</v>
      </c>
      <c r="AW50" s="99">
        <v>370</v>
      </c>
      <c r="AX50" s="100">
        <v>0.90243902439024393</v>
      </c>
      <c r="AY50" s="117">
        <v>0.96932226035471958</v>
      </c>
      <c r="AZ50" s="213">
        <v>20</v>
      </c>
      <c r="BA50" s="100">
        <v>4.878048780487805E-2</v>
      </c>
      <c r="BB50" s="101">
        <v>2.4390243902439024</v>
      </c>
      <c r="BC50" s="213">
        <v>10</v>
      </c>
      <c r="BD50" s="213">
        <v>0</v>
      </c>
      <c r="BE50" s="99">
        <v>10</v>
      </c>
      <c r="BF50" s="100">
        <v>2.4390243902439025E-2</v>
      </c>
      <c r="BG50" s="117">
        <v>0.73909830007390986</v>
      </c>
      <c r="BH50" s="355">
        <v>10</v>
      </c>
      <c r="BI50" s="462" t="s">
        <v>5</v>
      </c>
      <c r="BJ50" s="102" t="s">
        <v>5</v>
      </c>
      <c r="BK50" s="619" t="s">
        <v>4</v>
      </c>
      <c r="BL50" s="356" t="s">
        <v>367</v>
      </c>
      <c r="BM50" s="273"/>
    </row>
    <row r="51" spans="1:65" ht="12.75" customHeight="1">
      <c r="A51" s="224" t="s">
        <v>356</v>
      </c>
      <c r="B51" s="496" t="s">
        <v>267</v>
      </c>
      <c r="C51" s="152">
        <v>5590039</v>
      </c>
      <c r="D51" s="221"/>
      <c r="E51" s="221"/>
      <c r="F51" s="94"/>
      <c r="G51" s="94"/>
      <c r="H51" s="94"/>
      <c r="I51" s="524" t="s">
        <v>105</v>
      </c>
      <c r="J51" s="525"/>
      <c r="K51" s="526">
        <v>1</v>
      </c>
      <c r="L51" s="497">
        <v>1.68</v>
      </c>
      <c r="M51" s="527">
        <v>168</v>
      </c>
      <c r="N51" s="231">
        <v>1.68</v>
      </c>
      <c r="O51" s="232">
        <v>168</v>
      </c>
      <c r="P51" s="332">
        <v>3162</v>
      </c>
      <c r="Q51" s="333">
        <v>3072</v>
      </c>
      <c r="R51" s="239">
        <v>3072</v>
      </c>
      <c r="S51" s="94">
        <v>3136</v>
      </c>
      <c r="T51" s="527">
        <v>3356</v>
      </c>
      <c r="U51" s="528">
        <v>90</v>
      </c>
      <c r="V51" s="529">
        <v>2.9296875E-2</v>
      </c>
      <c r="W51" s="334">
        <v>1885.6</v>
      </c>
      <c r="X51" s="95">
        <v>-284</v>
      </c>
      <c r="Y51" s="96">
        <v>-8.4624553039332542E-2</v>
      </c>
      <c r="Z51" s="154">
        <v>1827.4</v>
      </c>
      <c r="AA51" s="199">
        <v>1</v>
      </c>
      <c r="AB51" s="203">
        <v>1516</v>
      </c>
      <c r="AC51" s="203">
        <v>1487</v>
      </c>
      <c r="AD51" s="94">
        <v>1487</v>
      </c>
      <c r="AE51" s="528">
        <v>1507</v>
      </c>
      <c r="AF51" s="528">
        <v>29</v>
      </c>
      <c r="AG51" s="529">
        <v>1.9502353732347006E-2</v>
      </c>
      <c r="AH51" s="95">
        <v>-20</v>
      </c>
      <c r="AI51" s="96">
        <v>-1.3271400132714002E-2</v>
      </c>
      <c r="AJ51" s="335">
        <v>1420</v>
      </c>
      <c r="AK51" s="204">
        <v>1372</v>
      </c>
      <c r="AL51" s="153">
        <v>1372</v>
      </c>
      <c r="AM51" s="528">
        <v>1414</v>
      </c>
      <c r="AN51" s="528">
        <v>48</v>
      </c>
      <c r="AO51" s="530">
        <v>3.4985422740524783E-2</v>
      </c>
      <c r="AP51" s="531">
        <v>8.4523809523809526</v>
      </c>
      <c r="AQ51" s="95">
        <v>-42</v>
      </c>
      <c r="AR51" s="96">
        <v>-2.9702970297029702E-2</v>
      </c>
      <c r="AS51" s="155">
        <v>8.1666666666666661</v>
      </c>
      <c r="AT51" s="203">
        <v>1105</v>
      </c>
      <c r="AU51" s="203">
        <v>865</v>
      </c>
      <c r="AV51" s="203">
        <v>145</v>
      </c>
      <c r="AW51" s="95">
        <v>1010</v>
      </c>
      <c r="AX51" s="96">
        <v>0.91402714932126694</v>
      </c>
      <c r="AY51" s="115">
        <v>0.98176922590898708</v>
      </c>
      <c r="AZ51" s="203">
        <v>25</v>
      </c>
      <c r="BA51" s="96">
        <v>2.2624434389140271E-2</v>
      </c>
      <c r="BB51" s="97">
        <v>1.1312217194570136</v>
      </c>
      <c r="BC51" s="203">
        <v>30</v>
      </c>
      <c r="BD51" s="203">
        <v>10</v>
      </c>
      <c r="BE51" s="95">
        <v>40</v>
      </c>
      <c r="BF51" s="96">
        <v>3.6199095022624438E-2</v>
      </c>
      <c r="BG51" s="115">
        <v>1.0969422734128618</v>
      </c>
      <c r="BH51" s="352">
        <v>30</v>
      </c>
      <c r="BI51" s="461" t="s">
        <v>132</v>
      </c>
      <c r="BJ51" s="88" t="s">
        <v>132</v>
      </c>
      <c r="BK51" s="519" t="s">
        <v>6</v>
      </c>
      <c r="BL51" s="136"/>
      <c r="BM51" s="273"/>
    </row>
    <row r="52" spans="1:65" ht="12.75" customHeight="1">
      <c r="A52" s="224"/>
      <c r="B52" s="496" t="s">
        <v>268</v>
      </c>
      <c r="C52" s="152">
        <v>5590040</v>
      </c>
      <c r="D52" s="221"/>
      <c r="E52" s="221"/>
      <c r="F52" s="94"/>
      <c r="G52" s="94"/>
      <c r="H52" s="94"/>
      <c r="I52" s="524" t="s">
        <v>106</v>
      </c>
      <c r="J52" s="525"/>
      <c r="K52" s="526">
        <v>1</v>
      </c>
      <c r="L52" s="497">
        <v>1.19</v>
      </c>
      <c r="M52" s="527">
        <v>119</v>
      </c>
      <c r="N52" s="231">
        <v>1.2</v>
      </c>
      <c r="O52" s="232">
        <v>120</v>
      </c>
      <c r="P52" s="332">
        <v>5326</v>
      </c>
      <c r="Q52" s="333">
        <v>5165</v>
      </c>
      <c r="R52" s="239">
        <v>5165</v>
      </c>
      <c r="S52" s="94">
        <v>5065</v>
      </c>
      <c r="T52" s="527">
        <v>5167</v>
      </c>
      <c r="U52" s="216">
        <v>161</v>
      </c>
      <c r="V52" s="529">
        <v>3.1171345595353339E-2</v>
      </c>
      <c r="W52" s="334">
        <v>4484.7</v>
      </c>
      <c r="X52" s="95">
        <v>-2</v>
      </c>
      <c r="Y52" s="96">
        <v>-3.8707180181923748E-4</v>
      </c>
      <c r="Z52" s="154">
        <v>4321.5</v>
      </c>
      <c r="AA52" s="199">
        <v>1</v>
      </c>
      <c r="AB52" s="203">
        <v>3030</v>
      </c>
      <c r="AC52" s="203">
        <v>3151</v>
      </c>
      <c r="AD52" s="94">
        <v>3151</v>
      </c>
      <c r="AE52" s="528">
        <v>3146</v>
      </c>
      <c r="AF52" s="528">
        <v>-121</v>
      </c>
      <c r="AG52" s="529">
        <v>-3.8400507775309428E-2</v>
      </c>
      <c r="AH52" s="95">
        <v>5</v>
      </c>
      <c r="AI52" s="96">
        <v>1.589319771137953E-3</v>
      </c>
      <c r="AJ52" s="335">
        <v>2865</v>
      </c>
      <c r="AK52" s="204">
        <v>3005</v>
      </c>
      <c r="AL52" s="153">
        <v>3005</v>
      </c>
      <c r="AM52" s="528">
        <v>2916</v>
      </c>
      <c r="AN52" s="528">
        <v>-140</v>
      </c>
      <c r="AO52" s="530">
        <v>-4.6589018302828619E-2</v>
      </c>
      <c r="AP52" s="531">
        <v>24.07563025210084</v>
      </c>
      <c r="AQ52" s="95">
        <v>89</v>
      </c>
      <c r="AR52" s="96">
        <v>3.0521262002743483E-2</v>
      </c>
      <c r="AS52" s="155">
        <v>25.041666666666668</v>
      </c>
      <c r="AT52" s="203">
        <v>1285</v>
      </c>
      <c r="AU52" s="203">
        <v>1085</v>
      </c>
      <c r="AV52" s="203">
        <v>80</v>
      </c>
      <c r="AW52" s="95">
        <v>1165</v>
      </c>
      <c r="AX52" s="96">
        <v>0.9066147859922179</v>
      </c>
      <c r="AY52" s="115">
        <v>0.97380750375103964</v>
      </c>
      <c r="AZ52" s="203">
        <v>20</v>
      </c>
      <c r="BA52" s="96">
        <v>1.556420233463035E-2</v>
      </c>
      <c r="BB52" s="97">
        <v>0.77821011673151752</v>
      </c>
      <c r="BC52" s="203">
        <v>60</v>
      </c>
      <c r="BD52" s="203">
        <v>0</v>
      </c>
      <c r="BE52" s="95">
        <v>60</v>
      </c>
      <c r="BF52" s="96">
        <v>4.6692607003891051E-2</v>
      </c>
      <c r="BG52" s="115">
        <v>1.4149274849663955</v>
      </c>
      <c r="BH52" s="352">
        <v>35</v>
      </c>
      <c r="BI52" s="157" t="s">
        <v>132</v>
      </c>
      <c r="BJ52" s="88" t="s">
        <v>132</v>
      </c>
      <c r="BK52" s="519" t="s">
        <v>6</v>
      </c>
      <c r="BL52" s="136"/>
      <c r="BM52" s="273"/>
    </row>
    <row r="53" spans="1:65" ht="12.75" customHeight="1">
      <c r="A53" s="224"/>
      <c r="B53" s="496" t="s">
        <v>269</v>
      </c>
      <c r="C53" s="152">
        <v>5590041</v>
      </c>
      <c r="D53" s="221"/>
      <c r="E53" s="221"/>
      <c r="F53" s="94"/>
      <c r="G53" s="94"/>
      <c r="H53" s="94"/>
      <c r="I53" s="524" t="s">
        <v>107</v>
      </c>
      <c r="J53" s="525"/>
      <c r="K53" s="526">
        <v>1</v>
      </c>
      <c r="L53" s="497">
        <v>2.8</v>
      </c>
      <c r="M53" s="527">
        <v>280</v>
      </c>
      <c r="N53" s="231">
        <v>2.81</v>
      </c>
      <c r="O53" s="232">
        <v>281</v>
      </c>
      <c r="P53" s="332">
        <v>6552</v>
      </c>
      <c r="Q53" s="333">
        <v>6548</v>
      </c>
      <c r="R53" s="239">
        <v>6548</v>
      </c>
      <c r="S53" s="94">
        <v>6614</v>
      </c>
      <c r="T53" s="527">
        <v>6814</v>
      </c>
      <c r="U53" s="528">
        <v>4</v>
      </c>
      <c r="V53" s="529">
        <v>6.1087354917532073E-4</v>
      </c>
      <c r="W53" s="334">
        <v>2339.1</v>
      </c>
      <c r="X53" s="95">
        <v>-266</v>
      </c>
      <c r="Y53" s="96">
        <v>-3.9037276196066922E-2</v>
      </c>
      <c r="Z53" s="154">
        <v>2333.4</v>
      </c>
      <c r="AA53" s="199">
        <v>1</v>
      </c>
      <c r="AB53" s="203">
        <v>3082</v>
      </c>
      <c r="AC53" s="203">
        <v>3084</v>
      </c>
      <c r="AD53" s="94">
        <v>3084</v>
      </c>
      <c r="AE53" s="528">
        <v>3058</v>
      </c>
      <c r="AF53" s="528">
        <v>-2</v>
      </c>
      <c r="AG53" s="529">
        <v>-6.485084306095979E-4</v>
      </c>
      <c r="AH53" s="95">
        <v>26</v>
      </c>
      <c r="AI53" s="96">
        <v>8.502289077828646E-3</v>
      </c>
      <c r="AJ53" s="335">
        <v>2993</v>
      </c>
      <c r="AK53" s="204">
        <v>3009</v>
      </c>
      <c r="AL53" s="153">
        <v>3009</v>
      </c>
      <c r="AM53" s="528">
        <v>2912</v>
      </c>
      <c r="AN53" s="528">
        <v>-16</v>
      </c>
      <c r="AO53" s="530">
        <v>-5.3173811897640408E-3</v>
      </c>
      <c r="AP53" s="531">
        <v>10.689285714285715</v>
      </c>
      <c r="AQ53" s="95">
        <v>97</v>
      </c>
      <c r="AR53" s="96">
        <v>3.331043956043956E-2</v>
      </c>
      <c r="AS53" s="155">
        <v>10.708185053380783</v>
      </c>
      <c r="AT53" s="203">
        <v>2280</v>
      </c>
      <c r="AU53" s="203">
        <v>2015</v>
      </c>
      <c r="AV53" s="203">
        <v>140</v>
      </c>
      <c r="AW53" s="95">
        <v>2155</v>
      </c>
      <c r="AX53" s="96">
        <v>0.94517543859649122</v>
      </c>
      <c r="AY53" s="115">
        <v>1.015226035012343</v>
      </c>
      <c r="AZ53" s="203">
        <v>50</v>
      </c>
      <c r="BA53" s="96">
        <v>2.1929824561403508E-2</v>
      </c>
      <c r="BB53" s="97">
        <v>1.0964912280701753</v>
      </c>
      <c r="BC53" s="203">
        <v>40</v>
      </c>
      <c r="BD53" s="203">
        <v>10</v>
      </c>
      <c r="BE53" s="95">
        <v>50</v>
      </c>
      <c r="BF53" s="96">
        <v>2.1929824561403508E-2</v>
      </c>
      <c r="BG53" s="115">
        <v>0.66454013822434876</v>
      </c>
      <c r="BH53" s="352">
        <v>25</v>
      </c>
      <c r="BI53" s="461" t="s">
        <v>132</v>
      </c>
      <c r="BJ53" s="88" t="s">
        <v>132</v>
      </c>
      <c r="BK53" s="519" t="s">
        <v>6</v>
      </c>
      <c r="BL53" s="136"/>
      <c r="BM53" s="273"/>
    </row>
    <row r="54" spans="1:65" ht="12.75" customHeight="1">
      <c r="A54" s="224"/>
      <c r="B54" s="496" t="s">
        <v>270</v>
      </c>
      <c r="C54" s="152">
        <v>5590042</v>
      </c>
      <c r="D54" s="221"/>
      <c r="E54" s="221"/>
      <c r="F54" s="94"/>
      <c r="G54" s="94"/>
      <c r="H54" s="94"/>
      <c r="I54" s="524" t="s">
        <v>108</v>
      </c>
      <c r="J54" s="525"/>
      <c r="K54" s="526">
        <v>1</v>
      </c>
      <c r="L54" s="497">
        <v>2.48</v>
      </c>
      <c r="M54" s="527">
        <v>248</v>
      </c>
      <c r="N54" s="231">
        <v>2.48</v>
      </c>
      <c r="O54" s="232">
        <v>248</v>
      </c>
      <c r="P54" s="332">
        <v>6074</v>
      </c>
      <c r="Q54" s="333">
        <v>5705</v>
      </c>
      <c r="R54" s="239">
        <v>5705</v>
      </c>
      <c r="S54" s="94">
        <v>5754</v>
      </c>
      <c r="T54" s="527">
        <v>6104</v>
      </c>
      <c r="U54" s="216">
        <v>369</v>
      </c>
      <c r="V54" s="529">
        <v>6.468010517090271E-2</v>
      </c>
      <c r="W54" s="334">
        <v>2453.8000000000002</v>
      </c>
      <c r="X54" s="95">
        <v>-399</v>
      </c>
      <c r="Y54" s="96">
        <v>-6.5366972477064217E-2</v>
      </c>
      <c r="Z54" s="154">
        <v>2296.1</v>
      </c>
      <c r="AA54" s="199">
        <v>1</v>
      </c>
      <c r="AB54" s="203">
        <v>2637</v>
      </c>
      <c r="AC54" s="203">
        <v>2561</v>
      </c>
      <c r="AD54" s="94">
        <v>2561</v>
      </c>
      <c r="AE54" s="528">
        <v>2577</v>
      </c>
      <c r="AF54" s="528">
        <v>76</v>
      </c>
      <c r="AG54" s="529">
        <v>2.9675907848496681E-2</v>
      </c>
      <c r="AH54" s="95">
        <v>-16</v>
      </c>
      <c r="AI54" s="96">
        <v>-6.2087698874660454E-3</v>
      </c>
      <c r="AJ54" s="335">
        <v>2575</v>
      </c>
      <c r="AK54" s="204">
        <v>2523</v>
      </c>
      <c r="AL54" s="153">
        <v>2523</v>
      </c>
      <c r="AM54" s="528">
        <v>2502</v>
      </c>
      <c r="AN54" s="528">
        <v>52</v>
      </c>
      <c r="AO54" s="530">
        <v>2.0610384462940945E-2</v>
      </c>
      <c r="AP54" s="531">
        <v>10.383064516129032</v>
      </c>
      <c r="AQ54" s="95">
        <v>21</v>
      </c>
      <c r="AR54" s="96">
        <v>8.3932853717026377E-3</v>
      </c>
      <c r="AS54" s="155">
        <v>10.173387096774194</v>
      </c>
      <c r="AT54" s="203">
        <v>2090</v>
      </c>
      <c r="AU54" s="203">
        <v>1790</v>
      </c>
      <c r="AV54" s="203">
        <v>145</v>
      </c>
      <c r="AW54" s="95">
        <v>1935</v>
      </c>
      <c r="AX54" s="96">
        <v>0.92583732057416268</v>
      </c>
      <c r="AY54" s="115">
        <v>0.99445469449426716</v>
      </c>
      <c r="AZ54" s="203">
        <v>50</v>
      </c>
      <c r="BA54" s="96">
        <v>2.3923444976076555E-2</v>
      </c>
      <c r="BB54" s="97">
        <v>1.1961722488038278</v>
      </c>
      <c r="BC54" s="203">
        <v>55</v>
      </c>
      <c r="BD54" s="203">
        <v>15</v>
      </c>
      <c r="BE54" s="95">
        <v>70</v>
      </c>
      <c r="BF54" s="96">
        <v>3.3492822966507178E-2</v>
      </c>
      <c r="BG54" s="115">
        <v>1.0149340292880964</v>
      </c>
      <c r="BH54" s="352">
        <v>30</v>
      </c>
      <c r="BI54" s="461" t="s">
        <v>132</v>
      </c>
      <c r="BJ54" s="88" t="s">
        <v>132</v>
      </c>
      <c r="BK54" s="519" t="s">
        <v>6</v>
      </c>
      <c r="BL54" s="136"/>
      <c r="BM54" s="273"/>
    </row>
    <row r="55" spans="1:65" ht="12.75" customHeight="1">
      <c r="A55" s="224"/>
      <c r="B55" s="496" t="s">
        <v>271</v>
      </c>
      <c r="C55" s="152">
        <v>5590043.0099999998</v>
      </c>
      <c r="D55" s="221"/>
      <c r="E55" s="221"/>
      <c r="F55" s="94"/>
      <c r="G55" s="94"/>
      <c r="H55" s="94"/>
      <c r="I55" s="524" t="s">
        <v>109</v>
      </c>
      <c r="J55" s="525"/>
      <c r="K55" s="526">
        <v>1</v>
      </c>
      <c r="L55" s="497">
        <v>1.46</v>
      </c>
      <c r="M55" s="527">
        <v>146</v>
      </c>
      <c r="N55" s="231">
        <v>1.47</v>
      </c>
      <c r="O55" s="232">
        <v>147</v>
      </c>
      <c r="P55" s="332">
        <v>5148</v>
      </c>
      <c r="Q55" s="333">
        <v>5093</v>
      </c>
      <c r="R55" s="239">
        <v>5093</v>
      </c>
      <c r="S55" s="94">
        <v>5021</v>
      </c>
      <c r="T55" s="527">
        <v>5140</v>
      </c>
      <c r="U55" s="528">
        <v>55</v>
      </c>
      <c r="V55" s="529">
        <v>1.079913606911447E-2</v>
      </c>
      <c r="W55" s="334">
        <v>3532.1</v>
      </c>
      <c r="X55" s="95">
        <v>-47</v>
      </c>
      <c r="Y55" s="96">
        <v>-9.1439688715953312E-3</v>
      </c>
      <c r="Z55" s="154">
        <v>3464.9</v>
      </c>
      <c r="AA55" s="199">
        <v>1</v>
      </c>
      <c r="AB55" s="203">
        <v>2985</v>
      </c>
      <c r="AC55" s="203">
        <v>2920</v>
      </c>
      <c r="AD55" s="94">
        <v>2920</v>
      </c>
      <c r="AE55" s="528">
        <v>2918</v>
      </c>
      <c r="AF55" s="528">
        <v>65</v>
      </c>
      <c r="AG55" s="529">
        <v>2.2260273972602738E-2</v>
      </c>
      <c r="AH55" s="95">
        <v>2</v>
      </c>
      <c r="AI55" s="96">
        <v>6.8540095956134343E-4</v>
      </c>
      <c r="AJ55" s="335">
        <v>2870</v>
      </c>
      <c r="AK55" s="204">
        <v>2874</v>
      </c>
      <c r="AL55" s="153">
        <v>2874</v>
      </c>
      <c r="AM55" s="528">
        <v>2726</v>
      </c>
      <c r="AN55" s="528">
        <v>-4</v>
      </c>
      <c r="AO55" s="530">
        <v>-1.3917884481558804E-3</v>
      </c>
      <c r="AP55" s="531">
        <v>19.657534246575342</v>
      </c>
      <c r="AQ55" s="95">
        <v>148</v>
      </c>
      <c r="AR55" s="96">
        <v>5.4292002934702863E-2</v>
      </c>
      <c r="AS55" s="155">
        <v>19.551020408163264</v>
      </c>
      <c r="AT55" s="203">
        <v>1590</v>
      </c>
      <c r="AU55" s="203">
        <v>1455</v>
      </c>
      <c r="AV55" s="203">
        <v>65</v>
      </c>
      <c r="AW55" s="95">
        <v>1520</v>
      </c>
      <c r="AX55" s="96">
        <v>0.95597484276729561</v>
      </c>
      <c r="AY55" s="115">
        <v>1.0268258246694906</v>
      </c>
      <c r="AZ55" s="203">
        <v>30</v>
      </c>
      <c r="BA55" s="96">
        <v>1.8867924528301886E-2</v>
      </c>
      <c r="BB55" s="97">
        <v>0.94339622641509435</v>
      </c>
      <c r="BC55" s="203">
        <v>15</v>
      </c>
      <c r="BD55" s="203">
        <v>0</v>
      </c>
      <c r="BE55" s="95">
        <v>15</v>
      </c>
      <c r="BF55" s="96">
        <v>9.433962264150943E-3</v>
      </c>
      <c r="BG55" s="115">
        <v>0.28587764436821039</v>
      </c>
      <c r="BH55" s="352">
        <v>25</v>
      </c>
      <c r="BI55" s="157" t="s">
        <v>132</v>
      </c>
      <c r="BJ55" s="88" t="s">
        <v>132</v>
      </c>
      <c r="BK55" s="519" t="s">
        <v>6</v>
      </c>
      <c r="BL55" s="136"/>
      <c r="BM55" s="273"/>
    </row>
    <row r="56" spans="1:65" ht="12.75" customHeight="1">
      <c r="A56" s="224"/>
      <c r="B56" s="496" t="s">
        <v>272</v>
      </c>
      <c r="C56" s="152">
        <v>5590043.0199999996</v>
      </c>
      <c r="D56" s="221"/>
      <c r="E56" s="221"/>
      <c r="F56" s="94"/>
      <c r="G56" s="94"/>
      <c r="H56" s="94"/>
      <c r="I56" s="524" t="s">
        <v>110</v>
      </c>
      <c r="J56" s="525"/>
      <c r="K56" s="526">
        <v>1</v>
      </c>
      <c r="L56" s="497">
        <v>3.94</v>
      </c>
      <c r="M56" s="527">
        <v>394</v>
      </c>
      <c r="N56" s="231">
        <v>4.0199999999999996</v>
      </c>
      <c r="O56" s="232">
        <v>401.99999999999994</v>
      </c>
      <c r="P56" s="332">
        <v>7178</v>
      </c>
      <c r="Q56" s="333">
        <v>5854</v>
      </c>
      <c r="R56" s="239">
        <v>5854</v>
      </c>
      <c r="S56" s="94">
        <v>5537</v>
      </c>
      <c r="T56" s="527">
        <v>5304</v>
      </c>
      <c r="U56" s="528">
        <v>1324</v>
      </c>
      <c r="V56" s="529">
        <v>0.22617014007516228</v>
      </c>
      <c r="W56" s="334">
        <v>1824</v>
      </c>
      <c r="X56" s="95">
        <v>550</v>
      </c>
      <c r="Y56" s="96">
        <v>0.10369532428355958</v>
      </c>
      <c r="Z56" s="154">
        <v>1456.4</v>
      </c>
      <c r="AA56" s="199">
        <v>1</v>
      </c>
      <c r="AB56" s="203">
        <v>2697</v>
      </c>
      <c r="AC56" s="203">
        <v>2254</v>
      </c>
      <c r="AD56" s="94">
        <v>2254</v>
      </c>
      <c r="AE56" s="528">
        <v>2037</v>
      </c>
      <c r="AF56" s="528">
        <v>443</v>
      </c>
      <c r="AG56" s="529">
        <v>0.19653948535936114</v>
      </c>
      <c r="AH56" s="95">
        <v>217</v>
      </c>
      <c r="AI56" s="96">
        <v>0.10652920962199312</v>
      </c>
      <c r="AJ56" s="335">
        <v>2648</v>
      </c>
      <c r="AK56" s="204">
        <v>2219</v>
      </c>
      <c r="AL56" s="153">
        <v>2219</v>
      </c>
      <c r="AM56" s="528">
        <v>1965</v>
      </c>
      <c r="AN56" s="528">
        <v>429</v>
      </c>
      <c r="AO56" s="530">
        <v>0.19333032897701669</v>
      </c>
      <c r="AP56" s="531">
        <v>6.7208121827411169</v>
      </c>
      <c r="AQ56" s="95">
        <v>254</v>
      </c>
      <c r="AR56" s="96">
        <v>0.1292620865139949</v>
      </c>
      <c r="AS56" s="155">
        <v>5.5199004975124382</v>
      </c>
      <c r="AT56" s="203">
        <v>2120</v>
      </c>
      <c r="AU56" s="203">
        <v>1965</v>
      </c>
      <c r="AV56" s="203">
        <v>110</v>
      </c>
      <c r="AW56" s="95">
        <v>2075</v>
      </c>
      <c r="AX56" s="96">
        <v>0.97877358490566035</v>
      </c>
      <c r="AY56" s="115">
        <v>1.0513142695012463</v>
      </c>
      <c r="AZ56" s="203">
        <v>0</v>
      </c>
      <c r="BA56" s="96">
        <v>0</v>
      </c>
      <c r="BB56" s="97">
        <v>0</v>
      </c>
      <c r="BC56" s="203">
        <v>10</v>
      </c>
      <c r="BD56" s="203">
        <v>0</v>
      </c>
      <c r="BE56" s="95">
        <v>10</v>
      </c>
      <c r="BF56" s="96">
        <v>4.7169811320754715E-3</v>
      </c>
      <c r="BG56" s="115">
        <v>0.1429388221841052</v>
      </c>
      <c r="BH56" s="352">
        <v>35</v>
      </c>
      <c r="BI56" s="461" t="s">
        <v>132</v>
      </c>
      <c r="BJ56" s="88" t="s">
        <v>132</v>
      </c>
      <c r="BK56" s="519" t="s">
        <v>6</v>
      </c>
      <c r="BL56" s="136"/>
      <c r="BM56" s="273"/>
    </row>
    <row r="57" spans="1:65" ht="12.75" customHeight="1">
      <c r="A57" s="224"/>
      <c r="B57" s="496" t="s">
        <v>273</v>
      </c>
      <c r="C57" s="152">
        <v>5590100.0099999998</v>
      </c>
      <c r="D57" s="221"/>
      <c r="E57" s="221"/>
      <c r="F57" s="94"/>
      <c r="G57" s="94"/>
      <c r="H57" s="94"/>
      <c r="I57" s="524" t="s">
        <v>111</v>
      </c>
      <c r="J57" s="525"/>
      <c r="K57" s="526">
        <v>1</v>
      </c>
      <c r="L57" s="497">
        <v>4.47</v>
      </c>
      <c r="M57" s="527">
        <v>447</v>
      </c>
      <c r="N57" s="231">
        <v>4.4800000000000004</v>
      </c>
      <c r="O57" s="232">
        <v>448.00000000000006</v>
      </c>
      <c r="P57" s="332">
        <v>5155</v>
      </c>
      <c r="Q57" s="333">
        <v>5184</v>
      </c>
      <c r="R57" s="239">
        <v>5184</v>
      </c>
      <c r="S57" s="94">
        <v>4782</v>
      </c>
      <c r="T57" s="527">
        <v>4359</v>
      </c>
      <c r="U57" s="216">
        <v>-29</v>
      </c>
      <c r="V57" s="529">
        <v>-5.5941358024691355E-3</v>
      </c>
      <c r="W57" s="334">
        <v>1154.4000000000001</v>
      </c>
      <c r="X57" s="95">
        <v>825</v>
      </c>
      <c r="Y57" s="96">
        <v>0.18926359256710254</v>
      </c>
      <c r="Z57" s="154">
        <v>1156.8</v>
      </c>
      <c r="AA57" s="199">
        <v>1</v>
      </c>
      <c r="AB57" s="203">
        <v>1729</v>
      </c>
      <c r="AC57" s="203">
        <v>1683</v>
      </c>
      <c r="AD57" s="94">
        <v>1683</v>
      </c>
      <c r="AE57" s="528">
        <v>1400</v>
      </c>
      <c r="AF57" s="528">
        <v>46</v>
      </c>
      <c r="AG57" s="529">
        <v>2.7332144979203804E-2</v>
      </c>
      <c r="AH57" s="95">
        <v>283</v>
      </c>
      <c r="AI57" s="96">
        <v>0.20214285714285715</v>
      </c>
      <c r="AJ57" s="335">
        <v>1704</v>
      </c>
      <c r="AK57" s="204">
        <v>1680</v>
      </c>
      <c r="AL57" s="153">
        <v>1680</v>
      </c>
      <c r="AM57" s="528">
        <v>1377</v>
      </c>
      <c r="AN57" s="528">
        <v>24</v>
      </c>
      <c r="AO57" s="530">
        <v>1.4285714285714285E-2</v>
      </c>
      <c r="AP57" s="531">
        <v>3.8120805369127515</v>
      </c>
      <c r="AQ57" s="95">
        <v>303</v>
      </c>
      <c r="AR57" s="96">
        <v>0.22004357298474944</v>
      </c>
      <c r="AS57" s="155">
        <v>3.7499999999999996</v>
      </c>
      <c r="AT57" s="203">
        <v>1645</v>
      </c>
      <c r="AU57" s="203">
        <v>1545</v>
      </c>
      <c r="AV57" s="203">
        <v>55</v>
      </c>
      <c r="AW57" s="95">
        <v>1600</v>
      </c>
      <c r="AX57" s="96">
        <v>0.97264437689969607</v>
      </c>
      <c r="AY57" s="115">
        <v>1.0447308022553126</v>
      </c>
      <c r="AZ57" s="203">
        <v>0</v>
      </c>
      <c r="BA57" s="96">
        <v>0</v>
      </c>
      <c r="BB57" s="97">
        <v>0</v>
      </c>
      <c r="BC57" s="203">
        <v>10</v>
      </c>
      <c r="BD57" s="203">
        <v>0</v>
      </c>
      <c r="BE57" s="95">
        <v>10</v>
      </c>
      <c r="BF57" s="96">
        <v>6.0790273556231003E-3</v>
      </c>
      <c r="BG57" s="115">
        <v>0.18421295017039699</v>
      </c>
      <c r="BH57" s="352">
        <v>25</v>
      </c>
      <c r="BI57" s="461" t="s">
        <v>132</v>
      </c>
      <c r="BJ57" s="88" t="s">
        <v>132</v>
      </c>
      <c r="BK57" s="519" t="s">
        <v>6</v>
      </c>
      <c r="BL57" s="136"/>
      <c r="BM57" s="273"/>
    </row>
    <row r="58" spans="1:65" ht="12.75" customHeight="1">
      <c r="A58" s="224"/>
      <c r="B58" s="496" t="s">
        <v>274</v>
      </c>
      <c r="C58" s="152">
        <v>5590100.0199999996</v>
      </c>
      <c r="D58" s="221"/>
      <c r="E58" s="88"/>
      <c r="F58" s="94"/>
      <c r="G58" s="94"/>
      <c r="H58" s="94"/>
      <c r="I58" s="524" t="s">
        <v>112</v>
      </c>
      <c r="J58" s="525"/>
      <c r="K58" s="526">
        <v>1</v>
      </c>
      <c r="L58" s="497">
        <v>3.59</v>
      </c>
      <c r="M58" s="527">
        <v>359</v>
      </c>
      <c r="N58" s="231">
        <v>3.64</v>
      </c>
      <c r="O58" s="232">
        <v>364</v>
      </c>
      <c r="P58" s="332">
        <v>6603</v>
      </c>
      <c r="Q58" s="333">
        <v>6559</v>
      </c>
      <c r="R58" s="239">
        <v>6559</v>
      </c>
      <c r="S58" s="94">
        <v>6455</v>
      </c>
      <c r="T58" s="527">
        <v>6145</v>
      </c>
      <c r="U58" s="528">
        <v>44</v>
      </c>
      <c r="V58" s="529">
        <v>6.7083396859277328E-3</v>
      </c>
      <c r="W58" s="334">
        <v>1839</v>
      </c>
      <c r="X58" s="95">
        <v>414</v>
      </c>
      <c r="Y58" s="96">
        <v>6.7371847030105778E-2</v>
      </c>
      <c r="Z58" s="154">
        <v>1803.2</v>
      </c>
      <c r="AA58" s="199">
        <v>1</v>
      </c>
      <c r="AB58" s="203">
        <v>2495</v>
      </c>
      <c r="AC58" s="203">
        <v>2427</v>
      </c>
      <c r="AD58" s="94">
        <v>2427</v>
      </c>
      <c r="AE58" s="528">
        <v>2170</v>
      </c>
      <c r="AF58" s="528">
        <v>68</v>
      </c>
      <c r="AG58" s="529">
        <v>2.8018129377832716E-2</v>
      </c>
      <c r="AH58" s="95">
        <v>257</v>
      </c>
      <c r="AI58" s="96">
        <v>0.1184331797235023</v>
      </c>
      <c r="AJ58" s="335">
        <v>2443</v>
      </c>
      <c r="AK58" s="204">
        <v>2396</v>
      </c>
      <c r="AL58" s="153">
        <v>2396</v>
      </c>
      <c r="AM58" s="528">
        <v>2127</v>
      </c>
      <c r="AN58" s="528">
        <v>47</v>
      </c>
      <c r="AO58" s="530">
        <v>1.961602671118531E-2</v>
      </c>
      <c r="AP58" s="531">
        <v>6.805013927576602</v>
      </c>
      <c r="AQ58" s="95">
        <v>269</v>
      </c>
      <c r="AR58" s="96">
        <v>0.12646920545369064</v>
      </c>
      <c r="AS58" s="155">
        <v>6.5824175824175821</v>
      </c>
      <c r="AT58" s="203">
        <v>2375</v>
      </c>
      <c r="AU58" s="203">
        <v>2165</v>
      </c>
      <c r="AV58" s="203">
        <v>125</v>
      </c>
      <c r="AW58" s="95">
        <v>2290</v>
      </c>
      <c r="AX58" s="96">
        <v>0.96421052631578952</v>
      </c>
      <c r="AY58" s="115">
        <v>1.0356718864831254</v>
      </c>
      <c r="AZ58" s="203">
        <v>15</v>
      </c>
      <c r="BA58" s="96">
        <v>6.3157894736842104E-3</v>
      </c>
      <c r="BB58" s="97">
        <v>0.31578947368421051</v>
      </c>
      <c r="BC58" s="203">
        <v>15</v>
      </c>
      <c r="BD58" s="203">
        <v>25</v>
      </c>
      <c r="BE58" s="95">
        <v>40</v>
      </c>
      <c r="BF58" s="96">
        <v>1.6842105263157894E-2</v>
      </c>
      <c r="BG58" s="115">
        <v>0.5103668261562998</v>
      </c>
      <c r="BH58" s="352">
        <v>35</v>
      </c>
      <c r="BI58" s="157" t="s">
        <v>132</v>
      </c>
      <c r="BJ58" s="88" t="s">
        <v>132</v>
      </c>
      <c r="BK58" s="519" t="s">
        <v>6</v>
      </c>
      <c r="BL58" s="136"/>
      <c r="BM58" s="273"/>
    </row>
    <row r="59" spans="1:65" ht="12.75" customHeight="1">
      <c r="A59" s="224"/>
      <c r="B59" s="496" t="s">
        <v>275</v>
      </c>
      <c r="C59" s="152">
        <v>5590101.0099999998</v>
      </c>
      <c r="D59" s="221"/>
      <c r="E59" s="88"/>
      <c r="F59" s="94"/>
      <c r="G59" s="94"/>
      <c r="H59" s="94"/>
      <c r="I59" s="524" t="s">
        <v>113</v>
      </c>
      <c r="J59" s="525"/>
      <c r="K59" s="526">
        <v>1</v>
      </c>
      <c r="L59" s="497">
        <v>3.09</v>
      </c>
      <c r="M59" s="527">
        <v>309</v>
      </c>
      <c r="N59" s="231">
        <v>3.09</v>
      </c>
      <c r="O59" s="232">
        <v>309</v>
      </c>
      <c r="P59" s="332">
        <v>5359</v>
      </c>
      <c r="Q59" s="333">
        <v>4645</v>
      </c>
      <c r="R59" s="239">
        <v>4645</v>
      </c>
      <c r="S59" s="94">
        <v>4008</v>
      </c>
      <c r="T59" s="527">
        <v>3993</v>
      </c>
      <c r="U59" s="216">
        <v>714</v>
      </c>
      <c r="V59" s="529">
        <v>0.15371367061356297</v>
      </c>
      <c r="W59" s="334">
        <v>1735.2</v>
      </c>
      <c r="X59" s="95">
        <v>652</v>
      </c>
      <c r="Y59" s="96">
        <v>0.16328575006260956</v>
      </c>
      <c r="Z59" s="154">
        <v>1504.2</v>
      </c>
      <c r="AA59" s="199">
        <v>1</v>
      </c>
      <c r="AB59" s="203">
        <v>1890</v>
      </c>
      <c r="AC59" s="203">
        <v>1581</v>
      </c>
      <c r="AD59" s="94">
        <v>1581</v>
      </c>
      <c r="AE59" s="528">
        <v>1291</v>
      </c>
      <c r="AF59" s="528">
        <v>309</v>
      </c>
      <c r="AG59" s="529">
        <v>0.1954459203036053</v>
      </c>
      <c r="AH59" s="95">
        <v>290</v>
      </c>
      <c r="AI59" s="96">
        <v>0.2246320681642138</v>
      </c>
      <c r="AJ59" s="335">
        <v>1857</v>
      </c>
      <c r="AK59" s="204">
        <v>1581</v>
      </c>
      <c r="AL59" s="153">
        <v>1581</v>
      </c>
      <c r="AM59" s="528">
        <v>1272</v>
      </c>
      <c r="AN59" s="528">
        <v>276</v>
      </c>
      <c r="AO59" s="530">
        <v>0.17457305502846299</v>
      </c>
      <c r="AP59" s="531">
        <v>6.0097087378640781</v>
      </c>
      <c r="AQ59" s="95">
        <v>309</v>
      </c>
      <c r="AR59" s="96">
        <v>0.24292452830188679</v>
      </c>
      <c r="AS59" s="155">
        <v>5.116504854368932</v>
      </c>
      <c r="AT59" s="203">
        <v>1570</v>
      </c>
      <c r="AU59" s="203">
        <v>1440</v>
      </c>
      <c r="AV59" s="203">
        <v>80</v>
      </c>
      <c r="AW59" s="95">
        <v>1520</v>
      </c>
      <c r="AX59" s="96">
        <v>0.96815286624203822</v>
      </c>
      <c r="AY59" s="115">
        <v>1.0399064084232419</v>
      </c>
      <c r="AZ59" s="203">
        <v>0</v>
      </c>
      <c r="BA59" s="96">
        <v>0</v>
      </c>
      <c r="BB59" s="97">
        <v>0</v>
      </c>
      <c r="BC59" s="203">
        <v>10</v>
      </c>
      <c r="BD59" s="203">
        <v>0</v>
      </c>
      <c r="BE59" s="95">
        <v>10</v>
      </c>
      <c r="BF59" s="96">
        <v>6.369426751592357E-3</v>
      </c>
      <c r="BG59" s="115">
        <v>0.19301293186643509</v>
      </c>
      <c r="BH59" s="352">
        <v>30</v>
      </c>
      <c r="BI59" s="461" t="s">
        <v>132</v>
      </c>
      <c r="BJ59" s="88" t="s">
        <v>132</v>
      </c>
      <c r="BK59" s="519" t="s">
        <v>6</v>
      </c>
      <c r="BL59" s="136"/>
      <c r="BM59" s="273"/>
    </row>
    <row r="60" spans="1:65" ht="12.75" customHeight="1">
      <c r="A60" s="224"/>
      <c r="B60" s="496" t="s">
        <v>276</v>
      </c>
      <c r="C60" s="152">
        <v>5590101.0300000003</v>
      </c>
      <c r="D60" s="88">
        <v>5590101.0199999996</v>
      </c>
      <c r="E60" s="88">
        <v>0.41599900200000001</v>
      </c>
      <c r="F60" s="528">
        <v>7690</v>
      </c>
      <c r="G60" s="528">
        <v>2681</v>
      </c>
      <c r="H60" s="528">
        <v>2609</v>
      </c>
      <c r="I60" s="524"/>
      <c r="J60" s="525"/>
      <c r="K60" s="526">
        <v>1</v>
      </c>
      <c r="L60" s="497">
        <v>2.74</v>
      </c>
      <c r="M60" s="527">
        <v>274</v>
      </c>
      <c r="N60" s="231">
        <v>2.78</v>
      </c>
      <c r="O60" s="232">
        <v>278</v>
      </c>
      <c r="P60" s="332">
        <v>3525</v>
      </c>
      <c r="Q60" s="333">
        <v>3177</v>
      </c>
      <c r="R60" s="239">
        <v>3177</v>
      </c>
      <c r="S60" s="94">
        <v>3216</v>
      </c>
      <c r="T60" s="527">
        <v>3199.0323253800002</v>
      </c>
      <c r="U60" s="528">
        <v>348</v>
      </c>
      <c r="V60" s="529">
        <v>0.10953729933899906</v>
      </c>
      <c r="W60" s="334">
        <v>1287.5999999999999</v>
      </c>
      <c r="X60" s="95">
        <v>-22.032325380000202</v>
      </c>
      <c r="Y60" s="96">
        <v>-6.8871843542196998E-3</v>
      </c>
      <c r="Z60" s="154">
        <v>1144.4000000000001</v>
      </c>
      <c r="AA60" s="199">
        <v>1</v>
      </c>
      <c r="AB60" s="203">
        <v>1300</v>
      </c>
      <c r="AC60" s="203">
        <v>1111</v>
      </c>
      <c r="AD60" s="94">
        <v>1111</v>
      </c>
      <c r="AE60" s="528">
        <v>1115.293324362</v>
      </c>
      <c r="AF60" s="528">
        <v>189</v>
      </c>
      <c r="AG60" s="529">
        <v>0.17011701170117011</v>
      </c>
      <c r="AH60" s="95">
        <v>-4.2933243620000212</v>
      </c>
      <c r="AI60" s="96">
        <v>-3.8495024297361445E-3</v>
      </c>
      <c r="AJ60" s="335">
        <v>1287</v>
      </c>
      <c r="AK60" s="204">
        <v>1105</v>
      </c>
      <c r="AL60" s="153">
        <v>1105</v>
      </c>
      <c r="AM60" s="528">
        <v>1085.341396218</v>
      </c>
      <c r="AN60" s="528">
        <v>182</v>
      </c>
      <c r="AO60" s="530">
        <v>0.16470588235294117</v>
      </c>
      <c r="AP60" s="531">
        <v>4.6970802919708028</v>
      </c>
      <c r="AQ60" s="95">
        <v>19.658603782</v>
      </c>
      <c r="AR60" s="96">
        <v>1.8112829613338918E-2</v>
      </c>
      <c r="AS60" s="155">
        <v>3.9748201438848922</v>
      </c>
      <c r="AT60" s="203">
        <v>1190</v>
      </c>
      <c r="AU60" s="203">
        <v>1100</v>
      </c>
      <c r="AV60" s="203">
        <v>65</v>
      </c>
      <c r="AW60" s="95">
        <v>1165</v>
      </c>
      <c r="AX60" s="96">
        <v>0.97899159663865543</v>
      </c>
      <c r="AY60" s="115">
        <v>1.0515484389244421</v>
      </c>
      <c r="AZ60" s="203">
        <v>0</v>
      </c>
      <c r="BA60" s="96">
        <v>0</v>
      </c>
      <c r="BB60" s="97">
        <v>0</v>
      </c>
      <c r="BC60" s="203">
        <v>0</v>
      </c>
      <c r="BD60" s="203">
        <v>0</v>
      </c>
      <c r="BE60" s="95">
        <v>0</v>
      </c>
      <c r="BF60" s="96">
        <v>0</v>
      </c>
      <c r="BG60" s="115">
        <v>0</v>
      </c>
      <c r="BH60" s="352">
        <v>10</v>
      </c>
      <c r="BI60" s="461" t="s">
        <v>132</v>
      </c>
      <c r="BJ60" s="88" t="s">
        <v>132</v>
      </c>
      <c r="BK60" s="519" t="s">
        <v>6</v>
      </c>
      <c r="BL60" s="136"/>
      <c r="BM60" s="273"/>
    </row>
    <row r="61" spans="1:65" ht="12.75" customHeight="1">
      <c r="A61" s="224"/>
      <c r="B61" s="496" t="s">
        <v>277</v>
      </c>
      <c r="C61" s="152">
        <v>5590101.04</v>
      </c>
      <c r="D61" s="88">
        <v>5590101.0199999996</v>
      </c>
      <c r="E61" s="88">
        <v>0.58400099800000005</v>
      </c>
      <c r="F61" s="528">
        <v>7690</v>
      </c>
      <c r="G61" s="528">
        <v>2681</v>
      </c>
      <c r="H61" s="528">
        <v>2609</v>
      </c>
      <c r="I61" s="524"/>
      <c r="J61" s="525"/>
      <c r="K61" s="526">
        <v>1</v>
      </c>
      <c r="L61" s="497">
        <v>6.83</v>
      </c>
      <c r="M61" s="527">
        <v>683</v>
      </c>
      <c r="N61" s="231">
        <v>6.83</v>
      </c>
      <c r="O61" s="232">
        <v>683</v>
      </c>
      <c r="P61" s="332">
        <v>4941</v>
      </c>
      <c r="Q61" s="333">
        <v>4670</v>
      </c>
      <c r="R61" s="239">
        <v>4670</v>
      </c>
      <c r="S61" s="94">
        <v>4641</v>
      </c>
      <c r="T61" s="527">
        <v>4490.9676746200003</v>
      </c>
      <c r="U61" s="216">
        <v>271</v>
      </c>
      <c r="V61" s="529">
        <v>5.802997858672377E-2</v>
      </c>
      <c r="W61" s="334">
        <v>723.1</v>
      </c>
      <c r="X61" s="95">
        <v>179.03232537999975</v>
      </c>
      <c r="Y61" s="96">
        <v>3.9864977517378462E-2</v>
      </c>
      <c r="Z61" s="154">
        <v>683.4</v>
      </c>
      <c r="AA61" s="199">
        <v>1</v>
      </c>
      <c r="AB61" s="203">
        <v>1908</v>
      </c>
      <c r="AC61" s="203">
        <v>1744</v>
      </c>
      <c r="AD61" s="94">
        <v>1744</v>
      </c>
      <c r="AE61" s="528">
        <v>1565.7066756380002</v>
      </c>
      <c r="AF61" s="528">
        <v>164</v>
      </c>
      <c r="AG61" s="529">
        <v>9.4036697247706427E-2</v>
      </c>
      <c r="AH61" s="95">
        <v>178.29332436199979</v>
      </c>
      <c r="AI61" s="96">
        <v>0.1138740270679041</v>
      </c>
      <c r="AJ61" s="335">
        <v>1817</v>
      </c>
      <c r="AK61" s="204">
        <v>1732</v>
      </c>
      <c r="AL61" s="153">
        <v>1732</v>
      </c>
      <c r="AM61" s="528">
        <v>1523.6586037820002</v>
      </c>
      <c r="AN61" s="528">
        <v>85</v>
      </c>
      <c r="AO61" s="530">
        <v>4.9076212471131642E-2</v>
      </c>
      <c r="AP61" s="531">
        <v>2.6603221083455346</v>
      </c>
      <c r="AQ61" s="95">
        <v>208.34139621799977</v>
      </c>
      <c r="AR61" s="96">
        <v>0.13673758393176674</v>
      </c>
      <c r="AS61" s="155">
        <v>2.5358711566617864</v>
      </c>
      <c r="AT61" s="203">
        <v>1375</v>
      </c>
      <c r="AU61" s="203">
        <v>1235</v>
      </c>
      <c r="AV61" s="203">
        <v>80</v>
      </c>
      <c r="AW61" s="95">
        <v>1315</v>
      </c>
      <c r="AX61" s="96">
        <v>0.95636363636363642</v>
      </c>
      <c r="AY61" s="115">
        <v>1.027243433258471</v>
      </c>
      <c r="AZ61" s="203">
        <v>0</v>
      </c>
      <c r="BA61" s="96">
        <v>0</v>
      </c>
      <c r="BB61" s="97">
        <v>0</v>
      </c>
      <c r="BC61" s="203">
        <v>45</v>
      </c>
      <c r="BD61" s="203">
        <v>0</v>
      </c>
      <c r="BE61" s="95">
        <v>45</v>
      </c>
      <c r="BF61" s="96">
        <v>3.272727272727273E-2</v>
      </c>
      <c r="BG61" s="115">
        <v>0.99173553719008267</v>
      </c>
      <c r="BH61" s="352">
        <v>10</v>
      </c>
      <c r="BI61" s="461" t="s">
        <v>132</v>
      </c>
      <c r="BJ61" s="88" t="s">
        <v>132</v>
      </c>
      <c r="BK61" s="519" t="s">
        <v>6</v>
      </c>
      <c r="BL61" s="136"/>
      <c r="BM61" s="273"/>
    </row>
    <row r="62" spans="1:65" ht="12.75" customHeight="1">
      <c r="A62" s="224" t="s">
        <v>365</v>
      </c>
      <c r="B62" s="496" t="s">
        <v>278</v>
      </c>
      <c r="C62" s="152">
        <v>5590102</v>
      </c>
      <c r="D62" s="221"/>
      <c r="E62" s="88"/>
      <c r="F62" s="94"/>
      <c r="G62" s="94"/>
      <c r="H62" s="94"/>
      <c r="I62" s="524" t="s">
        <v>115</v>
      </c>
      <c r="J62" s="525"/>
      <c r="K62" s="526">
        <v>1</v>
      </c>
      <c r="L62" s="497">
        <v>44.24</v>
      </c>
      <c r="M62" s="527">
        <v>4424</v>
      </c>
      <c r="N62" s="231">
        <v>44.53</v>
      </c>
      <c r="O62" s="232">
        <v>4453</v>
      </c>
      <c r="P62" s="332">
        <v>7138</v>
      </c>
      <c r="Q62" s="333">
        <v>5945</v>
      </c>
      <c r="R62" s="239">
        <v>5945</v>
      </c>
      <c r="S62" s="94">
        <v>5541</v>
      </c>
      <c r="T62" s="527">
        <v>5465</v>
      </c>
      <c r="U62" s="528">
        <v>1193</v>
      </c>
      <c r="V62" s="529">
        <v>0.20067283431455005</v>
      </c>
      <c r="W62" s="334">
        <v>161.30000000000001</v>
      </c>
      <c r="X62" s="95">
        <v>480</v>
      </c>
      <c r="Y62" s="96">
        <v>8.7831655992680696E-2</v>
      </c>
      <c r="Z62" s="154">
        <v>133.5</v>
      </c>
      <c r="AA62" s="199">
        <v>1</v>
      </c>
      <c r="AB62" s="203">
        <v>2600</v>
      </c>
      <c r="AC62" s="203">
        <v>2247</v>
      </c>
      <c r="AD62" s="94">
        <v>2247</v>
      </c>
      <c r="AE62" s="528">
        <v>1995</v>
      </c>
      <c r="AF62" s="528">
        <v>353</v>
      </c>
      <c r="AG62" s="529">
        <v>0.15709835336003561</v>
      </c>
      <c r="AH62" s="95">
        <v>252</v>
      </c>
      <c r="AI62" s="96">
        <v>0.12631578947368421</v>
      </c>
      <c r="AJ62" s="335">
        <v>2536</v>
      </c>
      <c r="AK62" s="204">
        <v>2195</v>
      </c>
      <c r="AL62" s="153">
        <v>2195</v>
      </c>
      <c r="AM62" s="528">
        <v>1946</v>
      </c>
      <c r="AN62" s="528">
        <v>341</v>
      </c>
      <c r="AO62" s="530">
        <v>0.15535307517084282</v>
      </c>
      <c r="AP62" s="531">
        <v>0.5732368896925859</v>
      </c>
      <c r="AQ62" s="95">
        <v>249</v>
      </c>
      <c r="AR62" s="96">
        <v>0.12795477903391572</v>
      </c>
      <c r="AS62" s="155">
        <v>0.49292611722434315</v>
      </c>
      <c r="AT62" s="203">
        <v>2440</v>
      </c>
      <c r="AU62" s="203">
        <v>2245</v>
      </c>
      <c r="AV62" s="203">
        <v>100</v>
      </c>
      <c r="AW62" s="95">
        <v>2345</v>
      </c>
      <c r="AX62" s="96">
        <v>0.96106557377049184</v>
      </c>
      <c r="AY62" s="115">
        <v>1.0322938493775424</v>
      </c>
      <c r="AZ62" s="203">
        <v>0</v>
      </c>
      <c r="BA62" s="96">
        <v>0</v>
      </c>
      <c r="BB62" s="97">
        <v>0</v>
      </c>
      <c r="BC62" s="203">
        <v>55</v>
      </c>
      <c r="BD62" s="203">
        <v>10</v>
      </c>
      <c r="BE62" s="95">
        <v>65</v>
      </c>
      <c r="BF62" s="96">
        <v>2.663934426229508E-2</v>
      </c>
      <c r="BG62" s="115">
        <v>0.80725285643318423</v>
      </c>
      <c r="BH62" s="352">
        <v>35</v>
      </c>
      <c r="BI62" s="461" t="s">
        <v>132</v>
      </c>
      <c r="BJ62" s="467" t="s">
        <v>2</v>
      </c>
      <c r="BK62" s="533" t="s">
        <v>2</v>
      </c>
      <c r="BL62" s="136" t="s">
        <v>434</v>
      </c>
      <c r="BM62" s="273"/>
    </row>
    <row r="63" spans="1:65" ht="12.75" customHeight="1">
      <c r="A63" s="464" t="s">
        <v>142</v>
      </c>
      <c r="B63" s="500" t="s">
        <v>279</v>
      </c>
      <c r="C63" s="465">
        <v>5590110</v>
      </c>
      <c r="D63" s="466"/>
      <c r="E63" s="467"/>
      <c r="F63" s="468"/>
      <c r="G63" s="468"/>
      <c r="H63" s="468"/>
      <c r="I63" s="536" t="s">
        <v>116</v>
      </c>
      <c r="J63" s="501">
        <v>5590110</v>
      </c>
      <c r="K63" s="502">
        <v>0.99999965000000002</v>
      </c>
      <c r="L63" s="503">
        <v>110.64</v>
      </c>
      <c r="M63" s="537">
        <v>11064</v>
      </c>
      <c r="N63" s="469">
        <v>110.66</v>
      </c>
      <c r="O63" s="470">
        <v>11066</v>
      </c>
      <c r="P63" s="471">
        <v>7416</v>
      </c>
      <c r="Q63" s="472">
        <v>7301</v>
      </c>
      <c r="R63" s="473">
        <v>7301</v>
      </c>
      <c r="S63" s="468">
        <v>7240</v>
      </c>
      <c r="T63" s="537">
        <v>7410</v>
      </c>
      <c r="U63" s="474">
        <v>115</v>
      </c>
      <c r="V63" s="538">
        <v>1.5751266949732914E-2</v>
      </c>
      <c r="W63" s="475">
        <v>67</v>
      </c>
      <c r="X63" s="476">
        <v>-109</v>
      </c>
      <c r="Y63" s="477">
        <v>-1.4709851551956815E-2</v>
      </c>
      <c r="Z63" s="478">
        <v>66</v>
      </c>
      <c r="AA63" s="479">
        <v>0.99999963000000003</v>
      </c>
      <c r="AB63" s="480">
        <v>2570</v>
      </c>
      <c r="AC63" s="480">
        <v>2555.9990542800001</v>
      </c>
      <c r="AD63" s="468">
        <v>2556</v>
      </c>
      <c r="AE63" s="539">
        <v>2513</v>
      </c>
      <c r="AF63" s="539">
        <v>14.000945719999891</v>
      </c>
      <c r="AG63" s="538">
        <v>5.4776803209513787E-3</v>
      </c>
      <c r="AH63" s="476">
        <v>43</v>
      </c>
      <c r="AI63" s="477">
        <v>1.7111022682053324E-2</v>
      </c>
      <c r="AJ63" s="481">
        <v>2514</v>
      </c>
      <c r="AK63" s="482">
        <v>2522.9990664900001</v>
      </c>
      <c r="AL63" s="483">
        <v>2523</v>
      </c>
      <c r="AM63" s="539">
        <v>2475</v>
      </c>
      <c r="AN63" s="539">
        <v>-8.999066490000132</v>
      </c>
      <c r="AO63" s="540">
        <v>-3.5668132459991935E-3</v>
      </c>
      <c r="AP63" s="541">
        <v>0.22722342733188719</v>
      </c>
      <c r="AQ63" s="476">
        <v>48</v>
      </c>
      <c r="AR63" s="477">
        <v>1.9393939393939394E-2</v>
      </c>
      <c r="AS63" s="484">
        <v>0.22799566238930055</v>
      </c>
      <c r="AT63" s="480">
        <v>2400</v>
      </c>
      <c r="AU63" s="480">
        <v>2180</v>
      </c>
      <c r="AV63" s="480">
        <v>130</v>
      </c>
      <c r="AW63" s="476">
        <v>2310</v>
      </c>
      <c r="AX63" s="477">
        <v>0.96250000000000002</v>
      </c>
      <c r="AY63" s="485">
        <v>1.0338345864661656</v>
      </c>
      <c r="AZ63" s="480">
        <v>10</v>
      </c>
      <c r="BA63" s="477">
        <v>4.1666666666666666E-3</v>
      </c>
      <c r="BB63" s="486">
        <v>0.20833333333333334</v>
      </c>
      <c r="BC63" s="480">
        <v>50</v>
      </c>
      <c r="BD63" s="480">
        <v>10</v>
      </c>
      <c r="BE63" s="476">
        <v>60</v>
      </c>
      <c r="BF63" s="477">
        <v>2.5000000000000001E-2</v>
      </c>
      <c r="BG63" s="485">
        <v>0.75757575757575768</v>
      </c>
      <c r="BH63" s="487">
        <v>30</v>
      </c>
      <c r="BI63" s="488" t="s">
        <v>2</v>
      </c>
      <c r="BJ63" s="467" t="s">
        <v>2</v>
      </c>
      <c r="BK63" s="533" t="s">
        <v>2</v>
      </c>
      <c r="BL63" s="136"/>
      <c r="BM63" s="273"/>
    </row>
    <row r="64" spans="1:65" ht="12.75" customHeight="1">
      <c r="A64" s="224" t="s">
        <v>142</v>
      </c>
      <c r="B64" s="496" t="s">
        <v>280</v>
      </c>
      <c r="C64" s="152">
        <v>5590120.0099999998</v>
      </c>
      <c r="D64" s="221"/>
      <c r="E64" s="221"/>
      <c r="F64" s="94"/>
      <c r="G64" s="94"/>
      <c r="H64" s="94"/>
      <c r="I64" s="524" t="s">
        <v>117</v>
      </c>
      <c r="J64" s="525"/>
      <c r="K64" s="526">
        <v>1</v>
      </c>
      <c r="L64" s="497">
        <v>3.13</v>
      </c>
      <c r="M64" s="527">
        <v>313</v>
      </c>
      <c r="N64" s="231">
        <v>3.16</v>
      </c>
      <c r="O64" s="232">
        <v>316</v>
      </c>
      <c r="P64" s="332">
        <v>6615</v>
      </c>
      <c r="Q64" s="333">
        <v>6795</v>
      </c>
      <c r="R64" s="239">
        <v>6795</v>
      </c>
      <c r="S64" s="94">
        <v>7133</v>
      </c>
      <c r="T64" s="527">
        <v>7484</v>
      </c>
      <c r="U64" s="528">
        <v>-180</v>
      </c>
      <c r="V64" s="529">
        <v>-2.6490066225165563E-2</v>
      </c>
      <c r="W64" s="334">
        <v>2110.1999999999998</v>
      </c>
      <c r="X64" s="95">
        <v>-689</v>
      </c>
      <c r="Y64" s="96">
        <v>-9.2063067878140031E-2</v>
      </c>
      <c r="Z64" s="154">
        <v>2149.8000000000002</v>
      </c>
      <c r="AA64" s="199">
        <v>1</v>
      </c>
      <c r="AB64" s="203">
        <v>2516</v>
      </c>
      <c r="AC64" s="203">
        <v>2516</v>
      </c>
      <c r="AD64" s="94">
        <v>2516</v>
      </c>
      <c r="AE64" s="528">
        <v>2487</v>
      </c>
      <c r="AF64" s="528">
        <v>0</v>
      </c>
      <c r="AG64" s="529">
        <v>0</v>
      </c>
      <c r="AH64" s="95">
        <v>29</v>
      </c>
      <c r="AI64" s="96">
        <v>1.1660635303578609E-2</v>
      </c>
      <c r="AJ64" s="335">
        <v>2487</v>
      </c>
      <c r="AK64" s="204">
        <v>2492</v>
      </c>
      <c r="AL64" s="153">
        <v>2492</v>
      </c>
      <c r="AM64" s="528">
        <v>2444</v>
      </c>
      <c r="AN64" s="528">
        <v>-5</v>
      </c>
      <c r="AO64" s="530">
        <v>-2.0064205457463883E-3</v>
      </c>
      <c r="AP64" s="531">
        <v>7.9456869009584663</v>
      </c>
      <c r="AQ64" s="95">
        <v>48</v>
      </c>
      <c r="AR64" s="96">
        <v>1.9639934533551555E-2</v>
      </c>
      <c r="AS64" s="155">
        <v>7.8860759493670889</v>
      </c>
      <c r="AT64" s="203">
        <v>2320</v>
      </c>
      <c r="AU64" s="203">
        <v>2145</v>
      </c>
      <c r="AV64" s="203">
        <v>100</v>
      </c>
      <c r="AW64" s="95">
        <v>2245</v>
      </c>
      <c r="AX64" s="96">
        <v>0.96767241379310343</v>
      </c>
      <c r="AY64" s="115">
        <v>1.039390347790659</v>
      </c>
      <c r="AZ64" s="203">
        <v>0</v>
      </c>
      <c r="BA64" s="96">
        <v>0</v>
      </c>
      <c r="BB64" s="97">
        <v>0</v>
      </c>
      <c r="BC64" s="203">
        <v>50</v>
      </c>
      <c r="BD64" s="203">
        <v>0</v>
      </c>
      <c r="BE64" s="95">
        <v>50</v>
      </c>
      <c r="BF64" s="96">
        <v>2.1551724137931036E-2</v>
      </c>
      <c r="BG64" s="115">
        <v>0.65308254963427381</v>
      </c>
      <c r="BH64" s="352">
        <v>25</v>
      </c>
      <c r="BI64" s="461" t="s">
        <v>132</v>
      </c>
      <c r="BJ64" s="88" t="s">
        <v>132</v>
      </c>
      <c r="BK64" s="519" t="s">
        <v>6</v>
      </c>
      <c r="BL64" s="136"/>
      <c r="BM64" s="273"/>
    </row>
    <row r="65" spans="1:65" ht="12.75" customHeight="1">
      <c r="A65" s="224"/>
      <c r="B65" s="496" t="s">
        <v>281</v>
      </c>
      <c r="C65" s="152">
        <v>5590120.0199999996</v>
      </c>
      <c r="D65" s="221"/>
      <c r="E65" s="221"/>
      <c r="F65" s="94"/>
      <c r="G65" s="94"/>
      <c r="H65" s="94"/>
      <c r="I65" s="524" t="s">
        <v>118</v>
      </c>
      <c r="J65" s="525"/>
      <c r="K65" s="526">
        <v>1</v>
      </c>
      <c r="L65" s="497">
        <v>3.31</v>
      </c>
      <c r="M65" s="527">
        <v>331</v>
      </c>
      <c r="N65" s="231">
        <v>3.31</v>
      </c>
      <c r="O65" s="232">
        <v>331</v>
      </c>
      <c r="P65" s="332">
        <v>4102</v>
      </c>
      <c r="Q65" s="333">
        <v>3786</v>
      </c>
      <c r="R65" s="239">
        <v>3786</v>
      </c>
      <c r="S65" s="94">
        <v>3647</v>
      </c>
      <c r="T65" s="527">
        <v>3675</v>
      </c>
      <c r="U65" s="216">
        <v>316</v>
      </c>
      <c r="V65" s="529">
        <v>8.3465398837823557E-2</v>
      </c>
      <c r="W65" s="334">
        <v>1239.5</v>
      </c>
      <c r="X65" s="95">
        <v>111</v>
      </c>
      <c r="Y65" s="96">
        <v>3.0204081632653063E-2</v>
      </c>
      <c r="Z65" s="154">
        <v>1143.9000000000001</v>
      </c>
      <c r="AA65" s="199">
        <v>1</v>
      </c>
      <c r="AB65" s="203">
        <v>1687</v>
      </c>
      <c r="AC65" s="203">
        <v>1648</v>
      </c>
      <c r="AD65" s="94">
        <v>1648</v>
      </c>
      <c r="AE65" s="528">
        <v>1475</v>
      </c>
      <c r="AF65" s="528">
        <v>39</v>
      </c>
      <c r="AG65" s="529">
        <v>2.366504854368932E-2</v>
      </c>
      <c r="AH65" s="95">
        <v>173</v>
      </c>
      <c r="AI65" s="96">
        <v>0.11728813559322034</v>
      </c>
      <c r="AJ65" s="335">
        <v>1649</v>
      </c>
      <c r="AK65" s="204">
        <v>1627</v>
      </c>
      <c r="AL65" s="153">
        <v>1627</v>
      </c>
      <c r="AM65" s="528">
        <v>1413</v>
      </c>
      <c r="AN65" s="528">
        <v>22</v>
      </c>
      <c r="AO65" s="530">
        <v>1.3521819299323909E-2</v>
      </c>
      <c r="AP65" s="531">
        <v>4.9818731117824777</v>
      </c>
      <c r="AQ65" s="95">
        <v>214</v>
      </c>
      <c r="AR65" s="96">
        <v>0.15145081387119605</v>
      </c>
      <c r="AS65" s="155">
        <v>4.9154078549848945</v>
      </c>
      <c r="AT65" s="203">
        <v>1140</v>
      </c>
      <c r="AU65" s="203">
        <v>1065</v>
      </c>
      <c r="AV65" s="203">
        <v>40</v>
      </c>
      <c r="AW65" s="95">
        <v>1105</v>
      </c>
      <c r="AX65" s="96">
        <v>0.9692982456140351</v>
      </c>
      <c r="AY65" s="115">
        <v>1.041136676277159</v>
      </c>
      <c r="AZ65" s="203">
        <v>0</v>
      </c>
      <c r="BA65" s="96">
        <v>0</v>
      </c>
      <c r="BB65" s="97">
        <v>0</v>
      </c>
      <c r="BC65" s="203">
        <v>20</v>
      </c>
      <c r="BD65" s="203">
        <v>10</v>
      </c>
      <c r="BE65" s="95">
        <v>30</v>
      </c>
      <c r="BF65" s="96">
        <v>2.6315789473684209E-2</v>
      </c>
      <c r="BG65" s="115">
        <v>0.79744816586921841</v>
      </c>
      <c r="BH65" s="352">
        <v>10</v>
      </c>
      <c r="BI65" s="461" t="s">
        <v>132</v>
      </c>
      <c r="BJ65" s="88" t="s">
        <v>132</v>
      </c>
      <c r="BK65" s="519" t="s">
        <v>6</v>
      </c>
      <c r="BL65" s="136"/>
      <c r="BM65" s="273"/>
    </row>
    <row r="66" spans="1:65" ht="12.75" customHeight="1">
      <c r="A66" s="224"/>
      <c r="B66" s="496" t="s">
        <v>282</v>
      </c>
      <c r="C66" s="152">
        <v>5590120.0300000003</v>
      </c>
      <c r="D66" s="221"/>
      <c r="E66" s="221"/>
      <c r="F66" s="94"/>
      <c r="G66" s="94"/>
      <c r="H66" s="94"/>
      <c r="I66" s="524" t="s">
        <v>119</v>
      </c>
      <c r="J66" s="525"/>
      <c r="K66" s="526">
        <v>1</v>
      </c>
      <c r="L66" s="497">
        <v>2.77</v>
      </c>
      <c r="M66" s="527">
        <v>277</v>
      </c>
      <c r="N66" s="231">
        <v>2.78</v>
      </c>
      <c r="O66" s="232">
        <v>278</v>
      </c>
      <c r="P66" s="332">
        <v>6086</v>
      </c>
      <c r="Q66" s="333">
        <v>6061</v>
      </c>
      <c r="R66" s="239">
        <v>6061</v>
      </c>
      <c r="S66" s="94">
        <v>6262</v>
      </c>
      <c r="T66" s="527">
        <v>6407</v>
      </c>
      <c r="U66" s="528">
        <v>25</v>
      </c>
      <c r="V66" s="529">
        <v>4.1247318924269921E-3</v>
      </c>
      <c r="W66" s="334">
        <v>2196.4</v>
      </c>
      <c r="X66" s="95">
        <v>-346</v>
      </c>
      <c r="Y66" s="96">
        <v>-5.4003433744342126E-2</v>
      </c>
      <c r="Z66" s="154">
        <v>2181.6999999999998</v>
      </c>
      <c r="AA66" s="199">
        <v>1</v>
      </c>
      <c r="AB66" s="203">
        <v>2597</v>
      </c>
      <c r="AC66" s="203">
        <v>2528</v>
      </c>
      <c r="AD66" s="94">
        <v>2528</v>
      </c>
      <c r="AE66" s="528">
        <v>2510</v>
      </c>
      <c r="AF66" s="528">
        <v>69</v>
      </c>
      <c r="AG66" s="529">
        <v>2.7294303797468354E-2</v>
      </c>
      <c r="AH66" s="95">
        <v>18</v>
      </c>
      <c r="AI66" s="96">
        <v>7.1713147410358566E-3</v>
      </c>
      <c r="AJ66" s="335">
        <v>2544</v>
      </c>
      <c r="AK66" s="204">
        <v>2496</v>
      </c>
      <c r="AL66" s="153">
        <v>2496</v>
      </c>
      <c r="AM66" s="528">
        <v>2435</v>
      </c>
      <c r="AN66" s="528">
        <v>48</v>
      </c>
      <c r="AO66" s="530">
        <v>1.9230769230769232E-2</v>
      </c>
      <c r="AP66" s="531">
        <v>9.1841155234657048</v>
      </c>
      <c r="AQ66" s="95">
        <v>61</v>
      </c>
      <c r="AR66" s="96">
        <v>2.5051334702258728E-2</v>
      </c>
      <c r="AS66" s="155">
        <v>8.9784172661870496</v>
      </c>
      <c r="AT66" s="203">
        <v>2095</v>
      </c>
      <c r="AU66" s="203">
        <v>1870</v>
      </c>
      <c r="AV66" s="203">
        <v>100</v>
      </c>
      <c r="AW66" s="95">
        <v>1970</v>
      </c>
      <c r="AX66" s="96">
        <v>0.94033412887828161</v>
      </c>
      <c r="AY66" s="115">
        <v>1.0100259171624937</v>
      </c>
      <c r="AZ66" s="203">
        <v>25</v>
      </c>
      <c r="BA66" s="96">
        <v>1.1933174224343675E-2</v>
      </c>
      <c r="BB66" s="97">
        <v>0.59665871121718372</v>
      </c>
      <c r="BC66" s="203">
        <v>45</v>
      </c>
      <c r="BD66" s="203">
        <v>0</v>
      </c>
      <c r="BE66" s="95">
        <v>45</v>
      </c>
      <c r="BF66" s="96">
        <v>2.1479713603818614E-2</v>
      </c>
      <c r="BG66" s="115">
        <v>0.65090041223692774</v>
      </c>
      <c r="BH66" s="352">
        <v>50</v>
      </c>
      <c r="BI66" s="157" t="s">
        <v>132</v>
      </c>
      <c r="BJ66" s="88" t="s">
        <v>132</v>
      </c>
      <c r="BK66" s="519" t="s">
        <v>6</v>
      </c>
      <c r="BL66" s="136"/>
      <c r="BM66" s="273"/>
    </row>
    <row r="67" spans="1:65" ht="12.75" customHeight="1">
      <c r="A67" s="224" t="s">
        <v>143</v>
      </c>
      <c r="B67" s="496" t="s">
        <v>283</v>
      </c>
      <c r="C67" s="152">
        <v>5590130.0099999998</v>
      </c>
      <c r="D67" s="221"/>
      <c r="E67" s="221"/>
      <c r="F67" s="94"/>
      <c r="G67" s="94"/>
      <c r="H67" s="94"/>
      <c r="I67" s="524" t="s">
        <v>120</v>
      </c>
      <c r="J67" s="525"/>
      <c r="K67" s="526">
        <v>1</v>
      </c>
      <c r="L67" s="497">
        <v>11.98</v>
      </c>
      <c r="M67" s="527">
        <v>1198</v>
      </c>
      <c r="N67" s="231">
        <v>12.04</v>
      </c>
      <c r="O67" s="232">
        <v>1204</v>
      </c>
      <c r="P67" s="332">
        <v>13062</v>
      </c>
      <c r="Q67" s="333">
        <v>10929</v>
      </c>
      <c r="R67" s="239">
        <v>10929</v>
      </c>
      <c r="S67" s="94">
        <v>9516</v>
      </c>
      <c r="T67" s="527">
        <v>8071</v>
      </c>
      <c r="U67" s="216">
        <v>2133</v>
      </c>
      <c r="V67" s="529">
        <v>0.19516881690914081</v>
      </c>
      <c r="W67" s="334">
        <v>1090</v>
      </c>
      <c r="X67" s="95">
        <v>2858</v>
      </c>
      <c r="Y67" s="96">
        <v>0.35410729773262295</v>
      </c>
      <c r="Z67" s="154">
        <v>907.5</v>
      </c>
      <c r="AA67" s="199">
        <v>1</v>
      </c>
      <c r="AB67" s="203">
        <v>4326</v>
      </c>
      <c r="AC67" s="203">
        <v>3771</v>
      </c>
      <c r="AD67" s="94">
        <v>3771</v>
      </c>
      <c r="AE67" s="528">
        <v>2926</v>
      </c>
      <c r="AF67" s="528">
        <v>555</v>
      </c>
      <c r="AG67" s="529">
        <v>0.147175815433572</v>
      </c>
      <c r="AH67" s="95">
        <v>845</v>
      </c>
      <c r="AI67" s="96">
        <v>0.28879015721120982</v>
      </c>
      <c r="AJ67" s="335">
        <v>4205</v>
      </c>
      <c r="AK67" s="204">
        <v>3628</v>
      </c>
      <c r="AL67" s="153">
        <v>3628</v>
      </c>
      <c r="AM67" s="528">
        <v>2737</v>
      </c>
      <c r="AN67" s="528">
        <v>577</v>
      </c>
      <c r="AO67" s="530">
        <v>0.15904079382579933</v>
      </c>
      <c r="AP67" s="531">
        <v>3.510016694490818</v>
      </c>
      <c r="AQ67" s="95">
        <v>891</v>
      </c>
      <c r="AR67" s="96">
        <v>0.32553891121666056</v>
      </c>
      <c r="AS67" s="155">
        <v>3.0132890365448506</v>
      </c>
      <c r="AT67" s="203">
        <v>4780</v>
      </c>
      <c r="AU67" s="203">
        <v>4450</v>
      </c>
      <c r="AV67" s="203">
        <v>190</v>
      </c>
      <c r="AW67" s="95">
        <v>4640</v>
      </c>
      <c r="AX67" s="96">
        <v>0.97071129707112969</v>
      </c>
      <c r="AY67" s="115">
        <v>1.0426544544265626</v>
      </c>
      <c r="AZ67" s="203">
        <v>0</v>
      </c>
      <c r="BA67" s="96">
        <v>0</v>
      </c>
      <c r="BB67" s="97">
        <v>0</v>
      </c>
      <c r="BC67" s="203">
        <v>55</v>
      </c>
      <c r="BD67" s="203">
        <v>0</v>
      </c>
      <c r="BE67" s="95">
        <v>55</v>
      </c>
      <c r="BF67" s="96">
        <v>1.1506276150627616E-2</v>
      </c>
      <c r="BG67" s="115">
        <v>0.34867503486750351</v>
      </c>
      <c r="BH67" s="352">
        <v>70</v>
      </c>
      <c r="BI67" s="461" t="s">
        <v>132</v>
      </c>
      <c r="BJ67" s="88" t="s">
        <v>132</v>
      </c>
      <c r="BK67" s="519" t="s">
        <v>6</v>
      </c>
      <c r="BL67" s="136"/>
      <c r="BM67" s="273"/>
    </row>
    <row r="68" spans="1:65" ht="12.75" customHeight="1">
      <c r="A68" s="224"/>
      <c r="B68" s="496" t="s">
        <v>284</v>
      </c>
      <c r="C68" s="152">
        <v>5590130.0199999996</v>
      </c>
      <c r="D68" s="221"/>
      <c r="E68" s="221"/>
      <c r="F68" s="94"/>
      <c r="G68" s="94"/>
      <c r="H68" s="94"/>
      <c r="I68" s="524" t="s">
        <v>121</v>
      </c>
      <c r="J68" s="525"/>
      <c r="K68" s="526">
        <v>1</v>
      </c>
      <c r="L68" s="497">
        <v>15.73</v>
      </c>
      <c r="M68" s="527">
        <v>1573</v>
      </c>
      <c r="N68" s="231">
        <v>15.76</v>
      </c>
      <c r="O68" s="232">
        <v>1576</v>
      </c>
      <c r="P68" s="332">
        <v>6725</v>
      </c>
      <c r="Q68" s="333">
        <v>6654</v>
      </c>
      <c r="R68" s="239">
        <v>6654</v>
      </c>
      <c r="S68" s="94">
        <v>6354</v>
      </c>
      <c r="T68" s="527">
        <v>6027</v>
      </c>
      <c r="U68" s="528">
        <v>71</v>
      </c>
      <c r="V68" s="529">
        <v>1.0670273519687407E-2</v>
      </c>
      <c r="W68" s="334">
        <v>427.7</v>
      </c>
      <c r="X68" s="95">
        <v>627</v>
      </c>
      <c r="Y68" s="96">
        <v>0.10403185664509706</v>
      </c>
      <c r="Z68" s="154">
        <v>422.1</v>
      </c>
      <c r="AA68" s="199">
        <v>1</v>
      </c>
      <c r="AB68" s="203">
        <v>2284</v>
      </c>
      <c r="AC68" s="203">
        <v>2198</v>
      </c>
      <c r="AD68" s="94">
        <v>2198</v>
      </c>
      <c r="AE68" s="528">
        <v>2002</v>
      </c>
      <c r="AF68" s="528">
        <v>86</v>
      </c>
      <c r="AG68" s="529">
        <v>3.9126478616924476E-2</v>
      </c>
      <c r="AH68" s="95">
        <v>196</v>
      </c>
      <c r="AI68" s="96">
        <v>9.7902097902097904E-2</v>
      </c>
      <c r="AJ68" s="335">
        <v>2233</v>
      </c>
      <c r="AK68" s="204">
        <v>2152</v>
      </c>
      <c r="AL68" s="153">
        <v>2152</v>
      </c>
      <c r="AM68" s="528">
        <v>1924</v>
      </c>
      <c r="AN68" s="528">
        <v>81</v>
      </c>
      <c r="AO68" s="530">
        <v>3.763940520446097E-2</v>
      </c>
      <c r="AP68" s="531">
        <v>1.4195804195804196</v>
      </c>
      <c r="AQ68" s="95">
        <v>228</v>
      </c>
      <c r="AR68" s="96">
        <v>0.11850311850311851</v>
      </c>
      <c r="AS68" s="155">
        <v>1.3654822335025381</v>
      </c>
      <c r="AT68" s="203">
        <v>2235</v>
      </c>
      <c r="AU68" s="203">
        <v>2075</v>
      </c>
      <c r="AV68" s="203">
        <v>115</v>
      </c>
      <c r="AW68" s="95">
        <v>2190</v>
      </c>
      <c r="AX68" s="96">
        <v>0.97986577181208057</v>
      </c>
      <c r="AY68" s="115">
        <v>1.0524874025908493</v>
      </c>
      <c r="AZ68" s="203">
        <v>0</v>
      </c>
      <c r="BA68" s="96">
        <v>0</v>
      </c>
      <c r="BB68" s="97">
        <v>0</v>
      </c>
      <c r="BC68" s="203">
        <v>15</v>
      </c>
      <c r="BD68" s="203">
        <v>0</v>
      </c>
      <c r="BE68" s="95">
        <v>15</v>
      </c>
      <c r="BF68" s="96">
        <v>6.7114093959731542E-3</v>
      </c>
      <c r="BG68" s="115">
        <v>0.20337604230221679</v>
      </c>
      <c r="BH68" s="352">
        <v>25</v>
      </c>
      <c r="BI68" s="461" t="s">
        <v>132</v>
      </c>
      <c r="BJ68" s="88" t="s">
        <v>132</v>
      </c>
      <c r="BK68" s="519" t="s">
        <v>6</v>
      </c>
      <c r="BL68" s="136"/>
      <c r="BM68" s="273"/>
    </row>
    <row r="69" spans="1:65" ht="12.75" customHeight="1">
      <c r="A69" s="464"/>
      <c r="B69" s="500" t="s">
        <v>285</v>
      </c>
      <c r="C69" s="465">
        <v>5590140</v>
      </c>
      <c r="D69" s="466"/>
      <c r="E69" s="467"/>
      <c r="F69" s="468"/>
      <c r="G69" s="468"/>
      <c r="H69" s="468"/>
      <c r="I69" s="536" t="s">
        <v>122</v>
      </c>
      <c r="J69" s="542"/>
      <c r="K69" s="502">
        <v>0.99999967999999995</v>
      </c>
      <c r="L69" s="503">
        <v>155.99</v>
      </c>
      <c r="M69" s="537">
        <v>15599</v>
      </c>
      <c r="N69" s="469">
        <v>156.29</v>
      </c>
      <c r="O69" s="470">
        <v>15629</v>
      </c>
      <c r="P69" s="471">
        <v>4877</v>
      </c>
      <c r="Q69" s="472">
        <v>4225</v>
      </c>
      <c r="R69" s="473">
        <v>4225</v>
      </c>
      <c r="S69" s="468">
        <v>4057</v>
      </c>
      <c r="T69" s="537">
        <v>4148</v>
      </c>
      <c r="U69" s="474">
        <v>652</v>
      </c>
      <c r="V69" s="538">
        <v>0.15431952662721893</v>
      </c>
      <c r="W69" s="475">
        <v>31.3</v>
      </c>
      <c r="X69" s="476">
        <v>77</v>
      </c>
      <c r="Y69" s="477">
        <v>1.8563162970106076E-2</v>
      </c>
      <c r="Z69" s="478">
        <v>27</v>
      </c>
      <c r="AA69" s="479">
        <v>0.99999965000000002</v>
      </c>
      <c r="AB69" s="480">
        <v>1820</v>
      </c>
      <c r="AC69" s="480">
        <v>1631.9994288</v>
      </c>
      <c r="AD69" s="468">
        <v>1632</v>
      </c>
      <c r="AE69" s="539">
        <v>1527</v>
      </c>
      <c r="AF69" s="539">
        <v>188.00057119999997</v>
      </c>
      <c r="AG69" s="538">
        <v>0.11519646875013659</v>
      </c>
      <c r="AH69" s="476">
        <v>105</v>
      </c>
      <c r="AI69" s="477">
        <v>6.8762278978389005E-2</v>
      </c>
      <c r="AJ69" s="481">
        <v>1781</v>
      </c>
      <c r="AK69" s="482">
        <v>1591.9994428</v>
      </c>
      <c r="AL69" s="483">
        <v>1592</v>
      </c>
      <c r="AM69" s="539">
        <v>1483</v>
      </c>
      <c r="AN69" s="539">
        <v>189.0005572</v>
      </c>
      <c r="AO69" s="540">
        <v>0.1187189845164687</v>
      </c>
      <c r="AP69" s="541">
        <v>0.11417398551189178</v>
      </c>
      <c r="AQ69" s="476">
        <v>109</v>
      </c>
      <c r="AR69" s="477">
        <v>7.3499662845583277E-2</v>
      </c>
      <c r="AS69" s="484">
        <v>0.10186192334762301</v>
      </c>
      <c r="AT69" s="480">
        <v>1860</v>
      </c>
      <c r="AU69" s="480">
        <v>1745</v>
      </c>
      <c r="AV69" s="480">
        <v>90</v>
      </c>
      <c r="AW69" s="476">
        <v>1835</v>
      </c>
      <c r="AX69" s="477">
        <v>0.98655913978494625</v>
      </c>
      <c r="AY69" s="485">
        <v>1.059676841874271</v>
      </c>
      <c r="AZ69" s="480">
        <v>0</v>
      </c>
      <c r="BA69" s="477">
        <v>0</v>
      </c>
      <c r="BB69" s="486">
        <v>0</v>
      </c>
      <c r="BC69" s="480">
        <v>15</v>
      </c>
      <c r="BD69" s="480">
        <v>0</v>
      </c>
      <c r="BE69" s="476">
        <v>15</v>
      </c>
      <c r="BF69" s="477">
        <v>8.0645161290322578E-3</v>
      </c>
      <c r="BG69" s="485">
        <v>0.24437927663734116</v>
      </c>
      <c r="BH69" s="487">
        <v>10</v>
      </c>
      <c r="BI69" s="488" t="s">
        <v>2</v>
      </c>
      <c r="BJ69" s="467" t="s">
        <v>2</v>
      </c>
      <c r="BK69" s="533" t="s">
        <v>2</v>
      </c>
      <c r="BL69" s="136"/>
      <c r="BM69" s="273"/>
    </row>
    <row r="70" spans="1:65" ht="12.75" customHeight="1">
      <c r="A70" s="464"/>
      <c r="B70" s="500" t="s">
        <v>286</v>
      </c>
      <c r="C70" s="465">
        <v>5590160.0099999998</v>
      </c>
      <c r="D70" s="466"/>
      <c r="E70" s="467"/>
      <c r="F70" s="468"/>
      <c r="G70" s="468"/>
      <c r="H70" s="468"/>
      <c r="I70" s="536" t="s">
        <v>123</v>
      </c>
      <c r="J70" s="542"/>
      <c r="K70" s="502">
        <v>0.99999917000000005</v>
      </c>
      <c r="L70" s="503">
        <v>137.5</v>
      </c>
      <c r="M70" s="537">
        <v>13750</v>
      </c>
      <c r="N70" s="469">
        <v>137.58000000000001</v>
      </c>
      <c r="O70" s="470">
        <v>13758.000000000002</v>
      </c>
      <c r="P70" s="471">
        <v>5183</v>
      </c>
      <c r="Q70" s="472">
        <v>4565</v>
      </c>
      <c r="R70" s="473">
        <v>4565</v>
      </c>
      <c r="S70" s="468">
        <v>4463</v>
      </c>
      <c r="T70" s="537">
        <v>4688</v>
      </c>
      <c r="U70" s="539">
        <v>618</v>
      </c>
      <c r="V70" s="538">
        <v>0.13537787513691127</v>
      </c>
      <c r="W70" s="475">
        <v>37.700000000000003</v>
      </c>
      <c r="X70" s="476">
        <v>-123</v>
      </c>
      <c r="Y70" s="477">
        <v>-2.6237201365187712E-2</v>
      </c>
      <c r="Z70" s="478">
        <v>33.200000000000003</v>
      </c>
      <c r="AA70" s="479">
        <v>0.99999919999999998</v>
      </c>
      <c r="AB70" s="480">
        <v>2035</v>
      </c>
      <c r="AC70" s="480">
        <v>1856.9985144</v>
      </c>
      <c r="AD70" s="468">
        <v>1857</v>
      </c>
      <c r="AE70" s="539">
        <v>1772</v>
      </c>
      <c r="AF70" s="539">
        <v>178.00148560000002</v>
      </c>
      <c r="AG70" s="538">
        <v>9.5854403877922684E-2</v>
      </c>
      <c r="AH70" s="476">
        <v>85</v>
      </c>
      <c r="AI70" s="477">
        <v>4.7968397291196389E-2</v>
      </c>
      <c r="AJ70" s="481">
        <v>1928</v>
      </c>
      <c r="AK70" s="482">
        <v>1737.9986096</v>
      </c>
      <c r="AL70" s="483">
        <v>1738</v>
      </c>
      <c r="AM70" s="539">
        <v>1652</v>
      </c>
      <c r="AN70" s="539">
        <v>190.00139039999999</v>
      </c>
      <c r="AO70" s="540">
        <v>0.1093219461457042</v>
      </c>
      <c r="AP70" s="541">
        <v>0.14021818181818183</v>
      </c>
      <c r="AQ70" s="476">
        <v>86</v>
      </c>
      <c r="AR70" s="477">
        <v>5.2058111380145281E-2</v>
      </c>
      <c r="AS70" s="484">
        <v>0.12632650094490477</v>
      </c>
      <c r="AT70" s="480">
        <v>1980</v>
      </c>
      <c r="AU70" s="480">
        <v>1800</v>
      </c>
      <c r="AV70" s="480">
        <v>90</v>
      </c>
      <c r="AW70" s="476">
        <v>1890</v>
      </c>
      <c r="AX70" s="477">
        <v>0.95454545454545459</v>
      </c>
      <c r="AY70" s="485">
        <v>1.0252904989747096</v>
      </c>
      <c r="AZ70" s="480">
        <v>0</v>
      </c>
      <c r="BA70" s="477">
        <v>0</v>
      </c>
      <c r="BB70" s="486">
        <v>0</v>
      </c>
      <c r="BC70" s="480">
        <v>30</v>
      </c>
      <c r="BD70" s="480">
        <v>0</v>
      </c>
      <c r="BE70" s="476">
        <v>30</v>
      </c>
      <c r="BF70" s="477">
        <v>1.5151515151515152E-2</v>
      </c>
      <c r="BG70" s="485">
        <v>0.45913682277318646</v>
      </c>
      <c r="BH70" s="487">
        <v>55</v>
      </c>
      <c r="BI70" s="488" t="s">
        <v>2</v>
      </c>
      <c r="BJ70" s="467" t="s">
        <v>2</v>
      </c>
      <c r="BK70" s="533" t="s">
        <v>2</v>
      </c>
      <c r="BL70" s="136"/>
      <c r="BM70" s="273"/>
    </row>
    <row r="71" spans="1:65" ht="12.75" customHeight="1">
      <c r="A71" s="224"/>
      <c r="B71" s="496" t="s">
        <v>287</v>
      </c>
      <c r="C71" s="152">
        <v>5590160.0199999996</v>
      </c>
      <c r="D71" s="221"/>
      <c r="E71" s="88"/>
      <c r="F71" s="94"/>
      <c r="G71" s="94"/>
      <c r="H71" s="94"/>
      <c r="I71" s="524" t="s">
        <v>124</v>
      </c>
      <c r="J71" s="525"/>
      <c r="K71" s="526">
        <v>1</v>
      </c>
      <c r="L71" s="497">
        <v>3.16</v>
      </c>
      <c r="M71" s="527">
        <v>316</v>
      </c>
      <c r="N71" s="231">
        <v>3.18</v>
      </c>
      <c r="O71" s="232">
        <v>318</v>
      </c>
      <c r="P71" s="332">
        <v>5229</v>
      </c>
      <c r="Q71" s="333">
        <v>4974</v>
      </c>
      <c r="R71" s="239">
        <v>4974</v>
      </c>
      <c r="S71" s="94">
        <v>4926</v>
      </c>
      <c r="T71" s="527">
        <v>4873</v>
      </c>
      <c r="U71" s="528">
        <v>255</v>
      </c>
      <c r="V71" s="529">
        <v>5.126658624849216E-2</v>
      </c>
      <c r="W71" s="334">
        <v>1653.8</v>
      </c>
      <c r="X71" s="95">
        <v>101</v>
      </c>
      <c r="Y71" s="96">
        <v>2.0726451877693414E-2</v>
      </c>
      <c r="Z71" s="154">
        <v>1563.9</v>
      </c>
      <c r="AA71" s="199">
        <v>1</v>
      </c>
      <c r="AB71" s="203">
        <v>2084</v>
      </c>
      <c r="AC71" s="203">
        <v>2013</v>
      </c>
      <c r="AD71" s="94">
        <v>2013</v>
      </c>
      <c r="AE71" s="528">
        <v>1820</v>
      </c>
      <c r="AF71" s="528">
        <v>71</v>
      </c>
      <c r="AG71" s="529">
        <v>3.5270740188772978E-2</v>
      </c>
      <c r="AH71" s="95">
        <v>193</v>
      </c>
      <c r="AI71" s="96">
        <v>0.10604395604395604</v>
      </c>
      <c r="AJ71" s="335">
        <v>2051</v>
      </c>
      <c r="AK71" s="204">
        <v>1958</v>
      </c>
      <c r="AL71" s="153">
        <v>1958</v>
      </c>
      <c r="AM71" s="528">
        <v>1768</v>
      </c>
      <c r="AN71" s="528">
        <v>93</v>
      </c>
      <c r="AO71" s="530">
        <v>4.7497446373850866E-2</v>
      </c>
      <c r="AP71" s="531">
        <v>6.4905063291139244</v>
      </c>
      <c r="AQ71" s="95">
        <v>190</v>
      </c>
      <c r="AR71" s="96">
        <v>0.1074660633484163</v>
      </c>
      <c r="AS71" s="155">
        <v>6.1572327044025155</v>
      </c>
      <c r="AT71" s="203">
        <v>1935</v>
      </c>
      <c r="AU71" s="203">
        <v>1755</v>
      </c>
      <c r="AV71" s="203">
        <v>110</v>
      </c>
      <c r="AW71" s="95">
        <v>1865</v>
      </c>
      <c r="AX71" s="96">
        <v>0.96382428940568476</v>
      </c>
      <c r="AY71" s="115">
        <v>1.0352570240662564</v>
      </c>
      <c r="AZ71" s="203">
        <v>0</v>
      </c>
      <c r="BA71" s="96">
        <v>0</v>
      </c>
      <c r="BB71" s="97">
        <v>0</v>
      </c>
      <c r="BC71" s="203">
        <v>45</v>
      </c>
      <c r="BD71" s="203">
        <v>0</v>
      </c>
      <c r="BE71" s="95">
        <v>45</v>
      </c>
      <c r="BF71" s="96">
        <v>2.3255813953488372E-2</v>
      </c>
      <c r="BG71" s="115">
        <v>0.70472163495419315</v>
      </c>
      <c r="BH71" s="352">
        <v>20</v>
      </c>
      <c r="BI71" s="461" t="s">
        <v>132</v>
      </c>
      <c r="BJ71" s="88" t="s">
        <v>132</v>
      </c>
      <c r="BK71" s="519" t="s">
        <v>6</v>
      </c>
      <c r="BL71" s="136"/>
      <c r="BM71" s="273"/>
    </row>
    <row r="72" spans="1:65" ht="12.75" customHeight="1">
      <c r="A72" s="224" t="s">
        <v>144</v>
      </c>
      <c r="B72" s="496" t="s">
        <v>288</v>
      </c>
      <c r="C72" s="152">
        <v>5590170.0099999998</v>
      </c>
      <c r="D72" s="88">
        <v>5590170</v>
      </c>
      <c r="E72" s="88">
        <v>0.65288039200000003</v>
      </c>
      <c r="F72" s="528">
        <v>7759</v>
      </c>
      <c r="G72" s="528">
        <v>2688</v>
      </c>
      <c r="H72" s="528">
        <v>2617</v>
      </c>
      <c r="I72" s="524"/>
      <c r="J72" s="525"/>
      <c r="K72" s="526">
        <v>1</v>
      </c>
      <c r="L72" s="497">
        <v>18.38</v>
      </c>
      <c r="M72" s="527">
        <v>1838</v>
      </c>
      <c r="N72" s="231">
        <v>19.239999999999998</v>
      </c>
      <c r="O72" s="232">
        <v>1923.9999999999998</v>
      </c>
      <c r="P72" s="332">
        <v>6725</v>
      </c>
      <c r="Q72" s="333">
        <v>5913</v>
      </c>
      <c r="R72" s="239">
        <v>5913</v>
      </c>
      <c r="S72" s="94">
        <v>5386</v>
      </c>
      <c r="T72" s="527">
        <v>5065.6989615279999</v>
      </c>
      <c r="U72" s="216">
        <v>812</v>
      </c>
      <c r="V72" s="529">
        <v>0.13732453915102316</v>
      </c>
      <c r="W72" s="334">
        <v>365.9</v>
      </c>
      <c r="X72" s="95">
        <v>847.30103847200007</v>
      </c>
      <c r="Y72" s="96">
        <v>0.16726241430983557</v>
      </c>
      <c r="Z72" s="154">
        <v>307.39999999999998</v>
      </c>
      <c r="AA72" s="199">
        <v>1</v>
      </c>
      <c r="AB72" s="203">
        <v>2350</v>
      </c>
      <c r="AC72" s="203">
        <v>2068</v>
      </c>
      <c r="AD72" s="94">
        <v>2068</v>
      </c>
      <c r="AE72" s="528">
        <v>1754.9424936960002</v>
      </c>
      <c r="AF72" s="528">
        <v>282</v>
      </c>
      <c r="AG72" s="529">
        <v>0.13636363636363635</v>
      </c>
      <c r="AH72" s="95">
        <v>313.05750630399984</v>
      </c>
      <c r="AI72" s="96">
        <v>0.17838619067493458</v>
      </c>
      <c r="AJ72" s="335">
        <v>2297</v>
      </c>
      <c r="AK72" s="204">
        <v>2026</v>
      </c>
      <c r="AL72" s="153">
        <v>2026</v>
      </c>
      <c r="AM72" s="528">
        <v>1708.5879858640001</v>
      </c>
      <c r="AN72" s="528">
        <v>271</v>
      </c>
      <c r="AO72" s="530">
        <v>0.13376110562685095</v>
      </c>
      <c r="AP72" s="531">
        <v>1.249727965179543</v>
      </c>
      <c r="AQ72" s="95">
        <v>317.41201413599993</v>
      </c>
      <c r="AR72" s="96">
        <v>0.18577446216531293</v>
      </c>
      <c r="AS72" s="155">
        <v>1.0530145530145532</v>
      </c>
      <c r="AT72" s="203">
        <v>2530</v>
      </c>
      <c r="AU72" s="203">
        <v>2325</v>
      </c>
      <c r="AV72" s="203">
        <v>135</v>
      </c>
      <c r="AW72" s="95">
        <v>2460</v>
      </c>
      <c r="AX72" s="96">
        <v>0.97233201581027673</v>
      </c>
      <c r="AY72" s="115">
        <v>1.0443952908810707</v>
      </c>
      <c r="AZ72" s="203">
        <v>0</v>
      </c>
      <c r="BA72" s="96">
        <v>0</v>
      </c>
      <c r="BB72" s="97">
        <v>0</v>
      </c>
      <c r="BC72" s="203">
        <v>15</v>
      </c>
      <c r="BD72" s="203">
        <v>0</v>
      </c>
      <c r="BE72" s="95">
        <v>15</v>
      </c>
      <c r="BF72" s="96">
        <v>5.9288537549407111E-3</v>
      </c>
      <c r="BG72" s="115">
        <v>0.17966223499820336</v>
      </c>
      <c r="BH72" s="352">
        <v>50</v>
      </c>
      <c r="BI72" s="461" t="s">
        <v>132</v>
      </c>
      <c r="BJ72" s="88" t="s">
        <v>132</v>
      </c>
      <c r="BK72" s="532" t="s">
        <v>2</v>
      </c>
      <c r="BL72" s="136"/>
      <c r="BM72" s="273"/>
    </row>
    <row r="73" spans="1:65" ht="12.75" customHeight="1">
      <c r="A73" s="464"/>
      <c r="B73" s="500" t="s">
        <v>289</v>
      </c>
      <c r="C73" s="465">
        <v>5590170.0199999996</v>
      </c>
      <c r="D73" s="467">
        <v>5590170</v>
      </c>
      <c r="E73" s="467">
        <v>0.34654337099999999</v>
      </c>
      <c r="F73" s="539">
        <v>7759</v>
      </c>
      <c r="G73" s="539">
        <v>2688</v>
      </c>
      <c r="H73" s="539">
        <v>2617</v>
      </c>
      <c r="I73" s="536"/>
      <c r="J73" s="542"/>
      <c r="K73" s="502">
        <v>0.99999874</v>
      </c>
      <c r="L73" s="503">
        <v>74.73</v>
      </c>
      <c r="M73" s="537">
        <v>7473</v>
      </c>
      <c r="N73" s="469">
        <v>74.84</v>
      </c>
      <c r="O73" s="470">
        <v>7484</v>
      </c>
      <c r="P73" s="471">
        <v>2706</v>
      </c>
      <c r="Q73" s="472">
        <v>2737</v>
      </c>
      <c r="R73" s="473">
        <v>2737</v>
      </c>
      <c r="S73" s="468">
        <v>2664</v>
      </c>
      <c r="T73" s="537">
        <v>2688.8300155890001</v>
      </c>
      <c r="U73" s="539">
        <v>-31</v>
      </c>
      <c r="V73" s="538">
        <v>-1.13262696382901E-2</v>
      </c>
      <c r="W73" s="475">
        <v>36.200000000000003</v>
      </c>
      <c r="X73" s="476">
        <v>48.169984410999859</v>
      </c>
      <c r="Y73" s="477">
        <v>1.791484925849729E-2</v>
      </c>
      <c r="Z73" s="478">
        <v>36.6</v>
      </c>
      <c r="AA73" s="479">
        <v>0.99999879000000003</v>
      </c>
      <c r="AB73" s="480">
        <v>1022</v>
      </c>
      <c r="AC73" s="480">
        <v>1049.9987295000001</v>
      </c>
      <c r="AD73" s="468">
        <v>1050</v>
      </c>
      <c r="AE73" s="539">
        <v>931.50858124799993</v>
      </c>
      <c r="AF73" s="539">
        <v>-27.998729500000081</v>
      </c>
      <c r="AG73" s="538">
        <v>-2.666548893190835E-2</v>
      </c>
      <c r="AH73" s="476">
        <v>118.49141875200007</v>
      </c>
      <c r="AI73" s="477">
        <v>0.12720378656442408</v>
      </c>
      <c r="AJ73" s="481">
        <v>1000</v>
      </c>
      <c r="AK73" s="482">
        <v>1004.9987839500001</v>
      </c>
      <c r="AL73" s="483">
        <v>1005</v>
      </c>
      <c r="AM73" s="539">
        <v>906.90400190699995</v>
      </c>
      <c r="AN73" s="539">
        <v>-4.9987839500000746</v>
      </c>
      <c r="AO73" s="540">
        <v>-4.9739203965532067E-3</v>
      </c>
      <c r="AP73" s="541">
        <v>0.13381506757660913</v>
      </c>
      <c r="AQ73" s="476">
        <v>98.095998093000048</v>
      </c>
      <c r="AR73" s="477">
        <v>0.10816580132707307</v>
      </c>
      <c r="AS73" s="484">
        <v>0.13428647781934794</v>
      </c>
      <c r="AT73" s="480">
        <v>1085</v>
      </c>
      <c r="AU73" s="480">
        <v>995</v>
      </c>
      <c r="AV73" s="480">
        <v>45</v>
      </c>
      <c r="AW73" s="476">
        <v>1040</v>
      </c>
      <c r="AX73" s="477">
        <v>0.95852534562211977</v>
      </c>
      <c r="AY73" s="485">
        <v>1.0295653551258002</v>
      </c>
      <c r="AZ73" s="480">
        <v>0</v>
      </c>
      <c r="BA73" s="477">
        <v>0</v>
      </c>
      <c r="BB73" s="486">
        <v>0</v>
      </c>
      <c r="BC73" s="480">
        <v>10</v>
      </c>
      <c r="BD73" s="480">
        <v>15</v>
      </c>
      <c r="BE73" s="476">
        <v>25</v>
      </c>
      <c r="BF73" s="477">
        <v>2.3041474654377881E-2</v>
      </c>
      <c r="BG73" s="485">
        <v>0.69822650467811764</v>
      </c>
      <c r="BH73" s="487">
        <v>15</v>
      </c>
      <c r="BI73" s="488" t="s">
        <v>2</v>
      </c>
      <c r="BJ73" s="467" t="s">
        <v>2</v>
      </c>
      <c r="BK73" s="533" t="s">
        <v>2</v>
      </c>
      <c r="BL73" s="136"/>
      <c r="BM73" s="273"/>
    </row>
    <row r="74" spans="1:65" ht="12.75" customHeight="1">
      <c r="A74" s="464"/>
      <c r="B74" s="500" t="s">
        <v>290</v>
      </c>
      <c r="C74" s="465">
        <v>5590171</v>
      </c>
      <c r="D74" s="466"/>
      <c r="E74" s="466"/>
      <c r="F74" s="468"/>
      <c r="G74" s="468"/>
      <c r="H74" s="468"/>
      <c r="I74" s="536" t="s">
        <v>126</v>
      </c>
      <c r="J74" s="542"/>
      <c r="K74" s="502">
        <v>0.99999950999999998</v>
      </c>
      <c r="L74" s="503">
        <v>204.63</v>
      </c>
      <c r="M74" s="537">
        <v>20463</v>
      </c>
      <c r="N74" s="469">
        <v>205.47</v>
      </c>
      <c r="O74" s="470">
        <v>20547</v>
      </c>
      <c r="P74" s="471">
        <v>5334</v>
      </c>
      <c r="Q74" s="472">
        <v>5264</v>
      </c>
      <c r="R74" s="473">
        <v>5264</v>
      </c>
      <c r="S74" s="468">
        <v>5230</v>
      </c>
      <c r="T74" s="537">
        <v>5438</v>
      </c>
      <c r="U74" s="474">
        <v>70</v>
      </c>
      <c r="V74" s="538">
        <v>1.3297872340425532E-2</v>
      </c>
      <c r="W74" s="475">
        <v>26.1</v>
      </c>
      <c r="X74" s="476">
        <v>-174</v>
      </c>
      <c r="Y74" s="477">
        <v>-3.1997057741816846E-2</v>
      </c>
      <c r="Z74" s="478">
        <v>25.6</v>
      </c>
      <c r="AA74" s="479">
        <v>0.99999961999999998</v>
      </c>
      <c r="AB74" s="480">
        <v>2405</v>
      </c>
      <c r="AC74" s="480">
        <v>2428.9990769800002</v>
      </c>
      <c r="AD74" s="468">
        <v>2429</v>
      </c>
      <c r="AE74" s="539">
        <v>2321</v>
      </c>
      <c r="AF74" s="539">
        <v>-23.999076980000154</v>
      </c>
      <c r="AG74" s="538">
        <v>-9.8802330587290533E-3</v>
      </c>
      <c r="AH74" s="476">
        <v>108</v>
      </c>
      <c r="AI74" s="477">
        <v>4.6531667384747954E-2</v>
      </c>
      <c r="AJ74" s="481">
        <v>2188</v>
      </c>
      <c r="AK74" s="482">
        <v>2116.9991955400001</v>
      </c>
      <c r="AL74" s="483">
        <v>2117</v>
      </c>
      <c r="AM74" s="539">
        <v>2072</v>
      </c>
      <c r="AN74" s="539">
        <v>71.000804459999927</v>
      </c>
      <c r="AO74" s="540">
        <v>3.3538418252392947E-2</v>
      </c>
      <c r="AP74" s="541">
        <v>0.10692469334897131</v>
      </c>
      <c r="AQ74" s="476">
        <v>45</v>
      </c>
      <c r="AR74" s="477">
        <v>2.171814671814672E-2</v>
      </c>
      <c r="AS74" s="484">
        <v>0.10303207280868253</v>
      </c>
      <c r="AT74" s="480">
        <v>2040</v>
      </c>
      <c r="AU74" s="480">
        <v>1880</v>
      </c>
      <c r="AV74" s="480">
        <v>95</v>
      </c>
      <c r="AW74" s="476">
        <v>1975</v>
      </c>
      <c r="AX74" s="477">
        <v>0.96813725490196079</v>
      </c>
      <c r="AY74" s="485">
        <v>1.0398896400665529</v>
      </c>
      <c r="AZ74" s="480">
        <v>0</v>
      </c>
      <c r="BA74" s="477">
        <v>0</v>
      </c>
      <c r="BB74" s="486">
        <v>0</v>
      </c>
      <c r="BC74" s="480">
        <v>45</v>
      </c>
      <c r="BD74" s="480">
        <v>10</v>
      </c>
      <c r="BE74" s="476">
        <v>55</v>
      </c>
      <c r="BF74" s="477">
        <v>2.6960784313725492E-2</v>
      </c>
      <c r="BG74" s="485">
        <v>0.81699346405228768</v>
      </c>
      <c r="BH74" s="487">
        <v>15</v>
      </c>
      <c r="BI74" s="488" t="s">
        <v>2</v>
      </c>
      <c r="BJ74" s="467" t="s">
        <v>2</v>
      </c>
      <c r="BK74" s="533" t="s">
        <v>2</v>
      </c>
      <c r="BL74" s="136"/>
      <c r="BM74" s="273"/>
    </row>
    <row r="75" spans="1:65" ht="12.75" customHeight="1">
      <c r="A75" s="464" t="s">
        <v>145</v>
      </c>
      <c r="B75" s="500" t="s">
        <v>291</v>
      </c>
      <c r="C75" s="465">
        <v>5590172</v>
      </c>
      <c r="D75" s="466"/>
      <c r="E75" s="466"/>
      <c r="F75" s="468"/>
      <c r="G75" s="468"/>
      <c r="H75" s="468"/>
      <c r="I75" s="536" t="s">
        <v>127</v>
      </c>
      <c r="J75" s="542"/>
      <c r="K75" s="502">
        <v>0.99999868999999997</v>
      </c>
      <c r="L75" s="503">
        <v>79.900000000000006</v>
      </c>
      <c r="M75" s="537">
        <v>7990.0000000000009</v>
      </c>
      <c r="N75" s="469">
        <v>80.63</v>
      </c>
      <c r="O75" s="470">
        <v>8063</v>
      </c>
      <c r="P75" s="471">
        <v>3912</v>
      </c>
      <c r="Q75" s="472">
        <v>3455</v>
      </c>
      <c r="R75" s="473">
        <v>3455</v>
      </c>
      <c r="S75" s="468">
        <v>3414</v>
      </c>
      <c r="T75" s="537">
        <v>3315</v>
      </c>
      <c r="U75" s="539">
        <v>457</v>
      </c>
      <c r="V75" s="538">
        <v>0.13227206946454415</v>
      </c>
      <c r="W75" s="475">
        <v>49</v>
      </c>
      <c r="X75" s="476">
        <v>140</v>
      </c>
      <c r="Y75" s="477">
        <v>4.2232277526395176E-2</v>
      </c>
      <c r="Z75" s="478">
        <v>42.9</v>
      </c>
      <c r="AA75" s="479">
        <v>0.99999892000000001</v>
      </c>
      <c r="AB75" s="480">
        <v>1707</v>
      </c>
      <c r="AC75" s="480">
        <v>1598.99827308</v>
      </c>
      <c r="AD75" s="468">
        <v>1599</v>
      </c>
      <c r="AE75" s="539">
        <v>1496</v>
      </c>
      <c r="AF75" s="539">
        <v>108.00172692000001</v>
      </c>
      <c r="AG75" s="538">
        <v>6.7543366830513485E-2</v>
      </c>
      <c r="AH75" s="476">
        <v>103</v>
      </c>
      <c r="AI75" s="477">
        <v>6.8850267379679142E-2</v>
      </c>
      <c r="AJ75" s="481">
        <v>1542</v>
      </c>
      <c r="AK75" s="482">
        <v>1343.99854848</v>
      </c>
      <c r="AL75" s="483">
        <v>1344</v>
      </c>
      <c r="AM75" s="539">
        <v>1245</v>
      </c>
      <c r="AN75" s="539">
        <v>198.00145152000005</v>
      </c>
      <c r="AO75" s="540">
        <v>0.1473226676799097</v>
      </c>
      <c r="AP75" s="541">
        <v>0.19299123904881099</v>
      </c>
      <c r="AQ75" s="476">
        <v>99</v>
      </c>
      <c r="AR75" s="477">
        <v>7.9518072289156624E-2</v>
      </c>
      <c r="AS75" s="484">
        <v>0.16668733721939724</v>
      </c>
      <c r="AT75" s="480">
        <v>1430</v>
      </c>
      <c r="AU75" s="480">
        <v>1350</v>
      </c>
      <c r="AV75" s="480">
        <v>55</v>
      </c>
      <c r="AW75" s="476">
        <v>1405</v>
      </c>
      <c r="AX75" s="477">
        <v>0.9825174825174825</v>
      </c>
      <c r="AY75" s="485">
        <v>1.0553356418018074</v>
      </c>
      <c r="AZ75" s="480">
        <v>0</v>
      </c>
      <c r="BA75" s="477">
        <v>0</v>
      </c>
      <c r="BB75" s="486">
        <v>0</v>
      </c>
      <c r="BC75" s="480">
        <v>15</v>
      </c>
      <c r="BD75" s="480">
        <v>0</v>
      </c>
      <c r="BE75" s="476">
        <v>15</v>
      </c>
      <c r="BF75" s="477">
        <v>1.048951048951049E-2</v>
      </c>
      <c r="BG75" s="485">
        <v>0.31786395422759062</v>
      </c>
      <c r="BH75" s="487">
        <v>0</v>
      </c>
      <c r="BI75" s="488" t="s">
        <v>2</v>
      </c>
      <c r="BJ75" s="467" t="s">
        <v>2</v>
      </c>
      <c r="BK75" s="533" t="s">
        <v>2</v>
      </c>
      <c r="BL75" s="136"/>
      <c r="BM75" s="273"/>
    </row>
    <row r="76" spans="1:65" ht="12.75" customHeight="1">
      <c r="A76" s="224"/>
      <c r="B76" s="496" t="s">
        <v>292</v>
      </c>
      <c r="C76" s="152">
        <v>5590173</v>
      </c>
      <c r="D76" s="221"/>
      <c r="E76" s="221"/>
      <c r="F76" s="94"/>
      <c r="G76" s="94"/>
      <c r="H76" s="94"/>
      <c r="I76" s="524" t="s">
        <v>128</v>
      </c>
      <c r="J76" s="525"/>
      <c r="K76" s="526">
        <v>1</v>
      </c>
      <c r="L76" s="497">
        <v>7.82</v>
      </c>
      <c r="M76" s="527">
        <v>782</v>
      </c>
      <c r="N76" s="231">
        <v>7.97</v>
      </c>
      <c r="O76" s="232">
        <v>797</v>
      </c>
      <c r="P76" s="332">
        <v>4733</v>
      </c>
      <c r="Q76" s="333">
        <v>4503</v>
      </c>
      <c r="R76" s="239">
        <v>4503</v>
      </c>
      <c r="S76" s="94">
        <v>4539</v>
      </c>
      <c r="T76" s="527">
        <v>4776</v>
      </c>
      <c r="U76" s="216">
        <v>230</v>
      </c>
      <c r="V76" s="529">
        <v>5.1077059737952478E-2</v>
      </c>
      <c r="W76" s="334">
        <v>605.29999999999995</v>
      </c>
      <c r="X76" s="95">
        <v>-273</v>
      </c>
      <c r="Y76" s="96">
        <v>-5.71608040201005E-2</v>
      </c>
      <c r="Z76" s="154">
        <v>564.70000000000005</v>
      </c>
      <c r="AA76" s="199">
        <v>1</v>
      </c>
      <c r="AB76" s="203">
        <v>1876</v>
      </c>
      <c r="AC76" s="203">
        <v>1718</v>
      </c>
      <c r="AD76" s="94">
        <v>1718</v>
      </c>
      <c r="AE76" s="528">
        <v>1667</v>
      </c>
      <c r="AF76" s="528">
        <v>158</v>
      </c>
      <c r="AG76" s="529">
        <v>9.1967403958090804E-2</v>
      </c>
      <c r="AH76" s="95">
        <v>51</v>
      </c>
      <c r="AI76" s="96">
        <v>3.059388122375525E-2</v>
      </c>
      <c r="AJ76" s="335">
        <v>1844</v>
      </c>
      <c r="AK76" s="204">
        <v>1707</v>
      </c>
      <c r="AL76" s="153">
        <v>1707</v>
      </c>
      <c r="AM76" s="528">
        <v>1644</v>
      </c>
      <c r="AN76" s="528">
        <v>137</v>
      </c>
      <c r="AO76" s="530">
        <v>8.0257762155828943E-2</v>
      </c>
      <c r="AP76" s="531">
        <v>2.3580562659846547</v>
      </c>
      <c r="AQ76" s="95">
        <v>63</v>
      </c>
      <c r="AR76" s="96">
        <v>3.8321167883211681E-2</v>
      </c>
      <c r="AS76" s="155">
        <v>2.1417816813048933</v>
      </c>
      <c r="AT76" s="203">
        <v>1840</v>
      </c>
      <c r="AU76" s="203">
        <v>1660</v>
      </c>
      <c r="AV76" s="203">
        <v>90</v>
      </c>
      <c r="AW76" s="95">
        <v>1750</v>
      </c>
      <c r="AX76" s="96">
        <v>0.95108695652173914</v>
      </c>
      <c r="AY76" s="115">
        <v>1.0215756783262504</v>
      </c>
      <c r="AZ76" s="203">
        <v>0</v>
      </c>
      <c r="BA76" s="96">
        <v>0</v>
      </c>
      <c r="BB76" s="97">
        <v>0</v>
      </c>
      <c r="BC76" s="203">
        <v>50</v>
      </c>
      <c r="BD76" s="203">
        <v>10</v>
      </c>
      <c r="BE76" s="95">
        <v>60</v>
      </c>
      <c r="BF76" s="96">
        <v>3.2608695652173912E-2</v>
      </c>
      <c r="BG76" s="115">
        <v>0.98814229249011865</v>
      </c>
      <c r="BH76" s="352">
        <v>30</v>
      </c>
      <c r="BI76" s="461" t="s">
        <v>132</v>
      </c>
      <c r="BJ76" s="88" t="s">
        <v>132</v>
      </c>
      <c r="BK76" s="519" t="s">
        <v>6</v>
      </c>
      <c r="BL76" s="136"/>
      <c r="BM76" s="273"/>
    </row>
    <row r="77" spans="1:65" ht="12.75" customHeight="1">
      <c r="A77" s="224"/>
      <c r="B77" s="496" t="s">
        <v>293</v>
      </c>
      <c r="C77" s="152">
        <v>5590174</v>
      </c>
      <c r="D77" s="221"/>
      <c r="E77" s="221"/>
      <c r="F77" s="94"/>
      <c r="G77" s="94"/>
      <c r="H77" s="94"/>
      <c r="I77" s="524" t="s">
        <v>129</v>
      </c>
      <c r="J77" s="525"/>
      <c r="K77" s="526">
        <v>1</v>
      </c>
      <c r="L77" s="497">
        <v>2.94</v>
      </c>
      <c r="M77" s="527">
        <v>294</v>
      </c>
      <c r="N77" s="231">
        <v>2.94</v>
      </c>
      <c r="O77" s="232">
        <v>294</v>
      </c>
      <c r="P77" s="332">
        <v>5448</v>
      </c>
      <c r="Q77" s="333">
        <v>5328</v>
      </c>
      <c r="R77" s="239">
        <v>5328</v>
      </c>
      <c r="S77" s="94">
        <v>5553</v>
      </c>
      <c r="T77" s="527">
        <v>5898</v>
      </c>
      <c r="U77" s="528">
        <v>120</v>
      </c>
      <c r="V77" s="529">
        <v>2.2522522522522521E-2</v>
      </c>
      <c r="W77" s="334">
        <v>1856</v>
      </c>
      <c r="X77" s="95">
        <v>-570</v>
      </c>
      <c r="Y77" s="96">
        <v>-9.6642929806714142E-2</v>
      </c>
      <c r="Z77" s="154">
        <v>1813.7</v>
      </c>
      <c r="AA77" s="199">
        <v>1</v>
      </c>
      <c r="AB77" s="203">
        <v>2593</v>
      </c>
      <c r="AC77" s="203">
        <v>2516</v>
      </c>
      <c r="AD77" s="94">
        <v>2516</v>
      </c>
      <c r="AE77" s="528">
        <v>2495</v>
      </c>
      <c r="AF77" s="528">
        <v>77</v>
      </c>
      <c r="AG77" s="529">
        <v>3.0604133545310015E-2</v>
      </c>
      <c r="AH77" s="95">
        <v>21</v>
      </c>
      <c r="AI77" s="96">
        <v>8.4168336673346687E-3</v>
      </c>
      <c r="AJ77" s="335">
        <v>2510</v>
      </c>
      <c r="AK77" s="204">
        <v>2440</v>
      </c>
      <c r="AL77" s="153">
        <v>2440</v>
      </c>
      <c r="AM77" s="528">
        <v>2425</v>
      </c>
      <c r="AN77" s="528">
        <v>70</v>
      </c>
      <c r="AO77" s="530">
        <v>2.8688524590163935E-2</v>
      </c>
      <c r="AP77" s="531">
        <v>8.5374149659863949</v>
      </c>
      <c r="AQ77" s="95">
        <v>15</v>
      </c>
      <c r="AR77" s="96">
        <v>6.1855670103092781E-3</v>
      </c>
      <c r="AS77" s="155">
        <v>8.2993197278911559</v>
      </c>
      <c r="AT77" s="203">
        <v>1810</v>
      </c>
      <c r="AU77" s="203">
        <v>1575</v>
      </c>
      <c r="AV77" s="203">
        <v>90</v>
      </c>
      <c r="AW77" s="95">
        <v>1665</v>
      </c>
      <c r="AX77" s="96">
        <v>0.91988950276243098</v>
      </c>
      <c r="AY77" s="115">
        <v>0.98806606096931371</v>
      </c>
      <c r="AZ77" s="203">
        <v>0</v>
      </c>
      <c r="BA77" s="96">
        <v>0</v>
      </c>
      <c r="BB77" s="97">
        <v>0</v>
      </c>
      <c r="BC77" s="203">
        <v>85</v>
      </c>
      <c r="BD77" s="203">
        <v>0</v>
      </c>
      <c r="BE77" s="95">
        <v>85</v>
      </c>
      <c r="BF77" s="96">
        <v>4.6961325966850827E-2</v>
      </c>
      <c r="BG77" s="115">
        <v>1.4230704838439645</v>
      </c>
      <c r="BH77" s="352">
        <v>45</v>
      </c>
      <c r="BI77" s="461" t="s">
        <v>132</v>
      </c>
      <c r="BJ77" s="88" t="s">
        <v>132</v>
      </c>
      <c r="BK77" s="519" t="s">
        <v>6</v>
      </c>
      <c r="BL77" s="136"/>
      <c r="BM77" s="273"/>
    </row>
    <row r="78" spans="1:65" ht="12.75" customHeight="1">
      <c r="A78" s="489" t="s">
        <v>345</v>
      </c>
      <c r="B78" s="500" t="s">
        <v>294</v>
      </c>
      <c r="C78" s="465"/>
      <c r="D78" s="466"/>
      <c r="E78" s="466"/>
      <c r="F78" s="468"/>
      <c r="G78" s="468"/>
      <c r="H78" s="468"/>
      <c r="I78" s="543"/>
      <c r="J78" s="501">
        <v>5590110</v>
      </c>
      <c r="K78" s="504">
        <v>2.4200000000000001E-6</v>
      </c>
      <c r="L78" s="503">
        <v>172.28</v>
      </c>
      <c r="M78" s="537">
        <v>17228</v>
      </c>
      <c r="N78" s="469"/>
      <c r="O78" s="470"/>
      <c r="P78" s="471">
        <v>13295</v>
      </c>
      <c r="Q78" s="579">
        <v>12557</v>
      </c>
      <c r="R78" s="473"/>
      <c r="S78" s="468"/>
      <c r="T78" s="544"/>
      <c r="U78" s="474">
        <v>738</v>
      </c>
      <c r="V78" s="538">
        <v>5.8771999681452573E-2</v>
      </c>
      <c r="W78" s="475">
        <v>77.2</v>
      </c>
      <c r="X78" s="476"/>
      <c r="Y78" s="490"/>
      <c r="Z78" s="478"/>
      <c r="AA78" s="491">
        <v>1</v>
      </c>
      <c r="AB78" s="480">
        <v>5329</v>
      </c>
      <c r="AC78" s="582">
        <v>3126</v>
      </c>
      <c r="AD78" s="583"/>
      <c r="AE78" s="468"/>
      <c r="AF78" s="539">
        <v>2203</v>
      </c>
      <c r="AG78" s="538">
        <v>0.70473448496481128</v>
      </c>
      <c r="AH78" s="468"/>
      <c r="AI78" s="490"/>
      <c r="AJ78" s="481">
        <v>5178</v>
      </c>
      <c r="AK78" s="614">
        <v>3065</v>
      </c>
      <c r="AL78" s="580">
        <v>3065</v>
      </c>
      <c r="AM78" s="468"/>
      <c r="AN78" s="539">
        <v>2113</v>
      </c>
      <c r="AO78" s="540">
        <v>0.68939641109298533</v>
      </c>
      <c r="AP78" s="541">
        <v>0.30055723241235199</v>
      </c>
      <c r="AQ78" s="476"/>
      <c r="AR78" s="477"/>
      <c r="AS78" s="484"/>
      <c r="AT78" s="480">
        <v>4850</v>
      </c>
      <c r="AU78" s="480">
        <v>4365</v>
      </c>
      <c r="AV78" s="480">
        <v>310</v>
      </c>
      <c r="AW78" s="476">
        <v>4675</v>
      </c>
      <c r="AX78" s="477">
        <v>0.96391752577319589</v>
      </c>
      <c r="AY78" s="485">
        <v>1.0353571705404896</v>
      </c>
      <c r="AZ78" s="480">
        <v>10</v>
      </c>
      <c r="BA78" s="477">
        <v>2.0618556701030928E-3</v>
      </c>
      <c r="BB78" s="486">
        <v>0.10309278350515465</v>
      </c>
      <c r="BC78" s="480">
        <v>100</v>
      </c>
      <c r="BD78" s="480">
        <v>20</v>
      </c>
      <c r="BE78" s="476">
        <v>120</v>
      </c>
      <c r="BF78" s="477">
        <v>2.4742268041237112E-2</v>
      </c>
      <c r="BG78" s="485">
        <v>0.7497656982193065</v>
      </c>
      <c r="BH78" s="487">
        <v>55</v>
      </c>
      <c r="BI78" s="488" t="s">
        <v>2</v>
      </c>
      <c r="BJ78" s="43"/>
      <c r="BK78" s="578"/>
      <c r="BL78" s="356" t="s">
        <v>432</v>
      </c>
      <c r="BM78" s="273"/>
    </row>
    <row r="79" spans="1:65" ht="12.75" customHeight="1">
      <c r="A79" s="489" t="s">
        <v>346</v>
      </c>
      <c r="B79" s="500" t="s">
        <v>295</v>
      </c>
      <c r="C79" s="465"/>
      <c r="D79" s="466"/>
      <c r="E79" s="466"/>
      <c r="F79" s="468"/>
      <c r="G79" s="468"/>
      <c r="H79" s="468"/>
      <c r="I79" s="543"/>
      <c r="J79" s="501"/>
      <c r="K79" s="505">
        <v>1</v>
      </c>
      <c r="L79" s="503">
        <v>105.26</v>
      </c>
      <c r="M79" s="537">
        <v>10526</v>
      </c>
      <c r="N79" s="469"/>
      <c r="O79" s="470"/>
      <c r="P79" s="471">
        <v>7921</v>
      </c>
      <c r="Q79" s="579">
        <v>7870</v>
      </c>
      <c r="R79" s="473"/>
      <c r="S79" s="468"/>
      <c r="T79" s="544"/>
      <c r="U79" s="539">
        <v>51</v>
      </c>
      <c r="V79" s="538">
        <v>6.4803049555273188E-3</v>
      </c>
      <c r="W79" s="475">
        <v>75.3</v>
      </c>
      <c r="X79" s="476"/>
      <c r="Y79" s="490"/>
      <c r="Z79" s="478"/>
      <c r="AA79" s="491">
        <v>1</v>
      </c>
      <c r="AB79" s="480">
        <v>3551</v>
      </c>
      <c r="AC79" s="582">
        <v>1110</v>
      </c>
      <c r="AD79" s="583"/>
      <c r="AE79" s="468"/>
      <c r="AF79" s="539">
        <v>2441</v>
      </c>
      <c r="AG79" s="538">
        <v>2.1990990990990991</v>
      </c>
      <c r="AH79" s="468"/>
      <c r="AI79" s="490"/>
      <c r="AJ79" s="481">
        <v>3213</v>
      </c>
      <c r="AK79" s="614">
        <v>1075</v>
      </c>
      <c r="AL79" s="581">
        <v>1075</v>
      </c>
      <c r="AM79" s="468"/>
      <c r="AN79" s="539">
        <v>2138</v>
      </c>
      <c r="AO79" s="540">
        <v>1.9888372093023257</v>
      </c>
      <c r="AP79" s="541">
        <v>0.30524415732471977</v>
      </c>
      <c r="AQ79" s="476"/>
      <c r="AR79" s="477"/>
      <c r="AS79" s="484"/>
      <c r="AT79" s="480">
        <v>3100</v>
      </c>
      <c r="AU79" s="480">
        <v>2855</v>
      </c>
      <c r="AV79" s="480">
        <v>120</v>
      </c>
      <c r="AW79" s="476">
        <v>2975</v>
      </c>
      <c r="AX79" s="477">
        <v>0.95967741935483875</v>
      </c>
      <c r="AY79" s="485">
        <v>1.0308028134853262</v>
      </c>
      <c r="AZ79" s="480">
        <v>0</v>
      </c>
      <c r="BA79" s="477">
        <v>0</v>
      </c>
      <c r="BB79" s="486">
        <v>0</v>
      </c>
      <c r="BC79" s="480">
        <v>70</v>
      </c>
      <c r="BD79" s="480">
        <v>25</v>
      </c>
      <c r="BE79" s="476">
        <v>95</v>
      </c>
      <c r="BF79" s="477">
        <v>3.0645161290322579E-2</v>
      </c>
      <c r="BG79" s="485">
        <v>0.92864125122189645</v>
      </c>
      <c r="BH79" s="487">
        <v>20</v>
      </c>
      <c r="BI79" s="488" t="s">
        <v>2</v>
      </c>
      <c r="BJ79" s="43"/>
      <c r="BK79" s="578"/>
      <c r="BL79" s="356" t="s">
        <v>432</v>
      </c>
      <c r="BM79" s="273"/>
    </row>
    <row r="80" spans="1:65" ht="12.75" customHeight="1">
      <c r="A80" s="489" t="s">
        <v>351</v>
      </c>
      <c r="B80" s="500" t="s">
        <v>296</v>
      </c>
      <c r="C80" s="465"/>
      <c r="D80" s="466"/>
      <c r="E80" s="466"/>
      <c r="F80" s="468"/>
      <c r="G80" s="468"/>
      <c r="H80" s="468"/>
      <c r="I80" s="543"/>
      <c r="J80" s="501"/>
      <c r="K80" s="545">
        <v>1</v>
      </c>
      <c r="L80" s="503">
        <v>129.55000000000001</v>
      </c>
      <c r="M80" s="537">
        <v>12955.000000000002</v>
      </c>
      <c r="N80" s="469"/>
      <c r="O80" s="470"/>
      <c r="P80" s="471">
        <v>7951</v>
      </c>
      <c r="Q80" s="579">
        <v>7551</v>
      </c>
      <c r="R80" s="473"/>
      <c r="S80" s="468"/>
      <c r="T80" s="544"/>
      <c r="U80" s="474">
        <v>400</v>
      </c>
      <c r="V80" s="538">
        <v>5.2973116143557146E-2</v>
      </c>
      <c r="W80" s="475">
        <v>61.4</v>
      </c>
      <c r="X80" s="476"/>
      <c r="Y80" s="490"/>
      <c r="Z80" s="478"/>
      <c r="AA80" s="491">
        <v>1</v>
      </c>
      <c r="AB80" s="480">
        <v>2749</v>
      </c>
      <c r="AC80" s="582">
        <v>3003</v>
      </c>
      <c r="AD80" s="583"/>
      <c r="AE80" s="468"/>
      <c r="AF80" s="539">
        <v>-254</v>
      </c>
      <c r="AG80" s="538">
        <v>-8.4582084582084577E-2</v>
      </c>
      <c r="AH80" s="468"/>
      <c r="AI80" s="490"/>
      <c r="AJ80" s="481">
        <v>2633</v>
      </c>
      <c r="AK80" s="614">
        <v>2797</v>
      </c>
      <c r="AL80" s="580">
        <v>2797</v>
      </c>
      <c r="AM80" s="468"/>
      <c r="AN80" s="539">
        <v>-164</v>
      </c>
      <c r="AO80" s="540">
        <v>-5.863425098319628E-2</v>
      </c>
      <c r="AP80" s="541">
        <v>0.20324199150906982</v>
      </c>
      <c r="AQ80" s="476"/>
      <c r="AR80" s="477"/>
      <c r="AS80" s="484"/>
      <c r="AT80" s="480">
        <v>2870</v>
      </c>
      <c r="AU80" s="480">
        <v>2160</v>
      </c>
      <c r="AV80" s="480">
        <v>290</v>
      </c>
      <c r="AW80" s="476">
        <v>2450</v>
      </c>
      <c r="AX80" s="477">
        <v>0.85365853658536583</v>
      </c>
      <c r="AY80" s="485">
        <v>0.91692646249770771</v>
      </c>
      <c r="AZ80" s="480">
        <v>210</v>
      </c>
      <c r="BA80" s="477">
        <v>7.3170731707317069E-2</v>
      </c>
      <c r="BB80" s="486">
        <v>3.6585365853658534</v>
      </c>
      <c r="BC80" s="480">
        <v>150</v>
      </c>
      <c r="BD80" s="480">
        <v>10</v>
      </c>
      <c r="BE80" s="476">
        <v>160</v>
      </c>
      <c r="BF80" s="477">
        <v>5.5749128919860627E-2</v>
      </c>
      <c r="BG80" s="485">
        <v>1.6893675430260795</v>
      </c>
      <c r="BH80" s="487">
        <v>65</v>
      </c>
      <c r="BI80" s="488" t="s">
        <v>2</v>
      </c>
      <c r="BJ80" s="43"/>
      <c r="BK80" s="578"/>
      <c r="BL80" s="356" t="s">
        <v>432</v>
      </c>
      <c r="BM80" s="273"/>
    </row>
    <row r="81" spans="1:65" ht="12.75" customHeight="1">
      <c r="A81" s="489" t="s">
        <v>350</v>
      </c>
      <c r="B81" s="500" t="s">
        <v>297</v>
      </c>
      <c r="C81" s="465"/>
      <c r="D81" s="466"/>
      <c r="E81" s="467"/>
      <c r="F81" s="468"/>
      <c r="G81" s="468"/>
      <c r="H81" s="468"/>
      <c r="I81" s="543"/>
      <c r="J81" s="501"/>
      <c r="K81" s="545">
        <v>1</v>
      </c>
      <c r="L81" s="503">
        <v>119.05</v>
      </c>
      <c r="M81" s="537">
        <v>11905</v>
      </c>
      <c r="N81" s="469"/>
      <c r="O81" s="470"/>
      <c r="P81" s="471">
        <v>14352</v>
      </c>
      <c r="Q81" s="579">
        <v>12922</v>
      </c>
      <c r="R81" s="473"/>
      <c r="S81" s="468"/>
      <c r="T81" s="544"/>
      <c r="U81" s="539">
        <v>1430</v>
      </c>
      <c r="V81" s="538">
        <v>0.11066398390342053</v>
      </c>
      <c r="W81" s="475">
        <v>120.6</v>
      </c>
      <c r="X81" s="476"/>
      <c r="Y81" s="490"/>
      <c r="Z81" s="478"/>
      <c r="AA81" s="491">
        <v>1</v>
      </c>
      <c r="AB81" s="480">
        <v>5745</v>
      </c>
      <c r="AC81" s="582">
        <v>4934</v>
      </c>
      <c r="AD81" s="583"/>
      <c r="AE81" s="468"/>
      <c r="AF81" s="539">
        <v>811</v>
      </c>
      <c r="AG81" s="538">
        <v>0.16436967977300365</v>
      </c>
      <c r="AH81" s="468"/>
      <c r="AI81" s="490"/>
      <c r="AJ81" s="481">
        <v>5313</v>
      </c>
      <c r="AK81" s="614">
        <v>4599</v>
      </c>
      <c r="AL81" s="580">
        <v>4599</v>
      </c>
      <c r="AM81" s="468"/>
      <c r="AN81" s="539">
        <v>714</v>
      </c>
      <c r="AO81" s="540">
        <v>0.15525114155251141</v>
      </c>
      <c r="AP81" s="541">
        <v>0.44628307433851322</v>
      </c>
      <c r="AQ81" s="476"/>
      <c r="AR81" s="477"/>
      <c r="AS81" s="484"/>
      <c r="AT81" s="480">
        <v>5165</v>
      </c>
      <c r="AU81" s="480">
        <v>4300</v>
      </c>
      <c r="AV81" s="480">
        <v>610</v>
      </c>
      <c r="AW81" s="476">
        <v>4910</v>
      </c>
      <c r="AX81" s="477">
        <v>0.95062923523717324</v>
      </c>
      <c r="AY81" s="485">
        <v>1.0210840335522806</v>
      </c>
      <c r="AZ81" s="480">
        <v>10</v>
      </c>
      <c r="BA81" s="477">
        <v>1.9361084220716361E-3</v>
      </c>
      <c r="BB81" s="486">
        <v>9.6805421103581799E-2</v>
      </c>
      <c r="BC81" s="480">
        <v>110</v>
      </c>
      <c r="BD81" s="480">
        <v>50</v>
      </c>
      <c r="BE81" s="476">
        <v>160</v>
      </c>
      <c r="BF81" s="477">
        <v>3.0977734753146177E-2</v>
      </c>
      <c r="BG81" s="485">
        <v>0.93871923494382359</v>
      </c>
      <c r="BH81" s="487">
        <v>80</v>
      </c>
      <c r="BI81" s="488" t="s">
        <v>2</v>
      </c>
      <c r="BJ81" s="43"/>
      <c r="BK81" s="578"/>
      <c r="BL81" s="356" t="s">
        <v>432</v>
      </c>
      <c r="BM81" s="273"/>
    </row>
    <row r="82" spans="1:65" ht="12.75" customHeight="1">
      <c r="A82" s="227" t="s">
        <v>349</v>
      </c>
      <c r="B82" s="494" t="s">
        <v>298</v>
      </c>
      <c r="C82" s="145"/>
      <c r="D82" s="223"/>
      <c r="E82" s="93"/>
      <c r="F82" s="89"/>
      <c r="G82" s="89"/>
      <c r="H82" s="89"/>
      <c r="I82" s="521"/>
      <c r="J82" s="522"/>
      <c r="K82" s="512">
        <v>1</v>
      </c>
      <c r="L82" s="495">
        <v>12.65</v>
      </c>
      <c r="M82" s="513">
        <v>1265</v>
      </c>
      <c r="N82" s="235"/>
      <c r="O82" s="236"/>
      <c r="P82" s="341">
        <v>7377</v>
      </c>
      <c r="Q82" s="579">
        <v>7122</v>
      </c>
      <c r="R82" s="241"/>
      <c r="S82" s="89"/>
      <c r="T82" s="523"/>
      <c r="U82" s="209">
        <v>255</v>
      </c>
      <c r="V82" s="514">
        <v>3.5804549283909012E-2</v>
      </c>
      <c r="W82" s="343">
        <v>583.4</v>
      </c>
      <c r="X82" s="90"/>
      <c r="Y82" s="212"/>
      <c r="Z82" s="147"/>
      <c r="AA82" s="200">
        <v>1</v>
      </c>
      <c r="AB82" s="210">
        <v>2725</v>
      </c>
      <c r="AC82" s="582">
        <v>2789</v>
      </c>
      <c r="AD82" s="584"/>
      <c r="AE82" s="89"/>
      <c r="AF82" s="515">
        <v>-64</v>
      </c>
      <c r="AG82" s="514">
        <v>-2.2947292936536395E-2</v>
      </c>
      <c r="AH82" s="89"/>
      <c r="AI82" s="212"/>
      <c r="AJ82" s="344">
        <v>2601</v>
      </c>
      <c r="AK82" s="614">
        <v>2599</v>
      </c>
      <c r="AL82" s="580">
        <v>2599</v>
      </c>
      <c r="AM82" s="89"/>
      <c r="AN82" s="515">
        <v>2</v>
      </c>
      <c r="AO82" s="516">
        <v>7.6952674105425169E-4</v>
      </c>
      <c r="AP82" s="517">
        <v>2.0561264822134389</v>
      </c>
      <c r="AQ82" s="90"/>
      <c r="AR82" s="91"/>
      <c r="AS82" s="148"/>
      <c r="AT82" s="210">
        <v>2685</v>
      </c>
      <c r="AU82" s="210">
        <v>2070</v>
      </c>
      <c r="AV82" s="210">
        <v>265</v>
      </c>
      <c r="AW82" s="90">
        <v>2335</v>
      </c>
      <c r="AX82" s="91">
        <v>0.86964618249534453</v>
      </c>
      <c r="AY82" s="114">
        <v>0.93409901449553656</v>
      </c>
      <c r="AZ82" s="210">
        <v>35</v>
      </c>
      <c r="BA82" s="91">
        <v>1.3035381750465549E-2</v>
      </c>
      <c r="BB82" s="92">
        <v>0.65176908752327745</v>
      </c>
      <c r="BC82" s="210">
        <v>205</v>
      </c>
      <c r="BD82" s="210">
        <v>80</v>
      </c>
      <c r="BE82" s="90">
        <v>285</v>
      </c>
      <c r="BF82" s="91">
        <v>0.10614525139664804</v>
      </c>
      <c r="BG82" s="114">
        <v>3.2165227695953953</v>
      </c>
      <c r="BH82" s="354">
        <v>40</v>
      </c>
      <c r="BI82" s="150" t="s">
        <v>4</v>
      </c>
      <c r="BJ82" s="43"/>
      <c r="BK82" s="578"/>
      <c r="BL82" s="356" t="s">
        <v>432</v>
      </c>
      <c r="BM82" s="273"/>
    </row>
    <row r="83" spans="1:65" ht="12.75" customHeight="1">
      <c r="A83" s="489" t="s">
        <v>348</v>
      </c>
      <c r="B83" s="500" t="s">
        <v>299</v>
      </c>
      <c r="C83" s="465"/>
      <c r="D83" s="466"/>
      <c r="E83" s="467"/>
      <c r="F83" s="468"/>
      <c r="G83" s="468"/>
      <c r="H83" s="468"/>
      <c r="I83" s="543"/>
      <c r="J83" s="501"/>
      <c r="K83" s="545">
        <v>1</v>
      </c>
      <c r="L83" s="503">
        <v>227.7</v>
      </c>
      <c r="M83" s="537">
        <v>22770</v>
      </c>
      <c r="N83" s="469"/>
      <c r="O83" s="470"/>
      <c r="P83" s="471">
        <v>12043</v>
      </c>
      <c r="Q83" s="579">
        <v>12345</v>
      </c>
      <c r="R83" s="473"/>
      <c r="S83" s="468"/>
      <c r="T83" s="544"/>
      <c r="U83" s="539">
        <v>-302</v>
      </c>
      <c r="V83" s="538">
        <v>-2.4463345484001621E-2</v>
      </c>
      <c r="W83" s="475">
        <v>52.9</v>
      </c>
      <c r="X83" s="476"/>
      <c r="Y83" s="490"/>
      <c r="Z83" s="478"/>
      <c r="AA83" s="491">
        <v>1</v>
      </c>
      <c r="AB83" s="480">
        <v>4501</v>
      </c>
      <c r="AC83" s="582">
        <v>4430</v>
      </c>
      <c r="AD83" s="583"/>
      <c r="AE83" s="468"/>
      <c r="AF83" s="539">
        <v>71</v>
      </c>
      <c r="AG83" s="538">
        <v>1.6027088036117382E-2</v>
      </c>
      <c r="AH83" s="468"/>
      <c r="AI83" s="490"/>
      <c r="AJ83" s="481">
        <v>4347</v>
      </c>
      <c r="AK83" s="614">
        <v>4224</v>
      </c>
      <c r="AL83" s="580">
        <v>4224</v>
      </c>
      <c r="AM83" s="468"/>
      <c r="AN83" s="539">
        <v>123</v>
      </c>
      <c r="AO83" s="540">
        <v>2.911931818181818E-2</v>
      </c>
      <c r="AP83" s="541">
        <v>0.19090909090909092</v>
      </c>
      <c r="AQ83" s="476"/>
      <c r="AR83" s="477"/>
      <c r="AS83" s="484"/>
      <c r="AT83" s="480">
        <v>4430</v>
      </c>
      <c r="AU83" s="480">
        <v>3920</v>
      </c>
      <c r="AV83" s="480">
        <v>335</v>
      </c>
      <c r="AW83" s="476">
        <v>4255</v>
      </c>
      <c r="AX83" s="477">
        <v>0.96049661399548536</v>
      </c>
      <c r="AY83" s="485">
        <v>1.0316827217996623</v>
      </c>
      <c r="AZ83" s="480">
        <v>0</v>
      </c>
      <c r="BA83" s="477">
        <v>0</v>
      </c>
      <c r="BB83" s="486">
        <v>0</v>
      </c>
      <c r="BC83" s="480">
        <v>105</v>
      </c>
      <c r="BD83" s="480">
        <v>20</v>
      </c>
      <c r="BE83" s="476">
        <v>125</v>
      </c>
      <c r="BF83" s="477">
        <v>2.8216704288939052E-2</v>
      </c>
      <c r="BG83" s="485">
        <v>0.85505164511936527</v>
      </c>
      <c r="BH83" s="487">
        <v>40</v>
      </c>
      <c r="BI83" s="488" t="s">
        <v>2</v>
      </c>
      <c r="BJ83" s="43"/>
      <c r="BK83" s="578"/>
      <c r="BL83" s="356" t="s">
        <v>432</v>
      </c>
      <c r="BM83" s="273"/>
    </row>
    <row r="84" spans="1:65" ht="12.75" customHeight="1">
      <c r="A84" s="457" t="s">
        <v>347</v>
      </c>
      <c r="B84" s="496" t="s">
        <v>300</v>
      </c>
      <c r="C84" s="152"/>
      <c r="D84" s="221"/>
      <c r="E84" s="221"/>
      <c r="F84" s="94"/>
      <c r="G84" s="94"/>
      <c r="H84" s="94"/>
      <c r="I84" s="534"/>
      <c r="J84" s="498"/>
      <c r="K84" s="526">
        <v>1</v>
      </c>
      <c r="L84" s="497">
        <v>18.38</v>
      </c>
      <c r="M84" s="527">
        <v>1838</v>
      </c>
      <c r="N84" s="231"/>
      <c r="O84" s="232"/>
      <c r="P84" s="332">
        <v>10076</v>
      </c>
      <c r="Q84" s="579">
        <v>9207</v>
      </c>
      <c r="R84" s="239"/>
      <c r="S84" s="94"/>
      <c r="T84" s="535"/>
      <c r="U84" s="216">
        <v>869</v>
      </c>
      <c r="V84" s="529">
        <v>9.4384707287933092E-2</v>
      </c>
      <c r="W84" s="334">
        <v>548.20000000000005</v>
      </c>
      <c r="X84" s="95"/>
      <c r="Y84" s="217"/>
      <c r="Z84" s="154"/>
      <c r="AA84" s="199">
        <v>1</v>
      </c>
      <c r="AB84" s="203">
        <v>4134</v>
      </c>
      <c r="AC84" s="582">
        <v>3929</v>
      </c>
      <c r="AD84" s="585"/>
      <c r="AE84" s="94"/>
      <c r="AF84" s="528">
        <v>205</v>
      </c>
      <c r="AG84" s="529">
        <v>5.2176126240773731E-2</v>
      </c>
      <c r="AH84" s="94"/>
      <c r="AI84" s="217"/>
      <c r="AJ84" s="335">
        <v>3938</v>
      </c>
      <c r="AK84" s="614">
        <v>3746</v>
      </c>
      <c r="AL84" s="580">
        <v>3746</v>
      </c>
      <c r="AM84" s="94"/>
      <c r="AN84" s="528">
        <v>192</v>
      </c>
      <c r="AO84" s="530">
        <v>5.1254671649759741E-2</v>
      </c>
      <c r="AP84" s="531">
        <v>2.1425462459194775</v>
      </c>
      <c r="AQ84" s="95"/>
      <c r="AR84" s="96"/>
      <c r="AS84" s="155"/>
      <c r="AT84" s="203">
        <v>3755</v>
      </c>
      <c r="AU84" s="203">
        <v>3270</v>
      </c>
      <c r="AV84" s="203">
        <v>320</v>
      </c>
      <c r="AW84" s="95">
        <v>3590</v>
      </c>
      <c r="AX84" s="96">
        <v>0.95605858854860182</v>
      </c>
      <c r="AY84" s="115">
        <v>1.0269157771735786</v>
      </c>
      <c r="AZ84" s="203">
        <v>0</v>
      </c>
      <c r="BA84" s="96">
        <v>0</v>
      </c>
      <c r="BB84" s="97">
        <v>0</v>
      </c>
      <c r="BC84" s="203">
        <v>95</v>
      </c>
      <c r="BD84" s="203">
        <v>25</v>
      </c>
      <c r="BE84" s="95">
        <v>120</v>
      </c>
      <c r="BF84" s="96">
        <v>3.1957390146471372E-2</v>
      </c>
      <c r="BG84" s="115">
        <v>0.96840576201428408</v>
      </c>
      <c r="BH84" s="352">
        <v>40</v>
      </c>
      <c r="BI84" s="461" t="s">
        <v>132</v>
      </c>
      <c r="BJ84" s="43"/>
      <c r="BK84" s="578"/>
      <c r="BL84" s="356" t="s">
        <v>432</v>
      </c>
      <c r="BM84" s="273"/>
    </row>
    <row r="85" spans="1:65" ht="12.75" customHeight="1">
      <c r="A85" s="275"/>
      <c r="C85" s="276"/>
      <c r="D85" s="276"/>
      <c r="E85" s="277"/>
      <c r="F85" s="274"/>
      <c r="G85" s="274"/>
      <c r="H85" s="274"/>
      <c r="I85" s="276"/>
      <c r="J85" s="276"/>
      <c r="K85" s="276"/>
      <c r="L85" s="278"/>
      <c r="M85" s="278"/>
      <c r="N85" s="278"/>
      <c r="O85" s="274"/>
      <c r="P85" s="458"/>
      <c r="Q85" s="459"/>
      <c r="R85" s="274"/>
      <c r="S85" s="274"/>
      <c r="T85" s="274"/>
      <c r="U85" s="274"/>
      <c r="V85" s="274"/>
      <c r="W85" s="274"/>
      <c r="X85" s="274"/>
      <c r="Y85" s="279"/>
      <c r="Z85" s="280"/>
      <c r="AA85" s="280"/>
      <c r="AB85" s="281"/>
      <c r="AC85" s="281"/>
      <c r="AD85" s="281"/>
      <c r="AE85" s="274"/>
      <c r="AF85" s="281"/>
      <c r="AG85" s="281"/>
      <c r="AH85" s="281"/>
      <c r="AI85" s="282"/>
      <c r="AJ85" s="274"/>
      <c r="AK85" s="274"/>
      <c r="AL85" s="274"/>
      <c r="AM85" s="274"/>
      <c r="AN85" s="274"/>
      <c r="AO85" s="274"/>
      <c r="AP85" s="274"/>
      <c r="AQ85" s="274"/>
      <c r="AR85" s="279"/>
      <c r="AS85" s="273"/>
      <c r="AT85" s="273"/>
      <c r="AU85" s="273"/>
      <c r="AV85" s="273"/>
      <c r="AW85" s="274"/>
      <c r="AX85" s="279"/>
      <c r="AY85" s="273"/>
      <c r="AZ85" s="274"/>
      <c r="BA85" s="279"/>
      <c r="BB85" s="273"/>
      <c r="BC85" s="274"/>
      <c r="BD85" s="274"/>
      <c r="BE85" s="274"/>
      <c r="BF85" s="279"/>
      <c r="BG85" s="273"/>
      <c r="BH85" s="274"/>
      <c r="BI85" s="274"/>
      <c r="BJ85" s="273"/>
      <c r="BK85" s="276"/>
      <c r="BL85" s="273"/>
      <c r="BM85" s="273"/>
    </row>
    <row r="86" spans="1:65" ht="12.75" customHeight="1">
      <c r="A86" s="594" t="s">
        <v>458</v>
      </c>
      <c r="B86" s="595"/>
      <c r="C86" s="595"/>
      <c r="D86" s="595"/>
      <c r="E86" s="595"/>
      <c r="F86" s="595"/>
      <c r="G86" s="595"/>
      <c r="H86" s="595"/>
      <c r="I86" s="595"/>
      <c r="J86" s="595"/>
      <c r="K86" s="595"/>
      <c r="L86" s="595"/>
      <c r="M86" s="596"/>
      <c r="N86" s="278"/>
      <c r="O86" s="274"/>
      <c r="P86" s="458"/>
      <c r="Q86" s="459"/>
      <c r="R86" s="274"/>
      <c r="S86" s="274"/>
      <c r="T86" s="274"/>
      <c r="U86" s="274"/>
      <c r="V86" s="274"/>
      <c r="W86" s="274"/>
      <c r="X86" s="274"/>
      <c r="Y86" s="279"/>
      <c r="Z86" s="280"/>
      <c r="AA86" s="280"/>
      <c r="AB86" s="281"/>
      <c r="AC86" s="281"/>
      <c r="AD86" s="281"/>
      <c r="AE86" s="274"/>
      <c r="AF86" s="281"/>
      <c r="AG86" s="281"/>
      <c r="AH86" s="281"/>
      <c r="AI86" s="282"/>
      <c r="AJ86" s="274"/>
      <c r="AK86" s="274"/>
      <c r="AL86" s="274"/>
      <c r="AM86" s="274"/>
      <c r="AN86" s="274"/>
      <c r="AO86" s="274"/>
      <c r="AP86" s="274"/>
      <c r="AQ86" s="274"/>
      <c r="AR86" s="279"/>
      <c r="AS86" s="273"/>
      <c r="AT86" s="273"/>
      <c r="AU86" s="273"/>
      <c r="AV86" s="273"/>
      <c r="AW86" s="274"/>
      <c r="AX86" s="279"/>
      <c r="AY86" s="273"/>
      <c r="AZ86" s="274"/>
      <c r="BA86" s="279"/>
      <c r="BB86" s="273"/>
      <c r="BC86" s="274"/>
      <c r="BD86" s="274"/>
      <c r="BE86" s="274"/>
      <c r="BF86" s="279"/>
      <c r="BG86" s="273"/>
      <c r="BH86" s="274"/>
      <c r="BI86" s="274"/>
      <c r="BJ86" s="273"/>
      <c r="BK86" s="276"/>
      <c r="BL86" s="273"/>
      <c r="BM86" s="273"/>
    </row>
    <row r="87" spans="1:65" ht="12.75" customHeight="1">
      <c r="A87" s="597"/>
      <c r="B87" s="598"/>
      <c r="C87" s="598"/>
      <c r="D87" s="598"/>
      <c r="E87" s="598"/>
      <c r="F87" s="598"/>
      <c r="G87" s="598"/>
      <c r="H87" s="598"/>
      <c r="I87" s="598"/>
      <c r="J87" s="598"/>
      <c r="K87" s="598"/>
      <c r="L87" s="598"/>
      <c r="M87" s="599"/>
      <c r="N87" s="278"/>
      <c r="O87" s="274"/>
      <c r="P87" s="458"/>
      <c r="Q87" s="459"/>
      <c r="S87" s="274"/>
      <c r="T87" s="274"/>
      <c r="U87" s="274"/>
      <c r="V87" s="274"/>
      <c r="W87" s="274"/>
      <c r="X87" s="274"/>
      <c r="Y87" s="279"/>
      <c r="Z87" s="280"/>
      <c r="AA87" s="280"/>
      <c r="AB87" s="281"/>
      <c r="AC87" s="281"/>
      <c r="AD87" s="281"/>
      <c r="AE87" s="274"/>
      <c r="AF87" s="281"/>
      <c r="AG87" s="281"/>
      <c r="AH87" s="281"/>
      <c r="AI87" s="282"/>
      <c r="AJ87" s="274"/>
      <c r="AK87" s="274"/>
      <c r="AL87" s="274"/>
      <c r="AM87" s="274"/>
      <c r="AN87" s="274"/>
      <c r="AO87" s="274"/>
      <c r="AP87" s="274"/>
      <c r="AQ87" s="274"/>
      <c r="AR87" s="279"/>
      <c r="AS87" s="273"/>
      <c r="AT87" s="273"/>
      <c r="AU87" s="273"/>
      <c r="AV87" s="273"/>
      <c r="AW87" s="274"/>
      <c r="AX87" s="279"/>
      <c r="AY87" s="273"/>
      <c r="AZ87" s="274"/>
      <c r="BA87" s="279"/>
      <c r="BB87" s="273"/>
      <c r="BC87" s="274"/>
      <c r="BD87" s="274"/>
      <c r="BE87" s="274"/>
      <c r="BF87" s="279"/>
      <c r="BG87" s="273"/>
      <c r="BH87" s="274"/>
      <c r="BI87" s="274"/>
      <c r="BJ87" s="273"/>
      <c r="BK87" s="276"/>
      <c r="BL87" s="273"/>
      <c r="BM87" s="273"/>
    </row>
    <row r="88" spans="1:65" ht="12.75" customHeight="1">
      <c r="A88" s="600"/>
      <c r="B88" s="601"/>
      <c r="C88" s="601"/>
      <c r="D88" s="601"/>
      <c r="E88" s="601"/>
      <c r="F88" s="601"/>
      <c r="G88" s="601"/>
      <c r="H88" s="601"/>
      <c r="I88" s="601"/>
      <c r="J88" s="601"/>
      <c r="K88" s="601"/>
      <c r="L88" s="601"/>
      <c r="M88" s="602"/>
      <c r="N88" s="278"/>
      <c r="O88" s="274"/>
      <c r="P88" s="274"/>
      <c r="Q88" s="283"/>
      <c r="R88" s="274"/>
      <c r="S88" s="274"/>
      <c r="T88" s="274"/>
      <c r="U88" s="274"/>
      <c r="V88" s="274"/>
      <c r="W88" s="274"/>
      <c r="X88" s="274"/>
      <c r="Y88" s="279"/>
      <c r="Z88" s="280"/>
      <c r="AA88" s="280"/>
      <c r="AB88" s="281"/>
      <c r="AC88" s="281"/>
      <c r="AD88" s="281"/>
      <c r="AE88" s="274"/>
      <c r="AF88" s="281"/>
      <c r="AG88" s="281"/>
      <c r="AH88" s="281"/>
      <c r="AI88" s="282"/>
      <c r="AJ88" s="274"/>
      <c r="AK88" s="274"/>
      <c r="AL88" s="274"/>
      <c r="AM88" s="274"/>
      <c r="AN88" s="274"/>
      <c r="AO88" s="274"/>
      <c r="AP88" s="274"/>
      <c r="AQ88" s="274"/>
      <c r="AR88" s="279"/>
      <c r="AS88" s="273"/>
      <c r="AT88" s="273"/>
      <c r="AU88" s="273"/>
      <c r="AV88" s="273"/>
      <c r="AW88" s="274"/>
      <c r="AX88" s="279"/>
      <c r="AY88" s="273"/>
      <c r="AZ88" s="274"/>
      <c r="BA88" s="279"/>
      <c r="BB88" s="273"/>
      <c r="BC88" s="274"/>
      <c r="BD88" s="311"/>
      <c r="BE88" s="274"/>
      <c r="BF88" s="279"/>
      <c r="BG88" s="273"/>
      <c r="BH88" s="274"/>
      <c r="BI88" s="274"/>
      <c r="BJ88" s="273"/>
      <c r="BK88" s="276"/>
      <c r="BL88" s="273"/>
      <c r="BM88" s="273"/>
    </row>
    <row r="89" spans="1:65" ht="12.75" customHeight="1">
      <c r="A89" s="275"/>
      <c r="C89" s="276"/>
      <c r="D89" s="276"/>
      <c r="E89" s="277"/>
      <c r="F89" s="274"/>
      <c r="G89" s="274"/>
      <c r="H89" s="274"/>
      <c r="I89" s="276"/>
      <c r="J89" s="276"/>
      <c r="K89" s="276"/>
      <c r="L89" s="278"/>
      <c r="M89" s="278"/>
      <c r="N89" s="278"/>
      <c r="O89" s="274"/>
      <c r="P89" s="274"/>
      <c r="Q89" s="283"/>
      <c r="R89" s="274"/>
      <c r="S89" s="274"/>
      <c r="T89" s="274"/>
      <c r="U89" s="274"/>
      <c r="V89" s="274"/>
      <c r="W89" s="274"/>
      <c r="X89" s="274"/>
      <c r="Y89" s="279"/>
      <c r="Z89" s="280"/>
      <c r="AA89" s="280"/>
      <c r="AB89" s="281"/>
      <c r="AC89" s="281"/>
      <c r="AD89" s="281"/>
      <c r="AE89" s="274"/>
      <c r="AF89" s="281"/>
      <c r="AG89" s="281"/>
      <c r="AH89" s="281"/>
      <c r="AI89" s="282"/>
      <c r="AJ89" s="274"/>
      <c r="AK89" s="274"/>
      <c r="AL89" s="274"/>
      <c r="AM89" s="274"/>
      <c r="AN89" s="274"/>
      <c r="AO89" s="274"/>
      <c r="AP89" s="274"/>
      <c r="AQ89" s="274"/>
      <c r="AR89" s="279"/>
      <c r="AS89" s="273"/>
      <c r="AT89" s="273"/>
      <c r="AU89" s="273"/>
      <c r="AV89" s="273"/>
      <c r="AW89" s="274"/>
      <c r="AX89" s="279"/>
      <c r="AY89" s="273"/>
      <c r="AZ89" s="274"/>
      <c r="BA89" s="279"/>
      <c r="BB89" s="273"/>
      <c r="BC89" s="274"/>
      <c r="BD89" s="274"/>
      <c r="BE89" s="274"/>
      <c r="BF89" s="279"/>
      <c r="BG89" s="273"/>
      <c r="BH89" s="274"/>
      <c r="BI89" s="274"/>
      <c r="BJ89" s="273"/>
      <c r="BK89" s="276"/>
      <c r="BL89" s="273"/>
      <c r="BM89" s="273"/>
    </row>
    <row r="90" spans="1:65" ht="12.75" customHeight="1">
      <c r="A90" s="275"/>
      <c r="C90" s="276"/>
      <c r="D90" s="276"/>
      <c r="E90" s="277"/>
      <c r="F90" s="274"/>
      <c r="G90" s="274"/>
      <c r="H90" s="274"/>
      <c r="I90" s="276"/>
      <c r="J90" s="276"/>
      <c r="K90" s="276"/>
      <c r="L90" s="278"/>
      <c r="M90" s="278"/>
      <c r="N90" s="278"/>
      <c r="O90" s="274"/>
      <c r="P90" s="274"/>
      <c r="Q90" s="283"/>
      <c r="R90" s="274"/>
      <c r="S90" s="274"/>
      <c r="T90" s="274"/>
      <c r="U90" s="274"/>
      <c r="V90" s="274"/>
      <c r="W90" s="274"/>
      <c r="X90" s="274"/>
      <c r="Y90" s="279"/>
      <c r="Z90" s="280"/>
      <c r="AA90" s="280"/>
      <c r="AB90" s="281"/>
      <c r="AC90" s="281"/>
      <c r="AD90" s="281"/>
      <c r="AE90" s="274"/>
      <c r="AF90" s="281"/>
      <c r="AG90" s="281"/>
      <c r="AH90" s="281"/>
      <c r="AI90" s="282"/>
      <c r="AJ90" s="274"/>
      <c r="AK90" s="274"/>
      <c r="AL90" s="274"/>
      <c r="AM90" s="274"/>
      <c r="AN90" s="274"/>
      <c r="AO90" s="274"/>
      <c r="AP90" s="274"/>
      <c r="AQ90" s="274"/>
      <c r="AR90" s="279"/>
      <c r="AS90" s="273"/>
      <c r="AT90" s="273"/>
      <c r="AU90" s="273"/>
      <c r="AV90" s="273"/>
      <c r="AW90" s="274"/>
      <c r="AX90" s="279"/>
      <c r="AY90" s="273"/>
      <c r="AZ90" s="274"/>
      <c r="BA90" s="279"/>
      <c r="BB90" s="273"/>
      <c r="BC90" s="274"/>
      <c r="BD90" s="274"/>
      <c r="BE90" s="274"/>
      <c r="BF90" s="279"/>
      <c r="BG90" s="273"/>
      <c r="BH90" s="274"/>
      <c r="BI90" s="274"/>
      <c r="BJ90" s="273"/>
      <c r="BK90" s="276"/>
      <c r="BL90" s="273"/>
      <c r="BM90" s="273"/>
    </row>
    <row r="91" spans="1:65" ht="12.75" customHeight="1">
      <c r="A91" s="275"/>
      <c r="C91" s="276"/>
      <c r="D91" s="276"/>
      <c r="E91" s="277"/>
      <c r="F91" s="274"/>
      <c r="G91" s="274"/>
      <c r="H91" s="274"/>
      <c r="I91" s="276"/>
      <c r="J91" s="276"/>
      <c r="K91" s="276"/>
      <c r="L91" s="278"/>
      <c r="M91" s="278"/>
      <c r="N91" s="278"/>
      <c r="O91" s="274"/>
      <c r="P91" s="274"/>
      <c r="Q91" s="283"/>
      <c r="R91" s="274"/>
      <c r="S91" s="274"/>
      <c r="T91" s="274"/>
      <c r="U91" s="274"/>
      <c r="V91" s="274"/>
      <c r="W91" s="274"/>
      <c r="X91" s="274"/>
      <c r="Y91" s="279"/>
      <c r="Z91" s="280"/>
      <c r="AA91" s="280"/>
      <c r="AB91" s="281"/>
      <c r="AC91" s="281"/>
      <c r="AD91" s="281"/>
      <c r="AE91" s="274"/>
      <c r="AF91" s="281"/>
      <c r="AG91" s="281"/>
      <c r="AH91" s="281"/>
      <c r="AI91" s="282"/>
      <c r="AJ91" s="274"/>
      <c r="AK91" s="274"/>
      <c r="AL91" s="274"/>
      <c r="AM91" s="274"/>
      <c r="AN91" s="274"/>
      <c r="AO91" s="274"/>
      <c r="AP91" s="274"/>
      <c r="AQ91" s="274"/>
      <c r="AR91" s="279"/>
      <c r="AS91" s="273"/>
      <c r="AT91" s="273"/>
      <c r="AU91" s="273"/>
      <c r="AV91" s="273"/>
      <c r="AW91" s="274"/>
      <c r="AX91" s="279"/>
      <c r="AY91" s="273"/>
      <c r="AZ91" s="274"/>
      <c r="BA91" s="279"/>
      <c r="BB91" s="273"/>
      <c r="BC91" s="274"/>
      <c r="BD91" s="274"/>
      <c r="BE91" s="274"/>
      <c r="BF91" s="279"/>
      <c r="BG91" s="273"/>
      <c r="BH91" s="274"/>
      <c r="BI91" s="274"/>
      <c r="BJ91" s="273"/>
      <c r="BK91" s="276"/>
      <c r="BL91" s="273"/>
      <c r="BM91" s="273"/>
    </row>
    <row r="92" spans="1:65" ht="12.75" customHeight="1">
      <c r="A92" s="275"/>
      <c r="C92" s="276"/>
      <c r="D92" s="276"/>
      <c r="E92" s="277"/>
      <c r="F92" s="274"/>
      <c r="G92" s="274"/>
      <c r="H92" s="274"/>
      <c r="I92" s="276"/>
      <c r="J92" s="276"/>
      <c r="K92" s="276"/>
      <c r="L92" s="278"/>
      <c r="M92" s="278"/>
      <c r="N92" s="278"/>
      <c r="O92" s="274"/>
      <c r="P92" s="274"/>
      <c r="Q92" s="274"/>
      <c r="R92" s="274"/>
      <c r="S92" s="274"/>
      <c r="T92" s="274"/>
      <c r="U92" s="274"/>
      <c r="V92" s="274"/>
      <c r="W92" s="274"/>
      <c r="X92" s="274"/>
      <c r="Y92" s="279"/>
      <c r="Z92" s="280"/>
      <c r="AA92" s="280"/>
      <c r="AB92" s="281"/>
      <c r="AC92" s="281"/>
      <c r="AD92" s="281"/>
      <c r="AE92" s="274"/>
      <c r="AF92" s="281"/>
      <c r="AG92" s="281"/>
      <c r="AH92" s="281"/>
      <c r="AI92" s="282"/>
      <c r="AJ92" s="274"/>
      <c r="AK92" s="274"/>
      <c r="AL92" s="274"/>
      <c r="AM92" s="274"/>
      <c r="AN92" s="274"/>
      <c r="AO92" s="274"/>
      <c r="AP92" s="274"/>
      <c r="AQ92" s="274"/>
      <c r="AR92" s="279"/>
      <c r="AS92" s="273"/>
      <c r="AT92" s="273"/>
      <c r="AU92" s="273"/>
      <c r="AV92" s="273"/>
      <c r="AW92" s="274"/>
      <c r="AX92" s="279"/>
      <c r="AY92" s="273"/>
      <c r="AZ92" s="274"/>
      <c r="BA92" s="279"/>
      <c r="BB92" s="273"/>
      <c r="BC92" s="274"/>
      <c r="BD92" s="274"/>
      <c r="BE92" s="274"/>
      <c r="BF92" s="279"/>
      <c r="BG92" s="273"/>
      <c r="BH92" s="274"/>
      <c r="BI92" s="274"/>
      <c r="BJ92" s="273"/>
      <c r="BK92" s="276"/>
      <c r="BL92" s="273"/>
      <c r="BM92" s="273"/>
    </row>
    <row r="93" spans="1:65" ht="12.75" customHeight="1">
      <c r="A93" s="275"/>
      <c r="B93" s="276"/>
      <c r="C93" s="276"/>
      <c r="D93" s="276"/>
      <c r="E93" s="277"/>
      <c r="F93" s="274"/>
      <c r="G93" s="274"/>
      <c r="H93" s="274"/>
      <c r="I93" s="276"/>
      <c r="J93" s="276"/>
      <c r="K93" s="276"/>
      <c r="L93" s="278"/>
      <c r="M93" s="278"/>
      <c r="N93" s="278"/>
      <c r="O93" s="274"/>
      <c r="P93" s="274"/>
      <c r="Q93" s="274"/>
      <c r="R93" s="274"/>
      <c r="S93" s="274"/>
      <c r="T93" s="274"/>
      <c r="U93" s="274"/>
      <c r="V93" s="274"/>
      <c r="W93" s="274"/>
      <c r="X93" s="274"/>
      <c r="Y93" s="279"/>
      <c r="Z93" s="280"/>
      <c r="AA93" s="280"/>
      <c r="AB93" s="281"/>
      <c r="AC93" s="281"/>
      <c r="AD93" s="281"/>
      <c r="AE93" s="274"/>
      <c r="AF93" s="281"/>
      <c r="AG93" s="281"/>
      <c r="AH93" s="281"/>
      <c r="AI93" s="282"/>
      <c r="AJ93" s="274"/>
      <c r="AK93" s="274"/>
      <c r="AL93" s="274"/>
      <c r="AM93" s="274"/>
      <c r="AN93" s="274"/>
      <c r="AO93" s="274"/>
      <c r="AP93" s="274"/>
      <c r="AQ93" s="274"/>
      <c r="AR93" s="279"/>
      <c r="AS93" s="273"/>
      <c r="AT93" s="273"/>
      <c r="AU93" s="273"/>
      <c r="AV93" s="273"/>
      <c r="AW93" s="274"/>
      <c r="AX93" s="279"/>
      <c r="AY93" s="273"/>
      <c r="AZ93" s="274"/>
      <c r="BA93" s="279"/>
      <c r="BB93" s="273"/>
      <c r="BC93" s="274"/>
      <c r="BD93" s="274"/>
      <c r="BE93" s="274"/>
      <c r="BF93" s="279"/>
      <c r="BG93" s="273"/>
      <c r="BH93" s="274"/>
      <c r="BI93" s="274"/>
      <c r="BJ93" s="273"/>
      <c r="BK93" s="276"/>
      <c r="BL93" s="273"/>
      <c r="BM93" s="273"/>
    </row>
    <row r="94" spans="1:65" ht="12.75" customHeight="1">
      <c r="A94" s="275"/>
      <c r="B94" s="276"/>
      <c r="C94" s="276"/>
      <c r="D94" s="276"/>
      <c r="E94" s="277"/>
      <c r="F94" s="274"/>
      <c r="G94" s="274"/>
      <c r="H94" s="274"/>
      <c r="I94" s="276"/>
      <c r="J94" s="276"/>
      <c r="K94" s="276"/>
      <c r="L94" s="278"/>
      <c r="M94" s="278"/>
      <c r="N94" s="278"/>
      <c r="O94" s="274"/>
      <c r="P94" s="274"/>
      <c r="Q94" s="274"/>
      <c r="R94" s="274"/>
      <c r="S94" s="274"/>
      <c r="T94" s="274"/>
      <c r="U94" s="274"/>
      <c r="V94" s="274"/>
      <c r="W94" s="274"/>
      <c r="X94" s="274"/>
      <c r="Y94" s="279"/>
      <c r="Z94" s="280"/>
      <c r="AA94" s="280"/>
      <c r="AB94" s="281"/>
      <c r="AC94" s="281"/>
      <c r="AD94" s="281"/>
      <c r="AE94" s="274"/>
      <c r="AF94" s="281"/>
      <c r="AG94" s="281"/>
      <c r="AH94" s="281"/>
      <c r="AI94" s="282"/>
      <c r="AJ94" s="274"/>
      <c r="AK94" s="274"/>
      <c r="AL94" s="274"/>
      <c r="AM94" s="274"/>
      <c r="AN94" s="274"/>
      <c r="AO94" s="274"/>
      <c r="AP94" s="274"/>
      <c r="AQ94" s="274"/>
      <c r="AR94" s="279"/>
      <c r="AS94" s="273"/>
      <c r="AT94" s="273"/>
      <c r="AU94" s="273"/>
      <c r="AV94" s="273"/>
      <c r="AW94" s="274"/>
      <c r="AX94" s="279"/>
      <c r="AY94" s="273"/>
      <c r="AZ94" s="274"/>
      <c r="BA94" s="279"/>
      <c r="BB94" s="273"/>
      <c r="BC94" s="274"/>
      <c r="BD94" s="274"/>
      <c r="BE94" s="274"/>
      <c r="BF94" s="279"/>
      <c r="BG94" s="273"/>
      <c r="BH94" s="274"/>
      <c r="BI94" s="274"/>
      <c r="BJ94" s="273"/>
      <c r="BK94" s="276"/>
      <c r="BL94" s="273"/>
      <c r="BM94" s="273"/>
    </row>
    <row r="95" spans="1:65" ht="12.75" customHeight="1">
      <c r="A95" s="275"/>
      <c r="B95" s="276"/>
      <c r="C95" s="276"/>
      <c r="D95" s="276"/>
      <c r="E95" s="277"/>
      <c r="F95" s="274"/>
      <c r="G95" s="274"/>
      <c r="H95" s="274"/>
      <c r="I95" s="276"/>
      <c r="J95" s="276"/>
      <c r="K95" s="276"/>
      <c r="L95" s="278"/>
      <c r="M95" s="278"/>
      <c r="N95" s="278"/>
      <c r="O95" s="274"/>
      <c r="P95" s="274"/>
      <c r="Q95" s="274"/>
      <c r="R95" s="274"/>
      <c r="S95" s="274"/>
      <c r="T95" s="274"/>
      <c r="U95" s="274"/>
      <c r="V95" s="274"/>
      <c r="W95" s="274"/>
      <c r="X95" s="274"/>
      <c r="Y95" s="279"/>
      <c r="Z95" s="280"/>
      <c r="AA95" s="280"/>
      <c r="AB95" s="281"/>
      <c r="AC95" s="281"/>
      <c r="AD95" s="281"/>
      <c r="AE95" s="274"/>
      <c r="AF95" s="281"/>
      <c r="AG95" s="281"/>
      <c r="AH95" s="281"/>
      <c r="AI95" s="282"/>
      <c r="AJ95" s="274"/>
      <c r="AK95" s="274"/>
      <c r="AL95" s="274"/>
      <c r="AM95" s="274"/>
      <c r="AN95" s="274"/>
      <c r="AO95" s="274"/>
      <c r="AP95" s="274"/>
      <c r="AQ95" s="274"/>
      <c r="AR95" s="279"/>
      <c r="AS95" s="273"/>
      <c r="AT95" s="273"/>
      <c r="AU95" s="273"/>
      <c r="AV95" s="273"/>
      <c r="AW95" s="274"/>
      <c r="AX95" s="279"/>
      <c r="AY95" s="273"/>
      <c r="AZ95" s="274"/>
      <c r="BA95" s="279"/>
      <c r="BB95" s="273"/>
      <c r="BC95" s="274"/>
      <c r="BD95" s="274"/>
      <c r="BE95" s="274"/>
      <c r="BF95" s="279"/>
      <c r="BG95" s="273"/>
      <c r="BH95" s="274"/>
      <c r="BI95" s="274"/>
      <c r="BJ95" s="273"/>
      <c r="BK95" s="273"/>
      <c r="BL95" s="273"/>
      <c r="BM95" s="273"/>
    </row>
    <row r="96" spans="1:65" ht="12.75" customHeight="1">
      <c r="A96" s="275"/>
      <c r="B96" s="276"/>
      <c r="C96" s="276"/>
      <c r="D96" s="276"/>
      <c r="E96" s="277"/>
      <c r="F96" s="274"/>
      <c r="G96" s="274"/>
      <c r="H96" s="274"/>
      <c r="I96" s="276"/>
      <c r="J96" s="276"/>
      <c r="K96" s="276"/>
      <c r="L96" s="278"/>
      <c r="M96" s="278"/>
      <c r="N96" s="278"/>
      <c r="O96" s="274"/>
      <c r="P96" s="274"/>
      <c r="Q96" s="274"/>
      <c r="R96" s="274"/>
      <c r="S96" s="274"/>
      <c r="T96" s="274"/>
      <c r="U96" s="274"/>
      <c r="V96" s="274"/>
      <c r="W96" s="274"/>
      <c r="X96" s="274"/>
      <c r="Y96" s="279"/>
      <c r="Z96" s="280"/>
      <c r="AA96" s="280"/>
      <c r="AB96" s="281"/>
      <c r="AC96" s="281"/>
      <c r="AD96" s="281"/>
      <c r="AE96" s="274"/>
      <c r="AF96" s="281"/>
      <c r="AG96" s="281"/>
      <c r="AH96" s="281"/>
      <c r="AI96" s="282"/>
      <c r="AJ96" s="274"/>
      <c r="AK96" s="274"/>
      <c r="AL96" s="274"/>
      <c r="AM96" s="274"/>
      <c r="AN96" s="274"/>
      <c r="AO96" s="274"/>
      <c r="AP96" s="274"/>
      <c r="AQ96" s="274"/>
      <c r="AR96" s="279"/>
      <c r="AS96" s="273"/>
      <c r="AT96" s="273"/>
      <c r="AU96" s="273"/>
      <c r="AV96" s="273"/>
      <c r="AW96" s="274"/>
      <c r="AX96" s="279"/>
      <c r="AY96" s="273"/>
      <c r="AZ96" s="274"/>
      <c r="BA96" s="279"/>
      <c r="BB96" s="273"/>
      <c r="BC96" s="274"/>
      <c r="BD96" s="274"/>
      <c r="BE96" s="274"/>
      <c r="BF96" s="279"/>
      <c r="BG96" s="273"/>
      <c r="BH96" s="274"/>
      <c r="BI96" s="274"/>
      <c r="BJ96" s="273"/>
      <c r="BK96" s="273"/>
      <c r="BL96" s="273"/>
      <c r="BM96" s="273"/>
    </row>
    <row r="97" spans="1:65" ht="12.75" customHeight="1">
      <c r="A97" s="275"/>
      <c r="B97" s="276"/>
      <c r="C97" s="276"/>
      <c r="D97" s="276"/>
      <c r="E97" s="277"/>
      <c r="F97" s="274"/>
      <c r="G97" s="274"/>
      <c r="H97" s="274"/>
      <c r="I97" s="276"/>
      <c r="J97" s="276"/>
      <c r="K97" s="276"/>
      <c r="L97" s="278"/>
      <c r="M97" s="278"/>
      <c r="N97" s="278"/>
      <c r="O97" s="274"/>
      <c r="P97" s="274"/>
      <c r="Q97" s="274"/>
      <c r="R97" s="274"/>
      <c r="S97" s="274"/>
      <c r="T97" s="274"/>
      <c r="U97" s="274"/>
      <c r="V97" s="274"/>
      <c r="W97" s="274"/>
      <c r="X97" s="274"/>
      <c r="Y97" s="279"/>
      <c r="Z97" s="280"/>
      <c r="AA97" s="280"/>
      <c r="AB97" s="281"/>
      <c r="AC97" s="281"/>
      <c r="AD97" s="281"/>
      <c r="AE97" s="274"/>
      <c r="AF97" s="281"/>
      <c r="AG97" s="281"/>
      <c r="AH97" s="281"/>
      <c r="AI97" s="282"/>
      <c r="AJ97" s="274"/>
      <c r="AK97" s="274"/>
      <c r="AL97" s="274"/>
      <c r="AM97" s="274"/>
      <c r="AN97" s="274"/>
      <c r="AO97" s="274"/>
      <c r="AP97" s="274"/>
      <c r="AQ97" s="274"/>
      <c r="AR97" s="279"/>
      <c r="AS97" s="273"/>
      <c r="AT97" s="273"/>
      <c r="AU97" s="273"/>
      <c r="AV97" s="273"/>
      <c r="AW97" s="274"/>
      <c r="AX97" s="279"/>
      <c r="AY97" s="273"/>
      <c r="AZ97" s="274"/>
      <c r="BA97" s="279"/>
      <c r="BB97" s="273"/>
      <c r="BC97" s="274"/>
      <c r="BD97" s="274"/>
      <c r="BE97" s="274"/>
      <c r="BF97" s="279"/>
      <c r="BG97" s="273"/>
      <c r="BH97" s="274"/>
      <c r="BI97" s="274"/>
      <c r="BJ97" s="273"/>
      <c r="BK97" s="273"/>
      <c r="BL97" s="273"/>
      <c r="BM97" s="273"/>
    </row>
    <row r="98" spans="1:65" ht="12.75" customHeight="1">
      <c r="A98" s="275"/>
      <c r="B98" s="276"/>
      <c r="C98" s="276"/>
      <c r="D98" s="276"/>
      <c r="E98" s="277"/>
      <c r="F98" s="274"/>
      <c r="G98" s="274"/>
      <c r="H98" s="274"/>
      <c r="I98" s="276"/>
      <c r="J98" s="276"/>
      <c r="K98" s="276"/>
      <c r="L98" s="278"/>
      <c r="M98" s="278"/>
      <c r="N98" s="278"/>
      <c r="O98" s="274"/>
      <c r="P98" s="274"/>
      <c r="Q98" s="274"/>
      <c r="R98" s="274"/>
      <c r="S98" s="274"/>
      <c r="T98" s="274"/>
      <c r="U98" s="274"/>
      <c r="V98" s="274"/>
      <c r="W98" s="274"/>
      <c r="X98" s="274"/>
      <c r="Y98" s="279"/>
      <c r="Z98" s="280"/>
      <c r="AA98" s="280"/>
      <c r="AB98" s="281"/>
      <c r="AC98" s="281"/>
      <c r="AD98" s="281"/>
      <c r="AE98" s="274"/>
      <c r="AF98" s="281"/>
      <c r="AG98" s="281"/>
      <c r="AH98" s="281"/>
      <c r="AI98" s="282"/>
      <c r="AJ98" s="274"/>
      <c r="AK98" s="274"/>
      <c r="AL98" s="274"/>
      <c r="AM98" s="274"/>
      <c r="AN98" s="274"/>
      <c r="AO98" s="274"/>
      <c r="AP98" s="274"/>
      <c r="AQ98" s="274"/>
      <c r="AR98" s="279"/>
      <c r="AS98" s="273"/>
      <c r="AT98" s="273"/>
      <c r="AU98" s="273"/>
      <c r="AV98" s="273"/>
      <c r="AW98" s="274"/>
      <c r="AX98" s="279"/>
      <c r="AY98" s="273"/>
      <c r="AZ98" s="274"/>
      <c r="BA98" s="279"/>
      <c r="BB98" s="273"/>
      <c r="BC98" s="274"/>
      <c r="BD98" s="274"/>
      <c r="BE98" s="274"/>
      <c r="BF98" s="279"/>
      <c r="BG98" s="273"/>
      <c r="BH98" s="274"/>
      <c r="BI98" s="274"/>
      <c r="BJ98" s="273"/>
      <c r="BK98" s="273"/>
      <c r="BL98" s="273"/>
      <c r="BM98" s="273"/>
    </row>
    <row r="99" spans="1:65" ht="12.75" customHeight="1">
      <c r="A99" s="275"/>
      <c r="B99" s="276"/>
      <c r="C99" s="276"/>
      <c r="D99" s="276"/>
      <c r="E99" s="277"/>
      <c r="F99" s="274"/>
      <c r="G99" s="274"/>
      <c r="H99" s="274"/>
      <c r="I99" s="276"/>
      <c r="J99" s="276"/>
      <c r="K99" s="276"/>
      <c r="L99" s="278"/>
      <c r="M99" s="278"/>
      <c r="N99" s="278"/>
      <c r="O99" s="274"/>
      <c r="P99" s="274"/>
      <c r="Q99" s="274"/>
      <c r="R99" s="274"/>
      <c r="S99" s="274"/>
      <c r="T99" s="274"/>
      <c r="U99" s="274"/>
      <c r="V99" s="274"/>
      <c r="W99" s="274"/>
      <c r="X99" s="274"/>
      <c r="Y99" s="279"/>
      <c r="Z99" s="280"/>
      <c r="AA99" s="280"/>
      <c r="AB99" s="281"/>
      <c r="AC99" s="281"/>
      <c r="AD99" s="281"/>
      <c r="AE99" s="274"/>
      <c r="AF99" s="281"/>
      <c r="AG99" s="281"/>
      <c r="AH99" s="281"/>
      <c r="AI99" s="282"/>
      <c r="AJ99" s="274"/>
      <c r="AK99" s="274"/>
      <c r="AL99" s="274"/>
      <c r="AM99" s="274"/>
      <c r="AN99" s="274"/>
      <c r="AO99" s="274"/>
      <c r="AP99" s="274"/>
      <c r="AQ99" s="274"/>
      <c r="AR99" s="279"/>
      <c r="AS99" s="273"/>
      <c r="AT99" s="273"/>
      <c r="AU99" s="273"/>
      <c r="AV99" s="273"/>
      <c r="AW99" s="274"/>
      <c r="AX99" s="279"/>
      <c r="AY99" s="273"/>
      <c r="AZ99" s="274"/>
      <c r="BA99" s="279"/>
      <c r="BB99" s="273"/>
      <c r="BC99" s="274"/>
      <c r="BD99" s="274"/>
      <c r="BE99" s="274"/>
      <c r="BF99" s="279"/>
      <c r="BG99" s="273"/>
      <c r="BH99" s="274"/>
      <c r="BI99" s="274"/>
      <c r="BJ99" s="273"/>
      <c r="BK99" s="273"/>
      <c r="BL99" s="273"/>
      <c r="BM99" s="273"/>
    </row>
    <row r="100" spans="1:65" ht="12.75" customHeight="1">
      <c r="A100" s="275"/>
      <c r="B100" s="276"/>
      <c r="C100" s="276"/>
      <c r="D100" s="276"/>
      <c r="E100" s="277"/>
      <c r="F100" s="274"/>
      <c r="G100" s="274"/>
      <c r="H100" s="274"/>
      <c r="I100" s="276"/>
      <c r="J100" s="276"/>
      <c r="K100" s="276"/>
      <c r="L100" s="278"/>
      <c r="M100" s="278"/>
      <c r="N100" s="278"/>
      <c r="O100" s="274"/>
      <c r="P100" s="274"/>
      <c r="Q100" s="274"/>
      <c r="R100" s="274"/>
      <c r="S100" s="274"/>
      <c r="T100" s="274"/>
      <c r="U100" s="274"/>
      <c r="V100" s="274"/>
      <c r="W100" s="274"/>
      <c r="X100" s="274"/>
      <c r="Y100" s="279"/>
      <c r="Z100" s="280"/>
      <c r="AA100" s="280"/>
      <c r="AB100" s="281"/>
      <c r="AC100" s="281"/>
      <c r="AD100" s="281"/>
      <c r="AE100" s="274"/>
      <c r="AF100" s="281"/>
      <c r="AG100" s="281"/>
      <c r="AH100" s="281"/>
      <c r="AI100" s="282"/>
      <c r="AJ100" s="274"/>
      <c r="AK100" s="274"/>
      <c r="AL100" s="274"/>
      <c r="AM100" s="274"/>
      <c r="AN100" s="274"/>
      <c r="AO100" s="274"/>
      <c r="AP100" s="274"/>
      <c r="AQ100" s="274"/>
      <c r="AR100" s="279"/>
      <c r="AS100" s="273"/>
      <c r="AT100" s="273"/>
      <c r="AU100" s="273"/>
      <c r="AV100" s="273"/>
      <c r="AW100" s="274"/>
      <c r="AX100" s="279"/>
      <c r="AY100" s="273"/>
      <c r="AZ100" s="274"/>
      <c r="BA100" s="279"/>
      <c r="BB100" s="273"/>
      <c r="BC100" s="274"/>
      <c r="BD100" s="274"/>
      <c r="BE100" s="274"/>
      <c r="BF100" s="279"/>
      <c r="BG100" s="273"/>
      <c r="BH100" s="274"/>
      <c r="BI100" s="274"/>
      <c r="BJ100" s="273"/>
      <c r="BK100" s="273"/>
      <c r="BL100" s="273"/>
      <c r="BM100" s="273"/>
    </row>
    <row r="101" spans="1:65" ht="12.75" customHeight="1">
      <c r="A101" s="275"/>
      <c r="B101" s="276"/>
      <c r="C101" s="276"/>
      <c r="D101" s="276"/>
      <c r="E101" s="277"/>
      <c r="F101" s="274"/>
      <c r="G101" s="274"/>
      <c r="H101" s="274"/>
      <c r="I101" s="276"/>
      <c r="J101" s="276"/>
      <c r="K101" s="276"/>
      <c r="L101" s="278"/>
      <c r="M101" s="278"/>
      <c r="N101" s="278"/>
      <c r="O101" s="274"/>
      <c r="P101" s="274"/>
      <c r="Q101" s="274"/>
      <c r="R101" s="274"/>
      <c r="S101" s="274"/>
      <c r="T101" s="274"/>
      <c r="U101" s="274"/>
      <c r="V101" s="274"/>
      <c r="W101" s="274"/>
      <c r="X101" s="274"/>
      <c r="Y101" s="279"/>
      <c r="Z101" s="280"/>
      <c r="AA101" s="280"/>
      <c r="AB101" s="281"/>
      <c r="AC101" s="281"/>
      <c r="AD101" s="281"/>
      <c r="AE101" s="274"/>
      <c r="AF101" s="281"/>
      <c r="AG101" s="281"/>
      <c r="AH101" s="281"/>
      <c r="AI101" s="282"/>
      <c r="AJ101" s="274"/>
      <c r="AK101" s="274"/>
      <c r="AL101" s="274"/>
      <c r="AM101" s="274"/>
      <c r="AN101" s="274"/>
      <c r="AO101" s="274"/>
      <c r="AP101" s="274"/>
      <c r="AQ101" s="274"/>
      <c r="AR101" s="279"/>
      <c r="AS101" s="273"/>
      <c r="AT101" s="273"/>
      <c r="AU101" s="273"/>
      <c r="AV101" s="273"/>
      <c r="AW101" s="274"/>
      <c r="AX101" s="279"/>
      <c r="AY101" s="273"/>
      <c r="AZ101" s="274"/>
      <c r="BA101" s="279"/>
      <c r="BB101" s="273"/>
      <c r="BC101" s="274"/>
      <c r="BD101" s="274"/>
      <c r="BE101" s="274"/>
      <c r="BF101" s="279"/>
      <c r="BG101" s="273"/>
      <c r="BH101" s="274"/>
      <c r="BI101" s="274"/>
      <c r="BJ101" s="273"/>
      <c r="BK101" s="273"/>
      <c r="BL101" s="273"/>
      <c r="BM101" s="273"/>
    </row>
    <row r="102" spans="1:65" ht="12.75" customHeight="1">
      <c r="A102" s="275"/>
      <c r="B102" s="276"/>
      <c r="C102" s="276"/>
      <c r="D102" s="276"/>
      <c r="E102" s="277"/>
      <c r="F102" s="274"/>
      <c r="G102" s="274"/>
      <c r="H102" s="274"/>
      <c r="I102" s="276"/>
      <c r="J102" s="276"/>
      <c r="K102" s="276"/>
      <c r="L102" s="278"/>
      <c r="M102" s="278"/>
      <c r="N102" s="278"/>
      <c r="O102" s="274"/>
      <c r="P102" s="274"/>
      <c r="Q102" s="274"/>
      <c r="R102" s="274"/>
      <c r="S102" s="274"/>
      <c r="T102" s="274"/>
      <c r="U102" s="274"/>
      <c r="V102" s="274"/>
      <c r="W102" s="274"/>
      <c r="X102" s="274"/>
      <c r="Y102" s="279"/>
      <c r="Z102" s="280"/>
      <c r="AA102" s="280"/>
      <c r="AB102" s="281"/>
      <c r="AC102" s="281"/>
      <c r="AD102" s="281"/>
      <c r="AE102" s="274"/>
      <c r="AF102" s="281"/>
      <c r="AG102" s="281"/>
      <c r="AH102" s="281"/>
      <c r="AI102" s="282"/>
      <c r="AJ102" s="274"/>
      <c r="AK102" s="274"/>
      <c r="AL102" s="274"/>
      <c r="AM102" s="274"/>
      <c r="AN102" s="274"/>
      <c r="AO102" s="274"/>
      <c r="AP102" s="274"/>
      <c r="AQ102" s="274"/>
      <c r="AR102" s="279"/>
      <c r="AS102" s="273"/>
      <c r="AT102" s="273"/>
      <c r="AU102" s="273"/>
      <c r="AV102" s="273"/>
      <c r="AW102" s="274"/>
      <c r="AX102" s="279"/>
      <c r="AY102" s="273"/>
      <c r="AZ102" s="274"/>
      <c r="BA102" s="279"/>
      <c r="BB102" s="273"/>
      <c r="BC102" s="274"/>
      <c r="BD102" s="274"/>
      <c r="BE102" s="274"/>
      <c r="BF102" s="279"/>
      <c r="BG102" s="273"/>
      <c r="BH102" s="274"/>
      <c r="BI102" s="274"/>
      <c r="BJ102" s="273"/>
      <c r="BK102" s="273"/>
      <c r="BL102" s="273"/>
      <c r="BM102" s="273"/>
    </row>
    <row r="103" spans="1:65" ht="12.75" customHeight="1">
      <c r="A103" s="275"/>
      <c r="B103" s="276"/>
      <c r="C103" s="276"/>
      <c r="D103" s="276"/>
      <c r="E103" s="277"/>
      <c r="F103" s="274"/>
      <c r="G103" s="274"/>
      <c r="H103" s="274"/>
      <c r="I103" s="276"/>
      <c r="J103" s="276"/>
      <c r="K103" s="276"/>
      <c r="L103" s="278"/>
      <c r="M103" s="278"/>
      <c r="N103" s="278"/>
      <c r="O103" s="274"/>
      <c r="P103" s="274"/>
      <c r="Q103" s="274"/>
      <c r="R103" s="274"/>
      <c r="S103" s="274"/>
      <c r="T103" s="274"/>
      <c r="U103" s="274"/>
      <c r="V103" s="274"/>
      <c r="W103" s="274"/>
      <c r="X103" s="274"/>
      <c r="Y103" s="279"/>
      <c r="Z103" s="280"/>
      <c r="AA103" s="280"/>
      <c r="AB103" s="281"/>
      <c r="AC103" s="281"/>
      <c r="AD103" s="281"/>
      <c r="AE103" s="274"/>
      <c r="AF103" s="281"/>
      <c r="AG103" s="281"/>
      <c r="AH103" s="281"/>
      <c r="AI103" s="282"/>
      <c r="AJ103" s="274"/>
      <c r="AK103" s="274"/>
      <c r="AL103" s="274"/>
      <c r="AM103" s="274"/>
      <c r="AN103" s="274"/>
      <c r="AO103" s="274"/>
      <c r="AP103" s="274"/>
      <c r="AQ103" s="274"/>
      <c r="AR103" s="279"/>
      <c r="AS103" s="273"/>
      <c r="AT103" s="273"/>
      <c r="AU103" s="273"/>
      <c r="AV103" s="273"/>
      <c r="AW103" s="274"/>
      <c r="AX103" s="279"/>
      <c r="AY103" s="273"/>
      <c r="AZ103" s="274"/>
      <c r="BA103" s="279"/>
      <c r="BB103" s="273"/>
      <c r="BC103" s="274"/>
      <c r="BD103" s="274"/>
      <c r="BE103" s="274"/>
      <c r="BF103" s="279"/>
      <c r="BG103" s="273"/>
      <c r="BH103" s="274"/>
      <c r="BI103" s="274"/>
      <c r="BJ103" s="273"/>
      <c r="BK103" s="273"/>
      <c r="BL103" s="273"/>
      <c r="BM103" s="273"/>
    </row>
    <row r="104" spans="1:65" ht="12.75" customHeight="1">
      <c r="A104" s="275"/>
      <c r="B104" s="276"/>
      <c r="C104" s="276"/>
      <c r="D104" s="276"/>
      <c r="E104" s="277"/>
      <c r="F104" s="274"/>
      <c r="G104" s="274"/>
      <c r="H104" s="274"/>
      <c r="I104" s="276"/>
      <c r="J104" s="276"/>
      <c r="K104" s="276"/>
      <c r="L104" s="278"/>
      <c r="M104" s="278"/>
      <c r="N104" s="278"/>
      <c r="O104" s="274"/>
      <c r="P104" s="274"/>
      <c r="Q104" s="274"/>
      <c r="R104" s="274"/>
      <c r="S104" s="274"/>
      <c r="T104" s="274"/>
      <c r="U104" s="274"/>
      <c r="V104" s="274"/>
      <c r="W104" s="274"/>
      <c r="X104" s="274"/>
      <c r="Y104" s="279"/>
      <c r="Z104" s="280"/>
      <c r="AA104" s="280"/>
      <c r="AB104" s="281"/>
      <c r="AC104" s="281"/>
      <c r="AD104" s="281"/>
      <c r="AE104" s="274"/>
      <c r="AF104" s="281"/>
      <c r="AG104" s="281"/>
      <c r="AH104" s="281"/>
      <c r="AI104" s="282"/>
      <c r="AJ104" s="274"/>
      <c r="AK104" s="274"/>
      <c r="AL104" s="274"/>
      <c r="AM104" s="274"/>
      <c r="AN104" s="274"/>
      <c r="AO104" s="274"/>
      <c r="AP104" s="274"/>
      <c r="AQ104" s="274"/>
      <c r="AR104" s="279"/>
      <c r="AS104" s="273"/>
      <c r="AT104" s="273"/>
      <c r="AU104" s="273"/>
      <c r="AV104" s="273"/>
      <c r="AW104" s="274"/>
      <c r="AX104" s="279"/>
      <c r="AY104" s="273"/>
      <c r="AZ104" s="274"/>
      <c r="BA104" s="279"/>
      <c r="BB104" s="273"/>
      <c r="BC104" s="274"/>
      <c r="BD104" s="274"/>
      <c r="BE104" s="274"/>
      <c r="BF104" s="279"/>
      <c r="BG104" s="273"/>
      <c r="BH104" s="274"/>
      <c r="BI104" s="274"/>
      <c r="BJ104" s="273"/>
      <c r="BK104" s="273"/>
      <c r="BL104" s="273"/>
      <c r="BM104" s="273"/>
    </row>
    <row r="105" spans="1:65" ht="12.75" customHeight="1">
      <c r="A105" s="275"/>
      <c r="B105" s="276"/>
      <c r="C105" s="276"/>
      <c r="D105" s="276"/>
      <c r="E105" s="277"/>
      <c r="F105" s="274"/>
      <c r="G105" s="274"/>
      <c r="H105" s="274"/>
      <c r="I105" s="276"/>
      <c r="J105" s="276"/>
      <c r="K105" s="276"/>
      <c r="L105" s="278"/>
      <c r="M105" s="278"/>
      <c r="N105" s="278"/>
      <c r="O105" s="274"/>
      <c r="P105" s="274"/>
      <c r="Q105" s="274"/>
      <c r="R105" s="274"/>
      <c r="S105" s="274"/>
      <c r="T105" s="274"/>
      <c r="U105" s="274"/>
      <c r="V105" s="274"/>
      <c r="W105" s="274"/>
      <c r="X105" s="274"/>
      <c r="Y105" s="279"/>
      <c r="Z105" s="280"/>
      <c r="AA105" s="280"/>
      <c r="AB105" s="281"/>
      <c r="AC105" s="281"/>
      <c r="AD105" s="281"/>
      <c r="AE105" s="274"/>
      <c r="AF105" s="281"/>
      <c r="AG105" s="281"/>
      <c r="AH105" s="281"/>
      <c r="AI105" s="282"/>
      <c r="AJ105" s="274"/>
      <c r="AK105" s="274"/>
      <c r="AL105" s="274"/>
      <c r="AM105" s="274"/>
      <c r="AN105" s="274"/>
      <c r="AO105" s="274"/>
      <c r="AP105" s="274"/>
      <c r="AQ105" s="274"/>
      <c r="AR105" s="279"/>
      <c r="AS105" s="273"/>
      <c r="AT105" s="273"/>
      <c r="AU105" s="273"/>
      <c r="AV105" s="273"/>
      <c r="AW105" s="274"/>
      <c r="AX105" s="279"/>
      <c r="AY105" s="273"/>
      <c r="AZ105" s="274"/>
      <c r="BA105" s="279"/>
      <c r="BB105" s="273"/>
      <c r="BC105" s="274"/>
      <c r="BD105" s="274"/>
      <c r="BE105" s="274"/>
      <c r="BF105" s="279"/>
      <c r="BG105" s="273"/>
      <c r="BH105" s="274"/>
      <c r="BI105" s="274"/>
      <c r="BJ105" s="273"/>
      <c r="BK105" s="273"/>
      <c r="BL105" s="273"/>
      <c r="BM105" s="273"/>
    </row>
    <row r="106" spans="1:65" ht="12.75" customHeight="1">
      <c r="A106" s="275"/>
      <c r="B106" s="276"/>
      <c r="C106" s="276"/>
      <c r="D106" s="276"/>
      <c r="E106" s="277"/>
      <c r="F106" s="274"/>
      <c r="G106" s="274"/>
      <c r="H106" s="274"/>
      <c r="I106" s="276"/>
      <c r="J106" s="276"/>
      <c r="K106" s="276"/>
      <c r="L106" s="278"/>
      <c r="M106" s="278"/>
      <c r="N106" s="278"/>
      <c r="O106" s="274"/>
      <c r="P106" s="274"/>
      <c r="Q106" s="274"/>
      <c r="R106" s="274"/>
      <c r="S106" s="274"/>
      <c r="T106" s="274"/>
      <c r="U106" s="274"/>
      <c r="V106" s="274"/>
      <c r="W106" s="274"/>
      <c r="X106" s="274"/>
      <c r="Y106" s="279"/>
      <c r="Z106" s="280"/>
      <c r="AA106" s="280"/>
      <c r="AB106" s="281"/>
      <c r="AC106" s="281"/>
      <c r="AD106" s="281"/>
      <c r="AE106" s="274"/>
      <c r="AF106" s="281"/>
      <c r="AG106" s="281"/>
      <c r="AH106" s="281"/>
      <c r="AI106" s="282"/>
      <c r="AJ106" s="274"/>
      <c r="AK106" s="274"/>
      <c r="AL106" s="274"/>
      <c r="AM106" s="274"/>
      <c r="AN106" s="274"/>
      <c r="AO106" s="274"/>
      <c r="AP106" s="274"/>
      <c r="AQ106" s="274"/>
      <c r="AR106" s="279"/>
      <c r="AS106" s="273"/>
      <c r="AT106" s="273"/>
      <c r="AU106" s="273"/>
      <c r="AV106" s="273"/>
      <c r="AW106" s="274"/>
      <c r="AX106" s="279"/>
      <c r="AY106" s="273"/>
      <c r="AZ106" s="274"/>
      <c r="BA106" s="279"/>
      <c r="BB106" s="273"/>
      <c r="BC106" s="274"/>
      <c r="BD106" s="274"/>
      <c r="BE106" s="274"/>
      <c r="BF106" s="279"/>
      <c r="BG106" s="273"/>
      <c r="BH106" s="274"/>
      <c r="BI106" s="274"/>
      <c r="BJ106" s="273"/>
      <c r="BK106" s="273"/>
      <c r="BL106" s="273"/>
      <c r="BM106" s="273"/>
    </row>
    <row r="107" spans="1:65" ht="12.75" customHeight="1">
      <c r="A107" s="275"/>
      <c r="B107" s="276"/>
      <c r="C107" s="276"/>
      <c r="D107" s="276"/>
      <c r="E107" s="277"/>
      <c r="F107" s="274"/>
      <c r="G107" s="274"/>
      <c r="H107" s="274"/>
      <c r="I107" s="276"/>
      <c r="J107" s="276"/>
      <c r="K107" s="276"/>
      <c r="L107" s="278"/>
      <c r="M107" s="278"/>
      <c r="N107" s="278"/>
      <c r="O107" s="274"/>
      <c r="P107" s="274"/>
      <c r="Q107" s="274"/>
      <c r="R107" s="274"/>
      <c r="S107" s="274"/>
      <c r="T107" s="274"/>
      <c r="U107" s="274"/>
      <c r="V107" s="274"/>
      <c r="W107" s="274"/>
      <c r="X107" s="274"/>
      <c r="Y107" s="279"/>
      <c r="Z107" s="280"/>
      <c r="AA107" s="280"/>
      <c r="AB107" s="281"/>
      <c r="AC107" s="281"/>
      <c r="AD107" s="281"/>
      <c r="AE107" s="274"/>
      <c r="AF107" s="281"/>
      <c r="AG107" s="281"/>
      <c r="AH107" s="281"/>
      <c r="AI107" s="282"/>
      <c r="AJ107" s="274"/>
      <c r="AK107" s="274"/>
      <c r="AL107" s="274"/>
      <c r="AM107" s="274"/>
      <c r="AN107" s="274"/>
      <c r="AO107" s="274"/>
      <c r="AP107" s="274"/>
      <c r="AQ107" s="274"/>
      <c r="AR107" s="279"/>
      <c r="AS107" s="273"/>
      <c r="AT107" s="273"/>
      <c r="AU107" s="273"/>
      <c r="AV107" s="273"/>
      <c r="AW107" s="274"/>
      <c r="AX107" s="279"/>
      <c r="AY107" s="273"/>
      <c r="AZ107" s="274"/>
      <c r="BA107" s="279"/>
      <c r="BB107" s="273"/>
      <c r="BC107" s="274"/>
      <c r="BD107" s="274"/>
      <c r="BE107" s="274"/>
      <c r="BF107" s="279"/>
      <c r="BG107" s="273"/>
      <c r="BH107" s="274"/>
      <c r="BI107" s="274"/>
      <c r="BJ107" s="273"/>
      <c r="BK107" s="273"/>
      <c r="BL107" s="273"/>
      <c r="BM107" s="273"/>
    </row>
    <row r="108" spans="1:65" ht="12.75" customHeight="1">
      <c r="A108" s="275"/>
      <c r="B108" s="276"/>
      <c r="C108" s="276"/>
      <c r="D108" s="276"/>
      <c r="E108" s="277"/>
      <c r="F108" s="274"/>
      <c r="G108" s="274"/>
      <c r="H108" s="274"/>
      <c r="I108" s="276"/>
      <c r="J108" s="276"/>
      <c r="K108" s="276"/>
      <c r="L108" s="278"/>
      <c r="M108" s="278"/>
      <c r="N108" s="278"/>
      <c r="O108" s="274"/>
      <c r="P108" s="274"/>
      <c r="Q108" s="274"/>
      <c r="R108" s="274"/>
      <c r="S108" s="274"/>
      <c r="T108" s="274"/>
      <c r="U108" s="274"/>
      <c r="V108" s="274"/>
      <c r="W108" s="274"/>
      <c r="X108" s="274"/>
      <c r="Y108" s="279"/>
      <c r="Z108" s="280"/>
      <c r="AA108" s="280"/>
      <c r="AB108" s="281"/>
      <c r="AC108" s="281"/>
      <c r="AD108" s="281"/>
      <c r="AE108" s="274"/>
      <c r="AF108" s="281"/>
      <c r="AG108" s="281"/>
      <c r="AH108" s="281"/>
      <c r="AI108" s="282"/>
      <c r="AJ108" s="274"/>
      <c r="AK108" s="274"/>
      <c r="AL108" s="274"/>
      <c r="AM108" s="274"/>
      <c r="AN108" s="274"/>
      <c r="AO108" s="274"/>
      <c r="AP108" s="274"/>
      <c r="AQ108" s="274"/>
      <c r="AR108" s="279"/>
      <c r="AS108" s="273"/>
      <c r="AT108" s="273"/>
      <c r="AU108" s="273"/>
      <c r="AV108" s="273"/>
      <c r="AW108" s="274"/>
      <c r="AX108" s="279"/>
      <c r="AY108" s="273"/>
      <c r="AZ108" s="274"/>
      <c r="BA108" s="279"/>
      <c r="BB108" s="273"/>
      <c r="BC108" s="274"/>
      <c r="BD108" s="274"/>
      <c r="BE108" s="274"/>
      <c r="BF108" s="279"/>
      <c r="BG108" s="273"/>
      <c r="BH108" s="274"/>
      <c r="BI108" s="274"/>
      <c r="BJ108" s="273"/>
      <c r="BK108" s="273"/>
      <c r="BL108" s="273"/>
      <c r="BM108" s="273"/>
    </row>
    <row r="109" spans="1:65" ht="12.75" customHeight="1">
      <c r="A109" s="275"/>
      <c r="B109" s="276"/>
      <c r="C109" s="276"/>
      <c r="D109" s="276"/>
      <c r="E109" s="277"/>
      <c r="F109" s="274"/>
      <c r="G109" s="274"/>
      <c r="H109" s="274"/>
      <c r="I109" s="276"/>
      <c r="J109" s="276"/>
      <c r="K109" s="276"/>
      <c r="L109" s="278"/>
      <c r="M109" s="278"/>
      <c r="N109" s="278"/>
      <c r="O109" s="274"/>
      <c r="P109" s="274"/>
      <c r="Q109" s="274"/>
      <c r="R109" s="274"/>
      <c r="S109" s="274"/>
      <c r="T109" s="274"/>
      <c r="U109" s="274"/>
      <c r="V109" s="274"/>
      <c r="W109" s="274"/>
      <c r="X109" s="274"/>
      <c r="Y109" s="279"/>
      <c r="Z109" s="280"/>
      <c r="AA109" s="280"/>
      <c r="AB109" s="281"/>
      <c r="AC109" s="281"/>
      <c r="AD109" s="281"/>
      <c r="AE109" s="274"/>
      <c r="AF109" s="281"/>
      <c r="AG109" s="281"/>
      <c r="AH109" s="281"/>
      <c r="AI109" s="282"/>
      <c r="AJ109" s="274"/>
      <c r="AK109" s="274"/>
      <c r="AL109" s="274"/>
      <c r="AM109" s="274"/>
      <c r="AN109" s="274"/>
      <c r="AO109" s="274"/>
      <c r="AP109" s="274"/>
      <c r="AQ109" s="274"/>
      <c r="AR109" s="279"/>
      <c r="AS109" s="273"/>
      <c r="AT109" s="273"/>
      <c r="AU109" s="273"/>
      <c r="AV109" s="273"/>
      <c r="AW109" s="274"/>
      <c r="AX109" s="279"/>
      <c r="AY109" s="273"/>
      <c r="AZ109" s="274"/>
      <c r="BA109" s="279"/>
      <c r="BB109" s="273"/>
      <c r="BC109" s="274"/>
      <c r="BD109" s="274"/>
      <c r="BE109" s="274"/>
      <c r="BF109" s="279"/>
      <c r="BG109" s="273"/>
      <c r="BH109" s="274"/>
      <c r="BI109" s="274"/>
      <c r="BJ109" s="273"/>
      <c r="BK109" s="273"/>
      <c r="BL109" s="273"/>
      <c r="BM109" s="273"/>
    </row>
    <row r="110" spans="1:65" ht="12.75" customHeight="1">
      <c r="A110" s="275"/>
      <c r="B110" s="276"/>
      <c r="C110" s="276"/>
      <c r="D110" s="276"/>
      <c r="E110" s="277"/>
      <c r="F110" s="274"/>
      <c r="G110" s="274"/>
      <c r="H110" s="274"/>
      <c r="I110" s="276"/>
      <c r="J110" s="276"/>
      <c r="K110" s="276"/>
      <c r="L110" s="278"/>
      <c r="M110" s="278"/>
      <c r="N110" s="278"/>
      <c r="O110" s="274"/>
      <c r="P110" s="274"/>
      <c r="Q110" s="274"/>
      <c r="R110" s="274"/>
      <c r="S110" s="274"/>
      <c r="T110" s="274"/>
      <c r="U110" s="274"/>
      <c r="V110" s="274"/>
      <c r="W110" s="274"/>
      <c r="X110" s="274"/>
      <c r="Y110" s="279"/>
      <c r="Z110" s="280"/>
      <c r="AA110" s="280"/>
      <c r="AB110" s="281"/>
      <c r="AC110" s="281"/>
      <c r="AD110" s="281"/>
      <c r="AE110" s="274"/>
      <c r="AF110" s="281"/>
      <c r="AG110" s="281"/>
      <c r="AH110" s="281"/>
      <c r="AI110" s="282"/>
      <c r="AJ110" s="274"/>
      <c r="AK110" s="274"/>
      <c r="AL110" s="274"/>
      <c r="AM110" s="274"/>
      <c r="AN110" s="274"/>
      <c r="AO110" s="274"/>
      <c r="AP110" s="274"/>
      <c r="AQ110" s="274"/>
      <c r="AR110" s="279"/>
      <c r="AS110" s="273"/>
      <c r="AT110" s="273"/>
      <c r="AU110" s="273"/>
      <c r="AV110" s="273"/>
      <c r="AW110" s="274"/>
      <c r="AX110" s="279"/>
      <c r="AY110" s="273"/>
      <c r="AZ110" s="274"/>
      <c r="BA110" s="279"/>
      <c r="BB110" s="273"/>
      <c r="BC110" s="274"/>
      <c r="BD110" s="274"/>
      <c r="BE110" s="274"/>
      <c r="BF110" s="279"/>
      <c r="BG110" s="273"/>
      <c r="BH110" s="274"/>
      <c r="BI110" s="274"/>
      <c r="BJ110" s="273"/>
      <c r="BK110" s="273"/>
      <c r="BL110" s="273"/>
      <c r="BM110" s="273"/>
    </row>
    <row r="111" spans="1:65" ht="12.75" customHeight="1">
      <c r="A111" s="275"/>
      <c r="B111" s="276"/>
      <c r="C111" s="276"/>
      <c r="D111" s="276"/>
      <c r="E111" s="277"/>
      <c r="F111" s="274"/>
      <c r="G111" s="274"/>
      <c r="H111" s="274"/>
      <c r="I111" s="276"/>
      <c r="J111" s="276"/>
      <c r="K111" s="276"/>
      <c r="L111" s="278"/>
      <c r="M111" s="278"/>
      <c r="N111" s="278"/>
      <c r="O111" s="274"/>
      <c r="P111" s="274"/>
      <c r="Q111" s="274"/>
      <c r="R111" s="274"/>
      <c r="S111" s="274"/>
      <c r="T111" s="274"/>
      <c r="U111" s="274"/>
      <c r="V111" s="274"/>
      <c r="W111" s="274"/>
      <c r="X111" s="274"/>
      <c r="Y111" s="279"/>
      <c r="Z111" s="280"/>
      <c r="AA111" s="280"/>
      <c r="AB111" s="281"/>
      <c r="AC111" s="281"/>
      <c r="AD111" s="281"/>
      <c r="AE111" s="274"/>
      <c r="AF111" s="281"/>
      <c r="AG111" s="281"/>
      <c r="AH111" s="281"/>
      <c r="AI111" s="282"/>
      <c r="AJ111" s="274"/>
      <c r="AK111" s="274"/>
      <c r="AL111" s="274"/>
      <c r="AM111" s="274"/>
      <c r="AN111" s="274"/>
      <c r="AO111" s="274"/>
      <c r="AP111" s="274"/>
      <c r="AQ111" s="274"/>
      <c r="AR111" s="279"/>
      <c r="AS111" s="273"/>
      <c r="AT111" s="273"/>
      <c r="AU111" s="273"/>
      <c r="AV111" s="273"/>
      <c r="AW111" s="274"/>
      <c r="AX111" s="279"/>
      <c r="AY111" s="273"/>
      <c r="AZ111" s="274"/>
      <c r="BA111" s="279"/>
      <c r="BB111" s="273"/>
      <c r="BC111" s="274"/>
      <c r="BD111" s="274"/>
      <c r="BE111" s="274"/>
      <c r="BF111" s="279"/>
      <c r="BG111" s="273"/>
      <c r="BH111" s="274"/>
      <c r="BI111" s="274"/>
      <c r="BJ111" s="273"/>
      <c r="BK111" s="273"/>
      <c r="BL111" s="273"/>
      <c r="BM111" s="273"/>
    </row>
    <row r="112" spans="1:65" ht="12.75" customHeight="1">
      <c r="A112" s="275"/>
      <c r="B112" s="276"/>
      <c r="C112" s="276"/>
      <c r="D112" s="276"/>
      <c r="E112" s="277"/>
      <c r="F112" s="274"/>
      <c r="G112" s="274"/>
      <c r="H112" s="274"/>
      <c r="I112" s="276"/>
      <c r="J112" s="276"/>
      <c r="K112" s="276"/>
      <c r="L112" s="278"/>
      <c r="M112" s="278"/>
      <c r="N112" s="278"/>
      <c r="O112" s="274"/>
      <c r="P112" s="274"/>
      <c r="Q112" s="274"/>
      <c r="R112" s="274"/>
      <c r="S112" s="274"/>
      <c r="T112" s="274"/>
      <c r="U112" s="274"/>
      <c r="V112" s="274"/>
      <c r="W112" s="274"/>
      <c r="X112" s="274"/>
      <c r="Y112" s="279"/>
      <c r="Z112" s="280"/>
      <c r="AA112" s="280"/>
      <c r="AB112" s="281"/>
      <c r="AC112" s="281"/>
      <c r="AD112" s="281"/>
      <c r="AE112" s="274"/>
      <c r="AF112" s="281"/>
      <c r="AG112" s="281"/>
      <c r="AH112" s="281"/>
      <c r="AI112" s="282"/>
      <c r="AJ112" s="274"/>
      <c r="AK112" s="274"/>
      <c r="AL112" s="274"/>
      <c r="AM112" s="274"/>
      <c r="AN112" s="274"/>
      <c r="AO112" s="274"/>
      <c r="AP112" s="274"/>
      <c r="AQ112" s="274"/>
      <c r="AR112" s="279"/>
      <c r="AS112" s="273"/>
      <c r="AT112" s="273"/>
      <c r="AU112" s="273"/>
      <c r="AV112" s="273"/>
      <c r="AW112" s="274"/>
      <c r="AX112" s="279"/>
      <c r="AY112" s="273"/>
      <c r="AZ112" s="274"/>
      <c r="BA112" s="279"/>
      <c r="BB112" s="273"/>
      <c r="BC112" s="274"/>
      <c r="BD112" s="274"/>
      <c r="BE112" s="274"/>
      <c r="BF112" s="279"/>
      <c r="BG112" s="273"/>
      <c r="BH112" s="274"/>
      <c r="BI112" s="274"/>
      <c r="BJ112" s="273"/>
      <c r="BK112" s="273"/>
      <c r="BL112" s="273"/>
      <c r="BM112" s="273"/>
    </row>
    <row r="113" spans="1:65" ht="12.75" customHeight="1">
      <c r="A113" s="275"/>
      <c r="B113" s="276"/>
      <c r="C113" s="276"/>
      <c r="D113" s="276"/>
      <c r="E113" s="277"/>
      <c r="F113" s="274"/>
      <c r="G113" s="274"/>
      <c r="H113" s="274"/>
      <c r="I113" s="276"/>
      <c r="J113" s="276"/>
      <c r="K113" s="276"/>
      <c r="L113" s="278"/>
      <c r="M113" s="278"/>
      <c r="N113" s="278"/>
      <c r="O113" s="274"/>
      <c r="P113" s="274"/>
      <c r="Q113" s="274"/>
      <c r="R113" s="274"/>
      <c r="S113" s="274"/>
      <c r="T113" s="274"/>
      <c r="U113" s="274"/>
      <c r="V113" s="274"/>
      <c r="W113" s="274"/>
      <c r="X113" s="274"/>
      <c r="Y113" s="279"/>
      <c r="Z113" s="280"/>
      <c r="AA113" s="280"/>
      <c r="AB113" s="281"/>
      <c r="AC113" s="281"/>
      <c r="AD113" s="281"/>
      <c r="AE113" s="274"/>
      <c r="AF113" s="281"/>
      <c r="AG113" s="281"/>
      <c r="AH113" s="281"/>
      <c r="AI113" s="282"/>
      <c r="AJ113" s="274"/>
      <c r="AK113" s="274"/>
      <c r="AL113" s="274"/>
      <c r="AM113" s="274"/>
      <c r="AN113" s="274"/>
      <c r="AO113" s="274"/>
      <c r="AP113" s="274"/>
      <c r="AQ113" s="274"/>
      <c r="AR113" s="279"/>
      <c r="AS113" s="273"/>
      <c r="AT113" s="273"/>
      <c r="AU113" s="273"/>
      <c r="AV113" s="273"/>
      <c r="AW113" s="274"/>
      <c r="AX113" s="279"/>
      <c r="AY113" s="273"/>
      <c r="AZ113" s="274"/>
      <c r="BA113" s="279"/>
      <c r="BB113" s="273"/>
      <c r="BC113" s="274"/>
      <c r="BD113" s="274"/>
      <c r="BE113" s="274"/>
      <c r="BF113" s="279"/>
      <c r="BG113" s="273"/>
      <c r="BH113" s="274"/>
      <c r="BI113" s="274"/>
      <c r="BJ113" s="273"/>
      <c r="BK113" s="273"/>
      <c r="BL113" s="273"/>
      <c r="BM113" s="273"/>
    </row>
    <row r="114" spans="1:65" ht="12.75" customHeight="1">
      <c r="A114" s="275"/>
      <c r="B114" s="276"/>
      <c r="C114" s="276"/>
      <c r="D114" s="276"/>
      <c r="E114" s="277"/>
      <c r="F114" s="274"/>
      <c r="G114" s="274"/>
      <c r="H114" s="274"/>
      <c r="I114" s="276"/>
      <c r="J114" s="276"/>
      <c r="K114" s="276"/>
      <c r="L114" s="278"/>
      <c r="M114" s="278"/>
      <c r="N114" s="278"/>
      <c r="O114" s="274"/>
      <c r="P114" s="274"/>
      <c r="Q114" s="274"/>
      <c r="R114" s="274"/>
      <c r="S114" s="274"/>
      <c r="T114" s="274"/>
      <c r="U114" s="274"/>
      <c r="V114" s="274"/>
      <c r="W114" s="274"/>
      <c r="X114" s="274"/>
      <c r="Y114" s="279"/>
      <c r="Z114" s="280"/>
      <c r="AA114" s="280"/>
      <c r="AB114" s="281"/>
      <c r="AC114" s="281"/>
      <c r="AD114" s="281"/>
      <c r="AE114" s="274"/>
      <c r="AF114" s="281"/>
      <c r="AG114" s="281"/>
      <c r="AH114" s="281"/>
      <c r="AI114" s="282"/>
      <c r="AJ114" s="274"/>
      <c r="AK114" s="274"/>
      <c r="AL114" s="274"/>
      <c r="AM114" s="274"/>
      <c r="AN114" s="274"/>
      <c r="AO114" s="274"/>
      <c r="AP114" s="274"/>
      <c r="AQ114" s="274"/>
      <c r="AR114" s="279"/>
      <c r="AS114" s="273"/>
      <c r="AT114" s="273"/>
      <c r="AU114" s="273"/>
      <c r="AV114" s="273"/>
      <c r="AW114" s="274"/>
      <c r="AX114" s="279"/>
      <c r="AY114" s="273"/>
      <c r="AZ114" s="274"/>
      <c r="BA114" s="279"/>
      <c r="BB114" s="273"/>
      <c r="BC114" s="274"/>
      <c r="BD114" s="274"/>
      <c r="BE114" s="274"/>
      <c r="BF114" s="279"/>
      <c r="BG114" s="273"/>
      <c r="BH114" s="274"/>
      <c r="BI114" s="274"/>
      <c r="BJ114" s="273"/>
      <c r="BK114" s="273"/>
      <c r="BL114" s="273"/>
      <c r="BM114" s="273"/>
    </row>
    <row r="115" spans="1:65" ht="12.75" customHeight="1">
      <c r="A115" s="275"/>
      <c r="B115" s="276"/>
      <c r="C115" s="276"/>
      <c r="D115" s="276"/>
      <c r="E115" s="277"/>
      <c r="F115" s="274"/>
      <c r="G115" s="274"/>
      <c r="H115" s="274"/>
      <c r="I115" s="276"/>
      <c r="J115" s="276"/>
      <c r="K115" s="276"/>
      <c r="L115" s="278"/>
      <c r="M115" s="278"/>
      <c r="N115" s="278"/>
      <c r="O115" s="274"/>
      <c r="P115" s="274"/>
      <c r="Q115" s="274"/>
      <c r="R115" s="274"/>
      <c r="S115" s="274"/>
      <c r="T115" s="274"/>
      <c r="U115" s="274"/>
      <c r="V115" s="274"/>
      <c r="W115" s="274"/>
      <c r="X115" s="274"/>
      <c r="Y115" s="279"/>
      <c r="Z115" s="280"/>
      <c r="AA115" s="280"/>
      <c r="AB115" s="281"/>
      <c r="AC115" s="281"/>
      <c r="AD115" s="281"/>
      <c r="AE115" s="274"/>
      <c r="AF115" s="281"/>
      <c r="AG115" s="281"/>
      <c r="AH115" s="281"/>
      <c r="AI115" s="282"/>
      <c r="AJ115" s="274"/>
      <c r="AK115" s="274"/>
      <c r="AL115" s="274"/>
      <c r="AM115" s="274"/>
      <c r="AN115" s="274"/>
      <c r="AO115" s="274"/>
      <c r="AP115" s="274"/>
      <c r="AQ115" s="274"/>
      <c r="AR115" s="279"/>
      <c r="AS115" s="273"/>
      <c r="AT115" s="273"/>
      <c r="AU115" s="273"/>
      <c r="AV115" s="273"/>
      <c r="AW115" s="274"/>
      <c r="AX115" s="279"/>
      <c r="AY115" s="273"/>
      <c r="AZ115" s="274"/>
      <c r="BA115" s="279"/>
      <c r="BB115" s="273"/>
      <c r="BC115" s="274"/>
      <c r="BD115" s="274"/>
      <c r="BE115" s="274"/>
      <c r="BF115" s="279"/>
      <c r="BG115" s="273"/>
      <c r="BH115" s="274"/>
      <c r="BI115" s="274"/>
      <c r="BJ115" s="273"/>
      <c r="BK115" s="273"/>
      <c r="BL115" s="273"/>
      <c r="BM115" s="273"/>
    </row>
    <row r="116" spans="1:65" ht="12.75" customHeight="1">
      <c r="A116" s="275"/>
      <c r="B116" s="276"/>
      <c r="C116" s="276"/>
      <c r="D116" s="276"/>
      <c r="E116" s="277"/>
      <c r="F116" s="274"/>
      <c r="G116" s="274"/>
      <c r="H116" s="274"/>
      <c r="I116" s="276"/>
      <c r="J116" s="276"/>
      <c r="K116" s="276"/>
      <c r="L116" s="278"/>
      <c r="M116" s="278"/>
      <c r="N116" s="278"/>
      <c r="O116" s="274"/>
      <c r="P116" s="274"/>
      <c r="Q116" s="274"/>
      <c r="R116" s="274"/>
      <c r="S116" s="274"/>
      <c r="T116" s="274"/>
      <c r="U116" s="274"/>
      <c r="V116" s="274"/>
      <c r="W116" s="274"/>
      <c r="X116" s="274"/>
      <c r="Y116" s="279"/>
      <c r="Z116" s="280"/>
      <c r="AA116" s="280"/>
      <c r="AB116" s="281"/>
      <c r="AC116" s="281"/>
      <c r="AD116" s="281"/>
      <c r="AE116" s="274"/>
      <c r="AF116" s="281"/>
      <c r="AG116" s="281"/>
      <c r="AH116" s="281"/>
      <c r="AI116" s="282"/>
      <c r="AJ116" s="274"/>
      <c r="AK116" s="274"/>
      <c r="AL116" s="274"/>
      <c r="AM116" s="274"/>
      <c r="AN116" s="274"/>
      <c r="AO116" s="274"/>
      <c r="AP116" s="274"/>
      <c r="AQ116" s="274"/>
      <c r="AR116" s="279"/>
      <c r="AS116" s="273"/>
      <c r="AT116" s="273"/>
      <c r="AU116" s="273"/>
      <c r="AV116" s="273"/>
      <c r="AW116" s="274"/>
      <c r="AX116" s="279"/>
      <c r="AY116" s="273"/>
      <c r="AZ116" s="274"/>
      <c r="BA116" s="279"/>
      <c r="BB116" s="273"/>
      <c r="BC116" s="274"/>
      <c r="BD116" s="274"/>
      <c r="BE116" s="274"/>
      <c r="BF116" s="279"/>
      <c r="BG116" s="273"/>
      <c r="BH116" s="274"/>
      <c r="BI116" s="274"/>
      <c r="BJ116" s="273"/>
      <c r="BK116" s="273"/>
      <c r="BL116" s="273"/>
      <c r="BM116" s="273"/>
    </row>
    <row r="117" spans="1:65" ht="12.75" customHeight="1">
      <c r="A117" s="275"/>
      <c r="B117" s="276"/>
      <c r="C117" s="276"/>
      <c r="D117" s="276"/>
      <c r="E117" s="277"/>
      <c r="F117" s="274"/>
      <c r="G117" s="274"/>
      <c r="H117" s="274"/>
      <c r="I117" s="276"/>
      <c r="J117" s="276"/>
      <c r="K117" s="276"/>
      <c r="L117" s="278"/>
      <c r="M117" s="278"/>
      <c r="N117" s="278"/>
      <c r="O117" s="274"/>
      <c r="P117" s="274"/>
      <c r="Q117" s="274"/>
      <c r="R117" s="274"/>
      <c r="S117" s="274"/>
      <c r="T117" s="274"/>
      <c r="U117" s="274"/>
      <c r="V117" s="274"/>
      <c r="W117" s="274"/>
      <c r="X117" s="274"/>
      <c r="Y117" s="279"/>
      <c r="Z117" s="280"/>
      <c r="AA117" s="280"/>
      <c r="AB117" s="281"/>
      <c r="AC117" s="281"/>
      <c r="AD117" s="281"/>
      <c r="AE117" s="274"/>
      <c r="AF117" s="281"/>
      <c r="AG117" s="281"/>
      <c r="AH117" s="281"/>
      <c r="AI117" s="282"/>
      <c r="AJ117" s="274"/>
      <c r="AK117" s="274"/>
      <c r="AL117" s="274"/>
      <c r="AM117" s="274"/>
      <c r="AN117" s="274"/>
      <c r="AO117" s="274"/>
      <c r="AP117" s="274"/>
      <c r="AQ117" s="274"/>
      <c r="AR117" s="279"/>
      <c r="AS117" s="273"/>
      <c r="AT117" s="273"/>
      <c r="AU117" s="273"/>
      <c r="AV117" s="273"/>
      <c r="AW117" s="274"/>
      <c r="AX117" s="279"/>
      <c r="AY117" s="273"/>
      <c r="AZ117" s="274"/>
      <c r="BA117" s="279"/>
      <c r="BB117" s="273"/>
      <c r="BC117" s="274"/>
      <c r="BD117" s="274"/>
      <c r="BE117" s="274"/>
      <c r="BF117" s="279"/>
      <c r="BG117" s="273"/>
      <c r="BH117" s="274"/>
      <c r="BI117" s="274"/>
      <c r="BJ117" s="273"/>
      <c r="BK117" s="273"/>
      <c r="BL117" s="273"/>
      <c r="BM117" s="273"/>
    </row>
    <row r="118" spans="1:65" ht="12.75" customHeight="1">
      <c r="A118" s="275"/>
      <c r="B118" s="276"/>
      <c r="C118" s="276"/>
      <c r="D118" s="276"/>
      <c r="E118" s="277"/>
      <c r="F118" s="274"/>
      <c r="G118" s="274"/>
      <c r="H118" s="274"/>
      <c r="I118" s="276"/>
      <c r="J118" s="276"/>
      <c r="K118" s="276"/>
      <c r="L118" s="278"/>
      <c r="M118" s="278"/>
      <c r="N118" s="278"/>
      <c r="O118" s="274"/>
      <c r="P118" s="274"/>
      <c r="Q118" s="274"/>
      <c r="R118" s="274"/>
      <c r="S118" s="274"/>
      <c r="T118" s="274"/>
      <c r="U118" s="274"/>
      <c r="V118" s="274"/>
      <c r="W118" s="274"/>
      <c r="X118" s="274"/>
      <c r="Y118" s="279"/>
      <c r="Z118" s="280"/>
      <c r="AA118" s="280"/>
      <c r="AB118" s="281"/>
      <c r="AC118" s="281"/>
      <c r="AD118" s="281"/>
      <c r="AE118" s="274"/>
      <c r="AF118" s="281"/>
      <c r="AG118" s="281"/>
      <c r="AH118" s="281"/>
      <c r="AI118" s="282"/>
      <c r="AJ118" s="274"/>
      <c r="AK118" s="274"/>
      <c r="AL118" s="274"/>
      <c r="AM118" s="274"/>
      <c r="AN118" s="274"/>
      <c r="AO118" s="274"/>
      <c r="AP118" s="274"/>
      <c r="AQ118" s="274"/>
      <c r="AR118" s="279"/>
      <c r="AS118" s="273"/>
      <c r="AT118" s="273"/>
      <c r="AU118" s="273"/>
      <c r="AV118" s="273"/>
      <c r="AW118" s="274"/>
      <c r="AX118" s="279"/>
      <c r="AY118" s="273"/>
      <c r="AZ118" s="274"/>
      <c r="BA118" s="279"/>
      <c r="BB118" s="273"/>
      <c r="BC118" s="274"/>
      <c r="BD118" s="274"/>
      <c r="BE118" s="274"/>
      <c r="BF118" s="279"/>
      <c r="BG118" s="273"/>
      <c r="BH118" s="274"/>
      <c r="BI118" s="274"/>
      <c r="BJ118" s="273"/>
      <c r="BK118" s="273"/>
      <c r="BL118" s="273"/>
      <c r="BM118" s="273"/>
    </row>
    <row r="119" spans="1:65" ht="12.75" customHeight="1">
      <c r="A119" s="275"/>
      <c r="B119" s="276"/>
      <c r="C119" s="276"/>
      <c r="D119" s="276"/>
      <c r="E119" s="277"/>
      <c r="F119" s="274"/>
      <c r="G119" s="274"/>
      <c r="H119" s="274"/>
      <c r="I119" s="276"/>
      <c r="J119" s="276"/>
      <c r="K119" s="276"/>
      <c r="L119" s="278"/>
      <c r="M119" s="278"/>
      <c r="N119" s="278"/>
      <c r="O119" s="274"/>
      <c r="P119" s="274"/>
      <c r="Q119" s="274"/>
      <c r="R119" s="274"/>
      <c r="S119" s="274"/>
      <c r="T119" s="274"/>
      <c r="U119" s="274"/>
      <c r="V119" s="274"/>
      <c r="W119" s="274"/>
      <c r="X119" s="274"/>
      <c r="Y119" s="279"/>
      <c r="Z119" s="280"/>
      <c r="AA119" s="280"/>
      <c r="AB119" s="281"/>
      <c r="AC119" s="281"/>
      <c r="AD119" s="281"/>
      <c r="AE119" s="274"/>
      <c r="AF119" s="281"/>
      <c r="AG119" s="281"/>
      <c r="AH119" s="281"/>
      <c r="AI119" s="282"/>
      <c r="AJ119" s="274"/>
      <c r="AK119" s="274"/>
      <c r="AL119" s="274"/>
      <c r="AM119" s="274"/>
      <c r="AN119" s="274"/>
      <c r="AO119" s="274"/>
      <c r="AP119" s="274"/>
      <c r="AQ119" s="274"/>
      <c r="AR119" s="279"/>
      <c r="AS119" s="273"/>
      <c r="AT119" s="273"/>
      <c r="AU119" s="273"/>
      <c r="AV119" s="273"/>
      <c r="AW119" s="274"/>
      <c r="AX119" s="279"/>
      <c r="AY119" s="273"/>
      <c r="AZ119" s="274"/>
      <c r="BA119" s="279"/>
      <c r="BB119" s="273"/>
      <c r="BC119" s="274"/>
      <c r="BD119" s="274"/>
      <c r="BE119" s="274"/>
      <c r="BF119" s="279"/>
      <c r="BG119" s="273"/>
      <c r="BH119" s="274"/>
      <c r="BI119" s="274"/>
      <c r="BJ119" s="273"/>
      <c r="BK119" s="273"/>
      <c r="BL119" s="273"/>
      <c r="BM119" s="273"/>
    </row>
    <row r="120" spans="1:65" ht="12.75" customHeight="1">
      <c r="A120" s="275"/>
      <c r="B120" s="276"/>
      <c r="C120" s="276"/>
      <c r="D120" s="276"/>
      <c r="E120" s="277"/>
      <c r="F120" s="274"/>
      <c r="G120" s="274"/>
      <c r="H120" s="274"/>
      <c r="I120" s="276"/>
      <c r="J120" s="276"/>
      <c r="K120" s="276"/>
      <c r="L120" s="278"/>
      <c r="M120" s="278"/>
      <c r="N120" s="278"/>
      <c r="O120" s="274"/>
      <c r="P120" s="274"/>
      <c r="Q120" s="274"/>
      <c r="R120" s="274"/>
      <c r="S120" s="274"/>
      <c r="T120" s="274"/>
      <c r="U120" s="274"/>
      <c r="V120" s="274"/>
      <c r="W120" s="274"/>
      <c r="X120" s="274"/>
      <c r="Y120" s="279"/>
      <c r="Z120" s="280"/>
      <c r="AA120" s="280"/>
      <c r="AB120" s="281"/>
      <c r="AC120" s="281"/>
      <c r="AD120" s="281"/>
      <c r="AE120" s="274"/>
      <c r="AF120" s="281"/>
      <c r="AG120" s="281"/>
      <c r="AH120" s="281"/>
      <c r="AI120" s="282"/>
      <c r="AJ120" s="274"/>
      <c r="AK120" s="274"/>
      <c r="AL120" s="274"/>
      <c r="AM120" s="274"/>
      <c r="AN120" s="274"/>
      <c r="AO120" s="274"/>
      <c r="AP120" s="274"/>
      <c r="AQ120" s="274"/>
      <c r="AR120" s="279"/>
      <c r="AS120" s="273"/>
      <c r="AT120" s="273"/>
      <c r="AU120" s="273"/>
      <c r="AV120" s="273"/>
      <c r="AW120" s="274"/>
      <c r="AX120" s="279"/>
      <c r="AY120" s="273"/>
      <c r="AZ120" s="274"/>
      <c r="BA120" s="279"/>
      <c r="BB120" s="273"/>
      <c r="BC120" s="274"/>
      <c r="BD120" s="274"/>
      <c r="BE120" s="274"/>
      <c r="BF120" s="279"/>
      <c r="BG120" s="273"/>
      <c r="BH120" s="274"/>
      <c r="BI120" s="274"/>
      <c r="BJ120" s="273"/>
      <c r="BK120" s="273"/>
      <c r="BL120" s="273"/>
      <c r="BM120" s="273"/>
    </row>
    <row r="121" spans="1:65" ht="12.75" customHeight="1">
      <c r="A121" s="275"/>
      <c r="B121" s="276"/>
      <c r="C121" s="276"/>
      <c r="D121" s="276"/>
      <c r="E121" s="277"/>
      <c r="F121" s="274"/>
      <c r="G121" s="274"/>
      <c r="H121" s="274"/>
      <c r="I121" s="276"/>
      <c r="J121" s="276"/>
      <c r="K121" s="276"/>
      <c r="L121" s="278"/>
      <c r="M121" s="278"/>
      <c r="N121" s="278"/>
      <c r="O121" s="274"/>
      <c r="P121" s="274"/>
      <c r="Q121" s="274"/>
      <c r="R121" s="274"/>
      <c r="S121" s="274"/>
      <c r="T121" s="274"/>
      <c r="U121" s="274"/>
      <c r="V121" s="274"/>
      <c r="W121" s="274"/>
      <c r="X121" s="274"/>
      <c r="Y121" s="279"/>
      <c r="Z121" s="280"/>
      <c r="AA121" s="280"/>
      <c r="AB121" s="281"/>
      <c r="AC121" s="281"/>
      <c r="AD121" s="281"/>
      <c r="AE121" s="274"/>
      <c r="AF121" s="281"/>
      <c r="AG121" s="281"/>
      <c r="AH121" s="281"/>
      <c r="AI121" s="282"/>
      <c r="AJ121" s="274"/>
      <c r="AK121" s="274"/>
      <c r="AL121" s="274"/>
      <c r="AM121" s="274"/>
      <c r="AN121" s="274"/>
      <c r="AO121" s="274"/>
      <c r="AP121" s="274"/>
      <c r="AQ121" s="274"/>
      <c r="AR121" s="279"/>
      <c r="AS121" s="273"/>
      <c r="AT121" s="273"/>
      <c r="AU121" s="273"/>
      <c r="AV121" s="273"/>
      <c r="AW121" s="274"/>
      <c r="AX121" s="279"/>
      <c r="AY121" s="273"/>
      <c r="AZ121" s="274"/>
      <c r="BA121" s="279"/>
      <c r="BB121" s="273"/>
      <c r="BC121" s="274"/>
      <c r="BD121" s="274"/>
      <c r="BE121" s="274"/>
      <c r="BF121" s="279"/>
      <c r="BG121" s="273"/>
      <c r="BH121" s="274"/>
      <c r="BI121" s="274"/>
      <c r="BJ121" s="273"/>
      <c r="BK121" s="273"/>
      <c r="BL121" s="273"/>
      <c r="BM121" s="273"/>
    </row>
    <row r="122" spans="1:65" ht="12.75" customHeight="1">
      <c r="A122" s="275"/>
      <c r="B122" s="276"/>
      <c r="C122" s="276"/>
      <c r="D122" s="276"/>
      <c r="E122" s="277"/>
      <c r="F122" s="274"/>
      <c r="G122" s="274"/>
      <c r="H122" s="274"/>
      <c r="I122" s="276"/>
      <c r="J122" s="276"/>
      <c r="K122" s="276"/>
      <c r="L122" s="278"/>
      <c r="M122" s="278"/>
      <c r="N122" s="278"/>
      <c r="O122" s="274"/>
      <c r="P122" s="274"/>
      <c r="Q122" s="274"/>
      <c r="R122" s="274"/>
      <c r="S122" s="274"/>
      <c r="T122" s="274"/>
      <c r="U122" s="274"/>
      <c r="V122" s="274"/>
      <c r="W122" s="274"/>
      <c r="X122" s="274"/>
      <c r="Y122" s="279"/>
      <c r="Z122" s="280"/>
      <c r="AA122" s="280"/>
      <c r="AB122" s="281"/>
      <c r="AC122" s="281"/>
      <c r="AD122" s="281"/>
      <c r="AE122" s="274"/>
      <c r="AF122" s="281"/>
      <c r="AG122" s="281"/>
      <c r="AH122" s="281"/>
      <c r="AI122" s="282"/>
      <c r="AJ122" s="274"/>
      <c r="AK122" s="274"/>
      <c r="AL122" s="274"/>
      <c r="AM122" s="274"/>
      <c r="AN122" s="274"/>
      <c r="AO122" s="274"/>
      <c r="AP122" s="274"/>
      <c r="AQ122" s="274"/>
      <c r="AR122" s="279"/>
      <c r="AS122" s="273"/>
      <c r="AT122" s="273"/>
      <c r="AU122" s="273"/>
      <c r="AV122" s="273"/>
      <c r="AW122" s="274"/>
      <c r="AX122" s="279"/>
      <c r="AY122" s="273"/>
      <c r="AZ122" s="274"/>
      <c r="BA122" s="279"/>
      <c r="BB122" s="273"/>
      <c r="BC122" s="274"/>
      <c r="BD122" s="274"/>
      <c r="BE122" s="274"/>
      <c r="BF122" s="279"/>
      <c r="BG122" s="273"/>
      <c r="BH122" s="274"/>
      <c r="BI122" s="274"/>
      <c r="BJ122" s="273"/>
      <c r="BK122" s="273"/>
      <c r="BL122" s="273"/>
      <c r="BM122" s="273"/>
    </row>
    <row r="123" spans="1:65" ht="12.75" customHeight="1">
      <c r="A123" s="275"/>
      <c r="B123" s="276"/>
      <c r="C123" s="276"/>
      <c r="D123" s="276"/>
      <c r="E123" s="277"/>
      <c r="F123" s="274"/>
      <c r="G123" s="274"/>
      <c r="H123" s="274"/>
      <c r="I123" s="276"/>
      <c r="J123" s="276"/>
      <c r="K123" s="276"/>
      <c r="L123" s="278"/>
      <c r="M123" s="278"/>
      <c r="N123" s="278"/>
      <c r="O123" s="274"/>
      <c r="P123" s="274"/>
      <c r="Q123" s="274"/>
      <c r="R123" s="274"/>
      <c r="S123" s="274"/>
      <c r="T123" s="274"/>
      <c r="U123" s="274"/>
      <c r="V123" s="274"/>
      <c r="W123" s="274"/>
      <c r="X123" s="274"/>
      <c r="Y123" s="279"/>
      <c r="Z123" s="280"/>
      <c r="AA123" s="280"/>
      <c r="AB123" s="281"/>
      <c r="AC123" s="281"/>
      <c r="AD123" s="281"/>
      <c r="AE123" s="274"/>
      <c r="AF123" s="281"/>
      <c r="AG123" s="281"/>
      <c r="AH123" s="281"/>
      <c r="AI123" s="282"/>
      <c r="AJ123" s="274"/>
      <c r="AK123" s="274"/>
      <c r="AL123" s="274"/>
      <c r="AM123" s="274"/>
      <c r="AN123" s="274"/>
      <c r="AO123" s="274"/>
      <c r="AP123" s="274"/>
      <c r="AQ123" s="274"/>
      <c r="AR123" s="279"/>
      <c r="AS123" s="273"/>
      <c r="AT123" s="273"/>
      <c r="AU123" s="273"/>
      <c r="AV123" s="273"/>
      <c r="AW123" s="274"/>
      <c r="AX123" s="279"/>
      <c r="AY123" s="273"/>
      <c r="AZ123" s="274"/>
      <c r="BA123" s="279"/>
      <c r="BB123" s="273"/>
      <c r="BC123" s="274"/>
      <c r="BD123" s="274"/>
      <c r="BE123" s="274"/>
      <c r="BF123" s="279"/>
      <c r="BG123" s="273"/>
      <c r="BH123" s="274"/>
      <c r="BI123" s="274"/>
      <c r="BJ123" s="273"/>
      <c r="BK123" s="273"/>
      <c r="BL123" s="273"/>
      <c r="BM123" s="273"/>
    </row>
    <row r="124" spans="1:65" ht="12.75" customHeight="1">
      <c r="A124" s="275"/>
      <c r="B124" s="276"/>
      <c r="C124" s="276"/>
      <c r="D124" s="276"/>
      <c r="E124" s="277"/>
      <c r="F124" s="274"/>
      <c r="G124" s="274"/>
      <c r="H124" s="274"/>
      <c r="I124" s="276"/>
      <c r="J124" s="276"/>
      <c r="K124" s="276"/>
      <c r="L124" s="278"/>
      <c r="M124" s="278"/>
      <c r="N124" s="278"/>
      <c r="O124" s="274"/>
      <c r="P124" s="274"/>
      <c r="Q124" s="274"/>
      <c r="R124" s="274"/>
      <c r="S124" s="274"/>
      <c r="T124" s="274"/>
      <c r="U124" s="274"/>
      <c r="V124" s="274"/>
      <c r="W124" s="274"/>
      <c r="X124" s="274"/>
      <c r="Y124" s="279"/>
      <c r="Z124" s="280"/>
      <c r="AA124" s="280"/>
      <c r="AB124" s="281"/>
      <c r="AC124" s="281"/>
      <c r="AD124" s="281"/>
      <c r="AE124" s="274"/>
      <c r="AF124" s="281"/>
      <c r="AG124" s="281"/>
      <c r="AH124" s="281"/>
      <c r="AI124" s="282"/>
      <c r="AJ124" s="274"/>
      <c r="AK124" s="274"/>
      <c r="AL124" s="274"/>
      <c r="AM124" s="274"/>
      <c r="AN124" s="274"/>
      <c r="AO124" s="274"/>
      <c r="AP124" s="274"/>
      <c r="AQ124" s="274"/>
      <c r="AR124" s="279"/>
      <c r="AS124" s="273"/>
      <c r="AT124" s="273"/>
      <c r="AU124" s="273"/>
      <c r="AV124" s="273"/>
      <c r="AW124" s="274"/>
      <c r="AX124" s="279"/>
      <c r="AY124" s="273"/>
      <c r="AZ124" s="274"/>
      <c r="BA124" s="279"/>
      <c r="BB124" s="273"/>
      <c r="BC124" s="274"/>
      <c r="BD124" s="274"/>
      <c r="BE124" s="274"/>
      <c r="BF124" s="279"/>
      <c r="BG124" s="273"/>
      <c r="BH124" s="274"/>
      <c r="BI124" s="274"/>
      <c r="BJ124" s="273"/>
      <c r="BK124" s="273"/>
      <c r="BL124" s="273"/>
      <c r="BM124" s="273"/>
    </row>
    <row r="125" spans="1:65" ht="12.75" customHeight="1">
      <c r="A125" s="275"/>
      <c r="B125" s="276"/>
      <c r="C125" s="276"/>
      <c r="D125" s="276"/>
      <c r="E125" s="277"/>
      <c r="F125" s="274"/>
      <c r="G125" s="274"/>
      <c r="H125" s="274"/>
      <c r="I125" s="276"/>
      <c r="J125" s="276"/>
      <c r="K125" s="276"/>
      <c r="L125" s="278"/>
      <c r="M125" s="278"/>
      <c r="N125" s="278"/>
      <c r="O125" s="274"/>
      <c r="P125" s="274"/>
      <c r="Q125" s="274"/>
      <c r="R125" s="274"/>
      <c r="S125" s="274"/>
      <c r="T125" s="274"/>
      <c r="U125" s="274"/>
      <c r="V125" s="274"/>
      <c r="W125" s="274"/>
      <c r="X125" s="274"/>
      <c r="Y125" s="279"/>
      <c r="Z125" s="280"/>
      <c r="AA125" s="280"/>
      <c r="AB125" s="281"/>
      <c r="AC125" s="281"/>
      <c r="AD125" s="281"/>
      <c r="AE125" s="274"/>
      <c r="AF125" s="281"/>
      <c r="AG125" s="281"/>
      <c r="AH125" s="281"/>
      <c r="AI125" s="282"/>
      <c r="AJ125" s="274"/>
      <c r="AK125" s="274"/>
      <c r="AL125" s="274"/>
      <c r="AM125" s="274"/>
      <c r="AN125" s="274"/>
      <c r="AO125" s="274"/>
      <c r="AP125" s="274"/>
      <c r="AQ125" s="274"/>
      <c r="AR125" s="279"/>
      <c r="AS125" s="273"/>
      <c r="AT125" s="273"/>
      <c r="AU125" s="273"/>
      <c r="AV125" s="273"/>
      <c r="AW125" s="274"/>
      <c r="AX125" s="279"/>
      <c r="AY125" s="273"/>
      <c r="AZ125" s="274"/>
      <c r="BA125" s="279"/>
      <c r="BB125" s="273"/>
      <c r="BC125" s="274"/>
      <c r="BD125" s="274"/>
      <c r="BE125" s="274"/>
      <c r="BF125" s="279"/>
      <c r="BG125" s="273"/>
      <c r="BH125" s="274"/>
      <c r="BI125" s="274"/>
      <c r="BJ125" s="273"/>
      <c r="BK125" s="273"/>
      <c r="BL125" s="273"/>
      <c r="BM125" s="273"/>
    </row>
    <row r="126" spans="1:65" ht="12.75" customHeight="1">
      <c r="A126" s="275"/>
      <c r="B126" s="276"/>
      <c r="C126" s="276"/>
      <c r="D126" s="276"/>
      <c r="E126" s="277"/>
      <c r="F126" s="274"/>
      <c r="G126" s="274"/>
      <c r="H126" s="274"/>
      <c r="I126" s="276"/>
      <c r="J126" s="276"/>
      <c r="K126" s="276"/>
      <c r="L126" s="278"/>
      <c r="M126" s="278"/>
      <c r="N126" s="278"/>
      <c r="O126" s="274"/>
      <c r="P126" s="274"/>
      <c r="Q126" s="274"/>
      <c r="R126" s="274"/>
      <c r="S126" s="274"/>
      <c r="T126" s="274"/>
      <c r="U126" s="274"/>
      <c r="V126" s="274"/>
      <c r="W126" s="274"/>
      <c r="X126" s="274"/>
      <c r="Y126" s="279"/>
      <c r="Z126" s="280"/>
      <c r="AA126" s="280"/>
      <c r="AB126" s="281"/>
      <c r="AC126" s="281"/>
      <c r="AD126" s="281"/>
      <c r="AE126" s="274"/>
      <c r="AF126" s="281"/>
      <c r="AG126" s="281"/>
      <c r="AH126" s="281"/>
      <c r="AI126" s="282"/>
      <c r="AJ126" s="274"/>
      <c r="AK126" s="274"/>
      <c r="AL126" s="274"/>
      <c r="AM126" s="274"/>
      <c r="AN126" s="274"/>
      <c r="AO126" s="274"/>
      <c r="AP126" s="274"/>
      <c r="AQ126" s="274"/>
      <c r="AR126" s="279"/>
      <c r="AS126" s="273"/>
      <c r="AT126" s="273"/>
      <c r="AU126" s="273"/>
      <c r="AV126" s="273"/>
      <c r="AW126" s="274"/>
      <c r="AX126" s="279"/>
      <c r="AY126" s="273"/>
      <c r="AZ126" s="274"/>
      <c r="BA126" s="279"/>
      <c r="BB126" s="273"/>
      <c r="BC126" s="274"/>
      <c r="BD126" s="274"/>
      <c r="BE126" s="274"/>
      <c r="BF126" s="279"/>
      <c r="BG126" s="273"/>
      <c r="BH126" s="274"/>
      <c r="BI126" s="274"/>
      <c r="BJ126" s="273"/>
      <c r="BK126" s="273"/>
      <c r="BL126" s="273"/>
      <c r="BM126" s="273"/>
    </row>
    <row r="127" spans="1:65" ht="12.75" customHeight="1">
      <c r="A127" s="275"/>
      <c r="B127" s="276"/>
      <c r="C127" s="276"/>
      <c r="D127" s="276"/>
      <c r="E127" s="277"/>
      <c r="F127" s="274"/>
      <c r="G127" s="274"/>
      <c r="H127" s="274"/>
      <c r="I127" s="276"/>
      <c r="J127" s="276"/>
      <c r="K127" s="276"/>
      <c r="L127" s="278"/>
      <c r="M127" s="278"/>
      <c r="N127" s="278"/>
      <c r="O127" s="274"/>
      <c r="P127" s="274"/>
      <c r="Q127" s="274"/>
      <c r="R127" s="274"/>
      <c r="S127" s="274"/>
      <c r="T127" s="274"/>
      <c r="U127" s="274"/>
      <c r="V127" s="274"/>
      <c r="W127" s="274"/>
      <c r="X127" s="274"/>
      <c r="Y127" s="279"/>
      <c r="Z127" s="280"/>
      <c r="AA127" s="280"/>
      <c r="AB127" s="281"/>
      <c r="AC127" s="281"/>
      <c r="AD127" s="281"/>
      <c r="AE127" s="274"/>
      <c r="AF127" s="281"/>
      <c r="AG127" s="281"/>
      <c r="AH127" s="281"/>
      <c r="AI127" s="282"/>
      <c r="AJ127" s="274"/>
      <c r="AK127" s="274"/>
      <c r="AL127" s="274"/>
      <c r="AM127" s="274"/>
      <c r="AN127" s="274"/>
      <c r="AO127" s="274"/>
      <c r="AP127" s="274"/>
      <c r="AQ127" s="274"/>
      <c r="AR127" s="279"/>
      <c r="AS127" s="273"/>
      <c r="AT127" s="273"/>
      <c r="AU127" s="273"/>
      <c r="AV127" s="273"/>
      <c r="AW127" s="274"/>
      <c r="AX127" s="279"/>
      <c r="AY127" s="273"/>
      <c r="AZ127" s="274"/>
      <c r="BA127" s="279"/>
      <c r="BB127" s="273"/>
      <c r="BC127" s="274"/>
      <c r="BD127" s="274"/>
      <c r="BE127" s="274"/>
      <c r="BF127" s="279"/>
      <c r="BG127" s="273"/>
      <c r="BH127" s="274"/>
      <c r="BI127" s="274"/>
      <c r="BJ127" s="273"/>
      <c r="BK127" s="273"/>
      <c r="BL127" s="273"/>
      <c r="BM127" s="273"/>
    </row>
    <row r="128" spans="1:65" ht="12.75" customHeight="1">
      <c r="A128" s="275"/>
      <c r="B128" s="276"/>
      <c r="C128" s="276"/>
      <c r="D128" s="276"/>
      <c r="E128" s="277"/>
      <c r="F128" s="274"/>
      <c r="G128" s="274"/>
      <c r="H128" s="274"/>
      <c r="I128" s="276"/>
      <c r="J128" s="276"/>
      <c r="K128" s="276"/>
      <c r="L128" s="278"/>
      <c r="M128" s="278"/>
      <c r="N128" s="278"/>
      <c r="O128" s="274"/>
      <c r="P128" s="274"/>
      <c r="Q128" s="274"/>
      <c r="R128" s="274"/>
      <c r="S128" s="274"/>
      <c r="T128" s="274"/>
      <c r="U128" s="274"/>
      <c r="V128" s="274"/>
      <c r="W128" s="274"/>
      <c r="X128" s="274"/>
      <c r="Y128" s="279"/>
      <c r="Z128" s="280"/>
      <c r="AA128" s="280"/>
      <c r="AB128" s="281"/>
      <c r="AC128" s="281"/>
      <c r="AD128" s="281"/>
      <c r="AE128" s="274"/>
      <c r="AF128" s="281"/>
      <c r="AG128" s="281"/>
      <c r="AH128" s="281"/>
      <c r="AI128" s="282"/>
      <c r="AJ128" s="274"/>
      <c r="AK128" s="274"/>
      <c r="AL128" s="274"/>
      <c r="AM128" s="274"/>
      <c r="AN128" s="274"/>
      <c r="AO128" s="274"/>
      <c r="AP128" s="274"/>
      <c r="AQ128" s="274"/>
      <c r="AR128" s="279"/>
      <c r="AS128" s="273"/>
      <c r="AT128" s="273"/>
      <c r="AU128" s="273"/>
      <c r="AV128" s="273"/>
      <c r="AW128" s="274"/>
      <c r="AX128" s="279"/>
      <c r="AY128" s="273"/>
      <c r="AZ128" s="274"/>
      <c r="BA128" s="279"/>
      <c r="BB128" s="273"/>
      <c r="BC128" s="274"/>
      <c r="BD128" s="274"/>
      <c r="BE128" s="274"/>
      <c r="BF128" s="279"/>
      <c r="BG128" s="273"/>
      <c r="BH128" s="274"/>
      <c r="BI128" s="274"/>
      <c r="BJ128" s="273"/>
      <c r="BK128" s="273"/>
      <c r="BL128" s="273"/>
      <c r="BM128" s="273"/>
    </row>
    <row r="129" spans="1:65" ht="12.75" customHeight="1">
      <c r="A129" s="275"/>
      <c r="B129" s="276"/>
      <c r="C129" s="276"/>
      <c r="D129" s="276"/>
      <c r="E129" s="277"/>
      <c r="F129" s="274"/>
      <c r="G129" s="274"/>
      <c r="H129" s="274"/>
      <c r="I129" s="276"/>
      <c r="J129" s="276"/>
      <c r="K129" s="276"/>
      <c r="L129" s="278"/>
      <c r="M129" s="278"/>
      <c r="N129" s="278"/>
      <c r="O129" s="274"/>
      <c r="P129" s="274"/>
      <c r="Q129" s="274"/>
      <c r="R129" s="274"/>
      <c r="S129" s="274"/>
      <c r="T129" s="274"/>
      <c r="U129" s="274"/>
      <c r="V129" s="274"/>
      <c r="W129" s="274"/>
      <c r="X129" s="274"/>
      <c r="Y129" s="279"/>
      <c r="Z129" s="280"/>
      <c r="AA129" s="280"/>
      <c r="AB129" s="281"/>
      <c r="AC129" s="281"/>
      <c r="AD129" s="281"/>
      <c r="AE129" s="274"/>
      <c r="AF129" s="281"/>
      <c r="AG129" s="281"/>
      <c r="AH129" s="281"/>
      <c r="AI129" s="282"/>
      <c r="AJ129" s="274"/>
      <c r="AK129" s="274"/>
      <c r="AL129" s="274"/>
      <c r="AM129" s="274"/>
      <c r="AN129" s="274"/>
      <c r="AO129" s="274"/>
      <c r="AP129" s="274"/>
      <c r="AQ129" s="274"/>
      <c r="AR129" s="279"/>
      <c r="AS129" s="273"/>
      <c r="AT129" s="273"/>
      <c r="AU129" s="273"/>
      <c r="AV129" s="273"/>
      <c r="AW129" s="274"/>
      <c r="AX129" s="279"/>
      <c r="AY129" s="273"/>
      <c r="AZ129" s="274"/>
      <c r="BA129" s="279"/>
      <c r="BB129" s="273"/>
      <c r="BC129" s="274"/>
      <c r="BD129" s="274"/>
      <c r="BE129" s="274"/>
      <c r="BF129" s="279"/>
      <c r="BG129" s="273"/>
      <c r="BH129" s="274"/>
      <c r="BI129" s="274"/>
      <c r="BJ129" s="273"/>
      <c r="BK129" s="273"/>
      <c r="BL129" s="273"/>
      <c r="BM129" s="273"/>
    </row>
    <row r="130" spans="1:65" ht="12.75" customHeight="1">
      <c r="A130" s="275"/>
      <c r="B130" s="276"/>
      <c r="C130" s="276"/>
      <c r="D130" s="276"/>
      <c r="E130" s="277"/>
      <c r="F130" s="274"/>
      <c r="G130" s="274"/>
      <c r="H130" s="274"/>
      <c r="I130" s="276"/>
      <c r="J130" s="276"/>
      <c r="K130" s="276"/>
      <c r="L130" s="278"/>
      <c r="M130" s="278"/>
      <c r="N130" s="278"/>
      <c r="O130" s="274"/>
      <c r="P130" s="274"/>
      <c r="Q130" s="274"/>
      <c r="R130" s="274"/>
      <c r="S130" s="274"/>
      <c r="T130" s="274"/>
      <c r="U130" s="274"/>
      <c r="V130" s="274"/>
      <c r="W130" s="274"/>
      <c r="X130" s="274"/>
      <c r="Y130" s="279"/>
      <c r="Z130" s="280"/>
      <c r="AA130" s="280"/>
      <c r="AB130" s="281"/>
      <c r="AC130" s="281"/>
      <c r="AD130" s="281"/>
      <c r="AE130" s="274"/>
      <c r="AF130" s="281"/>
      <c r="AG130" s="281"/>
      <c r="AH130" s="281"/>
      <c r="AI130" s="282"/>
      <c r="AJ130" s="274"/>
      <c r="AK130" s="274"/>
      <c r="AL130" s="274"/>
      <c r="AM130" s="274"/>
      <c r="AN130" s="274"/>
      <c r="AO130" s="274"/>
      <c r="AP130" s="274"/>
      <c r="AQ130" s="274"/>
      <c r="AR130" s="279"/>
      <c r="AS130" s="273"/>
      <c r="AT130" s="273"/>
      <c r="AU130" s="273"/>
      <c r="AV130" s="273"/>
      <c r="AW130" s="274"/>
      <c r="AX130" s="279"/>
      <c r="AY130" s="273"/>
      <c r="AZ130" s="274"/>
      <c r="BA130" s="279"/>
      <c r="BB130" s="273"/>
      <c r="BC130" s="274"/>
      <c r="BD130" s="274"/>
      <c r="BE130" s="274"/>
      <c r="BF130" s="279"/>
      <c r="BG130" s="273"/>
      <c r="BH130" s="274"/>
      <c r="BI130" s="274"/>
      <c r="BJ130" s="273"/>
      <c r="BK130" s="273"/>
      <c r="BL130" s="273"/>
      <c r="BM130" s="273"/>
    </row>
    <row r="131" spans="1:65" ht="12.75" customHeight="1">
      <c r="A131" s="275"/>
      <c r="B131" s="276"/>
      <c r="C131" s="276"/>
      <c r="D131" s="276"/>
      <c r="E131" s="277"/>
      <c r="F131" s="274"/>
      <c r="G131" s="274"/>
      <c r="H131" s="274"/>
      <c r="I131" s="276"/>
      <c r="J131" s="276"/>
      <c r="K131" s="276"/>
      <c r="L131" s="278"/>
      <c r="M131" s="278"/>
      <c r="N131" s="278"/>
      <c r="O131" s="274"/>
      <c r="P131" s="274"/>
      <c r="Q131" s="274"/>
      <c r="R131" s="274"/>
      <c r="S131" s="274"/>
      <c r="T131" s="274"/>
      <c r="U131" s="274"/>
      <c r="V131" s="274"/>
      <c r="W131" s="274"/>
      <c r="X131" s="274"/>
      <c r="Y131" s="279"/>
      <c r="Z131" s="280"/>
      <c r="AA131" s="280"/>
      <c r="AB131" s="281"/>
      <c r="AC131" s="281"/>
      <c r="AD131" s="281"/>
      <c r="AE131" s="274"/>
      <c r="AF131" s="281"/>
      <c r="AG131" s="281"/>
      <c r="AH131" s="281"/>
      <c r="AI131" s="282"/>
      <c r="AJ131" s="274"/>
      <c r="AK131" s="274"/>
      <c r="AL131" s="274"/>
      <c r="AM131" s="274"/>
      <c r="AN131" s="274"/>
      <c r="AO131" s="274"/>
      <c r="AP131" s="274"/>
      <c r="AQ131" s="274"/>
      <c r="AR131" s="279"/>
      <c r="AS131" s="273"/>
      <c r="AT131" s="273"/>
      <c r="AU131" s="273"/>
      <c r="AV131" s="273"/>
      <c r="AW131" s="274"/>
      <c r="AX131" s="279"/>
      <c r="AY131" s="273"/>
      <c r="AZ131" s="274"/>
      <c r="BA131" s="279"/>
      <c r="BB131" s="273"/>
      <c r="BC131" s="274"/>
      <c r="BD131" s="274"/>
      <c r="BE131" s="274"/>
      <c r="BF131" s="279"/>
      <c r="BG131" s="273"/>
      <c r="BH131" s="274"/>
      <c r="BI131" s="274"/>
      <c r="BJ131" s="273"/>
      <c r="BK131" s="273"/>
      <c r="BL131" s="273"/>
      <c r="BM131" s="273"/>
    </row>
    <row r="132" spans="1:65" ht="12.75" customHeight="1">
      <c r="A132" s="275"/>
      <c r="B132" s="276"/>
      <c r="C132" s="276"/>
      <c r="D132" s="276"/>
      <c r="E132" s="277"/>
      <c r="F132" s="274"/>
      <c r="G132" s="274"/>
      <c r="H132" s="274"/>
      <c r="I132" s="276"/>
      <c r="J132" s="276"/>
      <c r="K132" s="276"/>
      <c r="L132" s="278"/>
      <c r="M132" s="278"/>
      <c r="N132" s="278"/>
      <c r="O132" s="274"/>
      <c r="P132" s="274"/>
      <c r="Q132" s="274"/>
      <c r="R132" s="274"/>
      <c r="S132" s="274"/>
      <c r="T132" s="274"/>
      <c r="U132" s="274"/>
      <c r="V132" s="274"/>
      <c r="W132" s="274"/>
      <c r="X132" s="274"/>
      <c r="Y132" s="279"/>
      <c r="Z132" s="280"/>
      <c r="AA132" s="280"/>
      <c r="AB132" s="281"/>
      <c r="AC132" s="281"/>
      <c r="AD132" s="281"/>
      <c r="AE132" s="274"/>
      <c r="AF132" s="281"/>
      <c r="AG132" s="281"/>
      <c r="AH132" s="281"/>
      <c r="AI132" s="282"/>
      <c r="AJ132" s="274"/>
      <c r="AK132" s="274"/>
      <c r="AL132" s="274"/>
      <c r="AM132" s="274"/>
      <c r="AN132" s="274"/>
      <c r="AO132" s="274"/>
      <c r="AP132" s="274"/>
      <c r="AQ132" s="274"/>
      <c r="AR132" s="279"/>
      <c r="AS132" s="273"/>
      <c r="AT132" s="273"/>
      <c r="AU132" s="273"/>
      <c r="AV132" s="273"/>
      <c r="AW132" s="274"/>
      <c r="AX132" s="279"/>
      <c r="AY132" s="273"/>
      <c r="AZ132" s="274"/>
      <c r="BA132" s="279"/>
      <c r="BB132" s="273"/>
      <c r="BC132" s="274"/>
      <c r="BD132" s="274"/>
      <c r="BE132" s="274"/>
      <c r="BF132" s="279"/>
      <c r="BG132" s="273"/>
      <c r="BH132" s="274"/>
      <c r="BI132" s="274"/>
      <c r="BJ132" s="273"/>
      <c r="BK132" s="273"/>
      <c r="BL132" s="273"/>
      <c r="BM132" s="273"/>
    </row>
    <row r="133" spans="1:65" ht="12.75" customHeight="1">
      <c r="A133" s="275"/>
      <c r="B133" s="276"/>
      <c r="C133" s="276"/>
      <c r="D133" s="276"/>
      <c r="E133" s="277"/>
      <c r="F133" s="274"/>
      <c r="G133" s="274"/>
      <c r="H133" s="274"/>
      <c r="I133" s="276"/>
      <c r="J133" s="276"/>
      <c r="K133" s="276"/>
      <c r="L133" s="278"/>
      <c r="M133" s="278"/>
      <c r="N133" s="278"/>
      <c r="O133" s="274"/>
      <c r="P133" s="274"/>
      <c r="Q133" s="274"/>
      <c r="R133" s="274"/>
      <c r="S133" s="274"/>
      <c r="T133" s="274"/>
      <c r="U133" s="274"/>
      <c r="V133" s="274"/>
      <c r="W133" s="274"/>
      <c r="X133" s="274"/>
      <c r="Y133" s="279"/>
      <c r="Z133" s="280"/>
      <c r="AA133" s="280"/>
      <c r="AB133" s="281"/>
      <c r="AC133" s="281"/>
      <c r="AD133" s="281"/>
      <c r="AE133" s="274"/>
      <c r="AF133" s="281"/>
      <c r="AG133" s="281"/>
      <c r="AH133" s="281"/>
      <c r="AI133" s="282"/>
      <c r="AJ133" s="274"/>
      <c r="AK133" s="274"/>
      <c r="AL133" s="274"/>
      <c r="AM133" s="274"/>
      <c r="AN133" s="274"/>
      <c r="AO133" s="274"/>
      <c r="AP133" s="274"/>
      <c r="AQ133" s="274"/>
      <c r="AR133" s="279"/>
      <c r="AS133" s="273"/>
      <c r="AT133" s="273"/>
      <c r="AU133" s="273"/>
      <c r="AV133" s="273"/>
      <c r="AW133" s="274"/>
      <c r="AX133" s="279"/>
      <c r="AY133" s="273"/>
      <c r="AZ133" s="274"/>
      <c r="BA133" s="279"/>
      <c r="BB133" s="273"/>
      <c r="BC133" s="274"/>
      <c r="BD133" s="274"/>
      <c r="BE133" s="274"/>
      <c r="BF133" s="279"/>
      <c r="BG133" s="273"/>
      <c r="BH133" s="274"/>
      <c r="BI133" s="274"/>
      <c r="BJ133" s="273"/>
      <c r="BK133" s="273"/>
      <c r="BL133" s="273"/>
      <c r="BM133" s="273"/>
    </row>
    <row r="134" spans="1:65" ht="12.75" customHeight="1">
      <c r="A134" s="275"/>
      <c r="B134" s="276"/>
      <c r="C134" s="276"/>
      <c r="D134" s="276"/>
      <c r="E134" s="277"/>
      <c r="F134" s="274"/>
      <c r="G134" s="274"/>
      <c r="H134" s="274"/>
      <c r="I134" s="276"/>
      <c r="J134" s="276"/>
      <c r="K134" s="276"/>
      <c r="L134" s="278"/>
      <c r="M134" s="278"/>
      <c r="N134" s="278"/>
      <c r="O134" s="274"/>
      <c r="P134" s="274"/>
      <c r="Q134" s="274"/>
      <c r="R134" s="274"/>
      <c r="S134" s="274"/>
      <c r="T134" s="274"/>
      <c r="U134" s="274"/>
      <c r="V134" s="274"/>
      <c r="W134" s="274"/>
      <c r="X134" s="274"/>
      <c r="Y134" s="279"/>
      <c r="Z134" s="280"/>
      <c r="AA134" s="280"/>
      <c r="AB134" s="281"/>
      <c r="AC134" s="281"/>
      <c r="AD134" s="281"/>
      <c r="AE134" s="274"/>
      <c r="AF134" s="281"/>
      <c r="AG134" s="281"/>
      <c r="AH134" s="281"/>
      <c r="AI134" s="282"/>
      <c r="AJ134" s="274"/>
      <c r="AK134" s="274"/>
      <c r="AL134" s="274"/>
      <c r="AM134" s="274"/>
      <c r="AN134" s="274"/>
      <c r="AO134" s="274"/>
      <c r="AP134" s="274"/>
      <c r="AQ134" s="274"/>
      <c r="AR134" s="279"/>
      <c r="AS134" s="273"/>
      <c r="AT134" s="273"/>
      <c r="AU134" s="273"/>
      <c r="AV134" s="273"/>
      <c r="AW134" s="274"/>
      <c r="AX134" s="279"/>
      <c r="AY134" s="273"/>
      <c r="AZ134" s="274"/>
      <c r="BA134" s="279"/>
      <c r="BB134" s="273"/>
      <c r="BC134" s="274"/>
      <c r="BD134" s="274"/>
      <c r="BE134" s="274"/>
      <c r="BF134" s="279"/>
      <c r="BG134" s="273"/>
      <c r="BH134" s="274"/>
      <c r="BI134" s="274"/>
      <c r="BJ134" s="273"/>
      <c r="BK134" s="273"/>
      <c r="BL134" s="273"/>
      <c r="BM134" s="273"/>
    </row>
    <row r="135" spans="1:65" ht="12.75" customHeight="1">
      <c r="A135" s="275"/>
      <c r="B135" s="276"/>
      <c r="C135" s="276"/>
      <c r="D135" s="276"/>
      <c r="E135" s="277"/>
      <c r="F135" s="274"/>
      <c r="G135" s="274"/>
      <c r="H135" s="274"/>
      <c r="I135" s="276"/>
      <c r="J135" s="276"/>
      <c r="K135" s="276"/>
      <c r="L135" s="278"/>
      <c r="M135" s="278"/>
      <c r="N135" s="278"/>
      <c r="O135" s="274"/>
      <c r="P135" s="274"/>
      <c r="Q135" s="274"/>
      <c r="R135" s="274"/>
      <c r="S135" s="274"/>
      <c r="T135" s="274"/>
      <c r="U135" s="274"/>
      <c r="V135" s="274"/>
      <c r="W135" s="274"/>
      <c r="X135" s="274"/>
      <c r="Y135" s="279"/>
      <c r="Z135" s="280"/>
      <c r="AA135" s="280"/>
      <c r="AB135" s="281"/>
      <c r="AC135" s="281"/>
      <c r="AD135" s="281"/>
      <c r="AE135" s="274"/>
      <c r="AF135" s="281"/>
      <c r="AG135" s="281"/>
      <c r="AH135" s="281"/>
      <c r="AI135" s="282"/>
      <c r="AJ135" s="274"/>
      <c r="AK135" s="274"/>
      <c r="AL135" s="274"/>
      <c r="AM135" s="274"/>
      <c r="AN135" s="274"/>
      <c r="AO135" s="274"/>
      <c r="AP135" s="274"/>
      <c r="AQ135" s="274"/>
      <c r="AR135" s="279"/>
      <c r="AS135" s="273"/>
      <c r="AT135" s="273"/>
      <c r="AU135" s="273"/>
      <c r="AV135" s="273"/>
      <c r="AW135" s="274"/>
      <c r="AX135" s="279"/>
      <c r="AY135" s="273"/>
      <c r="AZ135" s="274"/>
      <c r="BA135" s="279"/>
      <c r="BB135" s="273"/>
      <c r="BC135" s="274"/>
      <c r="BD135" s="274"/>
      <c r="BE135" s="274"/>
      <c r="BF135" s="279"/>
      <c r="BG135" s="273"/>
      <c r="BH135" s="274"/>
      <c r="BI135" s="274"/>
      <c r="BJ135" s="273"/>
      <c r="BK135" s="273"/>
      <c r="BL135" s="273"/>
      <c r="BM135" s="273"/>
    </row>
    <row r="136" spans="1:65" ht="12.75" customHeight="1">
      <c r="A136" s="275"/>
      <c r="B136" s="276"/>
      <c r="C136" s="276"/>
      <c r="D136" s="276"/>
      <c r="E136" s="277"/>
      <c r="F136" s="274"/>
      <c r="G136" s="274"/>
      <c r="H136" s="274"/>
      <c r="I136" s="276"/>
      <c r="J136" s="276"/>
      <c r="K136" s="276"/>
      <c r="L136" s="278"/>
      <c r="M136" s="278"/>
      <c r="N136" s="278"/>
      <c r="O136" s="274"/>
      <c r="P136" s="274"/>
      <c r="Q136" s="274"/>
      <c r="R136" s="274"/>
      <c r="S136" s="274"/>
      <c r="T136" s="274"/>
      <c r="U136" s="274"/>
      <c r="V136" s="274"/>
      <c r="W136" s="274"/>
      <c r="X136" s="274"/>
      <c r="Y136" s="279"/>
      <c r="Z136" s="280"/>
      <c r="AA136" s="280"/>
      <c r="AB136" s="281"/>
      <c r="AC136" s="281"/>
      <c r="AD136" s="281"/>
      <c r="AE136" s="274"/>
      <c r="AF136" s="281"/>
      <c r="AG136" s="281"/>
      <c r="AH136" s="281"/>
      <c r="AI136" s="282"/>
      <c r="AJ136" s="274"/>
      <c r="AK136" s="274"/>
      <c r="AL136" s="274"/>
      <c r="AM136" s="274"/>
      <c r="AN136" s="274"/>
      <c r="AO136" s="274"/>
      <c r="AP136" s="274"/>
      <c r="AQ136" s="274"/>
      <c r="AR136" s="279"/>
      <c r="AS136" s="273"/>
      <c r="AT136" s="273"/>
      <c r="AU136" s="273"/>
      <c r="AV136" s="273"/>
      <c r="AW136" s="274"/>
      <c r="AX136" s="279"/>
      <c r="AY136" s="273"/>
      <c r="AZ136" s="274"/>
      <c r="BA136" s="279"/>
      <c r="BB136" s="273"/>
      <c r="BC136" s="274"/>
      <c r="BD136" s="274"/>
      <c r="BE136" s="274"/>
      <c r="BF136" s="279"/>
      <c r="BG136" s="273"/>
      <c r="BH136" s="274"/>
      <c r="BI136" s="274"/>
      <c r="BJ136" s="273"/>
      <c r="BK136" s="273"/>
      <c r="BL136" s="273"/>
      <c r="BM136" s="273"/>
    </row>
    <row r="137" spans="1:65" ht="12.75" customHeight="1">
      <c r="A137" s="275"/>
      <c r="B137" s="276"/>
      <c r="C137" s="276"/>
      <c r="D137" s="276"/>
      <c r="E137" s="277"/>
      <c r="F137" s="274"/>
      <c r="G137" s="274"/>
      <c r="H137" s="274"/>
      <c r="I137" s="276"/>
      <c r="J137" s="276"/>
      <c r="K137" s="276"/>
      <c r="L137" s="278"/>
      <c r="M137" s="278"/>
      <c r="N137" s="278"/>
      <c r="O137" s="274"/>
      <c r="P137" s="274"/>
      <c r="Q137" s="274"/>
      <c r="R137" s="274"/>
      <c r="S137" s="274"/>
      <c r="T137" s="274"/>
      <c r="U137" s="274"/>
      <c r="V137" s="274"/>
      <c r="W137" s="274"/>
      <c r="X137" s="274"/>
      <c r="Y137" s="279"/>
      <c r="Z137" s="280"/>
      <c r="AA137" s="280"/>
      <c r="AB137" s="281"/>
      <c r="AC137" s="281"/>
      <c r="AD137" s="281"/>
      <c r="AE137" s="274"/>
      <c r="AF137" s="281"/>
      <c r="AG137" s="281"/>
      <c r="AH137" s="281"/>
      <c r="AI137" s="282"/>
      <c r="AJ137" s="274"/>
      <c r="AK137" s="274"/>
      <c r="AL137" s="274"/>
      <c r="AM137" s="274"/>
      <c r="AN137" s="274"/>
      <c r="AO137" s="274"/>
      <c r="AP137" s="274"/>
      <c r="AQ137" s="274"/>
      <c r="AR137" s="279"/>
      <c r="AS137" s="273"/>
      <c r="AT137" s="273"/>
      <c r="AU137" s="273"/>
      <c r="AV137" s="273"/>
      <c r="AW137" s="274"/>
      <c r="AX137" s="279"/>
      <c r="AY137" s="273"/>
      <c r="AZ137" s="274"/>
      <c r="BA137" s="279"/>
      <c r="BB137" s="273"/>
      <c r="BC137" s="274"/>
      <c r="BD137" s="274"/>
      <c r="BE137" s="274"/>
      <c r="BF137" s="279"/>
      <c r="BG137" s="273"/>
      <c r="BH137" s="274"/>
      <c r="BI137" s="274"/>
      <c r="BJ137" s="273"/>
      <c r="BK137" s="273"/>
      <c r="BL137" s="273"/>
      <c r="BM137" s="273"/>
    </row>
    <row r="138" spans="1:65" ht="12.75" customHeight="1">
      <c r="A138" s="275"/>
      <c r="B138" s="276"/>
      <c r="C138" s="276"/>
      <c r="D138" s="276"/>
      <c r="E138" s="277"/>
      <c r="F138" s="274"/>
      <c r="G138" s="274"/>
      <c r="H138" s="274"/>
      <c r="I138" s="276"/>
      <c r="J138" s="276"/>
      <c r="K138" s="276"/>
      <c r="L138" s="278"/>
      <c r="M138" s="278"/>
      <c r="N138" s="278"/>
      <c r="O138" s="274"/>
      <c r="P138" s="274"/>
      <c r="Q138" s="274"/>
      <c r="R138" s="274"/>
      <c r="S138" s="274"/>
      <c r="T138" s="274"/>
      <c r="U138" s="274"/>
      <c r="V138" s="274"/>
      <c r="W138" s="274"/>
      <c r="X138" s="274"/>
      <c r="Y138" s="279"/>
      <c r="Z138" s="280"/>
      <c r="AA138" s="280"/>
      <c r="AB138" s="281"/>
      <c r="AC138" s="281"/>
      <c r="AD138" s="281"/>
      <c r="AE138" s="274"/>
      <c r="AF138" s="281"/>
      <c r="AG138" s="281"/>
      <c r="AH138" s="281"/>
      <c r="AI138" s="282"/>
      <c r="AJ138" s="274"/>
      <c r="AK138" s="274"/>
      <c r="AL138" s="274"/>
      <c r="AM138" s="274"/>
      <c r="AN138" s="274"/>
      <c r="AO138" s="274"/>
      <c r="AP138" s="274"/>
      <c r="AQ138" s="274"/>
      <c r="AR138" s="279"/>
      <c r="AS138" s="273"/>
      <c r="AT138" s="273"/>
      <c r="AU138" s="273"/>
      <c r="AV138" s="273"/>
      <c r="AW138" s="274"/>
      <c r="AX138" s="279"/>
      <c r="AY138" s="273"/>
      <c r="AZ138" s="274"/>
      <c r="BA138" s="279"/>
      <c r="BB138" s="273"/>
      <c r="BC138" s="274"/>
      <c r="BD138" s="274"/>
      <c r="BE138" s="274"/>
      <c r="BF138" s="279"/>
      <c r="BG138" s="273"/>
      <c r="BH138" s="274"/>
      <c r="BI138" s="274"/>
      <c r="BJ138" s="273"/>
      <c r="BK138" s="273"/>
      <c r="BL138" s="273"/>
      <c r="BM138" s="273"/>
    </row>
    <row r="139" spans="1:65" ht="12.75" customHeight="1">
      <c r="A139" s="275"/>
      <c r="B139" s="276"/>
      <c r="C139" s="276"/>
      <c r="D139" s="276"/>
      <c r="E139" s="277"/>
      <c r="F139" s="274"/>
      <c r="G139" s="274"/>
      <c r="H139" s="274"/>
      <c r="I139" s="276"/>
      <c r="J139" s="276"/>
      <c r="K139" s="276"/>
      <c r="L139" s="278"/>
      <c r="M139" s="278"/>
      <c r="N139" s="278"/>
      <c r="O139" s="274"/>
      <c r="P139" s="274"/>
      <c r="Q139" s="274"/>
      <c r="R139" s="274"/>
      <c r="S139" s="274"/>
      <c r="T139" s="274"/>
      <c r="U139" s="274"/>
      <c r="V139" s="274"/>
      <c r="W139" s="274"/>
      <c r="X139" s="274"/>
      <c r="Y139" s="279"/>
      <c r="Z139" s="280"/>
      <c r="AA139" s="280"/>
      <c r="AB139" s="281"/>
      <c r="AC139" s="281"/>
      <c r="AD139" s="281"/>
      <c r="AE139" s="274"/>
      <c r="AF139" s="281"/>
      <c r="AG139" s="281"/>
      <c r="AH139" s="281"/>
      <c r="AI139" s="282"/>
      <c r="AJ139" s="274"/>
      <c r="AK139" s="274"/>
      <c r="AL139" s="274"/>
      <c r="AM139" s="274"/>
      <c r="AN139" s="274"/>
      <c r="AO139" s="274"/>
      <c r="AP139" s="274"/>
      <c r="AQ139" s="274"/>
      <c r="AR139" s="279"/>
      <c r="AS139" s="273"/>
      <c r="AT139" s="273"/>
      <c r="AU139" s="273"/>
      <c r="AV139" s="273"/>
      <c r="AW139" s="274"/>
      <c r="AX139" s="279"/>
      <c r="AY139" s="273"/>
      <c r="AZ139" s="274"/>
      <c r="BA139" s="279"/>
      <c r="BB139" s="273"/>
      <c r="BC139" s="274"/>
      <c r="BD139" s="274"/>
      <c r="BE139" s="274"/>
      <c r="BF139" s="279"/>
      <c r="BG139" s="273"/>
      <c r="BH139" s="274"/>
      <c r="BI139" s="274"/>
      <c r="BJ139" s="273"/>
      <c r="BK139" s="273"/>
      <c r="BL139" s="273"/>
      <c r="BM139" s="273"/>
    </row>
    <row r="140" spans="1:65" ht="12.75" customHeight="1">
      <c r="A140" s="275"/>
      <c r="B140" s="276"/>
      <c r="C140" s="276"/>
      <c r="D140" s="276"/>
      <c r="E140" s="277"/>
      <c r="F140" s="274"/>
      <c r="G140" s="274"/>
      <c r="H140" s="274"/>
      <c r="I140" s="276"/>
      <c r="J140" s="276"/>
      <c r="K140" s="276"/>
      <c r="L140" s="278"/>
      <c r="M140" s="278"/>
      <c r="N140" s="278"/>
      <c r="O140" s="274"/>
      <c r="P140" s="274"/>
      <c r="Q140" s="274"/>
      <c r="R140" s="274"/>
      <c r="S140" s="274"/>
      <c r="T140" s="274"/>
      <c r="U140" s="274"/>
      <c r="V140" s="274"/>
      <c r="W140" s="274"/>
      <c r="X140" s="274"/>
      <c r="Y140" s="279"/>
      <c r="Z140" s="280"/>
      <c r="AA140" s="280"/>
      <c r="AB140" s="281"/>
      <c r="AC140" s="281"/>
      <c r="AD140" s="281"/>
      <c r="AE140" s="274"/>
      <c r="AF140" s="281"/>
      <c r="AG140" s="281"/>
      <c r="AH140" s="281"/>
      <c r="AI140" s="282"/>
      <c r="AJ140" s="274"/>
      <c r="AK140" s="274"/>
      <c r="AL140" s="274"/>
      <c r="AM140" s="274"/>
      <c r="AN140" s="274"/>
      <c r="AO140" s="274"/>
      <c r="AP140" s="274"/>
      <c r="AQ140" s="274"/>
      <c r="AR140" s="279"/>
      <c r="AS140" s="273"/>
      <c r="AT140" s="273"/>
      <c r="AU140" s="273"/>
      <c r="AV140" s="273"/>
      <c r="AW140" s="274"/>
      <c r="AX140" s="279"/>
      <c r="AY140" s="273"/>
      <c r="AZ140" s="274"/>
      <c r="BA140" s="279"/>
      <c r="BB140" s="273"/>
      <c r="BC140" s="274"/>
      <c r="BD140" s="274"/>
      <c r="BE140" s="274"/>
      <c r="BF140" s="279"/>
      <c r="BG140" s="273"/>
      <c r="BH140" s="274"/>
      <c r="BI140" s="274"/>
      <c r="BJ140" s="273"/>
      <c r="BK140" s="273"/>
      <c r="BL140" s="273"/>
      <c r="BM140" s="273"/>
    </row>
    <row r="141" spans="1:65" ht="12.75" customHeight="1">
      <c r="A141" s="275"/>
      <c r="B141" s="276"/>
      <c r="C141" s="276"/>
      <c r="D141" s="276"/>
      <c r="E141" s="277"/>
      <c r="F141" s="274"/>
      <c r="G141" s="274"/>
      <c r="H141" s="274"/>
      <c r="I141" s="276"/>
      <c r="J141" s="276"/>
      <c r="K141" s="276"/>
      <c r="L141" s="278"/>
      <c r="M141" s="278"/>
      <c r="N141" s="278"/>
      <c r="O141" s="274"/>
      <c r="P141" s="274"/>
      <c r="Q141" s="274"/>
      <c r="R141" s="274"/>
      <c r="S141" s="274"/>
      <c r="T141" s="274"/>
      <c r="U141" s="274"/>
      <c r="V141" s="274"/>
      <c r="W141" s="274"/>
      <c r="X141" s="274"/>
      <c r="Y141" s="279"/>
      <c r="Z141" s="280"/>
      <c r="AA141" s="280"/>
      <c r="AB141" s="281"/>
      <c r="AC141" s="281"/>
      <c r="AD141" s="281"/>
      <c r="AE141" s="274"/>
      <c r="AF141" s="281"/>
      <c r="AG141" s="281"/>
      <c r="AH141" s="281"/>
      <c r="AI141" s="282"/>
      <c r="AJ141" s="274"/>
      <c r="AK141" s="274"/>
      <c r="AL141" s="274"/>
      <c r="AM141" s="274"/>
      <c r="AN141" s="274"/>
      <c r="AO141" s="274"/>
      <c r="AP141" s="274"/>
      <c r="AQ141" s="274"/>
      <c r="AR141" s="279"/>
      <c r="AS141" s="273"/>
      <c r="AT141" s="273"/>
      <c r="AU141" s="273"/>
      <c r="AV141" s="273"/>
      <c r="AW141" s="274"/>
      <c r="AX141" s="279"/>
      <c r="AY141" s="273"/>
      <c r="AZ141" s="274"/>
      <c r="BA141" s="279"/>
      <c r="BB141" s="273"/>
      <c r="BC141" s="274"/>
      <c r="BD141" s="274"/>
      <c r="BE141" s="274"/>
      <c r="BF141" s="279"/>
      <c r="BG141" s="273"/>
      <c r="BH141" s="274"/>
      <c r="BI141" s="274"/>
      <c r="BJ141" s="273"/>
      <c r="BK141" s="273"/>
      <c r="BL141" s="273"/>
      <c r="BM141" s="273"/>
    </row>
    <row r="142" spans="1:65" ht="12.75" customHeight="1">
      <c r="A142" s="275"/>
      <c r="B142" s="276"/>
      <c r="C142" s="276"/>
      <c r="D142" s="276"/>
      <c r="E142" s="277"/>
      <c r="F142" s="274"/>
      <c r="G142" s="274"/>
      <c r="H142" s="274"/>
      <c r="I142" s="276"/>
      <c r="J142" s="276"/>
      <c r="K142" s="276"/>
      <c r="L142" s="278"/>
      <c r="M142" s="278"/>
      <c r="N142" s="278"/>
      <c r="O142" s="274"/>
      <c r="P142" s="274"/>
      <c r="Q142" s="274"/>
      <c r="R142" s="274"/>
      <c r="S142" s="274"/>
      <c r="T142" s="274"/>
      <c r="U142" s="274"/>
      <c r="V142" s="274"/>
      <c r="W142" s="274"/>
      <c r="X142" s="274"/>
      <c r="Y142" s="279"/>
      <c r="Z142" s="280"/>
      <c r="AA142" s="280"/>
      <c r="AB142" s="281"/>
      <c r="AC142" s="281"/>
      <c r="AD142" s="281"/>
      <c r="AE142" s="274"/>
      <c r="AF142" s="281"/>
      <c r="AG142" s="281"/>
      <c r="AH142" s="281"/>
      <c r="AI142" s="282"/>
      <c r="AJ142" s="274"/>
      <c r="AK142" s="274"/>
      <c r="AL142" s="274"/>
      <c r="AM142" s="274"/>
      <c r="AN142" s="274"/>
      <c r="AO142" s="274"/>
      <c r="AP142" s="274"/>
      <c r="AQ142" s="274"/>
      <c r="AR142" s="279"/>
      <c r="AS142" s="273"/>
      <c r="AT142" s="273"/>
      <c r="AU142" s="273"/>
      <c r="AV142" s="273"/>
      <c r="AW142" s="274"/>
      <c r="AX142" s="279"/>
      <c r="AY142" s="273"/>
      <c r="AZ142" s="274"/>
      <c r="BA142" s="279"/>
      <c r="BB142" s="273"/>
      <c r="BC142" s="274"/>
      <c r="BD142" s="274"/>
      <c r="BE142" s="274"/>
      <c r="BF142" s="279"/>
      <c r="BG142" s="273"/>
      <c r="BH142" s="274"/>
      <c r="BI142" s="274"/>
      <c r="BJ142" s="273"/>
      <c r="BK142" s="273"/>
      <c r="BL142" s="273"/>
      <c r="BM142" s="273"/>
    </row>
    <row r="143" spans="1:65" ht="12.75" customHeight="1">
      <c r="A143" s="275"/>
      <c r="B143" s="276"/>
      <c r="C143" s="276"/>
      <c r="D143" s="276"/>
      <c r="E143" s="277"/>
      <c r="F143" s="274"/>
      <c r="G143" s="274"/>
      <c r="H143" s="274"/>
      <c r="I143" s="276"/>
      <c r="J143" s="276"/>
      <c r="K143" s="276"/>
      <c r="L143" s="278"/>
      <c r="M143" s="278"/>
      <c r="N143" s="278"/>
      <c r="O143" s="274"/>
      <c r="P143" s="274"/>
      <c r="Q143" s="274"/>
      <c r="R143" s="274"/>
      <c r="S143" s="274"/>
      <c r="T143" s="274"/>
      <c r="U143" s="274"/>
      <c r="V143" s="274"/>
      <c r="W143" s="274"/>
      <c r="X143" s="274"/>
      <c r="Y143" s="279"/>
      <c r="Z143" s="280"/>
      <c r="AA143" s="280"/>
      <c r="AB143" s="281"/>
      <c r="AC143" s="281"/>
      <c r="AD143" s="281"/>
      <c r="AE143" s="274"/>
      <c r="AF143" s="281"/>
      <c r="AG143" s="281"/>
      <c r="AH143" s="281"/>
      <c r="AI143" s="282"/>
      <c r="AJ143" s="274"/>
      <c r="AK143" s="274"/>
      <c r="AL143" s="274"/>
      <c r="AM143" s="274"/>
      <c r="AN143" s="274"/>
      <c r="AO143" s="274"/>
      <c r="AP143" s="274"/>
      <c r="AQ143" s="274"/>
      <c r="AR143" s="279"/>
      <c r="AS143" s="273"/>
      <c r="AT143" s="273"/>
      <c r="AU143" s="273"/>
      <c r="AV143" s="273"/>
      <c r="AW143" s="274"/>
      <c r="AX143" s="279"/>
      <c r="AY143" s="273"/>
      <c r="AZ143" s="274"/>
      <c r="BA143" s="279"/>
      <c r="BB143" s="273"/>
      <c r="BC143" s="274"/>
      <c r="BD143" s="274"/>
      <c r="BE143" s="274"/>
      <c r="BF143" s="279"/>
      <c r="BG143" s="273"/>
      <c r="BH143" s="274"/>
      <c r="BI143" s="274"/>
      <c r="BJ143" s="273"/>
      <c r="BK143" s="273"/>
      <c r="BL143" s="273"/>
      <c r="BM143" s="273"/>
    </row>
    <row r="144" spans="1:65" ht="12.75" customHeight="1">
      <c r="A144" s="275"/>
      <c r="B144" s="276"/>
      <c r="C144" s="276"/>
      <c r="D144" s="276"/>
      <c r="E144" s="277"/>
      <c r="F144" s="274"/>
      <c r="G144" s="274"/>
      <c r="H144" s="274"/>
      <c r="I144" s="276"/>
      <c r="J144" s="276"/>
      <c r="K144" s="276"/>
      <c r="L144" s="278"/>
      <c r="M144" s="278"/>
      <c r="N144" s="278"/>
      <c r="O144" s="274"/>
      <c r="P144" s="274"/>
      <c r="Q144" s="274"/>
      <c r="R144" s="274"/>
      <c r="S144" s="274"/>
      <c r="T144" s="274"/>
      <c r="U144" s="274"/>
      <c r="V144" s="274"/>
      <c r="W144" s="274"/>
      <c r="X144" s="274"/>
      <c r="Y144" s="279"/>
      <c r="Z144" s="280"/>
      <c r="AA144" s="280"/>
      <c r="AB144" s="281"/>
      <c r="AC144" s="281"/>
      <c r="AD144" s="281"/>
      <c r="AE144" s="274"/>
      <c r="AF144" s="281"/>
      <c r="AG144" s="281"/>
      <c r="AH144" s="281"/>
      <c r="AI144" s="282"/>
      <c r="AJ144" s="274"/>
      <c r="AK144" s="274"/>
      <c r="AL144" s="274"/>
      <c r="AM144" s="274"/>
      <c r="AN144" s="274"/>
      <c r="AO144" s="274"/>
      <c r="AP144" s="274"/>
      <c r="AQ144" s="274"/>
      <c r="AR144" s="279"/>
      <c r="AS144" s="273"/>
      <c r="AT144" s="273"/>
      <c r="AU144" s="273"/>
      <c r="AV144" s="273"/>
      <c r="AW144" s="274"/>
      <c r="AX144" s="279"/>
      <c r="AY144" s="273"/>
      <c r="AZ144" s="274"/>
      <c r="BA144" s="279"/>
      <c r="BB144" s="273"/>
      <c r="BC144" s="274"/>
      <c r="BD144" s="274"/>
      <c r="BE144" s="274"/>
      <c r="BF144" s="279"/>
      <c r="BG144" s="273"/>
      <c r="BH144" s="274"/>
      <c r="BI144" s="274"/>
      <c r="BJ144" s="273"/>
      <c r="BK144" s="273"/>
      <c r="BL144" s="273"/>
      <c r="BM144" s="273"/>
    </row>
    <row r="145" spans="1:65" ht="12.75" customHeight="1">
      <c r="A145" s="275"/>
      <c r="B145" s="276"/>
      <c r="C145" s="276"/>
      <c r="D145" s="276"/>
      <c r="E145" s="277"/>
      <c r="F145" s="274"/>
      <c r="G145" s="274"/>
      <c r="H145" s="274"/>
      <c r="I145" s="276"/>
      <c r="J145" s="276"/>
      <c r="K145" s="276"/>
      <c r="L145" s="278"/>
      <c r="M145" s="278"/>
      <c r="N145" s="278"/>
      <c r="O145" s="274"/>
      <c r="P145" s="274"/>
      <c r="Q145" s="274"/>
      <c r="R145" s="274"/>
      <c r="S145" s="274"/>
      <c r="T145" s="274"/>
      <c r="U145" s="274"/>
      <c r="V145" s="274"/>
      <c r="W145" s="274"/>
      <c r="X145" s="274"/>
      <c r="Y145" s="279"/>
      <c r="Z145" s="280"/>
      <c r="AA145" s="280"/>
      <c r="AB145" s="281"/>
      <c r="AC145" s="281"/>
      <c r="AD145" s="281"/>
      <c r="AE145" s="274"/>
      <c r="AF145" s="281"/>
      <c r="AG145" s="281"/>
      <c r="AH145" s="281"/>
      <c r="AI145" s="282"/>
      <c r="AJ145" s="274"/>
      <c r="AK145" s="274"/>
      <c r="AL145" s="274"/>
      <c r="AM145" s="274"/>
      <c r="AN145" s="274"/>
      <c r="AO145" s="274"/>
      <c r="AP145" s="274"/>
      <c r="AQ145" s="274"/>
      <c r="AR145" s="279"/>
      <c r="AS145" s="273"/>
      <c r="AT145" s="273"/>
      <c r="AU145" s="273"/>
      <c r="AV145" s="273"/>
      <c r="AW145" s="274"/>
      <c r="AX145" s="279"/>
      <c r="AY145" s="273"/>
      <c r="AZ145" s="274"/>
      <c r="BA145" s="279"/>
      <c r="BB145" s="273"/>
      <c r="BC145" s="274"/>
      <c r="BD145" s="274"/>
      <c r="BE145" s="274"/>
      <c r="BF145" s="279"/>
      <c r="BG145" s="273"/>
      <c r="BH145" s="274"/>
      <c r="BI145" s="274"/>
      <c r="BJ145" s="273"/>
      <c r="BK145" s="273"/>
      <c r="BL145" s="273"/>
      <c r="BM145" s="273"/>
    </row>
    <row r="146" spans="1:65" ht="12.75" customHeight="1">
      <c r="A146" s="275"/>
      <c r="B146" s="276"/>
      <c r="C146" s="276"/>
      <c r="D146" s="276"/>
      <c r="E146" s="277"/>
      <c r="F146" s="274"/>
      <c r="G146" s="274"/>
      <c r="H146" s="274"/>
      <c r="I146" s="276"/>
      <c r="J146" s="276"/>
      <c r="K146" s="276"/>
      <c r="L146" s="278"/>
      <c r="M146" s="278"/>
      <c r="N146" s="278"/>
      <c r="O146" s="274"/>
      <c r="P146" s="274"/>
      <c r="Q146" s="274"/>
      <c r="R146" s="274"/>
      <c r="S146" s="274"/>
      <c r="T146" s="274"/>
      <c r="U146" s="274"/>
      <c r="V146" s="274"/>
      <c r="W146" s="274"/>
      <c r="X146" s="274"/>
      <c r="Y146" s="279"/>
      <c r="Z146" s="280"/>
      <c r="AA146" s="280"/>
      <c r="AB146" s="281"/>
      <c r="AC146" s="281"/>
      <c r="AD146" s="281"/>
      <c r="AE146" s="274"/>
      <c r="AF146" s="281"/>
      <c r="AG146" s="281"/>
      <c r="AH146" s="281"/>
      <c r="AI146" s="282"/>
      <c r="AJ146" s="274"/>
      <c r="AK146" s="274"/>
      <c r="AL146" s="274"/>
      <c r="AM146" s="274"/>
      <c r="AN146" s="274"/>
      <c r="AO146" s="274"/>
      <c r="AP146" s="274"/>
      <c r="AQ146" s="274"/>
      <c r="AR146" s="279"/>
      <c r="AS146" s="273"/>
      <c r="AT146" s="273"/>
      <c r="AU146" s="273"/>
      <c r="AV146" s="273"/>
      <c r="AW146" s="274"/>
      <c r="AX146" s="279"/>
      <c r="AY146" s="273"/>
      <c r="AZ146" s="274"/>
      <c r="BA146" s="279"/>
      <c r="BB146" s="273"/>
      <c r="BC146" s="274"/>
      <c r="BD146" s="274"/>
      <c r="BE146" s="274"/>
      <c r="BF146" s="279"/>
      <c r="BG146" s="273"/>
      <c r="BH146" s="274"/>
      <c r="BI146" s="274"/>
      <c r="BJ146" s="273"/>
      <c r="BK146" s="273"/>
      <c r="BL146" s="273"/>
      <c r="BM146" s="273"/>
    </row>
    <row r="147" spans="1:65" ht="12.75" customHeight="1">
      <c r="A147" s="275"/>
      <c r="B147" s="276"/>
      <c r="C147" s="276"/>
      <c r="D147" s="276"/>
      <c r="E147" s="277"/>
      <c r="F147" s="274"/>
      <c r="G147" s="274"/>
      <c r="H147" s="274"/>
      <c r="I147" s="276"/>
      <c r="J147" s="276"/>
      <c r="K147" s="276"/>
      <c r="L147" s="278"/>
      <c r="M147" s="278"/>
      <c r="N147" s="278"/>
      <c r="O147" s="274"/>
      <c r="P147" s="274"/>
      <c r="Q147" s="274"/>
      <c r="R147" s="274"/>
      <c r="S147" s="274"/>
      <c r="T147" s="274"/>
      <c r="U147" s="274"/>
      <c r="V147" s="274"/>
      <c r="W147" s="274"/>
      <c r="X147" s="274"/>
      <c r="Y147" s="279"/>
      <c r="Z147" s="280"/>
      <c r="AA147" s="280"/>
      <c r="AB147" s="281"/>
      <c r="AC147" s="281"/>
      <c r="AD147" s="281"/>
      <c r="AE147" s="274"/>
      <c r="AF147" s="281"/>
      <c r="AG147" s="281"/>
      <c r="AH147" s="281"/>
      <c r="AI147" s="282"/>
      <c r="AJ147" s="274"/>
      <c r="AK147" s="274"/>
      <c r="AL147" s="274"/>
      <c r="AM147" s="274"/>
      <c r="AN147" s="274"/>
      <c r="AO147" s="274"/>
      <c r="AP147" s="274"/>
      <c r="AQ147" s="274"/>
      <c r="AR147" s="279"/>
      <c r="AS147" s="273"/>
      <c r="AT147" s="273"/>
      <c r="AU147" s="273"/>
      <c r="AV147" s="273"/>
      <c r="AW147" s="274"/>
      <c r="AX147" s="279"/>
      <c r="AY147" s="273"/>
      <c r="AZ147" s="274"/>
      <c r="BA147" s="279"/>
      <c r="BB147" s="273"/>
      <c r="BC147" s="274"/>
      <c r="BD147" s="274"/>
      <c r="BE147" s="274"/>
      <c r="BF147" s="279"/>
      <c r="BG147" s="273"/>
      <c r="BH147" s="274"/>
      <c r="BI147" s="274"/>
      <c r="BJ147" s="273"/>
      <c r="BK147" s="273"/>
      <c r="BL147" s="273"/>
      <c r="BM147" s="273"/>
    </row>
    <row r="148" spans="1:65" ht="12.75" customHeight="1">
      <c r="A148" s="275"/>
      <c r="B148" s="276"/>
      <c r="C148" s="276"/>
      <c r="D148" s="276"/>
      <c r="E148" s="277"/>
      <c r="F148" s="274"/>
      <c r="G148" s="274"/>
      <c r="H148" s="274"/>
      <c r="I148" s="276"/>
      <c r="J148" s="276"/>
      <c r="K148" s="276"/>
      <c r="L148" s="278"/>
      <c r="M148" s="278"/>
      <c r="N148" s="278"/>
      <c r="O148" s="274"/>
      <c r="P148" s="274"/>
      <c r="Q148" s="274"/>
      <c r="R148" s="274"/>
      <c r="S148" s="274"/>
      <c r="T148" s="274"/>
      <c r="U148" s="274"/>
      <c r="V148" s="274"/>
      <c r="W148" s="274"/>
      <c r="X148" s="274"/>
      <c r="Y148" s="279"/>
      <c r="Z148" s="280"/>
      <c r="AA148" s="280"/>
      <c r="AB148" s="281"/>
      <c r="AC148" s="281"/>
      <c r="AD148" s="281"/>
      <c r="AE148" s="274"/>
      <c r="AF148" s="281"/>
      <c r="AG148" s="281"/>
      <c r="AH148" s="281"/>
      <c r="AI148" s="282"/>
      <c r="AJ148" s="274"/>
      <c r="AK148" s="274"/>
      <c r="AL148" s="274"/>
      <c r="AM148" s="274"/>
      <c r="AN148" s="274"/>
      <c r="AO148" s="274"/>
      <c r="AP148" s="274"/>
      <c r="AQ148" s="274"/>
      <c r="AR148" s="279"/>
      <c r="AS148" s="273"/>
      <c r="AT148" s="273"/>
      <c r="AU148" s="273"/>
      <c r="AV148" s="273"/>
      <c r="AW148" s="274"/>
      <c r="AX148" s="279"/>
      <c r="AY148" s="273"/>
      <c r="AZ148" s="274"/>
      <c r="BA148" s="279"/>
      <c r="BB148" s="273"/>
      <c r="BC148" s="274"/>
      <c r="BD148" s="274"/>
      <c r="BE148" s="274"/>
      <c r="BF148" s="279"/>
      <c r="BG148" s="273"/>
      <c r="BH148" s="274"/>
      <c r="BI148" s="274"/>
      <c r="BJ148" s="273"/>
      <c r="BK148" s="273"/>
      <c r="BL148" s="273"/>
      <c r="BM148" s="273"/>
    </row>
    <row r="149" spans="1:65" ht="12.75" customHeight="1">
      <c r="A149" s="275"/>
      <c r="B149" s="276"/>
      <c r="C149" s="276"/>
      <c r="D149" s="276"/>
      <c r="E149" s="277"/>
      <c r="F149" s="274"/>
      <c r="G149" s="274"/>
      <c r="H149" s="274"/>
      <c r="I149" s="276"/>
      <c r="J149" s="276"/>
      <c r="K149" s="276"/>
      <c r="L149" s="278"/>
      <c r="M149" s="278"/>
      <c r="N149" s="278"/>
      <c r="O149" s="274"/>
      <c r="P149" s="274"/>
      <c r="Q149" s="274"/>
      <c r="R149" s="274"/>
      <c r="S149" s="274"/>
      <c r="T149" s="274"/>
      <c r="U149" s="274"/>
      <c r="V149" s="274"/>
      <c r="W149" s="274"/>
      <c r="X149" s="274"/>
      <c r="Y149" s="279"/>
      <c r="Z149" s="280"/>
      <c r="AA149" s="280"/>
      <c r="AB149" s="281"/>
      <c r="AC149" s="281"/>
      <c r="AD149" s="281"/>
      <c r="AE149" s="274"/>
      <c r="AF149" s="281"/>
      <c r="AG149" s="281"/>
      <c r="AH149" s="281"/>
      <c r="AI149" s="282"/>
      <c r="AJ149" s="274"/>
      <c r="AK149" s="274"/>
      <c r="AL149" s="274"/>
      <c r="AM149" s="274"/>
      <c r="AN149" s="274"/>
      <c r="AO149" s="274"/>
      <c r="AP149" s="274"/>
      <c r="AQ149" s="274"/>
      <c r="AR149" s="279"/>
      <c r="AS149" s="273"/>
      <c r="AT149" s="273"/>
      <c r="AU149" s="273"/>
      <c r="AV149" s="273"/>
      <c r="AW149" s="274"/>
      <c r="AX149" s="279"/>
      <c r="AY149" s="273"/>
      <c r="AZ149" s="274"/>
      <c r="BA149" s="279"/>
      <c r="BB149" s="273"/>
      <c r="BC149" s="274"/>
      <c r="BD149" s="274"/>
      <c r="BE149" s="274"/>
      <c r="BF149" s="279"/>
      <c r="BG149" s="273"/>
      <c r="BH149" s="274"/>
      <c r="BI149" s="274"/>
      <c r="BJ149" s="273"/>
      <c r="BK149" s="273"/>
      <c r="BL149" s="273"/>
      <c r="BM149" s="273"/>
    </row>
    <row r="150" spans="1:65" ht="12.75" customHeight="1">
      <c r="A150" s="275"/>
      <c r="B150" s="276"/>
      <c r="C150" s="276"/>
      <c r="D150" s="276"/>
      <c r="E150" s="277"/>
      <c r="F150" s="274"/>
      <c r="G150" s="274"/>
      <c r="H150" s="274"/>
      <c r="I150" s="276"/>
      <c r="J150" s="276"/>
      <c r="K150" s="276"/>
      <c r="L150" s="278"/>
      <c r="M150" s="278"/>
      <c r="N150" s="278"/>
      <c r="O150" s="274"/>
      <c r="P150" s="274"/>
      <c r="Q150" s="274"/>
      <c r="R150" s="274"/>
      <c r="S150" s="274"/>
      <c r="T150" s="274"/>
      <c r="U150" s="274"/>
      <c r="V150" s="274"/>
      <c r="W150" s="274"/>
      <c r="X150" s="274"/>
      <c r="Y150" s="279"/>
      <c r="Z150" s="280"/>
      <c r="AA150" s="280"/>
      <c r="AB150" s="281"/>
      <c r="AC150" s="281"/>
      <c r="AD150" s="281"/>
      <c r="AE150" s="274"/>
      <c r="AF150" s="281"/>
      <c r="AG150" s="281"/>
      <c r="AH150" s="281"/>
      <c r="AI150" s="282"/>
      <c r="AJ150" s="274"/>
      <c r="AK150" s="274"/>
      <c r="AL150" s="274"/>
      <c r="AM150" s="274"/>
      <c r="AN150" s="274"/>
      <c r="AO150" s="274"/>
      <c r="AP150" s="274"/>
      <c r="AQ150" s="274"/>
      <c r="AR150" s="279"/>
      <c r="AS150" s="273"/>
      <c r="AT150" s="273"/>
      <c r="AU150" s="273"/>
      <c r="AV150" s="273"/>
      <c r="AW150" s="274"/>
      <c r="AX150" s="279"/>
      <c r="AY150" s="273"/>
      <c r="AZ150" s="274"/>
      <c r="BA150" s="279"/>
      <c r="BB150" s="273"/>
      <c r="BC150" s="274"/>
      <c r="BD150" s="274"/>
      <c r="BE150" s="274"/>
      <c r="BF150" s="279"/>
      <c r="BG150" s="273"/>
      <c r="BH150" s="274"/>
      <c r="BI150" s="274"/>
      <c r="BJ150" s="273"/>
      <c r="BK150" s="273"/>
      <c r="BL150" s="273"/>
      <c r="BM150" s="273"/>
    </row>
    <row r="151" spans="1:65" ht="12.75" customHeight="1">
      <c r="A151" s="275"/>
      <c r="B151" s="276"/>
      <c r="C151" s="276"/>
      <c r="D151" s="276"/>
      <c r="E151" s="277"/>
      <c r="F151" s="274"/>
      <c r="G151" s="274"/>
      <c r="H151" s="274"/>
      <c r="I151" s="276"/>
      <c r="J151" s="276"/>
      <c r="K151" s="276"/>
      <c r="L151" s="278"/>
      <c r="M151" s="278"/>
      <c r="N151" s="278"/>
      <c r="O151" s="274"/>
      <c r="P151" s="274"/>
      <c r="Q151" s="274"/>
      <c r="R151" s="274"/>
      <c r="S151" s="274"/>
      <c r="T151" s="274"/>
      <c r="U151" s="274"/>
      <c r="V151" s="274"/>
      <c r="W151" s="274"/>
      <c r="X151" s="274"/>
      <c r="Y151" s="279"/>
      <c r="Z151" s="280"/>
      <c r="AA151" s="280"/>
      <c r="AB151" s="281"/>
      <c r="AC151" s="281"/>
      <c r="AD151" s="281"/>
      <c r="AE151" s="274"/>
      <c r="AF151" s="281"/>
      <c r="AG151" s="281"/>
      <c r="AH151" s="281"/>
      <c r="AI151" s="282"/>
      <c r="AJ151" s="274"/>
      <c r="AK151" s="274"/>
      <c r="AL151" s="274"/>
      <c r="AM151" s="274"/>
      <c r="AN151" s="274"/>
      <c r="AO151" s="274"/>
      <c r="AP151" s="274"/>
      <c r="AQ151" s="274"/>
      <c r="AR151" s="279"/>
      <c r="AS151" s="273"/>
      <c r="AT151" s="273"/>
      <c r="AU151" s="273"/>
      <c r="AV151" s="273"/>
      <c r="AW151" s="274"/>
      <c r="AX151" s="279"/>
      <c r="AY151" s="273"/>
      <c r="AZ151" s="274"/>
      <c r="BA151" s="279"/>
      <c r="BB151" s="273"/>
      <c r="BC151" s="274"/>
      <c r="BD151" s="274"/>
      <c r="BE151" s="274"/>
      <c r="BF151" s="279"/>
      <c r="BG151" s="273"/>
      <c r="BH151" s="274"/>
      <c r="BI151" s="274"/>
      <c r="BJ151" s="273"/>
      <c r="BK151" s="273"/>
      <c r="BL151" s="273"/>
      <c r="BM151" s="273"/>
    </row>
    <row r="152" spans="1:65" ht="12.75" customHeight="1">
      <c r="A152" s="275"/>
      <c r="B152" s="276"/>
      <c r="C152" s="276"/>
      <c r="D152" s="276"/>
      <c r="E152" s="277"/>
      <c r="F152" s="274"/>
      <c r="G152" s="274"/>
      <c r="H152" s="274"/>
      <c r="I152" s="276"/>
      <c r="J152" s="276"/>
      <c r="K152" s="276"/>
      <c r="L152" s="278"/>
      <c r="M152" s="278"/>
      <c r="N152" s="278"/>
      <c r="O152" s="274"/>
      <c r="P152" s="274"/>
      <c r="Q152" s="274"/>
      <c r="R152" s="274"/>
      <c r="S152" s="274"/>
      <c r="T152" s="274"/>
      <c r="U152" s="274"/>
      <c r="V152" s="274"/>
      <c r="W152" s="274"/>
      <c r="X152" s="274"/>
      <c r="Y152" s="279"/>
      <c r="Z152" s="280"/>
      <c r="AA152" s="280"/>
      <c r="AB152" s="281"/>
      <c r="AC152" s="281"/>
      <c r="AD152" s="281"/>
      <c r="AE152" s="274"/>
      <c r="AF152" s="281"/>
      <c r="AG152" s="281"/>
      <c r="AH152" s="281"/>
      <c r="AI152" s="282"/>
      <c r="AJ152" s="274"/>
      <c r="AK152" s="274"/>
      <c r="AL152" s="274"/>
      <c r="AM152" s="274"/>
      <c r="AN152" s="274"/>
      <c r="AO152" s="274"/>
      <c r="AP152" s="274"/>
      <c r="AQ152" s="274"/>
      <c r="AR152" s="279"/>
      <c r="AS152" s="273"/>
      <c r="AT152" s="273"/>
      <c r="AU152" s="273"/>
      <c r="AV152" s="273"/>
      <c r="AW152" s="274"/>
      <c r="AX152" s="279"/>
      <c r="AY152" s="273"/>
      <c r="AZ152" s="274"/>
      <c r="BA152" s="279"/>
      <c r="BB152" s="273"/>
      <c r="BC152" s="274"/>
      <c r="BD152" s="274"/>
      <c r="BE152" s="274"/>
      <c r="BF152" s="279"/>
      <c r="BG152" s="273"/>
      <c r="BH152" s="274"/>
      <c r="BI152" s="274"/>
      <c r="BJ152" s="273"/>
      <c r="BK152" s="273"/>
      <c r="BL152" s="273"/>
      <c r="BM152" s="273"/>
    </row>
    <row r="153" spans="1:65" ht="12.75" customHeight="1">
      <c r="A153" s="275"/>
      <c r="B153" s="276"/>
      <c r="C153" s="276"/>
      <c r="D153" s="276"/>
      <c r="E153" s="277"/>
      <c r="F153" s="274"/>
      <c r="G153" s="274"/>
      <c r="H153" s="274"/>
      <c r="I153" s="276"/>
      <c r="J153" s="276"/>
      <c r="K153" s="276"/>
      <c r="L153" s="278"/>
      <c r="M153" s="278"/>
      <c r="N153" s="278"/>
      <c r="O153" s="274"/>
      <c r="P153" s="274"/>
      <c r="Q153" s="274"/>
      <c r="R153" s="274"/>
      <c r="S153" s="274"/>
      <c r="T153" s="274"/>
      <c r="U153" s="274"/>
      <c r="V153" s="274"/>
      <c r="W153" s="274"/>
      <c r="X153" s="274"/>
      <c r="Y153" s="279"/>
      <c r="Z153" s="280"/>
      <c r="AA153" s="280"/>
      <c r="AB153" s="281"/>
      <c r="AC153" s="281"/>
      <c r="AD153" s="281"/>
      <c r="AE153" s="274"/>
      <c r="AF153" s="281"/>
      <c r="AG153" s="281"/>
      <c r="AH153" s="281"/>
      <c r="AI153" s="282"/>
      <c r="AJ153" s="274"/>
      <c r="AK153" s="274"/>
      <c r="AL153" s="274"/>
      <c r="AM153" s="274"/>
      <c r="AN153" s="274"/>
      <c r="AO153" s="274"/>
      <c r="AP153" s="274"/>
      <c r="AQ153" s="274"/>
      <c r="AR153" s="279"/>
      <c r="AS153" s="273"/>
      <c r="AT153" s="273"/>
      <c r="AU153" s="273"/>
      <c r="AV153" s="273"/>
      <c r="AW153" s="274"/>
      <c r="AX153" s="279"/>
      <c r="AY153" s="273"/>
      <c r="AZ153" s="274"/>
      <c r="BA153" s="279"/>
      <c r="BB153" s="273"/>
      <c r="BC153" s="274"/>
      <c r="BD153" s="274"/>
      <c r="BE153" s="274"/>
      <c r="BF153" s="279"/>
      <c r="BG153" s="273"/>
      <c r="BH153" s="274"/>
      <c r="BI153" s="274"/>
      <c r="BJ153" s="273"/>
      <c r="BK153" s="273"/>
      <c r="BL153" s="273"/>
      <c r="BM153" s="273"/>
    </row>
    <row r="154" spans="1:65" ht="12.75" customHeight="1">
      <c r="A154" s="275"/>
      <c r="B154" s="276"/>
      <c r="C154" s="276"/>
      <c r="D154" s="276"/>
      <c r="E154" s="277"/>
      <c r="F154" s="274"/>
      <c r="G154" s="274"/>
      <c r="H154" s="274"/>
      <c r="I154" s="276"/>
      <c r="J154" s="276"/>
      <c r="K154" s="276"/>
      <c r="L154" s="278"/>
      <c r="M154" s="278"/>
      <c r="N154" s="278"/>
      <c r="O154" s="274"/>
      <c r="P154" s="274"/>
      <c r="Q154" s="274"/>
      <c r="R154" s="274"/>
      <c r="S154" s="274"/>
      <c r="T154" s="274"/>
      <c r="U154" s="274"/>
      <c r="V154" s="274"/>
      <c r="W154" s="274"/>
      <c r="X154" s="274"/>
      <c r="Y154" s="279"/>
      <c r="Z154" s="280"/>
      <c r="AA154" s="280"/>
      <c r="AB154" s="281"/>
      <c r="AC154" s="281"/>
      <c r="AD154" s="281"/>
      <c r="AE154" s="274"/>
      <c r="AF154" s="281"/>
      <c r="AG154" s="281"/>
      <c r="AH154" s="281"/>
      <c r="AI154" s="282"/>
      <c r="AJ154" s="274"/>
      <c r="AK154" s="274"/>
      <c r="AL154" s="274"/>
      <c r="AM154" s="274"/>
      <c r="AN154" s="274"/>
      <c r="AO154" s="274"/>
      <c r="AP154" s="274"/>
      <c r="AQ154" s="274"/>
      <c r="AR154" s="279"/>
      <c r="AS154" s="273"/>
      <c r="AT154" s="273"/>
      <c r="AU154" s="273"/>
      <c r="AV154" s="273"/>
      <c r="AW154" s="274"/>
      <c r="AX154" s="279"/>
      <c r="AY154" s="273"/>
      <c r="AZ154" s="274"/>
      <c r="BA154" s="279"/>
      <c r="BB154" s="273"/>
      <c r="BC154" s="274"/>
      <c r="BD154" s="274"/>
      <c r="BE154" s="274"/>
      <c r="BF154" s="279"/>
      <c r="BG154" s="273"/>
      <c r="BH154" s="274"/>
      <c r="BI154" s="274"/>
      <c r="BJ154" s="273"/>
      <c r="BK154" s="273"/>
      <c r="BL154" s="273"/>
      <c r="BM154" s="273"/>
    </row>
    <row r="155" spans="1:65" ht="12.75" customHeight="1">
      <c r="A155" s="275"/>
      <c r="B155" s="276"/>
      <c r="C155" s="276"/>
      <c r="D155" s="276"/>
      <c r="E155" s="277"/>
      <c r="F155" s="274"/>
      <c r="G155" s="274"/>
      <c r="H155" s="274"/>
      <c r="I155" s="276"/>
      <c r="J155" s="276"/>
      <c r="K155" s="276"/>
      <c r="L155" s="278"/>
      <c r="M155" s="278"/>
      <c r="N155" s="278"/>
      <c r="O155" s="274"/>
      <c r="P155" s="274"/>
      <c r="Q155" s="274"/>
      <c r="R155" s="274"/>
      <c r="S155" s="274"/>
      <c r="T155" s="274"/>
      <c r="U155" s="274"/>
      <c r="V155" s="274"/>
      <c r="W155" s="274"/>
      <c r="X155" s="274"/>
      <c r="Y155" s="279"/>
      <c r="Z155" s="280"/>
      <c r="AA155" s="280"/>
      <c r="AB155" s="281"/>
      <c r="AC155" s="281"/>
      <c r="AD155" s="281"/>
      <c r="AE155" s="274"/>
      <c r="AF155" s="281"/>
      <c r="AG155" s="281"/>
      <c r="AH155" s="281"/>
      <c r="AI155" s="282"/>
      <c r="AJ155" s="274"/>
      <c r="AK155" s="274"/>
      <c r="AL155" s="274"/>
      <c r="AM155" s="274"/>
      <c r="AN155" s="274"/>
      <c r="AO155" s="274"/>
      <c r="AP155" s="274"/>
      <c r="AQ155" s="274"/>
      <c r="AR155" s="279"/>
      <c r="AS155" s="273"/>
      <c r="AT155" s="273"/>
      <c r="AU155" s="273"/>
      <c r="AV155" s="273"/>
      <c r="AW155" s="274"/>
      <c r="AX155" s="279"/>
      <c r="AY155" s="273"/>
      <c r="AZ155" s="274"/>
      <c r="BA155" s="279"/>
      <c r="BB155" s="273"/>
      <c r="BC155" s="274"/>
      <c r="BD155" s="274"/>
      <c r="BE155" s="274"/>
      <c r="BF155" s="279"/>
      <c r="BG155" s="273"/>
      <c r="BH155" s="274"/>
      <c r="BI155" s="274"/>
      <c r="BJ155" s="273"/>
      <c r="BK155" s="273"/>
      <c r="BL155" s="273"/>
      <c r="BM155" s="273"/>
    </row>
    <row r="156" spans="1:65" ht="12.75" customHeight="1">
      <c r="A156" s="275"/>
      <c r="B156" s="276"/>
      <c r="C156" s="276"/>
      <c r="D156" s="276"/>
      <c r="E156" s="277"/>
      <c r="F156" s="274"/>
      <c r="G156" s="274"/>
      <c r="H156" s="274"/>
      <c r="I156" s="276"/>
      <c r="J156" s="276"/>
      <c r="K156" s="276"/>
      <c r="L156" s="278"/>
      <c r="M156" s="278"/>
      <c r="N156" s="278"/>
      <c r="O156" s="274"/>
      <c r="P156" s="274"/>
      <c r="Q156" s="274"/>
      <c r="R156" s="274"/>
      <c r="S156" s="274"/>
      <c r="T156" s="274"/>
      <c r="U156" s="274"/>
      <c r="V156" s="274"/>
      <c r="W156" s="274"/>
      <c r="X156" s="274"/>
      <c r="Y156" s="279"/>
      <c r="Z156" s="280"/>
      <c r="AA156" s="280"/>
      <c r="AB156" s="281"/>
      <c r="AC156" s="281"/>
      <c r="AD156" s="281"/>
      <c r="AE156" s="274"/>
      <c r="AF156" s="281"/>
      <c r="AG156" s="281"/>
      <c r="AH156" s="281"/>
      <c r="AI156" s="282"/>
      <c r="AJ156" s="274"/>
      <c r="AK156" s="274"/>
      <c r="AL156" s="274"/>
      <c r="AM156" s="274"/>
      <c r="AN156" s="274"/>
      <c r="AO156" s="274"/>
      <c r="AP156" s="274"/>
      <c r="AQ156" s="274"/>
      <c r="AR156" s="279"/>
      <c r="AS156" s="273"/>
      <c r="AT156" s="273"/>
      <c r="AU156" s="273"/>
      <c r="AV156" s="273"/>
      <c r="AW156" s="274"/>
      <c r="AX156" s="279"/>
      <c r="AY156" s="273"/>
      <c r="AZ156" s="274"/>
      <c r="BA156" s="279"/>
      <c r="BB156" s="273"/>
      <c r="BC156" s="274"/>
      <c r="BD156" s="274"/>
      <c r="BE156" s="274"/>
      <c r="BF156" s="279"/>
      <c r="BG156" s="273"/>
      <c r="BH156" s="274"/>
      <c r="BI156" s="274"/>
      <c r="BJ156" s="273"/>
      <c r="BK156" s="273"/>
      <c r="BL156" s="273"/>
      <c r="BM156" s="273"/>
    </row>
    <row r="157" spans="1:65" ht="12.75" customHeight="1">
      <c r="A157" s="275"/>
      <c r="B157" s="276"/>
      <c r="C157" s="276"/>
      <c r="D157" s="276"/>
      <c r="E157" s="277"/>
      <c r="F157" s="274"/>
      <c r="G157" s="274"/>
      <c r="H157" s="274"/>
      <c r="I157" s="276"/>
      <c r="J157" s="276"/>
      <c r="K157" s="276"/>
      <c r="L157" s="278"/>
      <c r="M157" s="278"/>
      <c r="N157" s="278"/>
      <c r="O157" s="274"/>
      <c r="P157" s="274"/>
      <c r="Q157" s="274"/>
      <c r="R157" s="274"/>
      <c r="S157" s="274"/>
      <c r="T157" s="274"/>
      <c r="U157" s="274"/>
      <c r="V157" s="274"/>
      <c r="W157" s="274"/>
      <c r="X157" s="274"/>
      <c r="Y157" s="279"/>
      <c r="Z157" s="280"/>
      <c r="AA157" s="280"/>
      <c r="AB157" s="281"/>
      <c r="AC157" s="281"/>
      <c r="AD157" s="281"/>
      <c r="AE157" s="274"/>
      <c r="AF157" s="281"/>
      <c r="AG157" s="281"/>
      <c r="AH157" s="281"/>
      <c r="AI157" s="282"/>
      <c r="AJ157" s="274"/>
      <c r="AK157" s="274"/>
      <c r="AL157" s="274"/>
      <c r="AM157" s="274"/>
      <c r="AN157" s="274"/>
      <c r="AO157" s="274"/>
      <c r="AP157" s="274"/>
      <c r="AQ157" s="274"/>
      <c r="AR157" s="279"/>
      <c r="AS157" s="273"/>
      <c r="AT157" s="273"/>
      <c r="AU157" s="273"/>
      <c r="AV157" s="273"/>
      <c r="AW157" s="274"/>
      <c r="AX157" s="279"/>
      <c r="AY157" s="273"/>
      <c r="AZ157" s="274"/>
      <c r="BA157" s="279"/>
      <c r="BB157" s="273"/>
      <c r="BC157" s="274"/>
      <c r="BD157" s="274"/>
      <c r="BE157" s="274"/>
      <c r="BF157" s="279"/>
      <c r="BG157" s="273"/>
      <c r="BH157" s="274"/>
      <c r="BI157" s="274"/>
      <c r="BJ157" s="273"/>
      <c r="BK157" s="273"/>
      <c r="BL157" s="273"/>
      <c r="BM157" s="273"/>
    </row>
    <row r="158" spans="1:65" ht="12.75" customHeight="1">
      <c r="A158" s="275"/>
      <c r="B158" s="276"/>
      <c r="C158" s="276"/>
      <c r="D158" s="276"/>
      <c r="E158" s="277"/>
      <c r="F158" s="274"/>
      <c r="G158" s="274"/>
      <c r="H158" s="274"/>
      <c r="I158" s="276"/>
      <c r="J158" s="276"/>
      <c r="K158" s="276"/>
      <c r="L158" s="278"/>
      <c r="M158" s="278"/>
      <c r="N158" s="278"/>
      <c r="O158" s="274"/>
      <c r="P158" s="274"/>
      <c r="Q158" s="274"/>
      <c r="R158" s="274"/>
      <c r="S158" s="274"/>
      <c r="T158" s="274"/>
      <c r="U158" s="274"/>
      <c r="V158" s="274"/>
      <c r="W158" s="274"/>
      <c r="X158" s="274"/>
      <c r="Y158" s="279"/>
      <c r="Z158" s="280"/>
      <c r="AA158" s="280"/>
      <c r="AB158" s="281"/>
      <c r="AC158" s="281"/>
      <c r="AD158" s="281"/>
      <c r="AE158" s="274"/>
      <c r="AF158" s="281"/>
      <c r="AG158" s="281"/>
      <c r="AH158" s="281"/>
      <c r="AI158" s="282"/>
      <c r="AJ158" s="274"/>
      <c r="AK158" s="274"/>
      <c r="AL158" s="274"/>
      <c r="AM158" s="274"/>
      <c r="AN158" s="274"/>
      <c r="AO158" s="274"/>
      <c r="AP158" s="274"/>
      <c r="AQ158" s="274"/>
      <c r="AR158" s="279"/>
      <c r="AS158" s="273"/>
      <c r="AT158" s="273"/>
      <c r="AU158" s="273"/>
      <c r="AV158" s="273"/>
      <c r="AW158" s="274"/>
      <c r="AX158" s="279"/>
      <c r="AY158" s="273"/>
      <c r="AZ158" s="274"/>
      <c r="BA158" s="279"/>
      <c r="BB158" s="273"/>
      <c r="BC158" s="274"/>
      <c r="BD158" s="274"/>
      <c r="BE158" s="274"/>
      <c r="BF158" s="279"/>
      <c r="BG158" s="273"/>
      <c r="BH158" s="274"/>
      <c r="BI158" s="274"/>
      <c r="BJ158" s="273"/>
      <c r="BK158" s="273"/>
      <c r="BL158" s="273"/>
      <c r="BM158" s="273"/>
    </row>
    <row r="159" spans="1:65" ht="12.75" customHeight="1">
      <c r="A159" s="275"/>
      <c r="B159" s="276"/>
      <c r="C159" s="276"/>
      <c r="D159" s="276"/>
      <c r="E159" s="277"/>
      <c r="F159" s="274"/>
      <c r="G159" s="274"/>
      <c r="H159" s="274"/>
      <c r="I159" s="276"/>
      <c r="J159" s="276"/>
      <c r="K159" s="276"/>
      <c r="L159" s="278"/>
      <c r="M159" s="278"/>
      <c r="N159" s="278"/>
      <c r="O159" s="274"/>
      <c r="P159" s="274"/>
      <c r="Q159" s="274"/>
      <c r="R159" s="274"/>
      <c r="S159" s="274"/>
      <c r="T159" s="274"/>
      <c r="U159" s="274"/>
      <c r="V159" s="274"/>
      <c r="W159" s="274"/>
      <c r="X159" s="274"/>
      <c r="Y159" s="279"/>
      <c r="Z159" s="280"/>
      <c r="AA159" s="280"/>
      <c r="AB159" s="281"/>
      <c r="AC159" s="281"/>
      <c r="AD159" s="281"/>
      <c r="AE159" s="274"/>
      <c r="AF159" s="281"/>
      <c r="AG159" s="281"/>
      <c r="AH159" s="281"/>
      <c r="AI159" s="282"/>
      <c r="AJ159" s="274"/>
      <c r="AK159" s="274"/>
      <c r="AL159" s="274"/>
      <c r="AM159" s="274"/>
      <c r="AN159" s="274"/>
      <c r="AO159" s="274"/>
      <c r="AP159" s="274"/>
      <c r="AQ159" s="274"/>
      <c r="AR159" s="279"/>
      <c r="AS159" s="273"/>
      <c r="AT159" s="273"/>
      <c r="AU159" s="273"/>
      <c r="AV159" s="273"/>
      <c r="AW159" s="274"/>
      <c r="AX159" s="279"/>
      <c r="AY159" s="273"/>
      <c r="AZ159" s="274"/>
      <c r="BA159" s="279"/>
      <c r="BB159" s="273"/>
      <c r="BC159" s="274"/>
      <c r="BD159" s="274"/>
      <c r="BE159" s="274"/>
      <c r="BF159" s="279"/>
      <c r="BG159" s="273"/>
      <c r="BH159" s="274"/>
      <c r="BI159" s="274"/>
      <c r="BJ159" s="273"/>
      <c r="BK159" s="273"/>
      <c r="BL159" s="273"/>
      <c r="BM159" s="273"/>
    </row>
    <row r="160" spans="1:65" ht="12.75" customHeight="1">
      <c r="A160" s="275"/>
      <c r="B160" s="276"/>
      <c r="C160" s="276"/>
      <c r="D160" s="276"/>
      <c r="E160" s="277"/>
      <c r="F160" s="274"/>
      <c r="G160" s="274"/>
      <c r="H160" s="274"/>
      <c r="I160" s="276"/>
      <c r="J160" s="276"/>
      <c r="K160" s="276"/>
      <c r="L160" s="278"/>
      <c r="M160" s="278"/>
      <c r="N160" s="278"/>
      <c r="O160" s="274"/>
      <c r="P160" s="274"/>
      <c r="Q160" s="274"/>
      <c r="R160" s="274"/>
      <c r="S160" s="274"/>
      <c r="T160" s="274"/>
      <c r="U160" s="274"/>
      <c r="V160" s="274"/>
      <c r="W160" s="274"/>
      <c r="X160" s="274"/>
      <c r="Y160" s="279"/>
      <c r="Z160" s="280"/>
      <c r="AA160" s="280"/>
      <c r="AB160" s="281"/>
      <c r="AC160" s="281"/>
      <c r="AD160" s="281"/>
      <c r="AE160" s="274"/>
      <c r="AF160" s="281"/>
      <c r="AG160" s="281"/>
      <c r="AH160" s="281"/>
      <c r="AI160" s="282"/>
      <c r="AJ160" s="274"/>
      <c r="AK160" s="274"/>
      <c r="AL160" s="274"/>
      <c r="AM160" s="274"/>
      <c r="AN160" s="274"/>
      <c r="AO160" s="274"/>
      <c r="AP160" s="274"/>
      <c r="AQ160" s="274"/>
      <c r="AR160" s="279"/>
      <c r="AS160" s="273"/>
      <c r="AT160" s="273"/>
      <c r="AU160" s="273"/>
      <c r="AV160" s="273"/>
      <c r="AW160" s="274"/>
      <c r="AX160" s="279"/>
      <c r="AY160" s="273"/>
      <c r="AZ160" s="274"/>
      <c r="BA160" s="279"/>
      <c r="BB160" s="273"/>
      <c r="BC160" s="274"/>
      <c r="BD160" s="274"/>
      <c r="BE160" s="274"/>
      <c r="BF160" s="279"/>
      <c r="BG160" s="273"/>
      <c r="BH160" s="274"/>
      <c r="BI160" s="274"/>
      <c r="BJ160" s="273"/>
      <c r="BK160" s="273"/>
      <c r="BL160" s="273"/>
      <c r="BM160" s="273"/>
    </row>
    <row r="161" spans="1:65" ht="12.75" customHeight="1">
      <c r="A161" s="275"/>
      <c r="B161" s="276"/>
      <c r="C161" s="276"/>
      <c r="D161" s="276"/>
      <c r="E161" s="277"/>
      <c r="F161" s="274"/>
      <c r="G161" s="274"/>
      <c r="H161" s="274"/>
      <c r="I161" s="276"/>
      <c r="J161" s="276"/>
      <c r="K161" s="276"/>
      <c r="L161" s="278"/>
      <c r="M161" s="278"/>
      <c r="N161" s="278"/>
      <c r="O161" s="274"/>
      <c r="P161" s="274"/>
      <c r="Q161" s="274"/>
      <c r="R161" s="274"/>
      <c r="S161" s="274"/>
      <c r="T161" s="274"/>
      <c r="U161" s="274"/>
      <c r="V161" s="274"/>
      <c r="W161" s="274"/>
      <c r="X161" s="274"/>
      <c r="Y161" s="279"/>
      <c r="Z161" s="280"/>
      <c r="AA161" s="280"/>
      <c r="AB161" s="281"/>
      <c r="AC161" s="281"/>
      <c r="AD161" s="281"/>
      <c r="AE161" s="274"/>
      <c r="AF161" s="281"/>
      <c r="AG161" s="281"/>
      <c r="AH161" s="281"/>
      <c r="AI161" s="282"/>
      <c r="AJ161" s="274"/>
      <c r="AK161" s="274"/>
      <c r="AL161" s="274"/>
      <c r="AM161" s="274"/>
      <c r="AN161" s="274"/>
      <c r="AO161" s="274"/>
      <c r="AP161" s="274"/>
      <c r="AQ161" s="274"/>
      <c r="AR161" s="279"/>
      <c r="AS161" s="273"/>
      <c r="AT161" s="273"/>
      <c r="AU161" s="273"/>
      <c r="AV161" s="273"/>
      <c r="AW161" s="274"/>
      <c r="AX161" s="279"/>
      <c r="AY161" s="273"/>
      <c r="AZ161" s="274"/>
      <c r="BA161" s="279"/>
      <c r="BB161" s="273"/>
      <c r="BC161" s="274"/>
      <c r="BD161" s="274"/>
      <c r="BE161" s="274"/>
      <c r="BF161" s="279"/>
      <c r="BG161" s="273"/>
      <c r="BH161" s="274"/>
      <c r="BI161" s="274"/>
      <c r="BJ161" s="273"/>
      <c r="BK161" s="273"/>
      <c r="BL161" s="273"/>
      <c r="BM161" s="273"/>
    </row>
    <row r="162" spans="1:65" ht="12.75" customHeight="1">
      <c r="A162" s="275"/>
      <c r="B162" s="276"/>
      <c r="C162" s="276"/>
      <c r="D162" s="276"/>
      <c r="E162" s="277"/>
      <c r="F162" s="274"/>
      <c r="G162" s="274"/>
      <c r="H162" s="274"/>
      <c r="I162" s="276"/>
      <c r="J162" s="276"/>
      <c r="K162" s="276"/>
      <c r="L162" s="278"/>
      <c r="M162" s="278"/>
      <c r="N162" s="278"/>
      <c r="O162" s="274"/>
      <c r="P162" s="274"/>
      <c r="Q162" s="274"/>
      <c r="R162" s="274"/>
      <c r="S162" s="274"/>
      <c r="T162" s="274"/>
      <c r="U162" s="274"/>
      <c r="V162" s="274"/>
      <c r="W162" s="274"/>
      <c r="X162" s="274"/>
      <c r="Y162" s="279"/>
      <c r="Z162" s="280"/>
      <c r="AA162" s="280"/>
      <c r="AB162" s="281"/>
      <c r="AC162" s="281"/>
      <c r="AD162" s="281"/>
      <c r="AE162" s="274"/>
      <c r="AF162" s="281"/>
      <c r="AG162" s="281"/>
      <c r="AH162" s="281"/>
      <c r="AI162" s="282"/>
      <c r="AJ162" s="274"/>
      <c r="AK162" s="274"/>
      <c r="AL162" s="274"/>
      <c r="AM162" s="274"/>
      <c r="AN162" s="274"/>
      <c r="AO162" s="274"/>
      <c r="AP162" s="274"/>
      <c r="AQ162" s="274"/>
      <c r="AR162" s="279"/>
      <c r="AS162" s="273"/>
      <c r="AT162" s="273"/>
      <c r="AU162" s="273"/>
      <c r="AV162" s="273"/>
      <c r="AW162" s="274"/>
      <c r="AX162" s="279"/>
      <c r="AY162" s="273"/>
      <c r="AZ162" s="274"/>
      <c r="BA162" s="279"/>
      <c r="BB162" s="273"/>
      <c r="BC162" s="274"/>
      <c r="BD162" s="274"/>
      <c r="BE162" s="274"/>
      <c r="BF162" s="279"/>
      <c r="BG162" s="273"/>
      <c r="BH162" s="274"/>
      <c r="BI162" s="274"/>
      <c r="BJ162" s="273"/>
      <c r="BK162" s="273"/>
      <c r="BL162" s="273"/>
      <c r="BM162" s="273"/>
    </row>
    <row r="163" spans="1:65" ht="12.75" customHeight="1">
      <c r="A163" s="275"/>
      <c r="B163" s="276"/>
      <c r="C163" s="276"/>
      <c r="D163" s="276"/>
      <c r="E163" s="277"/>
      <c r="F163" s="274"/>
      <c r="G163" s="274"/>
      <c r="H163" s="274"/>
      <c r="I163" s="276"/>
      <c r="J163" s="276"/>
      <c r="K163" s="276"/>
      <c r="L163" s="278"/>
      <c r="M163" s="278"/>
      <c r="N163" s="278"/>
      <c r="O163" s="274"/>
      <c r="P163" s="274"/>
      <c r="Q163" s="274"/>
      <c r="R163" s="274"/>
      <c r="S163" s="274"/>
      <c r="T163" s="274"/>
      <c r="U163" s="274"/>
      <c r="V163" s="274"/>
      <c r="W163" s="274"/>
      <c r="X163" s="274"/>
      <c r="Y163" s="279"/>
      <c r="Z163" s="280"/>
      <c r="AA163" s="280"/>
      <c r="AB163" s="281"/>
      <c r="AC163" s="281"/>
      <c r="AD163" s="281"/>
      <c r="AE163" s="274"/>
      <c r="AF163" s="281"/>
      <c r="AG163" s="281"/>
      <c r="AH163" s="281"/>
      <c r="AI163" s="282"/>
      <c r="AJ163" s="274"/>
      <c r="AK163" s="274"/>
      <c r="AL163" s="274"/>
      <c r="AM163" s="274"/>
      <c r="AN163" s="274"/>
      <c r="AO163" s="274"/>
      <c r="AP163" s="274"/>
      <c r="AQ163" s="274"/>
      <c r="AR163" s="279"/>
      <c r="AS163" s="273"/>
      <c r="AT163" s="273"/>
      <c r="AU163" s="273"/>
      <c r="AV163" s="273"/>
      <c r="AW163" s="274"/>
      <c r="AX163" s="279"/>
      <c r="AY163" s="273"/>
      <c r="AZ163" s="274"/>
      <c r="BA163" s="279"/>
      <c r="BB163" s="273"/>
      <c r="BC163" s="274"/>
      <c r="BD163" s="274"/>
      <c r="BE163" s="274"/>
      <c r="BF163" s="279"/>
      <c r="BG163" s="273"/>
      <c r="BH163" s="274"/>
      <c r="BI163" s="274"/>
      <c r="BJ163" s="273"/>
      <c r="BK163" s="273"/>
      <c r="BL163" s="273"/>
      <c r="BM163" s="273"/>
    </row>
    <row r="164" spans="1:65" ht="12.75" customHeight="1">
      <c r="A164" s="275"/>
      <c r="B164" s="276"/>
      <c r="C164" s="276"/>
      <c r="D164" s="276"/>
      <c r="E164" s="277"/>
      <c r="F164" s="274"/>
      <c r="G164" s="274"/>
      <c r="H164" s="274"/>
      <c r="I164" s="276"/>
      <c r="J164" s="276"/>
      <c r="K164" s="276"/>
      <c r="L164" s="278"/>
      <c r="M164" s="278"/>
      <c r="N164" s="278"/>
      <c r="O164" s="274"/>
      <c r="P164" s="274"/>
      <c r="Q164" s="274"/>
      <c r="R164" s="274"/>
      <c r="S164" s="274"/>
      <c r="T164" s="274"/>
      <c r="U164" s="274"/>
      <c r="V164" s="274"/>
      <c r="W164" s="274"/>
      <c r="X164" s="274"/>
      <c r="Y164" s="279"/>
      <c r="Z164" s="280"/>
      <c r="AA164" s="280"/>
      <c r="AB164" s="281"/>
      <c r="AC164" s="281"/>
      <c r="AD164" s="281"/>
      <c r="AE164" s="274"/>
      <c r="AF164" s="281"/>
      <c r="AG164" s="281"/>
      <c r="AH164" s="281"/>
      <c r="AI164" s="282"/>
      <c r="AJ164" s="274"/>
      <c r="AK164" s="274"/>
      <c r="AL164" s="274"/>
      <c r="AM164" s="274"/>
      <c r="AN164" s="274"/>
      <c r="AO164" s="274"/>
      <c r="AP164" s="274"/>
      <c r="AQ164" s="274"/>
      <c r="AR164" s="279"/>
      <c r="AS164" s="273"/>
      <c r="AT164" s="273"/>
      <c r="AU164" s="273"/>
      <c r="AV164" s="273"/>
      <c r="AW164" s="274"/>
      <c r="AX164" s="279"/>
      <c r="AY164" s="273"/>
      <c r="AZ164" s="274"/>
      <c r="BA164" s="279"/>
      <c r="BB164" s="273"/>
      <c r="BC164" s="274"/>
      <c r="BD164" s="274"/>
      <c r="BE164" s="274"/>
      <c r="BF164" s="279"/>
      <c r="BG164" s="273"/>
      <c r="BH164" s="274"/>
      <c r="BI164" s="274"/>
      <c r="BJ164" s="273"/>
      <c r="BK164" s="273"/>
      <c r="BL164" s="273"/>
      <c r="BM164" s="273"/>
    </row>
    <row r="165" spans="1:65" ht="12.75" customHeight="1">
      <c r="A165" s="275"/>
      <c r="B165" s="276"/>
      <c r="C165" s="276"/>
      <c r="D165" s="276"/>
      <c r="E165" s="277"/>
      <c r="F165" s="274"/>
      <c r="G165" s="274"/>
      <c r="H165" s="274"/>
      <c r="I165" s="276"/>
      <c r="J165" s="276"/>
      <c r="K165" s="276"/>
      <c r="L165" s="278"/>
      <c r="M165" s="278"/>
      <c r="N165" s="278"/>
      <c r="O165" s="274"/>
      <c r="P165" s="274"/>
      <c r="Q165" s="274"/>
      <c r="R165" s="274"/>
      <c r="S165" s="274"/>
      <c r="T165" s="274"/>
      <c r="U165" s="274"/>
      <c r="V165" s="274"/>
      <c r="W165" s="274"/>
      <c r="X165" s="274"/>
      <c r="Y165" s="279"/>
      <c r="Z165" s="280"/>
      <c r="AA165" s="280"/>
      <c r="AB165" s="281"/>
      <c r="AC165" s="281"/>
      <c r="AD165" s="281"/>
      <c r="AE165" s="274"/>
      <c r="AF165" s="281"/>
      <c r="AG165" s="281"/>
      <c r="AH165" s="281"/>
      <c r="AI165" s="282"/>
      <c r="AJ165" s="274"/>
      <c r="AK165" s="274"/>
      <c r="AL165" s="274"/>
      <c r="AM165" s="274"/>
      <c r="AN165" s="274"/>
      <c r="AO165" s="274"/>
      <c r="AP165" s="274"/>
      <c r="AQ165" s="274"/>
      <c r="AR165" s="279"/>
      <c r="AS165" s="273"/>
      <c r="AT165" s="273"/>
      <c r="AU165" s="273"/>
      <c r="AV165" s="273"/>
      <c r="AW165" s="274"/>
      <c r="AX165" s="279"/>
      <c r="AY165" s="273"/>
      <c r="AZ165" s="274"/>
      <c r="BA165" s="279"/>
      <c r="BB165" s="273"/>
      <c r="BC165" s="274"/>
      <c r="BD165" s="274"/>
      <c r="BE165" s="274"/>
      <c r="BF165" s="279"/>
      <c r="BG165" s="273"/>
      <c r="BH165" s="274"/>
      <c r="BI165" s="274"/>
      <c r="BJ165" s="273"/>
      <c r="BK165" s="273"/>
      <c r="BL165" s="273"/>
      <c r="BM165" s="273"/>
    </row>
    <row r="166" spans="1:65" ht="12.75" customHeight="1">
      <c r="A166" s="275"/>
      <c r="B166" s="276"/>
      <c r="C166" s="276"/>
      <c r="D166" s="276"/>
      <c r="E166" s="277"/>
      <c r="F166" s="274"/>
      <c r="G166" s="274"/>
      <c r="H166" s="274"/>
      <c r="I166" s="276"/>
      <c r="J166" s="276"/>
      <c r="K166" s="276"/>
      <c r="L166" s="278"/>
      <c r="M166" s="278"/>
      <c r="N166" s="278"/>
      <c r="O166" s="274"/>
      <c r="P166" s="274"/>
      <c r="Q166" s="274"/>
      <c r="R166" s="274"/>
      <c r="S166" s="274"/>
      <c r="T166" s="274"/>
      <c r="U166" s="274"/>
      <c r="V166" s="274"/>
      <c r="W166" s="274"/>
      <c r="X166" s="274"/>
      <c r="Y166" s="279"/>
      <c r="Z166" s="280"/>
      <c r="AA166" s="280"/>
      <c r="AB166" s="281"/>
      <c r="AC166" s="281"/>
      <c r="AD166" s="281"/>
      <c r="AE166" s="274"/>
      <c r="AF166" s="281"/>
      <c r="AG166" s="281"/>
      <c r="AH166" s="281"/>
      <c r="AI166" s="282"/>
      <c r="AJ166" s="274"/>
      <c r="AK166" s="274"/>
      <c r="AL166" s="274"/>
      <c r="AM166" s="274"/>
      <c r="AN166" s="274"/>
      <c r="AO166" s="274"/>
      <c r="AP166" s="274"/>
      <c r="AQ166" s="274"/>
      <c r="AR166" s="279"/>
      <c r="AS166" s="273"/>
      <c r="AT166" s="273"/>
      <c r="AU166" s="273"/>
      <c r="AV166" s="273"/>
      <c r="AW166" s="274"/>
      <c r="AX166" s="279"/>
      <c r="AY166" s="273"/>
      <c r="AZ166" s="274"/>
      <c r="BA166" s="279"/>
      <c r="BB166" s="273"/>
      <c r="BC166" s="274"/>
      <c r="BD166" s="274"/>
      <c r="BE166" s="274"/>
      <c r="BF166" s="279"/>
      <c r="BG166" s="273"/>
      <c r="BH166" s="274"/>
      <c r="BI166" s="274"/>
      <c r="BJ166" s="273"/>
      <c r="BK166" s="273"/>
      <c r="BL166" s="273"/>
      <c r="BM166" s="273"/>
    </row>
    <row r="167" spans="1:65" ht="12.75" customHeight="1">
      <c r="A167" s="275"/>
      <c r="B167" s="276"/>
      <c r="C167" s="276"/>
      <c r="D167" s="276"/>
      <c r="E167" s="277"/>
      <c r="F167" s="274"/>
      <c r="G167" s="274"/>
      <c r="H167" s="274"/>
      <c r="I167" s="276"/>
      <c r="J167" s="276"/>
      <c r="K167" s="276"/>
      <c r="L167" s="278"/>
      <c r="M167" s="278"/>
      <c r="N167" s="278"/>
      <c r="O167" s="274"/>
      <c r="P167" s="274"/>
      <c r="Q167" s="274"/>
      <c r="R167" s="274"/>
      <c r="S167" s="274"/>
      <c r="T167" s="274"/>
      <c r="U167" s="274"/>
      <c r="V167" s="274"/>
      <c r="W167" s="274"/>
      <c r="X167" s="274"/>
      <c r="Y167" s="279"/>
      <c r="Z167" s="280"/>
      <c r="AA167" s="280"/>
      <c r="AB167" s="281"/>
      <c r="AC167" s="281"/>
      <c r="AD167" s="281"/>
      <c r="AE167" s="274"/>
      <c r="AF167" s="281"/>
      <c r="AG167" s="281"/>
      <c r="AH167" s="281"/>
      <c r="AI167" s="282"/>
      <c r="AJ167" s="274"/>
      <c r="AK167" s="274"/>
      <c r="AL167" s="274"/>
      <c r="AM167" s="274"/>
      <c r="AN167" s="274"/>
      <c r="AO167" s="274"/>
      <c r="AP167" s="274"/>
      <c r="AQ167" s="274"/>
      <c r="AR167" s="279"/>
      <c r="AS167" s="273"/>
      <c r="AT167" s="273"/>
      <c r="AU167" s="273"/>
      <c r="AV167" s="273"/>
      <c r="AW167" s="274"/>
      <c r="AX167" s="279"/>
      <c r="AY167" s="273"/>
      <c r="AZ167" s="274"/>
      <c r="BA167" s="279"/>
      <c r="BB167" s="273"/>
      <c r="BC167" s="274"/>
      <c r="BD167" s="274"/>
      <c r="BE167" s="274"/>
      <c r="BF167" s="279"/>
      <c r="BG167" s="273"/>
      <c r="BH167" s="274"/>
      <c r="BI167" s="274"/>
      <c r="BJ167" s="273"/>
      <c r="BK167" s="273"/>
      <c r="BL167" s="273"/>
      <c r="BM167" s="273"/>
    </row>
    <row r="168" spans="1:65" ht="12.75" customHeight="1">
      <c r="A168" s="275"/>
      <c r="B168" s="276"/>
      <c r="C168" s="276"/>
      <c r="D168" s="276"/>
      <c r="E168" s="277"/>
      <c r="F168" s="274"/>
      <c r="G168" s="274"/>
      <c r="H168" s="274"/>
      <c r="I168" s="276"/>
      <c r="J168" s="276"/>
      <c r="K168" s="276"/>
      <c r="L168" s="278"/>
      <c r="M168" s="278"/>
      <c r="N168" s="278"/>
      <c r="O168" s="274"/>
      <c r="P168" s="274"/>
      <c r="Q168" s="274"/>
      <c r="R168" s="274"/>
      <c r="S168" s="274"/>
      <c r="T168" s="274"/>
      <c r="U168" s="274"/>
      <c r="V168" s="274"/>
      <c r="W168" s="274"/>
      <c r="X168" s="274"/>
      <c r="Y168" s="279"/>
      <c r="Z168" s="280"/>
      <c r="AA168" s="280"/>
      <c r="AB168" s="281"/>
      <c r="AC168" s="281"/>
      <c r="AD168" s="281"/>
      <c r="AE168" s="274"/>
      <c r="AF168" s="281"/>
      <c r="AG168" s="281"/>
      <c r="AH168" s="281"/>
      <c r="AI168" s="282"/>
      <c r="AJ168" s="274"/>
      <c r="AK168" s="274"/>
      <c r="AL168" s="274"/>
      <c r="AM168" s="274"/>
      <c r="AN168" s="274"/>
      <c r="AO168" s="274"/>
      <c r="AP168" s="274"/>
      <c r="AQ168" s="274"/>
      <c r="AR168" s="279"/>
      <c r="AS168" s="273"/>
      <c r="AT168" s="273"/>
      <c r="AU168" s="273"/>
      <c r="AV168" s="273"/>
      <c r="AW168" s="274"/>
      <c r="AX168" s="279"/>
      <c r="AY168" s="273"/>
      <c r="AZ168" s="274"/>
      <c r="BA168" s="279"/>
      <c r="BB168" s="273"/>
      <c r="BC168" s="274"/>
      <c r="BD168" s="274"/>
      <c r="BE168" s="274"/>
      <c r="BF168" s="279"/>
      <c r="BG168" s="273"/>
      <c r="BH168" s="274"/>
      <c r="BI168" s="274"/>
      <c r="BJ168" s="273"/>
      <c r="BK168" s="273"/>
      <c r="BL168" s="273"/>
      <c r="BM168" s="273"/>
    </row>
    <row r="169" spans="1:65" ht="12.75" customHeight="1">
      <c r="A169" s="275"/>
      <c r="B169" s="276"/>
      <c r="C169" s="276"/>
      <c r="D169" s="276"/>
      <c r="E169" s="277"/>
      <c r="F169" s="274"/>
      <c r="G169" s="274"/>
      <c r="H169" s="274"/>
      <c r="I169" s="276"/>
      <c r="J169" s="276"/>
      <c r="K169" s="276"/>
      <c r="L169" s="278"/>
      <c r="M169" s="278"/>
      <c r="N169" s="278"/>
      <c r="O169" s="274"/>
      <c r="P169" s="274"/>
      <c r="Q169" s="274"/>
      <c r="R169" s="274"/>
      <c r="S169" s="274"/>
      <c r="T169" s="274"/>
      <c r="U169" s="274"/>
      <c r="V169" s="274"/>
      <c r="W169" s="274"/>
      <c r="X169" s="274"/>
      <c r="Y169" s="279"/>
      <c r="Z169" s="280"/>
      <c r="AA169" s="280"/>
      <c r="AB169" s="281"/>
      <c r="AC169" s="281"/>
      <c r="AD169" s="281"/>
      <c r="AE169" s="274"/>
      <c r="AF169" s="281"/>
      <c r="AG169" s="281"/>
      <c r="AH169" s="281"/>
      <c r="AI169" s="282"/>
      <c r="AJ169" s="274"/>
      <c r="AK169" s="274"/>
      <c r="AL169" s="274"/>
      <c r="AM169" s="274"/>
      <c r="AN169" s="274"/>
      <c r="AO169" s="274"/>
      <c r="AP169" s="274"/>
      <c r="AQ169" s="274"/>
      <c r="AR169" s="279"/>
      <c r="AS169" s="273"/>
      <c r="AT169" s="273"/>
      <c r="AU169" s="273"/>
      <c r="AV169" s="273"/>
      <c r="AW169" s="274"/>
      <c r="AX169" s="279"/>
      <c r="AY169" s="273"/>
      <c r="AZ169" s="274"/>
      <c r="BA169" s="279"/>
      <c r="BB169" s="273"/>
      <c r="BC169" s="274"/>
      <c r="BD169" s="274"/>
      <c r="BE169" s="274"/>
      <c r="BF169" s="279"/>
      <c r="BG169" s="273"/>
      <c r="BH169" s="274"/>
      <c r="BI169" s="274"/>
      <c r="BJ169" s="273"/>
      <c r="BK169" s="273"/>
      <c r="BL169" s="273"/>
      <c r="BM169" s="273"/>
    </row>
    <row r="170" spans="1:65" ht="12.75" customHeight="1">
      <c r="A170" s="275"/>
      <c r="B170" s="276"/>
      <c r="C170" s="276"/>
      <c r="D170" s="276"/>
      <c r="E170" s="277"/>
      <c r="F170" s="274"/>
      <c r="G170" s="274"/>
      <c r="H170" s="274"/>
      <c r="I170" s="276"/>
      <c r="J170" s="276"/>
      <c r="K170" s="276"/>
      <c r="L170" s="278"/>
      <c r="M170" s="278"/>
      <c r="N170" s="278"/>
      <c r="O170" s="274"/>
      <c r="P170" s="274"/>
      <c r="Q170" s="274"/>
      <c r="R170" s="274"/>
      <c r="S170" s="274"/>
      <c r="T170" s="274"/>
      <c r="U170" s="274"/>
      <c r="V170" s="274"/>
      <c r="W170" s="274"/>
      <c r="X170" s="274"/>
      <c r="Y170" s="279"/>
      <c r="Z170" s="280"/>
      <c r="AA170" s="280"/>
      <c r="AB170" s="281"/>
      <c r="AC170" s="281"/>
      <c r="AD170" s="281"/>
      <c r="AE170" s="274"/>
      <c r="AF170" s="281"/>
      <c r="AG170" s="281"/>
      <c r="AH170" s="281"/>
      <c r="AI170" s="282"/>
      <c r="AJ170" s="274"/>
      <c r="AK170" s="274"/>
      <c r="AL170" s="274"/>
      <c r="AM170" s="274"/>
      <c r="AN170" s="274"/>
      <c r="AO170" s="274"/>
      <c r="AP170" s="274"/>
      <c r="AQ170" s="274"/>
      <c r="AR170" s="279"/>
      <c r="AS170" s="273"/>
      <c r="AT170" s="273"/>
      <c r="AU170" s="273"/>
      <c r="AV170" s="273"/>
      <c r="AW170" s="274"/>
      <c r="AX170" s="279"/>
      <c r="AY170" s="273"/>
      <c r="AZ170" s="274"/>
      <c r="BA170" s="279"/>
      <c r="BB170" s="273"/>
      <c r="BC170" s="274"/>
      <c r="BD170" s="274"/>
      <c r="BE170" s="274"/>
      <c r="BF170" s="279"/>
      <c r="BG170" s="273"/>
      <c r="BH170" s="274"/>
      <c r="BI170" s="274"/>
      <c r="BJ170" s="273"/>
      <c r="BK170" s="273"/>
      <c r="BL170" s="273"/>
      <c r="BM170" s="273"/>
    </row>
    <row r="171" spans="1:65" ht="12.75" customHeight="1">
      <c r="A171" s="275"/>
      <c r="B171" s="276"/>
      <c r="C171" s="276"/>
      <c r="D171" s="276"/>
      <c r="E171" s="277"/>
      <c r="F171" s="274"/>
      <c r="G171" s="274"/>
      <c r="H171" s="274"/>
      <c r="I171" s="276"/>
      <c r="J171" s="276"/>
      <c r="K171" s="276"/>
      <c r="L171" s="278"/>
      <c r="M171" s="278"/>
      <c r="N171" s="278"/>
      <c r="O171" s="274"/>
      <c r="P171" s="274"/>
      <c r="Q171" s="274"/>
      <c r="R171" s="274"/>
      <c r="S171" s="274"/>
      <c r="T171" s="274"/>
      <c r="U171" s="274"/>
      <c r="V171" s="274"/>
      <c r="W171" s="274"/>
      <c r="X171" s="274"/>
      <c r="Y171" s="279"/>
      <c r="Z171" s="280"/>
      <c r="AA171" s="280"/>
      <c r="AB171" s="281"/>
      <c r="AC171" s="281"/>
      <c r="AD171" s="281"/>
      <c r="AE171" s="274"/>
      <c r="AF171" s="281"/>
      <c r="AG171" s="281"/>
      <c r="AH171" s="281"/>
      <c r="AI171" s="282"/>
      <c r="AJ171" s="274"/>
      <c r="AK171" s="274"/>
      <c r="AL171" s="274"/>
      <c r="AM171" s="274"/>
      <c r="AN171" s="274"/>
      <c r="AO171" s="274"/>
      <c r="AP171" s="274"/>
      <c r="AQ171" s="274"/>
      <c r="AR171" s="279"/>
      <c r="AS171" s="273"/>
      <c r="AT171" s="273"/>
      <c r="AU171" s="273"/>
      <c r="AV171" s="273"/>
      <c r="AW171" s="274"/>
      <c r="AX171" s="279"/>
      <c r="AY171" s="273"/>
      <c r="AZ171" s="274"/>
      <c r="BA171" s="279"/>
      <c r="BB171" s="273"/>
      <c r="BC171" s="274"/>
      <c r="BD171" s="274"/>
      <c r="BE171" s="274"/>
      <c r="BF171" s="279"/>
      <c r="BG171" s="273"/>
      <c r="BH171" s="274"/>
      <c r="BI171" s="274"/>
      <c r="BJ171" s="273"/>
      <c r="BK171" s="273"/>
      <c r="BL171" s="273"/>
      <c r="BM171" s="273"/>
    </row>
    <row r="172" spans="1:65" ht="12.75" customHeight="1">
      <c r="A172" s="275"/>
      <c r="B172" s="276"/>
      <c r="C172" s="276"/>
      <c r="D172" s="276"/>
      <c r="E172" s="277"/>
      <c r="F172" s="274"/>
      <c r="G172" s="274"/>
      <c r="H172" s="274"/>
      <c r="I172" s="276"/>
      <c r="J172" s="276"/>
      <c r="K172" s="276"/>
      <c r="L172" s="278"/>
      <c r="M172" s="278"/>
      <c r="N172" s="278"/>
      <c r="O172" s="274"/>
      <c r="P172" s="274"/>
      <c r="Q172" s="274"/>
      <c r="R172" s="274"/>
      <c r="S172" s="274"/>
      <c r="T172" s="274"/>
      <c r="U172" s="274"/>
      <c r="V172" s="274"/>
      <c r="W172" s="274"/>
      <c r="X172" s="274"/>
      <c r="Y172" s="279"/>
      <c r="Z172" s="280"/>
      <c r="AA172" s="280"/>
      <c r="AB172" s="281"/>
      <c r="AC172" s="281"/>
      <c r="AD172" s="281"/>
      <c r="AE172" s="274"/>
      <c r="AF172" s="281"/>
      <c r="AG172" s="281"/>
      <c r="AH172" s="281"/>
      <c r="AI172" s="282"/>
      <c r="AJ172" s="274"/>
      <c r="AK172" s="274"/>
      <c r="AL172" s="274"/>
      <c r="AM172" s="274"/>
      <c r="AN172" s="274"/>
      <c r="AO172" s="274"/>
      <c r="AP172" s="274"/>
      <c r="AQ172" s="274"/>
      <c r="AR172" s="279"/>
      <c r="AS172" s="273"/>
      <c r="AT172" s="273"/>
      <c r="AU172" s="273"/>
      <c r="AV172" s="273"/>
      <c r="AW172" s="274"/>
      <c r="AX172" s="279"/>
      <c r="AY172" s="273"/>
      <c r="AZ172" s="274"/>
      <c r="BA172" s="279"/>
      <c r="BB172" s="273"/>
      <c r="BC172" s="274"/>
      <c r="BD172" s="274"/>
      <c r="BE172" s="274"/>
      <c r="BF172" s="279"/>
      <c r="BG172" s="273"/>
      <c r="BH172" s="274"/>
      <c r="BI172" s="274"/>
      <c r="BJ172" s="273"/>
      <c r="BK172" s="273"/>
      <c r="BL172" s="273"/>
      <c r="BM172" s="273"/>
    </row>
    <row r="173" spans="1:65" ht="12.75" customHeight="1">
      <c r="A173" s="275"/>
      <c r="B173" s="276"/>
      <c r="C173" s="276"/>
      <c r="D173" s="276"/>
      <c r="E173" s="277"/>
      <c r="F173" s="274"/>
      <c r="G173" s="274"/>
      <c r="H173" s="274"/>
      <c r="I173" s="276"/>
      <c r="J173" s="276"/>
      <c r="K173" s="276"/>
      <c r="L173" s="278"/>
      <c r="M173" s="278"/>
      <c r="N173" s="278"/>
      <c r="O173" s="274"/>
      <c r="P173" s="274"/>
      <c r="Q173" s="274"/>
      <c r="R173" s="274"/>
      <c r="S173" s="274"/>
      <c r="T173" s="274"/>
      <c r="U173" s="274"/>
      <c r="V173" s="274"/>
      <c r="W173" s="274"/>
      <c r="X173" s="274"/>
      <c r="Y173" s="279"/>
      <c r="Z173" s="280"/>
      <c r="AA173" s="280"/>
      <c r="AB173" s="281"/>
      <c r="AC173" s="281"/>
      <c r="AD173" s="281"/>
      <c r="AE173" s="274"/>
      <c r="AF173" s="281"/>
      <c r="AG173" s="281"/>
      <c r="AH173" s="281"/>
      <c r="AI173" s="282"/>
      <c r="AJ173" s="274"/>
      <c r="AK173" s="274"/>
      <c r="AL173" s="274"/>
      <c r="AM173" s="274"/>
      <c r="AN173" s="274"/>
      <c r="AO173" s="274"/>
      <c r="AP173" s="274"/>
      <c r="AQ173" s="274"/>
      <c r="AR173" s="279"/>
      <c r="AS173" s="273"/>
      <c r="AT173" s="273"/>
      <c r="AU173" s="273"/>
      <c r="AV173" s="273"/>
      <c r="AW173" s="274"/>
      <c r="AX173" s="279"/>
      <c r="AY173" s="273"/>
      <c r="AZ173" s="274"/>
      <c r="BA173" s="279"/>
      <c r="BB173" s="273"/>
      <c r="BC173" s="274"/>
      <c r="BD173" s="274"/>
      <c r="BE173" s="274"/>
      <c r="BF173" s="279"/>
      <c r="BG173" s="273"/>
      <c r="BH173" s="274"/>
      <c r="BI173" s="274"/>
      <c r="BJ173" s="273"/>
      <c r="BK173" s="273"/>
      <c r="BL173" s="273"/>
      <c r="BM173" s="273"/>
    </row>
    <row r="174" spans="1:65" ht="12.75" customHeight="1">
      <c r="A174" s="275"/>
      <c r="B174" s="276"/>
      <c r="C174" s="276"/>
      <c r="D174" s="276"/>
      <c r="E174" s="277"/>
      <c r="F174" s="274"/>
      <c r="G174" s="274"/>
      <c r="H174" s="274"/>
      <c r="I174" s="276"/>
      <c r="J174" s="276"/>
      <c r="K174" s="276"/>
      <c r="L174" s="278"/>
      <c r="M174" s="278"/>
      <c r="N174" s="278"/>
      <c r="O174" s="274"/>
      <c r="P174" s="274"/>
      <c r="Q174" s="274"/>
      <c r="R174" s="274"/>
      <c r="S174" s="274"/>
      <c r="T174" s="274"/>
      <c r="U174" s="274"/>
      <c r="V174" s="274"/>
      <c r="W174" s="274"/>
      <c r="X174" s="274"/>
      <c r="Y174" s="279"/>
      <c r="Z174" s="280"/>
      <c r="AA174" s="280"/>
      <c r="AB174" s="281"/>
      <c r="AC174" s="281"/>
      <c r="AD174" s="281"/>
      <c r="AE174" s="274"/>
      <c r="AF174" s="281"/>
      <c r="AG174" s="281"/>
      <c r="AH174" s="281"/>
      <c r="AI174" s="282"/>
      <c r="AJ174" s="274"/>
      <c r="AK174" s="274"/>
      <c r="AL174" s="274"/>
      <c r="AM174" s="274"/>
      <c r="AN174" s="274"/>
      <c r="AO174" s="274"/>
      <c r="AP174" s="274"/>
      <c r="AQ174" s="274"/>
      <c r="AR174" s="279"/>
      <c r="AS174" s="273"/>
      <c r="AT174" s="273"/>
      <c r="AU174" s="273"/>
      <c r="AV174" s="273"/>
      <c r="AW174" s="274"/>
      <c r="AX174" s="279"/>
      <c r="AY174" s="273"/>
      <c r="AZ174" s="274"/>
      <c r="BA174" s="279"/>
      <c r="BB174" s="273"/>
      <c r="BC174" s="274"/>
      <c r="BD174" s="274"/>
      <c r="BE174" s="274"/>
      <c r="BF174" s="279"/>
      <c r="BG174" s="273"/>
      <c r="BH174" s="274"/>
      <c r="BI174" s="274"/>
      <c r="BJ174" s="273"/>
      <c r="BK174" s="273"/>
      <c r="BL174" s="273"/>
      <c r="BM174" s="273"/>
    </row>
    <row r="175" spans="1:65" ht="12.75" customHeight="1">
      <c r="A175" s="275"/>
      <c r="B175" s="276"/>
      <c r="C175" s="276"/>
      <c r="D175" s="276"/>
      <c r="E175" s="277"/>
      <c r="F175" s="274"/>
      <c r="G175" s="274"/>
      <c r="H175" s="274"/>
      <c r="I175" s="276"/>
      <c r="J175" s="276"/>
      <c r="K175" s="276"/>
      <c r="L175" s="278"/>
      <c r="M175" s="278"/>
      <c r="N175" s="278"/>
      <c r="O175" s="274"/>
      <c r="P175" s="274"/>
      <c r="Q175" s="274"/>
      <c r="R175" s="274"/>
      <c r="S175" s="274"/>
      <c r="T175" s="274"/>
      <c r="U175" s="274"/>
      <c r="V175" s="274"/>
      <c r="W175" s="274"/>
      <c r="X175" s="274"/>
      <c r="Y175" s="279"/>
      <c r="Z175" s="280"/>
      <c r="AA175" s="280"/>
      <c r="AB175" s="281"/>
      <c r="AC175" s="281"/>
      <c r="AD175" s="281"/>
      <c r="AE175" s="274"/>
      <c r="AF175" s="281"/>
      <c r="AG175" s="281"/>
      <c r="AH175" s="281"/>
      <c r="AI175" s="282"/>
      <c r="AJ175" s="274"/>
      <c r="AK175" s="274"/>
      <c r="AL175" s="274"/>
      <c r="AM175" s="274"/>
      <c r="AN175" s="274"/>
      <c r="AO175" s="274"/>
      <c r="AP175" s="274"/>
      <c r="AQ175" s="274"/>
      <c r="AR175" s="279"/>
      <c r="AS175" s="273"/>
      <c r="AT175" s="273"/>
      <c r="AU175" s="273"/>
      <c r="AV175" s="273"/>
      <c r="AW175" s="274"/>
      <c r="AX175" s="279"/>
      <c r="AY175" s="273"/>
      <c r="AZ175" s="274"/>
      <c r="BA175" s="279"/>
      <c r="BB175" s="273"/>
      <c r="BC175" s="274"/>
      <c r="BD175" s="274"/>
      <c r="BE175" s="274"/>
      <c r="BF175" s="279"/>
      <c r="BG175" s="273"/>
      <c r="BH175" s="274"/>
      <c r="BI175" s="274"/>
      <c r="BJ175" s="273"/>
      <c r="BK175" s="273"/>
      <c r="BL175" s="273"/>
      <c r="BM175" s="273"/>
    </row>
    <row r="176" spans="1:65" ht="12.75" customHeight="1">
      <c r="A176" s="275"/>
      <c r="B176" s="276"/>
      <c r="C176" s="276"/>
      <c r="D176" s="276"/>
      <c r="E176" s="277"/>
      <c r="F176" s="274"/>
      <c r="G176" s="274"/>
      <c r="H176" s="274"/>
      <c r="I176" s="276"/>
      <c r="J176" s="276"/>
      <c r="K176" s="276"/>
      <c r="L176" s="278"/>
      <c r="M176" s="278"/>
      <c r="N176" s="278"/>
      <c r="O176" s="274"/>
      <c r="P176" s="274"/>
      <c r="Q176" s="274"/>
      <c r="R176" s="274"/>
      <c r="S176" s="274"/>
      <c r="T176" s="274"/>
      <c r="U176" s="274"/>
      <c r="V176" s="274"/>
      <c r="W176" s="274"/>
      <c r="X176" s="274"/>
      <c r="Y176" s="279"/>
      <c r="Z176" s="280"/>
      <c r="AA176" s="280"/>
      <c r="AB176" s="281"/>
      <c r="AC176" s="281"/>
      <c r="AD176" s="281"/>
      <c r="AE176" s="274"/>
      <c r="AF176" s="281"/>
      <c r="AG176" s="281"/>
      <c r="AH176" s="281"/>
      <c r="AI176" s="282"/>
      <c r="AJ176" s="274"/>
      <c r="AK176" s="274"/>
      <c r="AL176" s="274"/>
      <c r="AM176" s="274"/>
      <c r="AN176" s="274"/>
      <c r="AO176" s="274"/>
      <c r="AP176" s="274"/>
      <c r="AQ176" s="274"/>
      <c r="AR176" s="279"/>
      <c r="AS176" s="273"/>
      <c r="AT176" s="273"/>
      <c r="AU176" s="273"/>
      <c r="AV176" s="273"/>
      <c r="AW176" s="274"/>
      <c r="AX176" s="279"/>
      <c r="AY176" s="273"/>
      <c r="AZ176" s="274"/>
      <c r="BA176" s="279"/>
      <c r="BB176" s="273"/>
      <c r="BC176" s="274"/>
      <c r="BD176" s="274"/>
      <c r="BE176" s="274"/>
      <c r="BF176" s="279"/>
      <c r="BG176" s="273"/>
      <c r="BH176" s="274"/>
      <c r="BI176" s="274"/>
      <c r="BJ176" s="273"/>
      <c r="BK176" s="273"/>
      <c r="BL176" s="273"/>
      <c r="BM176" s="273"/>
    </row>
    <row r="177" spans="1:65" ht="12.75" customHeight="1">
      <c r="A177" s="275"/>
      <c r="B177" s="276"/>
      <c r="C177" s="276"/>
      <c r="D177" s="276"/>
      <c r="E177" s="277"/>
      <c r="F177" s="274"/>
      <c r="G177" s="274"/>
      <c r="H177" s="274"/>
      <c r="I177" s="276"/>
      <c r="J177" s="276"/>
      <c r="K177" s="276"/>
      <c r="L177" s="278"/>
      <c r="M177" s="278"/>
      <c r="N177" s="278"/>
      <c r="O177" s="274"/>
      <c r="P177" s="274"/>
      <c r="Q177" s="274"/>
      <c r="R177" s="274"/>
      <c r="S177" s="274"/>
      <c r="T177" s="274"/>
      <c r="U177" s="274"/>
      <c r="V177" s="274"/>
      <c r="W177" s="274"/>
      <c r="X177" s="274"/>
      <c r="Y177" s="279"/>
      <c r="Z177" s="280"/>
      <c r="AA177" s="280"/>
      <c r="AB177" s="281"/>
      <c r="AC177" s="281"/>
      <c r="AD177" s="281"/>
      <c r="AE177" s="274"/>
      <c r="AF177" s="281"/>
      <c r="AG177" s="281"/>
      <c r="AH177" s="281"/>
      <c r="AI177" s="282"/>
      <c r="AJ177" s="274"/>
      <c r="AK177" s="274"/>
      <c r="AL177" s="274"/>
      <c r="AM177" s="274"/>
      <c r="AN177" s="274"/>
      <c r="AO177" s="274"/>
      <c r="AP177" s="274"/>
      <c r="AQ177" s="274"/>
      <c r="AR177" s="279"/>
      <c r="AS177" s="273"/>
      <c r="AT177" s="273"/>
      <c r="AU177" s="273"/>
      <c r="AV177" s="273"/>
      <c r="AW177" s="274"/>
      <c r="AX177" s="279"/>
      <c r="AY177" s="273"/>
      <c r="AZ177" s="274"/>
      <c r="BA177" s="279"/>
      <c r="BB177" s="273"/>
      <c r="BC177" s="274"/>
      <c r="BD177" s="274"/>
      <c r="BE177" s="274"/>
      <c r="BF177" s="279"/>
      <c r="BG177" s="273"/>
      <c r="BH177" s="274"/>
      <c r="BI177" s="274"/>
      <c r="BJ177" s="273"/>
      <c r="BK177" s="273"/>
      <c r="BL177" s="273"/>
      <c r="BM177" s="273"/>
    </row>
    <row r="178" spans="1:65" ht="12.75" customHeight="1">
      <c r="A178" s="275"/>
      <c r="B178" s="276"/>
      <c r="C178" s="276"/>
      <c r="D178" s="276"/>
      <c r="E178" s="277"/>
      <c r="F178" s="274"/>
      <c r="G178" s="274"/>
      <c r="H178" s="274"/>
      <c r="I178" s="276"/>
      <c r="J178" s="276"/>
      <c r="K178" s="276"/>
      <c r="L178" s="278"/>
      <c r="M178" s="278"/>
      <c r="N178" s="278"/>
      <c r="O178" s="274"/>
      <c r="P178" s="274"/>
      <c r="Q178" s="274"/>
      <c r="R178" s="274"/>
      <c r="S178" s="274"/>
      <c r="T178" s="274"/>
      <c r="U178" s="274"/>
      <c r="V178" s="274"/>
      <c r="W178" s="274"/>
      <c r="X178" s="274"/>
      <c r="Y178" s="279"/>
      <c r="Z178" s="280"/>
      <c r="AA178" s="280"/>
      <c r="AB178" s="281"/>
      <c r="AC178" s="281"/>
      <c r="AD178" s="281"/>
      <c r="AE178" s="274"/>
      <c r="AF178" s="281"/>
      <c r="AG178" s="281"/>
      <c r="AH178" s="281"/>
      <c r="AI178" s="282"/>
      <c r="AJ178" s="274"/>
      <c r="AK178" s="274"/>
      <c r="AL178" s="274"/>
      <c r="AM178" s="274"/>
      <c r="AN178" s="274"/>
      <c r="AO178" s="274"/>
      <c r="AP178" s="274"/>
      <c r="AQ178" s="274"/>
      <c r="AR178" s="279"/>
      <c r="AS178" s="273"/>
      <c r="AT178" s="273"/>
      <c r="AU178" s="273"/>
      <c r="AV178" s="273"/>
      <c r="AW178" s="274"/>
      <c r="AX178" s="279"/>
      <c r="AY178" s="273"/>
      <c r="AZ178" s="274"/>
      <c r="BA178" s="279"/>
      <c r="BB178" s="273"/>
      <c r="BC178" s="274"/>
      <c r="BD178" s="274"/>
      <c r="BE178" s="274"/>
      <c r="BF178" s="279"/>
      <c r="BG178" s="273"/>
      <c r="BH178" s="274"/>
      <c r="BI178" s="274"/>
      <c r="BJ178" s="273"/>
      <c r="BK178" s="273"/>
      <c r="BL178" s="273"/>
      <c r="BM178" s="273"/>
    </row>
    <row r="179" spans="1:65" ht="12.75" customHeight="1">
      <c r="A179" s="275"/>
      <c r="B179" s="276"/>
      <c r="C179" s="276"/>
      <c r="D179" s="276"/>
      <c r="E179" s="277"/>
      <c r="F179" s="274"/>
      <c r="G179" s="274"/>
      <c r="H179" s="274"/>
      <c r="I179" s="276"/>
      <c r="J179" s="276"/>
      <c r="K179" s="276"/>
      <c r="L179" s="278"/>
      <c r="M179" s="278"/>
      <c r="N179" s="278"/>
      <c r="O179" s="274"/>
      <c r="P179" s="274"/>
      <c r="Q179" s="274"/>
      <c r="R179" s="274"/>
      <c r="S179" s="274"/>
      <c r="T179" s="274"/>
      <c r="U179" s="274"/>
      <c r="V179" s="274"/>
      <c r="W179" s="274"/>
      <c r="X179" s="274"/>
      <c r="Y179" s="279"/>
      <c r="Z179" s="280"/>
      <c r="AA179" s="280"/>
      <c r="AB179" s="281"/>
      <c r="AC179" s="281"/>
      <c r="AD179" s="281"/>
      <c r="AE179" s="274"/>
      <c r="AF179" s="281"/>
      <c r="AG179" s="281"/>
      <c r="AH179" s="281"/>
      <c r="AI179" s="282"/>
      <c r="AJ179" s="274"/>
      <c r="AK179" s="274"/>
      <c r="AL179" s="274"/>
      <c r="AM179" s="274"/>
      <c r="AN179" s="274"/>
      <c r="AO179" s="274"/>
      <c r="AP179" s="274"/>
      <c r="AQ179" s="274"/>
      <c r="AR179" s="279"/>
      <c r="AS179" s="273"/>
      <c r="AT179" s="273"/>
      <c r="AU179" s="273"/>
      <c r="AV179" s="273"/>
      <c r="AW179" s="274"/>
      <c r="AX179" s="279"/>
      <c r="AY179" s="273"/>
      <c r="AZ179" s="274"/>
      <c r="BA179" s="279"/>
      <c r="BB179" s="273"/>
      <c r="BC179" s="274"/>
      <c r="BD179" s="274"/>
      <c r="BE179" s="274"/>
      <c r="BF179" s="279"/>
      <c r="BG179" s="273"/>
      <c r="BH179" s="274"/>
      <c r="BI179" s="274"/>
      <c r="BJ179" s="273"/>
      <c r="BK179" s="273"/>
      <c r="BL179" s="273"/>
      <c r="BM179" s="273"/>
    </row>
    <row r="180" spans="1:65" ht="12.75" customHeight="1">
      <c r="A180" s="275"/>
      <c r="B180" s="276"/>
      <c r="C180" s="276"/>
      <c r="D180" s="276"/>
      <c r="E180" s="277"/>
      <c r="F180" s="274"/>
      <c r="G180" s="274"/>
      <c r="H180" s="274"/>
      <c r="I180" s="276"/>
      <c r="J180" s="276"/>
      <c r="K180" s="276"/>
      <c r="L180" s="278"/>
      <c r="M180" s="278"/>
      <c r="N180" s="278"/>
      <c r="O180" s="274"/>
      <c r="P180" s="274"/>
      <c r="Q180" s="274"/>
      <c r="R180" s="274"/>
      <c r="S180" s="274"/>
      <c r="T180" s="274"/>
      <c r="U180" s="274"/>
      <c r="V180" s="274"/>
      <c r="W180" s="274"/>
      <c r="X180" s="274"/>
      <c r="Y180" s="279"/>
      <c r="Z180" s="280"/>
      <c r="AA180" s="280"/>
      <c r="AB180" s="281"/>
      <c r="AC180" s="281"/>
      <c r="AD180" s="281"/>
      <c r="AE180" s="274"/>
      <c r="AF180" s="281"/>
      <c r="AG180" s="281"/>
      <c r="AH180" s="281"/>
      <c r="AI180" s="282"/>
      <c r="AJ180" s="274"/>
      <c r="AK180" s="274"/>
      <c r="AL180" s="274"/>
      <c r="AM180" s="274"/>
      <c r="AN180" s="274"/>
      <c r="AO180" s="274"/>
      <c r="AP180" s="274"/>
      <c r="AQ180" s="274"/>
      <c r="AR180" s="279"/>
      <c r="AS180" s="273"/>
      <c r="AT180" s="273"/>
      <c r="AU180" s="273"/>
      <c r="AV180" s="273"/>
      <c r="AW180" s="274"/>
      <c r="AX180" s="279"/>
      <c r="AY180" s="273"/>
      <c r="AZ180" s="274"/>
      <c r="BA180" s="279"/>
      <c r="BB180" s="273"/>
      <c r="BC180" s="274"/>
      <c r="BD180" s="274"/>
      <c r="BE180" s="274"/>
      <c r="BF180" s="279"/>
      <c r="BG180" s="273"/>
      <c r="BH180" s="274"/>
      <c r="BI180" s="274"/>
      <c r="BJ180" s="273"/>
      <c r="BK180" s="273"/>
      <c r="BL180" s="273"/>
      <c r="BM180" s="273"/>
    </row>
    <row r="181" spans="1:65" ht="12.75" customHeight="1">
      <c r="A181" s="275"/>
      <c r="B181" s="276"/>
      <c r="C181" s="276"/>
      <c r="D181" s="276"/>
      <c r="E181" s="277"/>
      <c r="F181" s="274"/>
      <c r="G181" s="274"/>
      <c r="H181" s="274"/>
      <c r="I181" s="276"/>
      <c r="J181" s="276"/>
      <c r="K181" s="276"/>
      <c r="L181" s="278"/>
      <c r="M181" s="278"/>
      <c r="N181" s="278"/>
      <c r="O181" s="274"/>
      <c r="P181" s="274"/>
      <c r="Q181" s="274"/>
      <c r="R181" s="274"/>
      <c r="S181" s="274"/>
      <c r="T181" s="274"/>
      <c r="U181" s="274"/>
      <c r="V181" s="274"/>
      <c r="W181" s="274"/>
      <c r="X181" s="274"/>
      <c r="Y181" s="279"/>
      <c r="Z181" s="280"/>
      <c r="AA181" s="280"/>
      <c r="AB181" s="281"/>
      <c r="AC181" s="281"/>
      <c r="AD181" s="281"/>
      <c r="AE181" s="274"/>
      <c r="AF181" s="281"/>
      <c r="AG181" s="281"/>
      <c r="AH181" s="281"/>
      <c r="AI181" s="282"/>
      <c r="AJ181" s="274"/>
      <c r="AK181" s="274"/>
      <c r="AL181" s="274"/>
      <c r="AM181" s="274"/>
      <c r="AN181" s="274"/>
      <c r="AO181" s="274"/>
      <c r="AP181" s="274"/>
      <c r="AQ181" s="274"/>
      <c r="AR181" s="279"/>
      <c r="AS181" s="273"/>
      <c r="AT181" s="273"/>
      <c r="AU181" s="273"/>
      <c r="AV181" s="273"/>
      <c r="AW181" s="274"/>
      <c r="AX181" s="279"/>
      <c r="AY181" s="273"/>
      <c r="AZ181" s="274"/>
      <c r="BA181" s="279"/>
      <c r="BB181" s="273"/>
      <c r="BC181" s="274"/>
      <c r="BD181" s="274"/>
      <c r="BE181" s="274"/>
      <c r="BF181" s="279"/>
      <c r="BG181" s="273"/>
      <c r="BH181" s="274"/>
      <c r="BI181" s="274"/>
      <c r="BJ181" s="273"/>
      <c r="BK181" s="273"/>
      <c r="BL181" s="273"/>
      <c r="BM181" s="273"/>
    </row>
    <row r="182" spans="1:65" ht="12.75" customHeight="1">
      <c r="A182" s="275"/>
      <c r="B182" s="276"/>
      <c r="C182" s="276"/>
      <c r="D182" s="276"/>
      <c r="E182" s="277"/>
      <c r="F182" s="274"/>
      <c r="G182" s="274"/>
      <c r="H182" s="274"/>
      <c r="I182" s="276"/>
      <c r="J182" s="276"/>
      <c r="K182" s="276"/>
      <c r="L182" s="278"/>
      <c r="M182" s="278"/>
      <c r="N182" s="278"/>
      <c r="O182" s="274"/>
      <c r="P182" s="274"/>
      <c r="Q182" s="274"/>
      <c r="R182" s="274"/>
      <c r="S182" s="274"/>
      <c r="T182" s="274"/>
      <c r="U182" s="274"/>
      <c r="V182" s="274"/>
      <c r="W182" s="274"/>
      <c r="X182" s="274"/>
      <c r="Y182" s="279"/>
      <c r="Z182" s="280"/>
      <c r="AA182" s="280"/>
      <c r="AB182" s="281"/>
      <c r="AC182" s="281"/>
      <c r="AD182" s="281"/>
      <c r="AE182" s="274"/>
      <c r="AF182" s="281"/>
      <c r="AG182" s="281"/>
      <c r="AH182" s="281"/>
      <c r="AI182" s="282"/>
      <c r="AJ182" s="274"/>
      <c r="AK182" s="274"/>
      <c r="AL182" s="274"/>
      <c r="AM182" s="274"/>
      <c r="AN182" s="274"/>
      <c r="AO182" s="274"/>
      <c r="AP182" s="274"/>
      <c r="AQ182" s="274"/>
      <c r="AR182" s="279"/>
      <c r="AS182" s="273"/>
      <c r="AT182" s="273"/>
      <c r="AU182" s="273"/>
      <c r="AV182" s="273"/>
      <c r="AW182" s="274"/>
      <c r="AX182" s="279"/>
      <c r="AY182" s="273"/>
      <c r="AZ182" s="274"/>
      <c r="BA182" s="279"/>
      <c r="BB182" s="273"/>
      <c r="BC182" s="274"/>
      <c r="BD182" s="274"/>
      <c r="BE182" s="274"/>
      <c r="BF182" s="279"/>
      <c r="BG182" s="273"/>
      <c r="BH182" s="274"/>
      <c r="BI182" s="274"/>
      <c r="BJ182" s="273"/>
      <c r="BK182" s="273"/>
      <c r="BL182" s="273"/>
      <c r="BM182" s="273"/>
    </row>
    <row r="183" spans="1:65" ht="12.75" customHeight="1">
      <c r="A183" s="275"/>
      <c r="B183" s="276"/>
      <c r="C183" s="276"/>
      <c r="D183" s="276"/>
      <c r="E183" s="277"/>
      <c r="F183" s="274"/>
      <c r="G183" s="274"/>
      <c r="H183" s="274"/>
      <c r="I183" s="276"/>
      <c r="J183" s="276"/>
      <c r="K183" s="276"/>
      <c r="L183" s="278"/>
      <c r="M183" s="278"/>
      <c r="N183" s="278"/>
      <c r="O183" s="274"/>
      <c r="P183" s="274"/>
      <c r="Q183" s="274"/>
      <c r="R183" s="274"/>
      <c r="S183" s="274"/>
      <c r="T183" s="274"/>
      <c r="U183" s="274"/>
      <c r="V183" s="274"/>
      <c r="W183" s="274"/>
      <c r="X183" s="274"/>
      <c r="Y183" s="279"/>
      <c r="Z183" s="280"/>
      <c r="AA183" s="280"/>
      <c r="AB183" s="281"/>
      <c r="AC183" s="281"/>
      <c r="AD183" s="281"/>
      <c r="AE183" s="274"/>
      <c r="AF183" s="281"/>
      <c r="AG183" s="281"/>
      <c r="AH183" s="281"/>
      <c r="AI183" s="282"/>
      <c r="AJ183" s="274"/>
      <c r="AK183" s="274"/>
      <c r="AL183" s="274"/>
      <c r="AM183" s="274"/>
      <c r="AN183" s="274"/>
      <c r="AO183" s="274"/>
      <c r="AP183" s="274"/>
      <c r="AQ183" s="274"/>
      <c r="AR183" s="279"/>
      <c r="AS183" s="273"/>
      <c r="AT183" s="273"/>
      <c r="AU183" s="273"/>
      <c r="AV183" s="273"/>
      <c r="AW183" s="274"/>
      <c r="AX183" s="279"/>
      <c r="AY183" s="273"/>
      <c r="AZ183" s="274"/>
      <c r="BA183" s="279"/>
      <c r="BB183" s="273"/>
      <c r="BC183" s="274"/>
      <c r="BD183" s="274"/>
      <c r="BE183" s="274"/>
      <c r="BF183" s="279"/>
      <c r="BG183" s="273"/>
      <c r="BH183" s="274"/>
      <c r="BI183" s="274"/>
      <c r="BJ183" s="273"/>
      <c r="BK183" s="273"/>
      <c r="BL183" s="273"/>
      <c r="BM183" s="273"/>
    </row>
    <row r="184" spans="1:65" ht="12.75" customHeight="1">
      <c r="A184" s="275"/>
      <c r="B184" s="276"/>
      <c r="C184" s="276"/>
      <c r="D184" s="276"/>
      <c r="E184" s="277"/>
      <c r="F184" s="274"/>
      <c r="G184" s="274"/>
      <c r="H184" s="274"/>
      <c r="I184" s="276"/>
      <c r="J184" s="276"/>
      <c r="K184" s="276"/>
      <c r="L184" s="278"/>
      <c r="M184" s="278"/>
      <c r="N184" s="278"/>
      <c r="O184" s="274"/>
      <c r="P184" s="274"/>
      <c r="Q184" s="274"/>
      <c r="R184" s="274"/>
      <c r="S184" s="274"/>
      <c r="T184" s="274"/>
      <c r="U184" s="274"/>
      <c r="V184" s="274"/>
      <c r="W184" s="274"/>
      <c r="X184" s="274"/>
      <c r="Y184" s="279"/>
      <c r="Z184" s="280"/>
      <c r="AA184" s="280"/>
      <c r="AB184" s="281"/>
      <c r="AC184" s="281"/>
      <c r="AD184" s="281"/>
      <c r="AE184" s="274"/>
      <c r="AF184" s="281"/>
      <c r="AG184" s="281"/>
      <c r="AH184" s="281"/>
      <c r="AI184" s="282"/>
      <c r="AJ184" s="274"/>
      <c r="AK184" s="274"/>
      <c r="AL184" s="274"/>
      <c r="AM184" s="274"/>
      <c r="AN184" s="274"/>
      <c r="AO184" s="274"/>
      <c r="AP184" s="274"/>
      <c r="AQ184" s="274"/>
      <c r="AR184" s="279"/>
      <c r="AS184" s="273"/>
      <c r="AT184" s="273"/>
      <c r="AU184" s="273"/>
      <c r="AV184" s="273"/>
      <c r="AW184" s="274"/>
      <c r="AX184" s="279"/>
      <c r="AY184" s="273"/>
      <c r="AZ184" s="274"/>
      <c r="BA184" s="279"/>
      <c r="BB184" s="273"/>
      <c r="BC184" s="274"/>
      <c r="BD184" s="274"/>
      <c r="BE184" s="274"/>
      <c r="BF184" s="279"/>
      <c r="BG184" s="273"/>
      <c r="BH184" s="274"/>
      <c r="BI184" s="274"/>
      <c r="BJ184" s="273"/>
      <c r="BK184" s="273"/>
      <c r="BL184" s="273"/>
      <c r="BM184" s="273"/>
    </row>
    <row r="185" spans="1:65" ht="12.75" customHeight="1">
      <c r="A185" s="275"/>
      <c r="B185" s="276"/>
      <c r="C185" s="276"/>
      <c r="D185" s="276"/>
      <c r="E185" s="277"/>
      <c r="F185" s="274"/>
      <c r="G185" s="274"/>
      <c r="H185" s="274"/>
      <c r="I185" s="276"/>
      <c r="J185" s="276"/>
      <c r="K185" s="276"/>
      <c r="L185" s="278"/>
      <c r="M185" s="278"/>
      <c r="N185" s="278"/>
      <c r="O185" s="274"/>
      <c r="P185" s="274"/>
      <c r="Q185" s="274"/>
      <c r="R185" s="274"/>
      <c r="S185" s="274"/>
      <c r="T185" s="274"/>
      <c r="U185" s="274"/>
      <c r="V185" s="274"/>
      <c r="W185" s="274"/>
      <c r="X185" s="274"/>
      <c r="Y185" s="279"/>
      <c r="Z185" s="280"/>
      <c r="AA185" s="280"/>
      <c r="AB185" s="281"/>
      <c r="AC185" s="281"/>
      <c r="AD185" s="281"/>
      <c r="AE185" s="274"/>
      <c r="AF185" s="281"/>
      <c r="AG185" s="281"/>
      <c r="AH185" s="281"/>
      <c r="AI185" s="282"/>
      <c r="AJ185" s="274"/>
      <c r="AK185" s="274"/>
      <c r="AL185" s="274"/>
      <c r="AM185" s="274"/>
      <c r="AN185" s="274"/>
      <c r="AO185" s="274"/>
      <c r="AP185" s="274"/>
      <c r="AQ185" s="274"/>
      <c r="AR185" s="279"/>
      <c r="AS185" s="273"/>
      <c r="AT185" s="273"/>
      <c r="AU185" s="273"/>
      <c r="AV185" s="273"/>
      <c r="AW185" s="274"/>
      <c r="AX185" s="279"/>
      <c r="AY185" s="273"/>
      <c r="AZ185" s="274"/>
      <c r="BA185" s="279"/>
      <c r="BB185" s="273"/>
      <c r="BC185" s="274"/>
      <c r="BD185" s="274"/>
      <c r="BE185" s="274"/>
      <c r="BF185" s="279"/>
      <c r="BG185" s="273"/>
      <c r="BH185" s="274"/>
      <c r="BI185" s="274"/>
      <c r="BJ185" s="273"/>
      <c r="BK185" s="273"/>
      <c r="BL185" s="273"/>
      <c r="BM185" s="273"/>
    </row>
    <row r="186" spans="1:65" ht="12.75" customHeight="1">
      <c r="A186" s="275"/>
      <c r="B186" s="276"/>
      <c r="C186" s="276"/>
      <c r="D186" s="276"/>
      <c r="E186" s="277"/>
      <c r="F186" s="274"/>
      <c r="G186" s="274"/>
      <c r="H186" s="274"/>
      <c r="I186" s="276"/>
      <c r="J186" s="276"/>
      <c r="K186" s="276"/>
      <c r="L186" s="278"/>
      <c r="M186" s="278"/>
      <c r="N186" s="278"/>
      <c r="O186" s="274"/>
      <c r="P186" s="274"/>
      <c r="Q186" s="274"/>
      <c r="R186" s="274"/>
      <c r="S186" s="274"/>
      <c r="T186" s="274"/>
      <c r="U186" s="274"/>
      <c r="V186" s="274"/>
      <c r="W186" s="274"/>
      <c r="X186" s="274"/>
      <c r="Y186" s="279"/>
      <c r="Z186" s="280"/>
      <c r="AA186" s="280"/>
      <c r="AB186" s="281"/>
      <c r="AC186" s="281"/>
      <c r="AD186" s="281"/>
      <c r="AE186" s="274"/>
      <c r="AF186" s="281"/>
      <c r="AG186" s="281"/>
      <c r="AH186" s="281"/>
      <c r="AI186" s="282"/>
      <c r="AJ186" s="274"/>
      <c r="AK186" s="274"/>
      <c r="AL186" s="274"/>
      <c r="AM186" s="274"/>
      <c r="AN186" s="274"/>
      <c r="AO186" s="274"/>
      <c r="AP186" s="274"/>
      <c r="AQ186" s="274"/>
      <c r="AR186" s="279"/>
      <c r="AS186" s="273"/>
      <c r="AT186" s="273"/>
      <c r="AU186" s="273"/>
      <c r="AV186" s="273"/>
      <c r="AW186" s="274"/>
      <c r="AX186" s="279"/>
      <c r="AY186" s="273"/>
      <c r="AZ186" s="274"/>
      <c r="BA186" s="279"/>
      <c r="BB186" s="273"/>
      <c r="BC186" s="274"/>
      <c r="BD186" s="274"/>
      <c r="BE186" s="274"/>
      <c r="BF186" s="279"/>
      <c r="BG186" s="273"/>
      <c r="BH186" s="274"/>
      <c r="BI186" s="274"/>
      <c r="BJ186" s="273"/>
      <c r="BK186" s="273"/>
      <c r="BL186" s="273"/>
      <c r="BM186" s="273"/>
    </row>
    <row r="187" spans="1:65" ht="12.75" customHeight="1">
      <c r="A187" s="275"/>
      <c r="B187" s="276"/>
      <c r="C187" s="276"/>
      <c r="D187" s="276"/>
      <c r="E187" s="277"/>
      <c r="F187" s="274"/>
      <c r="G187" s="274"/>
      <c r="H187" s="274"/>
      <c r="I187" s="276"/>
      <c r="J187" s="276"/>
      <c r="K187" s="276"/>
      <c r="L187" s="278"/>
      <c r="M187" s="278"/>
      <c r="N187" s="278"/>
      <c r="O187" s="274"/>
      <c r="P187" s="274"/>
      <c r="Q187" s="274"/>
      <c r="R187" s="274"/>
      <c r="S187" s="274"/>
      <c r="T187" s="274"/>
      <c r="U187" s="274"/>
      <c r="V187" s="274"/>
      <c r="W187" s="274"/>
      <c r="X187" s="274"/>
      <c r="Y187" s="279"/>
      <c r="Z187" s="280"/>
      <c r="AA187" s="280"/>
      <c r="AB187" s="281"/>
      <c r="AC187" s="281"/>
      <c r="AD187" s="281"/>
      <c r="AE187" s="274"/>
      <c r="AF187" s="281"/>
      <c r="AG187" s="281"/>
      <c r="AH187" s="281"/>
      <c r="AI187" s="282"/>
      <c r="AJ187" s="274"/>
      <c r="AK187" s="274"/>
      <c r="AL187" s="274"/>
      <c r="AM187" s="274"/>
      <c r="AN187" s="274"/>
      <c r="AO187" s="274"/>
      <c r="AP187" s="274"/>
      <c r="AQ187" s="274"/>
      <c r="AR187" s="279"/>
      <c r="AS187" s="273"/>
      <c r="AT187" s="273"/>
      <c r="AU187" s="273"/>
      <c r="AV187" s="273"/>
      <c r="AW187" s="274"/>
      <c r="AX187" s="279"/>
      <c r="AY187" s="273"/>
      <c r="AZ187" s="274"/>
      <c r="BA187" s="279"/>
      <c r="BB187" s="273"/>
      <c r="BC187" s="274"/>
      <c r="BD187" s="274"/>
      <c r="BE187" s="274"/>
      <c r="BF187" s="279"/>
      <c r="BG187" s="273"/>
      <c r="BH187" s="274"/>
      <c r="BI187" s="274"/>
      <c r="BJ187" s="273"/>
      <c r="BK187" s="273"/>
      <c r="BL187" s="273"/>
      <c r="BM187" s="273"/>
    </row>
    <row r="188" spans="1:65" ht="12.75" customHeight="1">
      <c r="A188" s="275"/>
      <c r="B188" s="276"/>
      <c r="C188" s="276"/>
      <c r="D188" s="276"/>
      <c r="E188" s="277"/>
      <c r="F188" s="274"/>
      <c r="G188" s="274"/>
      <c r="H188" s="274"/>
      <c r="I188" s="276"/>
      <c r="J188" s="276"/>
      <c r="K188" s="276"/>
      <c r="L188" s="278"/>
      <c r="M188" s="278"/>
      <c r="N188" s="278"/>
      <c r="O188" s="274"/>
      <c r="P188" s="274"/>
      <c r="Q188" s="274"/>
      <c r="R188" s="274"/>
      <c r="S188" s="274"/>
      <c r="T188" s="274"/>
      <c r="U188" s="274"/>
      <c r="V188" s="274"/>
      <c r="W188" s="274"/>
      <c r="X188" s="274"/>
      <c r="Y188" s="279"/>
      <c r="Z188" s="280"/>
      <c r="AA188" s="280"/>
      <c r="AB188" s="281"/>
      <c r="AC188" s="281"/>
      <c r="AD188" s="281"/>
      <c r="AE188" s="274"/>
      <c r="AF188" s="281"/>
      <c r="AG188" s="281"/>
      <c r="AH188" s="281"/>
      <c r="AI188" s="282"/>
      <c r="AJ188" s="274"/>
      <c r="AK188" s="274"/>
      <c r="AL188" s="274"/>
      <c r="AM188" s="274"/>
      <c r="AN188" s="274"/>
      <c r="AO188" s="274"/>
      <c r="AP188" s="274"/>
      <c r="AQ188" s="274"/>
      <c r="AR188" s="279"/>
      <c r="AS188" s="273"/>
      <c r="AT188" s="273"/>
      <c r="AU188" s="273"/>
      <c r="AV188" s="273"/>
      <c r="AW188" s="274"/>
      <c r="AX188" s="279"/>
      <c r="AY188" s="273"/>
      <c r="AZ188" s="274"/>
      <c r="BA188" s="279"/>
      <c r="BB188" s="273"/>
      <c r="BC188" s="274"/>
      <c r="BD188" s="274"/>
      <c r="BE188" s="274"/>
      <c r="BF188" s="279"/>
      <c r="BG188" s="273"/>
      <c r="BH188" s="274"/>
      <c r="BI188" s="274"/>
      <c r="BJ188" s="273"/>
      <c r="BK188" s="273"/>
      <c r="BL188" s="273"/>
      <c r="BM188" s="273"/>
    </row>
    <row r="189" spans="1:65" ht="12.75" customHeight="1">
      <c r="A189" s="275"/>
      <c r="B189" s="276"/>
      <c r="C189" s="276"/>
      <c r="D189" s="276"/>
      <c r="E189" s="277"/>
      <c r="F189" s="274"/>
      <c r="G189" s="274"/>
      <c r="H189" s="274"/>
      <c r="I189" s="276"/>
      <c r="J189" s="276"/>
      <c r="K189" s="276"/>
      <c r="L189" s="278"/>
      <c r="M189" s="278"/>
      <c r="N189" s="278"/>
      <c r="O189" s="274"/>
      <c r="P189" s="274"/>
      <c r="Q189" s="274"/>
      <c r="R189" s="274"/>
      <c r="S189" s="274"/>
      <c r="T189" s="274"/>
      <c r="U189" s="274"/>
      <c r="V189" s="274"/>
      <c r="W189" s="274"/>
      <c r="X189" s="274"/>
      <c r="Y189" s="279"/>
      <c r="Z189" s="280"/>
      <c r="AA189" s="280"/>
      <c r="AB189" s="281"/>
      <c r="AC189" s="281"/>
      <c r="AD189" s="281"/>
      <c r="AE189" s="274"/>
      <c r="AF189" s="281"/>
      <c r="AG189" s="281"/>
      <c r="AH189" s="281"/>
      <c r="AI189" s="282"/>
      <c r="AJ189" s="274"/>
      <c r="AK189" s="274"/>
      <c r="AL189" s="274"/>
      <c r="AM189" s="274"/>
      <c r="AN189" s="274"/>
      <c r="AO189" s="274"/>
      <c r="AP189" s="274"/>
      <c r="AQ189" s="274"/>
      <c r="AR189" s="279"/>
      <c r="AS189" s="273"/>
      <c r="AT189" s="273"/>
      <c r="AU189" s="273"/>
      <c r="AV189" s="273"/>
      <c r="AW189" s="274"/>
      <c r="AX189" s="279"/>
      <c r="AY189" s="273"/>
      <c r="AZ189" s="274"/>
      <c r="BA189" s="279"/>
      <c r="BB189" s="273"/>
      <c r="BC189" s="274"/>
      <c r="BD189" s="274"/>
      <c r="BE189" s="274"/>
      <c r="BF189" s="279"/>
      <c r="BG189" s="273"/>
      <c r="BH189" s="274"/>
      <c r="BI189" s="274"/>
      <c r="BJ189" s="273"/>
      <c r="BK189" s="273"/>
      <c r="BL189" s="273"/>
      <c r="BM189" s="273"/>
    </row>
    <row r="190" spans="1:65" ht="12.75" customHeight="1">
      <c r="A190" s="275"/>
      <c r="B190" s="276"/>
      <c r="C190" s="276"/>
      <c r="D190" s="276"/>
      <c r="E190" s="277"/>
      <c r="F190" s="274"/>
      <c r="G190" s="274"/>
      <c r="H190" s="274"/>
      <c r="I190" s="276"/>
      <c r="J190" s="276"/>
      <c r="K190" s="276"/>
      <c r="L190" s="278"/>
      <c r="M190" s="278"/>
      <c r="N190" s="278"/>
      <c r="O190" s="274"/>
      <c r="P190" s="274"/>
      <c r="Q190" s="274"/>
      <c r="R190" s="274"/>
      <c r="S190" s="274"/>
      <c r="T190" s="274"/>
      <c r="U190" s="274"/>
      <c r="V190" s="274"/>
      <c r="W190" s="274"/>
      <c r="X190" s="274"/>
      <c r="Y190" s="279"/>
      <c r="Z190" s="280"/>
      <c r="AA190" s="280"/>
      <c r="AB190" s="281"/>
      <c r="AC190" s="281"/>
      <c r="AD190" s="281"/>
      <c r="AE190" s="274"/>
      <c r="AF190" s="281"/>
      <c r="AG190" s="281"/>
      <c r="AH190" s="281"/>
      <c r="AI190" s="282"/>
      <c r="AJ190" s="274"/>
      <c r="AK190" s="274"/>
      <c r="AL190" s="274"/>
      <c r="AM190" s="274"/>
      <c r="AN190" s="274"/>
      <c r="AO190" s="274"/>
      <c r="AP190" s="274"/>
      <c r="AQ190" s="274"/>
      <c r="AR190" s="279"/>
      <c r="AS190" s="273"/>
      <c r="AT190" s="273"/>
      <c r="AU190" s="273"/>
      <c r="AV190" s="273"/>
      <c r="AW190" s="274"/>
      <c r="AX190" s="279"/>
      <c r="AY190" s="273"/>
      <c r="AZ190" s="274"/>
      <c r="BA190" s="279"/>
      <c r="BB190" s="273"/>
      <c r="BC190" s="274"/>
      <c r="BD190" s="274"/>
      <c r="BE190" s="274"/>
      <c r="BF190" s="279"/>
      <c r="BG190" s="273"/>
      <c r="BH190" s="274"/>
      <c r="BI190" s="274"/>
      <c r="BJ190" s="273"/>
      <c r="BK190" s="273"/>
      <c r="BL190" s="273"/>
      <c r="BM190" s="273"/>
    </row>
    <row r="191" spans="1:65" ht="12.75" customHeight="1">
      <c r="A191" s="275"/>
      <c r="B191" s="276"/>
      <c r="C191" s="276"/>
      <c r="D191" s="276"/>
      <c r="E191" s="277"/>
      <c r="F191" s="274"/>
      <c r="G191" s="274"/>
      <c r="H191" s="274"/>
      <c r="I191" s="276"/>
      <c r="J191" s="276"/>
      <c r="K191" s="276"/>
      <c r="L191" s="278"/>
      <c r="M191" s="278"/>
      <c r="N191" s="278"/>
      <c r="O191" s="274"/>
      <c r="P191" s="274"/>
      <c r="Q191" s="274"/>
      <c r="R191" s="274"/>
      <c r="S191" s="274"/>
      <c r="T191" s="274"/>
      <c r="U191" s="274"/>
      <c r="V191" s="274"/>
      <c r="W191" s="274"/>
      <c r="X191" s="274"/>
      <c r="Y191" s="279"/>
      <c r="Z191" s="280"/>
      <c r="AA191" s="280"/>
      <c r="AB191" s="281"/>
      <c r="AC191" s="281"/>
      <c r="AD191" s="281"/>
      <c r="AE191" s="274"/>
      <c r="AF191" s="281"/>
      <c r="AG191" s="281"/>
      <c r="AH191" s="281"/>
      <c r="AI191" s="282"/>
      <c r="AJ191" s="274"/>
      <c r="AK191" s="274"/>
      <c r="AL191" s="274"/>
      <c r="AM191" s="274"/>
      <c r="AN191" s="274"/>
      <c r="AO191" s="274"/>
      <c r="AP191" s="274"/>
      <c r="AQ191" s="274"/>
      <c r="AR191" s="279"/>
      <c r="AS191" s="273"/>
      <c r="AT191" s="273"/>
      <c r="AU191" s="273"/>
      <c r="AV191" s="273"/>
      <c r="AW191" s="274"/>
      <c r="AX191" s="279"/>
      <c r="AY191" s="273"/>
      <c r="AZ191" s="274"/>
      <c r="BA191" s="279"/>
      <c r="BB191" s="273"/>
      <c r="BC191" s="274"/>
      <c r="BD191" s="274"/>
      <c r="BE191" s="274"/>
      <c r="BF191" s="279"/>
      <c r="BG191" s="273"/>
      <c r="BH191" s="274"/>
      <c r="BI191" s="274"/>
      <c r="BJ191" s="273"/>
      <c r="BK191" s="273"/>
      <c r="BL191" s="273"/>
      <c r="BM191" s="273"/>
    </row>
    <row r="192" spans="1:65" ht="12.75" customHeight="1">
      <c r="A192" s="275"/>
      <c r="B192" s="276"/>
      <c r="C192" s="276"/>
      <c r="D192" s="276"/>
      <c r="E192" s="277"/>
      <c r="F192" s="274"/>
      <c r="G192" s="274"/>
      <c r="H192" s="274"/>
      <c r="I192" s="276"/>
      <c r="J192" s="276"/>
      <c r="K192" s="276"/>
      <c r="L192" s="278"/>
      <c r="M192" s="278"/>
      <c r="N192" s="278"/>
      <c r="O192" s="274"/>
      <c r="P192" s="274"/>
      <c r="Q192" s="274"/>
      <c r="R192" s="274"/>
      <c r="S192" s="274"/>
      <c r="T192" s="274"/>
      <c r="U192" s="274"/>
      <c r="V192" s="274"/>
      <c r="W192" s="274"/>
      <c r="X192" s="274"/>
      <c r="Y192" s="279"/>
      <c r="Z192" s="280"/>
      <c r="AA192" s="280"/>
      <c r="AB192" s="281"/>
      <c r="AC192" s="281"/>
      <c r="AD192" s="281"/>
      <c r="AE192" s="274"/>
      <c r="AF192" s="281"/>
      <c r="AG192" s="281"/>
      <c r="AH192" s="281"/>
      <c r="AI192" s="282"/>
      <c r="AJ192" s="274"/>
      <c r="AK192" s="274"/>
      <c r="AL192" s="274"/>
      <c r="AM192" s="274"/>
      <c r="AN192" s="274"/>
      <c r="AO192" s="274"/>
      <c r="AP192" s="274"/>
      <c r="AQ192" s="274"/>
      <c r="AR192" s="279"/>
      <c r="AS192" s="273"/>
      <c r="AT192" s="273"/>
      <c r="AU192" s="273"/>
      <c r="AV192" s="273"/>
      <c r="AW192" s="274"/>
      <c r="AX192" s="279"/>
      <c r="AY192" s="273"/>
      <c r="AZ192" s="274"/>
      <c r="BA192" s="279"/>
      <c r="BB192" s="273"/>
      <c r="BC192" s="274"/>
      <c r="BD192" s="274"/>
      <c r="BE192" s="274"/>
      <c r="BF192" s="279"/>
      <c r="BG192" s="273"/>
      <c r="BH192" s="274"/>
      <c r="BI192" s="274"/>
      <c r="BJ192" s="273"/>
      <c r="BK192" s="273"/>
      <c r="BL192" s="273"/>
      <c r="BM192" s="273"/>
    </row>
    <row r="193" spans="1:65" ht="12.75" customHeight="1">
      <c r="A193" s="275"/>
      <c r="B193" s="276"/>
      <c r="C193" s="276"/>
      <c r="D193" s="276"/>
      <c r="E193" s="277"/>
      <c r="F193" s="274"/>
      <c r="G193" s="274"/>
      <c r="H193" s="274"/>
      <c r="I193" s="276"/>
      <c r="J193" s="276"/>
      <c r="K193" s="276"/>
      <c r="L193" s="278"/>
      <c r="M193" s="278"/>
      <c r="N193" s="278"/>
      <c r="O193" s="274"/>
      <c r="P193" s="274"/>
      <c r="Q193" s="274"/>
      <c r="R193" s="274"/>
      <c r="S193" s="274"/>
      <c r="T193" s="274"/>
      <c r="U193" s="274"/>
      <c r="V193" s="274"/>
      <c r="W193" s="274"/>
      <c r="X193" s="274"/>
      <c r="Y193" s="279"/>
      <c r="Z193" s="280"/>
      <c r="AA193" s="280"/>
      <c r="AB193" s="281"/>
      <c r="AC193" s="281"/>
      <c r="AD193" s="281"/>
      <c r="AE193" s="274"/>
      <c r="AF193" s="281"/>
      <c r="AG193" s="281"/>
      <c r="AH193" s="281"/>
      <c r="AI193" s="282"/>
      <c r="AJ193" s="274"/>
      <c r="AK193" s="274"/>
      <c r="AL193" s="274"/>
      <c r="AM193" s="274"/>
      <c r="AN193" s="274"/>
      <c r="AO193" s="274"/>
      <c r="AP193" s="274"/>
      <c r="AQ193" s="274"/>
      <c r="AR193" s="279"/>
      <c r="AS193" s="273"/>
      <c r="AT193" s="273"/>
      <c r="AU193" s="273"/>
      <c r="AV193" s="273"/>
      <c r="AW193" s="274"/>
      <c r="AX193" s="279"/>
      <c r="AY193" s="273"/>
      <c r="AZ193" s="274"/>
      <c r="BA193" s="279"/>
      <c r="BB193" s="273"/>
      <c r="BC193" s="274"/>
      <c r="BD193" s="274"/>
      <c r="BE193" s="274"/>
      <c r="BF193" s="279"/>
      <c r="BG193" s="273"/>
      <c r="BH193" s="274"/>
      <c r="BI193" s="274"/>
      <c r="BJ193" s="273"/>
      <c r="BK193" s="273"/>
      <c r="BL193" s="273"/>
      <c r="BM193" s="273"/>
    </row>
    <row r="194" spans="1:65" ht="12.75" customHeight="1">
      <c r="A194" s="275"/>
      <c r="B194" s="276"/>
      <c r="C194" s="276"/>
      <c r="D194" s="276"/>
      <c r="E194" s="277"/>
      <c r="F194" s="274"/>
      <c r="G194" s="274"/>
      <c r="H194" s="274"/>
      <c r="I194" s="276"/>
      <c r="J194" s="276"/>
      <c r="K194" s="276"/>
      <c r="L194" s="278"/>
      <c r="M194" s="278"/>
      <c r="N194" s="278"/>
      <c r="O194" s="274"/>
      <c r="P194" s="274"/>
      <c r="Q194" s="274"/>
      <c r="R194" s="274"/>
      <c r="S194" s="274"/>
      <c r="T194" s="274"/>
      <c r="U194" s="274"/>
      <c r="V194" s="274"/>
      <c r="W194" s="274"/>
      <c r="X194" s="274"/>
      <c r="Y194" s="279"/>
      <c r="Z194" s="280"/>
      <c r="AA194" s="280"/>
      <c r="AB194" s="281"/>
      <c r="AC194" s="281"/>
      <c r="AD194" s="281"/>
      <c r="AE194" s="274"/>
      <c r="AF194" s="281"/>
      <c r="AG194" s="281"/>
      <c r="AH194" s="281"/>
      <c r="AI194" s="282"/>
      <c r="AJ194" s="274"/>
      <c r="AK194" s="274"/>
      <c r="AL194" s="274"/>
      <c r="AM194" s="274"/>
      <c r="AN194" s="274"/>
      <c r="AO194" s="274"/>
      <c r="AP194" s="274"/>
      <c r="AQ194" s="274"/>
      <c r="AR194" s="279"/>
      <c r="AS194" s="273"/>
      <c r="AT194" s="273"/>
      <c r="AU194" s="273"/>
      <c r="AV194" s="273"/>
      <c r="AW194" s="274"/>
      <c r="AX194" s="279"/>
      <c r="AY194" s="273"/>
      <c r="AZ194" s="274"/>
      <c r="BA194" s="279"/>
      <c r="BB194" s="273"/>
      <c r="BC194" s="274"/>
      <c r="BD194" s="274"/>
      <c r="BE194" s="274"/>
      <c r="BF194" s="279"/>
      <c r="BG194" s="273"/>
      <c r="BH194" s="274"/>
      <c r="BI194" s="274"/>
      <c r="BJ194" s="273"/>
      <c r="BK194" s="273"/>
      <c r="BL194" s="273"/>
      <c r="BM194" s="273"/>
    </row>
    <row r="195" spans="1:65" ht="12.75" customHeight="1">
      <c r="A195" s="275"/>
      <c r="B195" s="276"/>
      <c r="C195" s="276"/>
      <c r="D195" s="276"/>
      <c r="E195" s="277"/>
      <c r="F195" s="274"/>
      <c r="G195" s="274"/>
      <c r="H195" s="274"/>
      <c r="I195" s="276"/>
      <c r="J195" s="276"/>
      <c r="K195" s="276"/>
      <c r="L195" s="278"/>
      <c r="M195" s="278"/>
      <c r="N195" s="278"/>
      <c r="O195" s="274"/>
      <c r="P195" s="274"/>
      <c r="Q195" s="274"/>
      <c r="R195" s="274"/>
      <c r="S195" s="274"/>
      <c r="T195" s="274"/>
      <c r="U195" s="274"/>
      <c r="V195" s="274"/>
      <c r="W195" s="274"/>
      <c r="X195" s="274"/>
      <c r="Y195" s="279"/>
      <c r="Z195" s="280"/>
      <c r="AA195" s="280"/>
      <c r="AB195" s="281"/>
      <c r="AC195" s="281"/>
      <c r="AD195" s="281"/>
      <c r="AE195" s="274"/>
      <c r="AF195" s="281"/>
      <c r="AG195" s="281"/>
      <c r="AH195" s="281"/>
      <c r="AI195" s="282"/>
      <c r="AJ195" s="274"/>
      <c r="AK195" s="274"/>
      <c r="AL195" s="274"/>
      <c r="AM195" s="274"/>
      <c r="AN195" s="274"/>
      <c r="AO195" s="274"/>
      <c r="AP195" s="274"/>
      <c r="AQ195" s="274"/>
      <c r="AR195" s="279"/>
      <c r="AS195" s="273"/>
      <c r="AT195" s="273"/>
      <c r="AU195" s="273"/>
      <c r="AV195" s="273"/>
      <c r="AW195" s="274"/>
      <c r="AX195" s="279"/>
      <c r="AY195" s="273"/>
      <c r="AZ195" s="274"/>
      <c r="BA195" s="279"/>
      <c r="BB195" s="273"/>
      <c r="BC195" s="274"/>
      <c r="BD195" s="274"/>
      <c r="BE195" s="274"/>
      <c r="BF195" s="279"/>
      <c r="BG195" s="273"/>
      <c r="BH195" s="274"/>
      <c r="BI195" s="274"/>
      <c r="BJ195" s="273"/>
      <c r="BK195" s="273"/>
      <c r="BL195" s="273"/>
      <c r="BM195" s="273"/>
    </row>
    <row r="196" spans="1:65" ht="12.75" customHeight="1">
      <c r="A196" s="275"/>
      <c r="B196" s="276"/>
      <c r="C196" s="276"/>
      <c r="D196" s="276"/>
      <c r="E196" s="277"/>
      <c r="F196" s="274"/>
      <c r="G196" s="274"/>
      <c r="H196" s="274"/>
      <c r="I196" s="276"/>
      <c r="J196" s="276"/>
      <c r="K196" s="276"/>
      <c r="L196" s="278"/>
      <c r="M196" s="278"/>
      <c r="N196" s="278"/>
      <c r="O196" s="274"/>
      <c r="P196" s="274"/>
      <c r="Q196" s="274"/>
      <c r="R196" s="274"/>
      <c r="S196" s="274"/>
      <c r="T196" s="274"/>
      <c r="U196" s="274"/>
      <c r="V196" s="274"/>
      <c r="W196" s="274"/>
      <c r="X196" s="274"/>
      <c r="Y196" s="279"/>
      <c r="Z196" s="280"/>
      <c r="AA196" s="280"/>
      <c r="AB196" s="281"/>
      <c r="AC196" s="281"/>
      <c r="AD196" s="281"/>
      <c r="AE196" s="274"/>
      <c r="AF196" s="281"/>
      <c r="AG196" s="281"/>
      <c r="AH196" s="281"/>
      <c r="AI196" s="282"/>
      <c r="AJ196" s="274"/>
      <c r="AK196" s="274"/>
      <c r="AL196" s="274"/>
      <c r="AM196" s="274"/>
      <c r="AN196" s="274"/>
      <c r="AO196" s="274"/>
      <c r="AP196" s="274"/>
      <c r="AQ196" s="274"/>
      <c r="AR196" s="279"/>
      <c r="AS196" s="273"/>
      <c r="AT196" s="273"/>
      <c r="AU196" s="273"/>
      <c r="AV196" s="273"/>
      <c r="AW196" s="274"/>
      <c r="AX196" s="279"/>
      <c r="AY196" s="273"/>
      <c r="AZ196" s="274"/>
      <c r="BA196" s="279"/>
      <c r="BB196" s="273"/>
      <c r="BC196" s="274"/>
      <c r="BD196" s="274"/>
      <c r="BE196" s="274"/>
      <c r="BF196" s="279"/>
      <c r="BG196" s="273"/>
      <c r="BH196" s="274"/>
      <c r="BI196" s="274"/>
      <c r="BJ196" s="273"/>
      <c r="BK196" s="273"/>
      <c r="BL196" s="273"/>
      <c r="BM196" s="273"/>
    </row>
    <row r="197" spans="1:65" ht="12.75" customHeight="1">
      <c r="A197" s="275"/>
      <c r="B197" s="276"/>
      <c r="C197" s="276"/>
      <c r="D197" s="276"/>
      <c r="E197" s="277"/>
      <c r="F197" s="274"/>
      <c r="G197" s="274"/>
      <c r="H197" s="274"/>
      <c r="I197" s="276"/>
      <c r="J197" s="276"/>
      <c r="K197" s="276"/>
      <c r="L197" s="278"/>
      <c r="M197" s="278"/>
      <c r="N197" s="278"/>
      <c r="O197" s="274"/>
      <c r="P197" s="274"/>
      <c r="Q197" s="274"/>
      <c r="R197" s="274"/>
      <c r="S197" s="274"/>
      <c r="T197" s="274"/>
      <c r="U197" s="274"/>
      <c r="V197" s="274"/>
      <c r="W197" s="274"/>
      <c r="X197" s="274"/>
      <c r="Y197" s="279"/>
      <c r="Z197" s="280"/>
      <c r="AA197" s="280"/>
      <c r="AB197" s="281"/>
      <c r="AC197" s="281"/>
      <c r="AD197" s="281"/>
      <c r="AE197" s="274"/>
      <c r="AF197" s="281"/>
      <c r="AG197" s="281"/>
      <c r="AH197" s="281"/>
      <c r="AI197" s="282"/>
      <c r="AJ197" s="274"/>
      <c r="AK197" s="274"/>
      <c r="AL197" s="274"/>
      <c r="AM197" s="274"/>
      <c r="AN197" s="274"/>
      <c r="AO197" s="274"/>
      <c r="AP197" s="274"/>
      <c r="AQ197" s="274"/>
      <c r="AR197" s="279"/>
      <c r="AS197" s="273"/>
      <c r="AT197" s="273"/>
      <c r="AU197" s="273"/>
      <c r="AV197" s="273"/>
      <c r="AW197" s="274"/>
      <c r="AX197" s="279"/>
      <c r="AY197" s="273"/>
      <c r="AZ197" s="274"/>
      <c r="BA197" s="279"/>
      <c r="BB197" s="273"/>
      <c r="BC197" s="274"/>
      <c r="BD197" s="274"/>
      <c r="BE197" s="274"/>
      <c r="BF197" s="279"/>
      <c r="BG197" s="273"/>
      <c r="BH197" s="274"/>
      <c r="BI197" s="274"/>
      <c r="BJ197" s="273"/>
      <c r="BK197" s="273"/>
      <c r="BL197" s="273"/>
      <c r="BM197" s="273"/>
    </row>
    <row r="198" spans="1:65" ht="12.75" customHeight="1">
      <c r="A198" s="275"/>
      <c r="B198" s="276"/>
      <c r="C198" s="276"/>
      <c r="D198" s="276"/>
      <c r="E198" s="277"/>
      <c r="F198" s="274"/>
      <c r="G198" s="274"/>
      <c r="H198" s="274"/>
      <c r="I198" s="276"/>
      <c r="J198" s="276"/>
      <c r="K198" s="276"/>
      <c r="L198" s="278"/>
      <c r="M198" s="278"/>
      <c r="N198" s="278"/>
      <c r="O198" s="274"/>
      <c r="P198" s="274"/>
      <c r="Q198" s="274"/>
      <c r="R198" s="274"/>
      <c r="S198" s="274"/>
      <c r="T198" s="274"/>
      <c r="U198" s="274"/>
      <c r="V198" s="274"/>
      <c r="W198" s="274"/>
      <c r="X198" s="274"/>
      <c r="Y198" s="279"/>
      <c r="Z198" s="280"/>
      <c r="AA198" s="280"/>
      <c r="AB198" s="281"/>
      <c r="AC198" s="281"/>
      <c r="AD198" s="281"/>
      <c r="AE198" s="274"/>
      <c r="AF198" s="281"/>
      <c r="AG198" s="281"/>
      <c r="AH198" s="281"/>
      <c r="AI198" s="282"/>
      <c r="AJ198" s="274"/>
      <c r="AK198" s="274"/>
      <c r="AL198" s="274"/>
      <c r="AM198" s="274"/>
      <c r="AN198" s="274"/>
      <c r="AO198" s="274"/>
      <c r="AP198" s="274"/>
      <c r="AQ198" s="274"/>
      <c r="AR198" s="279"/>
      <c r="AS198" s="273"/>
      <c r="AT198" s="273"/>
      <c r="AU198" s="273"/>
      <c r="AV198" s="273"/>
      <c r="AW198" s="274"/>
      <c r="AX198" s="279"/>
      <c r="AY198" s="273"/>
      <c r="AZ198" s="274"/>
      <c r="BA198" s="279"/>
      <c r="BB198" s="273"/>
      <c r="BC198" s="274"/>
      <c r="BD198" s="274"/>
      <c r="BE198" s="274"/>
      <c r="BF198" s="279"/>
      <c r="BG198" s="273"/>
      <c r="BH198" s="274"/>
      <c r="BI198" s="274"/>
      <c r="BJ198" s="273"/>
      <c r="BK198" s="273"/>
      <c r="BL198" s="273"/>
      <c r="BM198" s="273"/>
    </row>
    <row r="199" spans="1:65" ht="12.75" customHeight="1">
      <c r="A199" s="275"/>
      <c r="B199" s="276"/>
      <c r="C199" s="276"/>
      <c r="D199" s="276"/>
      <c r="E199" s="277"/>
      <c r="F199" s="274"/>
      <c r="G199" s="274"/>
      <c r="H199" s="274"/>
      <c r="I199" s="276"/>
      <c r="J199" s="276"/>
      <c r="K199" s="276"/>
      <c r="L199" s="278"/>
      <c r="M199" s="278"/>
      <c r="N199" s="278"/>
      <c r="O199" s="274"/>
      <c r="P199" s="274"/>
      <c r="Q199" s="274"/>
      <c r="R199" s="274"/>
      <c r="S199" s="274"/>
      <c r="T199" s="274"/>
      <c r="U199" s="274"/>
      <c r="V199" s="274"/>
      <c r="W199" s="274"/>
      <c r="X199" s="274"/>
      <c r="Y199" s="279"/>
      <c r="Z199" s="280"/>
      <c r="AA199" s="280"/>
      <c r="AB199" s="281"/>
      <c r="AC199" s="281"/>
      <c r="AD199" s="281"/>
      <c r="AE199" s="274"/>
      <c r="AF199" s="281"/>
      <c r="AG199" s="281"/>
      <c r="AH199" s="281"/>
      <c r="AI199" s="282"/>
      <c r="AJ199" s="274"/>
      <c r="AK199" s="274"/>
      <c r="AL199" s="274"/>
      <c r="AM199" s="274"/>
      <c r="AN199" s="274"/>
      <c r="AO199" s="274"/>
      <c r="AP199" s="274"/>
      <c r="AQ199" s="274"/>
      <c r="AR199" s="279"/>
      <c r="AS199" s="273"/>
      <c r="AT199" s="273"/>
      <c r="AU199" s="273"/>
      <c r="AV199" s="273"/>
      <c r="AW199" s="274"/>
      <c r="AX199" s="279"/>
      <c r="AY199" s="273"/>
      <c r="AZ199" s="274"/>
      <c r="BA199" s="279"/>
      <c r="BB199" s="273"/>
      <c r="BC199" s="274"/>
      <c r="BD199" s="274"/>
      <c r="BE199" s="274"/>
      <c r="BF199" s="279"/>
      <c r="BG199" s="273"/>
      <c r="BH199" s="274"/>
      <c r="BI199" s="274"/>
      <c r="BJ199" s="273"/>
      <c r="BK199" s="273"/>
      <c r="BL199" s="273"/>
      <c r="BM199" s="273"/>
    </row>
    <row r="200" spans="1:65" ht="12.75" customHeight="1">
      <c r="A200" s="275"/>
      <c r="B200" s="276"/>
      <c r="C200" s="276"/>
      <c r="D200" s="276"/>
      <c r="E200" s="277"/>
      <c r="F200" s="274"/>
      <c r="G200" s="274"/>
      <c r="H200" s="274"/>
      <c r="I200" s="276"/>
      <c r="J200" s="276"/>
      <c r="K200" s="276"/>
      <c r="L200" s="278"/>
      <c r="M200" s="278"/>
      <c r="N200" s="278"/>
      <c r="O200" s="274"/>
      <c r="P200" s="274"/>
      <c r="Q200" s="274"/>
      <c r="R200" s="274"/>
      <c r="S200" s="274"/>
      <c r="T200" s="274"/>
      <c r="U200" s="274"/>
      <c r="V200" s="274"/>
      <c r="W200" s="274"/>
      <c r="X200" s="274"/>
      <c r="Y200" s="279"/>
      <c r="Z200" s="280"/>
      <c r="AA200" s="280"/>
      <c r="AB200" s="281"/>
      <c r="AC200" s="281"/>
      <c r="AD200" s="281"/>
      <c r="AE200" s="274"/>
      <c r="AF200" s="281"/>
      <c r="AG200" s="281"/>
      <c r="AH200" s="281"/>
      <c r="AI200" s="282"/>
      <c r="AJ200" s="274"/>
      <c r="AK200" s="274"/>
      <c r="AL200" s="274"/>
      <c r="AM200" s="274"/>
      <c r="AN200" s="274"/>
      <c r="AO200" s="274"/>
      <c r="AP200" s="274"/>
      <c r="AQ200" s="274"/>
      <c r="AR200" s="279"/>
      <c r="AS200" s="273"/>
      <c r="AT200" s="273"/>
      <c r="AU200" s="273"/>
      <c r="AV200" s="273"/>
      <c r="AW200" s="274"/>
      <c r="AX200" s="279"/>
      <c r="AY200" s="273"/>
      <c r="AZ200" s="274"/>
      <c r="BA200" s="279"/>
      <c r="BB200" s="273"/>
      <c r="BC200" s="274"/>
      <c r="BD200" s="274"/>
      <c r="BE200" s="274"/>
      <c r="BF200" s="279"/>
      <c r="BG200" s="273"/>
      <c r="BH200" s="274"/>
      <c r="BI200" s="274"/>
      <c r="BJ200" s="273"/>
      <c r="BK200" s="273"/>
      <c r="BL200" s="273"/>
      <c r="BM200" s="273"/>
    </row>
    <row r="201" spans="1:65" ht="12.75" customHeight="1">
      <c r="A201" s="275"/>
      <c r="B201" s="276"/>
      <c r="C201" s="276"/>
      <c r="D201" s="276"/>
      <c r="E201" s="277"/>
      <c r="F201" s="274"/>
      <c r="G201" s="274"/>
      <c r="H201" s="274"/>
      <c r="I201" s="276"/>
      <c r="J201" s="276"/>
      <c r="K201" s="276"/>
      <c r="L201" s="278"/>
      <c r="M201" s="278"/>
      <c r="N201" s="278"/>
      <c r="O201" s="274"/>
      <c r="P201" s="274"/>
      <c r="Q201" s="274"/>
      <c r="R201" s="274"/>
      <c r="S201" s="274"/>
      <c r="T201" s="274"/>
      <c r="U201" s="274"/>
      <c r="V201" s="274"/>
      <c r="W201" s="274"/>
      <c r="X201" s="274"/>
      <c r="Y201" s="279"/>
      <c r="Z201" s="280"/>
      <c r="AA201" s="280"/>
      <c r="AB201" s="281"/>
      <c r="AC201" s="281"/>
      <c r="AD201" s="281"/>
      <c r="AE201" s="274"/>
      <c r="AF201" s="281"/>
      <c r="AG201" s="281"/>
      <c r="AH201" s="281"/>
      <c r="AI201" s="282"/>
      <c r="AJ201" s="274"/>
      <c r="AK201" s="274"/>
      <c r="AL201" s="274"/>
      <c r="AM201" s="274"/>
      <c r="AN201" s="274"/>
      <c r="AO201" s="274"/>
      <c r="AP201" s="274"/>
      <c r="AQ201" s="274"/>
      <c r="AR201" s="279"/>
      <c r="AS201" s="273"/>
      <c r="AT201" s="273"/>
      <c r="AU201" s="273"/>
      <c r="AV201" s="273"/>
      <c r="AW201" s="274"/>
      <c r="AX201" s="279"/>
      <c r="AY201" s="273"/>
      <c r="AZ201" s="274"/>
      <c r="BA201" s="279"/>
      <c r="BB201" s="273"/>
      <c r="BC201" s="274"/>
      <c r="BD201" s="274"/>
      <c r="BE201" s="274"/>
      <c r="BF201" s="279"/>
      <c r="BG201" s="273"/>
      <c r="BH201" s="274"/>
      <c r="BI201" s="274"/>
      <c r="BJ201" s="273"/>
      <c r="BK201" s="273"/>
      <c r="BL201" s="273"/>
      <c r="BM201" s="273"/>
    </row>
    <row r="202" spans="1:65" ht="12.75" customHeight="1">
      <c r="A202" s="275"/>
      <c r="B202" s="276"/>
      <c r="C202" s="276"/>
      <c r="D202" s="276"/>
      <c r="E202" s="277"/>
      <c r="F202" s="274"/>
      <c r="G202" s="274"/>
      <c r="H202" s="274"/>
      <c r="I202" s="276"/>
      <c r="J202" s="276"/>
      <c r="K202" s="276"/>
      <c r="L202" s="278"/>
      <c r="M202" s="278"/>
      <c r="N202" s="278"/>
      <c r="O202" s="274"/>
      <c r="P202" s="274"/>
      <c r="Q202" s="274"/>
      <c r="R202" s="274"/>
      <c r="S202" s="274"/>
      <c r="T202" s="274"/>
      <c r="U202" s="274"/>
      <c r="V202" s="274"/>
      <c r="W202" s="274"/>
      <c r="X202" s="274"/>
      <c r="Y202" s="279"/>
      <c r="Z202" s="280"/>
      <c r="AA202" s="280"/>
      <c r="AB202" s="281"/>
      <c r="AC202" s="281"/>
      <c r="AD202" s="281"/>
      <c r="AE202" s="274"/>
      <c r="AF202" s="281"/>
      <c r="AG202" s="281"/>
      <c r="AH202" s="281"/>
      <c r="AI202" s="282"/>
      <c r="AJ202" s="274"/>
      <c r="AK202" s="274"/>
      <c r="AL202" s="274"/>
      <c r="AM202" s="274"/>
      <c r="AN202" s="274"/>
      <c r="AO202" s="274"/>
      <c r="AP202" s="274"/>
      <c r="AQ202" s="274"/>
      <c r="AR202" s="279"/>
      <c r="AS202" s="273"/>
      <c r="AT202" s="273"/>
      <c r="AU202" s="273"/>
      <c r="AV202" s="273"/>
      <c r="AW202" s="274"/>
      <c r="AX202" s="279"/>
      <c r="AY202" s="273"/>
      <c r="AZ202" s="274"/>
      <c r="BA202" s="279"/>
      <c r="BB202" s="273"/>
      <c r="BC202" s="274"/>
      <c r="BD202" s="274"/>
      <c r="BE202" s="274"/>
      <c r="BF202" s="279"/>
      <c r="BG202" s="273"/>
      <c r="BH202" s="274"/>
      <c r="BI202" s="274"/>
      <c r="BJ202" s="273"/>
      <c r="BK202" s="273"/>
      <c r="BL202" s="273"/>
      <c r="BM202" s="273"/>
    </row>
    <row r="203" spans="1:65" ht="12.75" customHeight="1">
      <c r="A203" s="275"/>
      <c r="B203" s="276"/>
      <c r="C203" s="276"/>
      <c r="D203" s="276"/>
      <c r="E203" s="277"/>
      <c r="F203" s="274"/>
      <c r="G203" s="274"/>
      <c r="H203" s="274"/>
      <c r="I203" s="276"/>
      <c r="J203" s="276"/>
      <c r="K203" s="276"/>
      <c r="L203" s="278"/>
      <c r="M203" s="278"/>
      <c r="N203" s="278"/>
      <c r="O203" s="274"/>
      <c r="P203" s="274"/>
      <c r="Q203" s="274"/>
      <c r="R203" s="274"/>
      <c r="S203" s="274"/>
      <c r="T203" s="274"/>
      <c r="U203" s="274"/>
      <c r="V203" s="274"/>
      <c r="W203" s="274"/>
      <c r="X203" s="274"/>
      <c r="Y203" s="279"/>
      <c r="Z203" s="280"/>
      <c r="AA203" s="280"/>
      <c r="AB203" s="281"/>
      <c r="AC203" s="281"/>
      <c r="AD203" s="281"/>
      <c r="AE203" s="274"/>
      <c r="AF203" s="281"/>
      <c r="AG203" s="281"/>
      <c r="AH203" s="281"/>
      <c r="AI203" s="282"/>
      <c r="AJ203" s="274"/>
      <c r="AK203" s="274"/>
      <c r="AL203" s="274"/>
      <c r="AM203" s="274"/>
      <c r="AN203" s="274"/>
      <c r="AO203" s="274"/>
      <c r="AP203" s="274"/>
      <c r="AQ203" s="274"/>
      <c r="AR203" s="279"/>
      <c r="AS203" s="273"/>
      <c r="AT203" s="273"/>
      <c r="AU203" s="273"/>
      <c r="AV203" s="273"/>
      <c r="AW203" s="274"/>
      <c r="AX203" s="279"/>
      <c r="AY203" s="273"/>
      <c r="AZ203" s="274"/>
      <c r="BA203" s="279"/>
      <c r="BB203" s="273"/>
      <c r="BC203" s="274"/>
      <c r="BD203" s="274"/>
      <c r="BE203" s="274"/>
      <c r="BF203" s="279"/>
      <c r="BG203" s="273"/>
      <c r="BH203" s="274"/>
      <c r="BI203" s="274"/>
      <c r="BJ203" s="273"/>
      <c r="BK203" s="273"/>
      <c r="BL203" s="273"/>
      <c r="BM203" s="273"/>
    </row>
    <row r="204" spans="1:65" ht="12.75" customHeight="1">
      <c r="A204" s="275"/>
      <c r="B204" s="276"/>
      <c r="C204" s="276"/>
      <c r="D204" s="276"/>
      <c r="E204" s="277"/>
      <c r="F204" s="274"/>
      <c r="G204" s="274"/>
      <c r="H204" s="274"/>
      <c r="I204" s="276"/>
      <c r="J204" s="276"/>
      <c r="K204" s="276"/>
      <c r="L204" s="278"/>
      <c r="M204" s="278"/>
      <c r="N204" s="278"/>
      <c r="O204" s="274"/>
      <c r="P204" s="274"/>
      <c r="Q204" s="274"/>
      <c r="R204" s="274"/>
      <c r="S204" s="274"/>
      <c r="T204" s="274"/>
      <c r="U204" s="274"/>
      <c r="V204" s="274"/>
      <c r="W204" s="274"/>
      <c r="X204" s="274"/>
      <c r="Y204" s="279"/>
      <c r="Z204" s="280"/>
      <c r="AA204" s="280"/>
      <c r="AB204" s="281"/>
      <c r="AC204" s="281"/>
      <c r="AD204" s="281"/>
      <c r="AE204" s="274"/>
      <c r="AF204" s="281"/>
      <c r="AG204" s="281"/>
      <c r="AH204" s="281"/>
      <c r="AI204" s="282"/>
      <c r="AJ204" s="274"/>
      <c r="AK204" s="274"/>
      <c r="AL204" s="274"/>
      <c r="AM204" s="274"/>
      <c r="AN204" s="274"/>
      <c r="AO204" s="274"/>
      <c r="AP204" s="274"/>
      <c r="AQ204" s="274"/>
      <c r="AR204" s="279"/>
      <c r="AS204" s="273"/>
      <c r="AT204" s="273"/>
      <c r="AU204" s="273"/>
      <c r="AV204" s="273"/>
      <c r="AW204" s="274"/>
      <c r="AX204" s="279"/>
      <c r="AY204" s="273"/>
      <c r="AZ204" s="274"/>
      <c r="BA204" s="279"/>
      <c r="BB204" s="273"/>
      <c r="BC204" s="274"/>
      <c r="BD204" s="274"/>
      <c r="BE204" s="274"/>
      <c r="BF204" s="279"/>
      <c r="BG204" s="273"/>
      <c r="BH204" s="274"/>
      <c r="BI204" s="274"/>
      <c r="BJ204" s="273"/>
      <c r="BK204" s="273"/>
      <c r="BL204" s="273"/>
      <c r="BM204" s="273"/>
    </row>
    <row r="205" spans="1:65" ht="12.75" customHeight="1">
      <c r="A205" s="275"/>
      <c r="B205" s="276"/>
      <c r="C205" s="276"/>
      <c r="D205" s="276"/>
      <c r="E205" s="277"/>
      <c r="F205" s="274"/>
      <c r="G205" s="274"/>
      <c r="H205" s="274"/>
      <c r="I205" s="276"/>
      <c r="J205" s="276"/>
      <c r="K205" s="276"/>
      <c r="L205" s="278"/>
      <c r="M205" s="278"/>
      <c r="N205" s="278"/>
      <c r="O205" s="274"/>
      <c r="P205" s="274"/>
      <c r="Q205" s="274"/>
      <c r="R205" s="274"/>
      <c r="S205" s="274"/>
      <c r="T205" s="274"/>
      <c r="U205" s="274"/>
      <c r="V205" s="274"/>
      <c r="W205" s="274"/>
      <c r="X205" s="274"/>
      <c r="Y205" s="279"/>
      <c r="Z205" s="280"/>
      <c r="AA205" s="280"/>
      <c r="AB205" s="281"/>
      <c r="AC205" s="281"/>
      <c r="AD205" s="281"/>
      <c r="AE205" s="274"/>
      <c r="AF205" s="281"/>
      <c r="AG205" s="281"/>
      <c r="AH205" s="281"/>
      <c r="AI205" s="282"/>
      <c r="AJ205" s="274"/>
      <c r="AK205" s="274"/>
      <c r="AL205" s="274"/>
      <c r="AM205" s="274"/>
      <c r="AN205" s="274"/>
      <c r="AO205" s="274"/>
      <c r="AP205" s="274"/>
      <c r="AQ205" s="274"/>
      <c r="AR205" s="279"/>
      <c r="AS205" s="273"/>
      <c r="AT205" s="273"/>
      <c r="AU205" s="273"/>
      <c r="AV205" s="273"/>
      <c r="AW205" s="274"/>
      <c r="AX205" s="279"/>
      <c r="AY205" s="273"/>
      <c r="AZ205" s="274"/>
      <c r="BA205" s="279"/>
      <c r="BB205" s="273"/>
      <c r="BC205" s="274"/>
      <c r="BD205" s="274"/>
      <c r="BE205" s="274"/>
      <c r="BF205" s="279"/>
      <c r="BG205" s="273"/>
      <c r="BH205" s="274"/>
      <c r="BI205" s="274"/>
      <c r="BJ205" s="273"/>
      <c r="BK205" s="273"/>
      <c r="BL205" s="273"/>
      <c r="BM205" s="273"/>
    </row>
    <row r="206" spans="1:65" ht="12.75" customHeight="1">
      <c r="A206" s="275"/>
      <c r="B206" s="276"/>
      <c r="C206" s="276"/>
      <c r="D206" s="276"/>
      <c r="E206" s="277"/>
      <c r="F206" s="274"/>
      <c r="G206" s="274"/>
      <c r="H206" s="274"/>
      <c r="I206" s="276"/>
      <c r="J206" s="276"/>
      <c r="K206" s="276"/>
      <c r="L206" s="278"/>
      <c r="M206" s="278"/>
      <c r="N206" s="278"/>
      <c r="O206" s="274"/>
      <c r="P206" s="274"/>
      <c r="Q206" s="274"/>
      <c r="R206" s="274"/>
      <c r="S206" s="274"/>
      <c r="T206" s="274"/>
      <c r="U206" s="274"/>
      <c r="V206" s="274"/>
      <c r="W206" s="274"/>
      <c r="X206" s="274"/>
      <c r="Y206" s="279"/>
      <c r="Z206" s="280"/>
      <c r="AA206" s="280"/>
      <c r="AB206" s="281"/>
      <c r="AC206" s="281"/>
      <c r="AD206" s="281"/>
      <c r="AE206" s="274"/>
      <c r="AF206" s="281"/>
      <c r="AG206" s="281"/>
      <c r="AH206" s="281"/>
      <c r="AI206" s="282"/>
      <c r="AJ206" s="274"/>
      <c r="AK206" s="274"/>
      <c r="AL206" s="274"/>
      <c r="AM206" s="274"/>
      <c r="AN206" s="274"/>
      <c r="AO206" s="274"/>
      <c r="AP206" s="274"/>
      <c r="AQ206" s="274"/>
      <c r="AR206" s="279"/>
      <c r="AS206" s="273"/>
      <c r="AT206" s="273"/>
      <c r="AU206" s="273"/>
      <c r="AV206" s="273"/>
      <c r="AW206" s="274"/>
      <c r="AX206" s="279"/>
      <c r="AY206" s="273"/>
      <c r="AZ206" s="274"/>
      <c r="BA206" s="279"/>
      <c r="BB206" s="273"/>
      <c r="BC206" s="274"/>
      <c r="BD206" s="274"/>
      <c r="BE206" s="274"/>
      <c r="BF206" s="279"/>
      <c r="BG206" s="273"/>
      <c r="BH206" s="274"/>
      <c r="BI206" s="274"/>
      <c r="BJ206" s="273"/>
      <c r="BK206" s="273"/>
      <c r="BL206" s="273"/>
      <c r="BM206" s="273"/>
    </row>
    <row r="207" spans="1:65" ht="12.75" customHeight="1">
      <c r="A207" s="275"/>
      <c r="B207" s="276"/>
      <c r="C207" s="276"/>
      <c r="D207" s="276"/>
      <c r="E207" s="277"/>
      <c r="F207" s="274"/>
      <c r="G207" s="274"/>
      <c r="H207" s="274"/>
      <c r="I207" s="276"/>
      <c r="J207" s="276"/>
      <c r="K207" s="276"/>
      <c r="L207" s="278"/>
      <c r="M207" s="278"/>
      <c r="N207" s="278"/>
      <c r="O207" s="274"/>
      <c r="P207" s="274"/>
      <c r="Q207" s="274"/>
      <c r="R207" s="274"/>
      <c r="S207" s="274"/>
      <c r="T207" s="274"/>
      <c r="U207" s="274"/>
      <c r="V207" s="274"/>
      <c r="W207" s="274"/>
      <c r="X207" s="274"/>
      <c r="Y207" s="279"/>
      <c r="Z207" s="280"/>
      <c r="AA207" s="280"/>
      <c r="AB207" s="281"/>
      <c r="AC207" s="281"/>
      <c r="AD207" s="281"/>
      <c r="AE207" s="274"/>
      <c r="AF207" s="281"/>
      <c r="AG207" s="281"/>
      <c r="AH207" s="281"/>
      <c r="AI207" s="282"/>
      <c r="AJ207" s="274"/>
      <c r="AK207" s="274"/>
      <c r="AL207" s="274"/>
      <c r="AM207" s="274"/>
      <c r="AN207" s="274"/>
      <c r="AO207" s="274"/>
      <c r="AP207" s="274"/>
      <c r="AQ207" s="274"/>
      <c r="AR207" s="279"/>
      <c r="AS207" s="273"/>
      <c r="AT207" s="273"/>
      <c r="AU207" s="273"/>
      <c r="AV207" s="273"/>
      <c r="AW207" s="274"/>
      <c r="AX207" s="279"/>
      <c r="AY207" s="273"/>
      <c r="AZ207" s="274"/>
      <c r="BA207" s="279"/>
      <c r="BB207" s="273"/>
      <c r="BC207" s="274"/>
      <c r="BD207" s="274"/>
      <c r="BE207" s="274"/>
      <c r="BF207" s="279"/>
      <c r="BG207" s="273"/>
      <c r="BH207" s="274"/>
      <c r="BI207" s="274"/>
      <c r="BJ207" s="273"/>
      <c r="BK207" s="273"/>
      <c r="BL207" s="273"/>
      <c r="BM207" s="273"/>
    </row>
    <row r="208" spans="1:65" ht="12.75" customHeight="1">
      <c r="A208" s="275"/>
      <c r="B208" s="276"/>
      <c r="C208" s="276"/>
      <c r="D208" s="276"/>
      <c r="E208" s="277"/>
      <c r="F208" s="274"/>
      <c r="G208" s="274"/>
      <c r="H208" s="274"/>
      <c r="I208" s="276"/>
      <c r="J208" s="276"/>
      <c r="K208" s="276"/>
      <c r="L208" s="278"/>
      <c r="M208" s="278"/>
      <c r="N208" s="278"/>
      <c r="O208" s="274"/>
      <c r="P208" s="274"/>
      <c r="Q208" s="274"/>
      <c r="R208" s="274"/>
      <c r="S208" s="274"/>
      <c r="T208" s="274"/>
      <c r="U208" s="274"/>
      <c r="V208" s="274"/>
      <c r="W208" s="274"/>
      <c r="X208" s="274"/>
      <c r="Y208" s="279"/>
      <c r="Z208" s="280"/>
      <c r="AA208" s="280"/>
      <c r="AB208" s="281"/>
      <c r="AC208" s="281"/>
      <c r="AD208" s="281"/>
      <c r="AE208" s="274"/>
      <c r="AF208" s="281"/>
      <c r="AG208" s="281"/>
      <c r="AH208" s="281"/>
      <c r="AI208" s="282"/>
      <c r="AJ208" s="274"/>
      <c r="AK208" s="274"/>
      <c r="AL208" s="274"/>
      <c r="AM208" s="274"/>
      <c r="AN208" s="274"/>
      <c r="AO208" s="274"/>
      <c r="AP208" s="274"/>
      <c r="AQ208" s="274"/>
      <c r="AR208" s="279"/>
      <c r="AS208" s="273"/>
      <c r="AT208" s="273"/>
      <c r="AU208" s="273"/>
      <c r="AV208" s="273"/>
      <c r="AW208" s="274"/>
      <c r="AX208" s="279"/>
      <c r="AY208" s="273"/>
      <c r="AZ208" s="274"/>
      <c r="BA208" s="279"/>
      <c r="BB208" s="273"/>
      <c r="BC208" s="274"/>
      <c r="BD208" s="274"/>
      <c r="BE208" s="274"/>
      <c r="BF208" s="279"/>
      <c r="BG208" s="273"/>
      <c r="BH208" s="274"/>
      <c r="BI208" s="274"/>
      <c r="BJ208" s="273"/>
      <c r="BK208" s="273"/>
      <c r="BL208" s="273"/>
      <c r="BM208" s="273"/>
    </row>
    <row r="209" spans="1:65" ht="12.75" customHeight="1">
      <c r="A209" s="275"/>
      <c r="B209" s="276"/>
      <c r="C209" s="276"/>
      <c r="D209" s="276"/>
      <c r="E209" s="277"/>
      <c r="F209" s="274"/>
      <c r="G209" s="274"/>
      <c r="H209" s="274"/>
      <c r="I209" s="276"/>
      <c r="J209" s="276"/>
      <c r="K209" s="276"/>
      <c r="L209" s="278"/>
      <c r="M209" s="278"/>
      <c r="N209" s="278"/>
      <c r="O209" s="274"/>
      <c r="P209" s="274"/>
      <c r="Q209" s="274"/>
      <c r="R209" s="274"/>
      <c r="S209" s="274"/>
      <c r="T209" s="274"/>
      <c r="U209" s="274"/>
      <c r="V209" s="274"/>
      <c r="W209" s="274"/>
      <c r="X209" s="274"/>
      <c r="Y209" s="279"/>
      <c r="Z209" s="280"/>
      <c r="AA209" s="280"/>
      <c r="AB209" s="281"/>
      <c r="AC209" s="281"/>
      <c r="AD209" s="281"/>
      <c r="AE209" s="274"/>
      <c r="AF209" s="281"/>
      <c r="AG209" s="281"/>
      <c r="AH209" s="281"/>
      <c r="AI209" s="282"/>
      <c r="AJ209" s="274"/>
      <c r="AK209" s="274"/>
      <c r="AL209" s="274"/>
      <c r="AM209" s="274"/>
      <c r="AN209" s="274"/>
      <c r="AO209" s="274"/>
      <c r="AP209" s="274"/>
      <c r="AQ209" s="274"/>
      <c r="AR209" s="279"/>
      <c r="AS209" s="273"/>
      <c r="AT209" s="273"/>
      <c r="AU209" s="273"/>
      <c r="AV209" s="273"/>
      <c r="AW209" s="274"/>
      <c r="AX209" s="279"/>
      <c r="AY209" s="273"/>
      <c r="AZ209" s="274"/>
      <c r="BA209" s="279"/>
      <c r="BB209" s="273"/>
      <c r="BC209" s="274"/>
      <c r="BD209" s="274"/>
      <c r="BE209" s="274"/>
      <c r="BF209" s="279"/>
      <c r="BG209" s="273"/>
      <c r="BH209" s="274"/>
      <c r="BI209" s="274"/>
      <c r="BJ209" s="273"/>
      <c r="BK209" s="273"/>
      <c r="BL209" s="273"/>
      <c r="BM209" s="273"/>
    </row>
    <row r="210" spans="1:65" ht="12.75" customHeight="1">
      <c r="A210" s="275"/>
      <c r="B210" s="276"/>
      <c r="C210" s="276"/>
      <c r="D210" s="276"/>
      <c r="E210" s="277"/>
      <c r="F210" s="274"/>
      <c r="G210" s="274"/>
      <c r="H210" s="274"/>
      <c r="I210" s="276"/>
      <c r="J210" s="276"/>
      <c r="K210" s="276"/>
      <c r="L210" s="278"/>
      <c r="M210" s="278"/>
      <c r="N210" s="278"/>
      <c r="O210" s="274"/>
      <c r="P210" s="274"/>
      <c r="Q210" s="274"/>
      <c r="R210" s="274"/>
      <c r="S210" s="274"/>
      <c r="T210" s="274"/>
      <c r="U210" s="274"/>
      <c r="V210" s="274"/>
      <c r="W210" s="274"/>
      <c r="X210" s="274"/>
      <c r="Y210" s="279"/>
      <c r="Z210" s="280"/>
      <c r="AA210" s="280"/>
      <c r="AB210" s="281"/>
      <c r="AC210" s="281"/>
      <c r="AD210" s="281"/>
      <c r="AE210" s="274"/>
      <c r="AF210" s="281"/>
      <c r="AG210" s="281"/>
      <c r="AH210" s="281"/>
      <c r="AI210" s="282"/>
      <c r="AJ210" s="274"/>
      <c r="AK210" s="274"/>
      <c r="AL210" s="274"/>
      <c r="AM210" s="274"/>
      <c r="AN210" s="274"/>
      <c r="AO210" s="274"/>
      <c r="AP210" s="274"/>
      <c r="AQ210" s="274"/>
      <c r="AR210" s="279"/>
      <c r="AS210" s="273"/>
      <c r="AT210" s="273"/>
      <c r="AU210" s="273"/>
      <c r="AV210" s="273"/>
      <c r="AW210" s="274"/>
      <c r="AX210" s="279"/>
      <c r="AY210" s="273"/>
      <c r="AZ210" s="274"/>
      <c r="BA210" s="279"/>
      <c r="BB210" s="273"/>
      <c r="BC210" s="274"/>
      <c r="BD210" s="274"/>
      <c r="BE210" s="274"/>
      <c r="BF210" s="279"/>
      <c r="BG210" s="273"/>
      <c r="BH210" s="274"/>
      <c r="BI210" s="274"/>
      <c r="BJ210" s="273"/>
      <c r="BK210" s="273"/>
      <c r="BL210" s="273"/>
      <c r="BM210" s="273"/>
    </row>
    <row r="211" spans="1:65" ht="12.75" customHeight="1">
      <c r="A211" s="275"/>
      <c r="B211" s="276"/>
      <c r="C211" s="276"/>
      <c r="D211" s="276"/>
      <c r="E211" s="277"/>
      <c r="F211" s="274"/>
      <c r="G211" s="274"/>
      <c r="H211" s="274"/>
      <c r="I211" s="276"/>
      <c r="J211" s="276"/>
      <c r="K211" s="276"/>
      <c r="L211" s="278"/>
      <c r="M211" s="278"/>
      <c r="N211" s="278"/>
      <c r="O211" s="274"/>
      <c r="P211" s="274"/>
      <c r="Q211" s="274"/>
      <c r="R211" s="274"/>
      <c r="S211" s="274"/>
      <c r="T211" s="274"/>
      <c r="U211" s="274"/>
      <c r="V211" s="274"/>
      <c r="W211" s="274"/>
      <c r="X211" s="274"/>
      <c r="Y211" s="279"/>
      <c r="Z211" s="280"/>
      <c r="AA211" s="280"/>
      <c r="AB211" s="281"/>
      <c r="AC211" s="281"/>
      <c r="AD211" s="281"/>
      <c r="AE211" s="274"/>
      <c r="AF211" s="281"/>
      <c r="AG211" s="281"/>
      <c r="AH211" s="281"/>
      <c r="AI211" s="282"/>
      <c r="AJ211" s="274"/>
      <c r="AK211" s="274"/>
      <c r="AL211" s="274"/>
      <c r="AM211" s="274"/>
      <c r="AN211" s="274"/>
      <c r="AO211" s="274"/>
      <c r="AP211" s="274"/>
      <c r="AQ211" s="274"/>
      <c r="AR211" s="279"/>
      <c r="AS211" s="273"/>
      <c r="AT211" s="273"/>
      <c r="AU211" s="273"/>
      <c r="AV211" s="273"/>
      <c r="AW211" s="274"/>
      <c r="AX211" s="279"/>
      <c r="AY211" s="273"/>
      <c r="AZ211" s="274"/>
      <c r="BA211" s="279"/>
      <c r="BB211" s="273"/>
      <c r="BC211" s="274"/>
      <c r="BD211" s="274"/>
      <c r="BE211" s="274"/>
      <c r="BF211" s="279"/>
      <c r="BG211" s="273"/>
      <c r="BH211" s="274"/>
      <c r="BI211" s="274"/>
      <c r="BJ211" s="273"/>
      <c r="BK211" s="273"/>
      <c r="BL211" s="273"/>
      <c r="BM211" s="273"/>
    </row>
    <row r="212" spans="1:65" ht="12.75" customHeight="1">
      <c r="A212" s="275"/>
      <c r="B212" s="276"/>
      <c r="C212" s="276"/>
      <c r="D212" s="276"/>
      <c r="E212" s="277"/>
      <c r="F212" s="274"/>
      <c r="G212" s="274"/>
      <c r="H212" s="274"/>
      <c r="I212" s="276"/>
      <c r="J212" s="276"/>
      <c r="K212" s="276"/>
      <c r="L212" s="278"/>
      <c r="M212" s="278"/>
      <c r="N212" s="278"/>
      <c r="O212" s="274"/>
      <c r="P212" s="274"/>
      <c r="Q212" s="274"/>
      <c r="R212" s="274"/>
      <c r="S212" s="274"/>
      <c r="T212" s="274"/>
      <c r="U212" s="274"/>
      <c r="V212" s="274"/>
      <c r="W212" s="274"/>
      <c r="X212" s="274"/>
      <c r="Y212" s="279"/>
      <c r="Z212" s="280"/>
      <c r="AA212" s="280"/>
      <c r="AB212" s="281"/>
      <c r="AC212" s="281"/>
      <c r="AD212" s="281"/>
      <c r="AE212" s="274"/>
      <c r="AF212" s="281"/>
      <c r="AG212" s="281"/>
      <c r="AH212" s="281"/>
      <c r="AI212" s="282"/>
      <c r="AJ212" s="274"/>
      <c r="AK212" s="274"/>
      <c r="AL212" s="274"/>
      <c r="AM212" s="274"/>
      <c r="AN212" s="274"/>
      <c r="AO212" s="274"/>
      <c r="AP212" s="274"/>
      <c r="AQ212" s="274"/>
      <c r="AR212" s="279"/>
      <c r="AS212" s="273"/>
      <c r="AT212" s="273"/>
      <c r="AU212" s="273"/>
      <c r="AV212" s="273"/>
      <c r="AW212" s="274"/>
      <c r="AX212" s="279"/>
      <c r="AY212" s="273"/>
      <c r="AZ212" s="274"/>
      <c r="BA212" s="279"/>
      <c r="BB212" s="273"/>
      <c r="BC212" s="274"/>
      <c r="BD212" s="274"/>
      <c r="BE212" s="274"/>
      <c r="BF212" s="279"/>
      <c r="BG212" s="273"/>
      <c r="BH212" s="274"/>
      <c r="BI212" s="274"/>
      <c r="BJ212" s="273"/>
      <c r="BK212" s="273"/>
      <c r="BL212" s="273"/>
      <c r="BM212" s="273"/>
    </row>
    <row r="213" spans="1:65" ht="12.75" customHeight="1">
      <c r="A213" s="275"/>
      <c r="B213" s="276"/>
      <c r="C213" s="276"/>
      <c r="D213" s="276"/>
      <c r="E213" s="277"/>
      <c r="F213" s="274"/>
      <c r="G213" s="274"/>
      <c r="H213" s="274"/>
      <c r="I213" s="276"/>
      <c r="J213" s="276"/>
      <c r="K213" s="276"/>
      <c r="L213" s="278"/>
      <c r="M213" s="278"/>
      <c r="N213" s="278"/>
      <c r="O213" s="274"/>
      <c r="P213" s="274"/>
      <c r="Q213" s="274"/>
      <c r="R213" s="274"/>
      <c r="S213" s="274"/>
      <c r="T213" s="274"/>
      <c r="U213" s="274"/>
      <c r="V213" s="274"/>
      <c r="W213" s="274"/>
      <c r="X213" s="274"/>
      <c r="Y213" s="279"/>
      <c r="Z213" s="280"/>
      <c r="AA213" s="280"/>
      <c r="AB213" s="281"/>
      <c r="AC213" s="281"/>
      <c r="AD213" s="281"/>
      <c r="AE213" s="274"/>
      <c r="AF213" s="281"/>
      <c r="AG213" s="281"/>
      <c r="AH213" s="281"/>
      <c r="AI213" s="282"/>
      <c r="AJ213" s="274"/>
      <c r="AK213" s="274"/>
      <c r="AL213" s="274"/>
      <c r="AM213" s="274"/>
      <c r="AN213" s="274"/>
      <c r="AO213" s="274"/>
      <c r="AP213" s="274"/>
      <c r="AQ213" s="274"/>
      <c r="AR213" s="279"/>
      <c r="AS213" s="273"/>
      <c r="AT213" s="273"/>
      <c r="AU213" s="273"/>
      <c r="AV213" s="273"/>
      <c r="AW213" s="274"/>
      <c r="AX213" s="279"/>
      <c r="AY213" s="273"/>
      <c r="AZ213" s="274"/>
      <c r="BA213" s="279"/>
      <c r="BB213" s="273"/>
      <c r="BC213" s="274"/>
      <c r="BD213" s="274"/>
      <c r="BE213" s="274"/>
      <c r="BF213" s="279"/>
      <c r="BG213" s="273"/>
      <c r="BH213" s="274"/>
      <c r="BI213" s="274"/>
      <c r="BJ213" s="273"/>
      <c r="BK213" s="273"/>
      <c r="BL213" s="273"/>
      <c r="BM213" s="273"/>
    </row>
    <row r="214" spans="1:65" ht="12.75" customHeight="1">
      <c r="A214" s="275"/>
      <c r="B214" s="276"/>
      <c r="C214" s="276"/>
      <c r="D214" s="276"/>
      <c r="E214" s="277"/>
      <c r="F214" s="274"/>
      <c r="G214" s="274"/>
      <c r="H214" s="274"/>
      <c r="I214" s="276"/>
      <c r="J214" s="276"/>
      <c r="K214" s="276"/>
      <c r="L214" s="278"/>
      <c r="M214" s="278"/>
      <c r="N214" s="278"/>
      <c r="O214" s="274"/>
      <c r="P214" s="274"/>
      <c r="Q214" s="274"/>
      <c r="R214" s="274"/>
      <c r="S214" s="274"/>
      <c r="T214" s="274"/>
      <c r="U214" s="274"/>
      <c r="V214" s="274"/>
      <c r="W214" s="274"/>
      <c r="X214" s="274"/>
      <c r="Y214" s="279"/>
      <c r="Z214" s="280"/>
      <c r="AA214" s="280"/>
      <c r="AB214" s="281"/>
      <c r="AC214" s="281"/>
      <c r="AD214" s="281"/>
      <c r="AE214" s="274"/>
      <c r="AF214" s="281"/>
      <c r="AG214" s="281"/>
      <c r="AH214" s="281"/>
      <c r="AI214" s="282"/>
      <c r="AJ214" s="274"/>
      <c r="AK214" s="274"/>
      <c r="AL214" s="274"/>
      <c r="AM214" s="274"/>
      <c r="AN214" s="274"/>
      <c r="AO214" s="274"/>
      <c r="AP214" s="274"/>
      <c r="AQ214" s="274"/>
      <c r="AR214" s="279"/>
      <c r="AS214" s="273"/>
      <c r="AT214" s="273"/>
      <c r="AU214" s="273"/>
      <c r="AV214" s="273"/>
      <c r="AW214" s="274"/>
      <c r="AX214" s="279"/>
      <c r="AY214" s="273"/>
      <c r="AZ214" s="274"/>
      <c r="BA214" s="279"/>
      <c r="BB214" s="273"/>
      <c r="BC214" s="274"/>
      <c r="BD214" s="274"/>
      <c r="BE214" s="274"/>
      <c r="BF214" s="279"/>
      <c r="BG214" s="273"/>
      <c r="BH214" s="274"/>
      <c r="BI214" s="274"/>
      <c r="BJ214" s="273"/>
      <c r="BK214" s="273"/>
      <c r="BL214" s="273"/>
      <c r="BM214" s="273"/>
    </row>
    <row r="215" spans="1:65" ht="12.75" customHeight="1">
      <c r="A215" s="275"/>
      <c r="B215" s="276"/>
      <c r="C215" s="276"/>
      <c r="D215" s="276"/>
      <c r="E215" s="277"/>
      <c r="F215" s="274"/>
      <c r="G215" s="274"/>
      <c r="H215" s="274"/>
      <c r="I215" s="276"/>
      <c r="J215" s="276"/>
      <c r="K215" s="276"/>
      <c r="L215" s="278"/>
      <c r="M215" s="278"/>
      <c r="N215" s="278"/>
      <c r="O215" s="274"/>
      <c r="P215" s="274"/>
      <c r="Q215" s="274"/>
      <c r="R215" s="274"/>
      <c r="S215" s="274"/>
      <c r="T215" s="274"/>
      <c r="U215" s="274"/>
      <c r="V215" s="274"/>
      <c r="W215" s="274"/>
      <c r="X215" s="274"/>
      <c r="Y215" s="279"/>
      <c r="Z215" s="280"/>
      <c r="AA215" s="280"/>
      <c r="AB215" s="281"/>
      <c r="AC215" s="281"/>
      <c r="AD215" s="281"/>
      <c r="AE215" s="274"/>
      <c r="AF215" s="281"/>
      <c r="AG215" s="281"/>
      <c r="AH215" s="281"/>
      <c r="AI215" s="282"/>
      <c r="AJ215" s="274"/>
      <c r="AK215" s="274"/>
      <c r="AL215" s="274"/>
      <c r="AM215" s="274"/>
      <c r="AN215" s="274"/>
      <c r="AO215" s="274"/>
      <c r="AP215" s="274"/>
      <c r="AQ215" s="274"/>
      <c r="AR215" s="279"/>
      <c r="AS215" s="273"/>
      <c r="AT215" s="273"/>
      <c r="AU215" s="273"/>
      <c r="AV215" s="273"/>
      <c r="AW215" s="274"/>
      <c r="AX215" s="279"/>
      <c r="AY215" s="273"/>
      <c r="AZ215" s="274"/>
      <c r="BA215" s="279"/>
      <c r="BB215" s="273"/>
      <c r="BC215" s="274"/>
      <c r="BD215" s="274"/>
      <c r="BE215" s="274"/>
      <c r="BF215" s="279"/>
      <c r="BG215" s="273"/>
      <c r="BH215" s="274"/>
      <c r="BI215" s="274"/>
      <c r="BJ215" s="273"/>
      <c r="BK215" s="273"/>
      <c r="BL215" s="273"/>
      <c r="BM215" s="273"/>
    </row>
    <row r="216" spans="1:65" ht="12.75" customHeight="1">
      <c r="A216" s="275"/>
      <c r="B216" s="276"/>
      <c r="C216" s="276"/>
      <c r="D216" s="276"/>
      <c r="E216" s="277"/>
      <c r="F216" s="274"/>
      <c r="G216" s="274"/>
      <c r="H216" s="274"/>
      <c r="I216" s="276"/>
      <c r="J216" s="276"/>
      <c r="K216" s="276"/>
      <c r="L216" s="278"/>
      <c r="M216" s="278"/>
      <c r="N216" s="278"/>
      <c r="O216" s="274"/>
      <c r="P216" s="274"/>
      <c r="Q216" s="274"/>
      <c r="R216" s="274"/>
      <c r="S216" s="274"/>
      <c r="T216" s="274"/>
      <c r="U216" s="274"/>
      <c r="V216" s="274"/>
      <c r="W216" s="274"/>
      <c r="X216" s="274"/>
      <c r="Y216" s="279"/>
      <c r="Z216" s="280"/>
      <c r="AA216" s="280"/>
      <c r="AB216" s="281"/>
      <c r="AC216" s="281"/>
      <c r="AD216" s="281"/>
      <c r="AE216" s="274"/>
      <c r="AF216" s="281"/>
      <c r="AG216" s="281"/>
      <c r="AH216" s="281"/>
      <c r="AI216" s="282"/>
      <c r="AJ216" s="274"/>
      <c r="AK216" s="274"/>
      <c r="AL216" s="274"/>
      <c r="AM216" s="274"/>
      <c r="AN216" s="274"/>
      <c r="AO216" s="274"/>
      <c r="AP216" s="274"/>
      <c r="AQ216" s="274"/>
      <c r="AR216" s="279"/>
      <c r="AS216" s="273"/>
      <c r="AT216" s="273"/>
      <c r="AU216" s="273"/>
      <c r="AV216" s="273"/>
      <c r="AW216" s="274"/>
      <c r="AX216" s="279"/>
      <c r="AY216" s="273"/>
      <c r="AZ216" s="274"/>
      <c r="BA216" s="279"/>
      <c r="BB216" s="273"/>
      <c r="BC216" s="274"/>
      <c r="BD216" s="274"/>
      <c r="BE216" s="274"/>
      <c r="BF216" s="279"/>
      <c r="BG216" s="273"/>
      <c r="BH216" s="274"/>
      <c r="BI216" s="274"/>
      <c r="BJ216" s="273"/>
      <c r="BK216" s="273"/>
      <c r="BL216" s="273"/>
      <c r="BM216" s="273"/>
    </row>
    <row r="217" spans="1:65" ht="12.75" customHeight="1">
      <c r="A217" s="275"/>
      <c r="B217" s="276"/>
      <c r="C217" s="276"/>
      <c r="D217" s="276"/>
      <c r="E217" s="277"/>
      <c r="F217" s="274"/>
      <c r="G217" s="274"/>
      <c r="H217" s="274"/>
      <c r="I217" s="276"/>
      <c r="J217" s="276"/>
      <c r="K217" s="276"/>
      <c r="L217" s="278"/>
      <c r="M217" s="278"/>
      <c r="N217" s="278"/>
      <c r="O217" s="274"/>
      <c r="P217" s="274"/>
      <c r="Q217" s="274"/>
      <c r="R217" s="274"/>
      <c r="S217" s="274"/>
      <c r="T217" s="274"/>
      <c r="U217" s="274"/>
      <c r="V217" s="274"/>
      <c r="W217" s="274"/>
      <c r="X217" s="274"/>
      <c r="Y217" s="279"/>
      <c r="Z217" s="280"/>
      <c r="AA217" s="280"/>
      <c r="AB217" s="281"/>
      <c r="AC217" s="281"/>
      <c r="AD217" s="281"/>
      <c r="AE217" s="274"/>
      <c r="AF217" s="281"/>
      <c r="AG217" s="281"/>
      <c r="AH217" s="281"/>
      <c r="AI217" s="282"/>
      <c r="AJ217" s="274"/>
      <c r="AK217" s="274"/>
      <c r="AL217" s="274"/>
      <c r="AM217" s="274"/>
      <c r="AN217" s="274"/>
      <c r="AO217" s="274"/>
      <c r="AP217" s="274"/>
      <c r="AQ217" s="274"/>
      <c r="AR217" s="279"/>
      <c r="AS217" s="273"/>
      <c r="AT217" s="273"/>
      <c r="AU217" s="273"/>
      <c r="AV217" s="273"/>
      <c r="AW217" s="274"/>
      <c r="AX217" s="279"/>
      <c r="AY217" s="273"/>
      <c r="AZ217" s="274"/>
      <c r="BA217" s="279"/>
      <c r="BB217" s="273"/>
      <c r="BC217" s="274"/>
      <c r="BD217" s="274"/>
      <c r="BE217" s="274"/>
      <c r="BF217" s="279"/>
      <c r="BG217" s="273"/>
      <c r="BH217" s="274"/>
      <c r="BI217" s="274"/>
      <c r="BJ217" s="273"/>
      <c r="BK217" s="273"/>
      <c r="BL217" s="273"/>
      <c r="BM217" s="273"/>
    </row>
    <row r="218" spans="1:65" ht="12.75" customHeight="1">
      <c r="A218" s="275"/>
      <c r="B218" s="276"/>
      <c r="C218" s="276"/>
      <c r="D218" s="276"/>
      <c r="E218" s="277"/>
      <c r="F218" s="274"/>
      <c r="G218" s="274"/>
      <c r="H218" s="274"/>
      <c r="I218" s="276"/>
      <c r="J218" s="276"/>
      <c r="K218" s="276"/>
      <c r="L218" s="278"/>
      <c r="M218" s="278"/>
      <c r="N218" s="278"/>
      <c r="O218" s="274"/>
      <c r="P218" s="274"/>
      <c r="Q218" s="274"/>
      <c r="R218" s="274"/>
      <c r="S218" s="274"/>
      <c r="T218" s="274"/>
      <c r="U218" s="274"/>
      <c r="V218" s="274"/>
      <c r="W218" s="274"/>
      <c r="X218" s="274"/>
      <c r="Y218" s="279"/>
      <c r="Z218" s="280"/>
      <c r="AA218" s="280"/>
      <c r="AB218" s="281"/>
      <c r="AC218" s="281"/>
      <c r="AD218" s="281"/>
      <c r="AE218" s="274"/>
      <c r="AF218" s="281"/>
      <c r="AG218" s="281"/>
      <c r="AH218" s="281"/>
      <c r="AI218" s="282"/>
      <c r="AJ218" s="274"/>
      <c r="AK218" s="274"/>
      <c r="AL218" s="274"/>
      <c r="AM218" s="274"/>
      <c r="AN218" s="274"/>
      <c r="AO218" s="274"/>
      <c r="AP218" s="274"/>
      <c r="AQ218" s="274"/>
      <c r="AR218" s="279"/>
      <c r="AS218" s="273"/>
      <c r="AT218" s="273"/>
      <c r="AU218" s="273"/>
      <c r="AV218" s="273"/>
      <c r="AW218" s="274"/>
      <c r="AX218" s="279"/>
      <c r="AY218" s="273"/>
      <c r="AZ218" s="274"/>
      <c r="BA218" s="279"/>
      <c r="BB218" s="273"/>
      <c r="BC218" s="274"/>
      <c r="BD218" s="274"/>
      <c r="BE218" s="274"/>
      <c r="BF218" s="279"/>
      <c r="BG218" s="273"/>
      <c r="BH218" s="274"/>
      <c r="BI218" s="274"/>
      <c r="BJ218" s="273"/>
      <c r="BK218" s="273"/>
      <c r="BL218" s="273"/>
      <c r="BM218" s="273"/>
    </row>
    <row r="219" spans="1:65" ht="12.75" customHeight="1">
      <c r="A219" s="275"/>
      <c r="B219" s="276"/>
      <c r="C219" s="276"/>
      <c r="D219" s="276"/>
      <c r="E219" s="277"/>
      <c r="F219" s="274"/>
      <c r="G219" s="274"/>
      <c r="H219" s="274"/>
      <c r="I219" s="276"/>
      <c r="J219" s="276"/>
      <c r="K219" s="276"/>
      <c r="L219" s="278"/>
      <c r="M219" s="278"/>
      <c r="N219" s="278"/>
      <c r="O219" s="274"/>
      <c r="P219" s="274"/>
      <c r="Q219" s="274"/>
      <c r="R219" s="274"/>
      <c r="S219" s="274"/>
      <c r="T219" s="274"/>
      <c r="U219" s="274"/>
      <c r="V219" s="274"/>
      <c r="W219" s="274"/>
      <c r="X219" s="274"/>
      <c r="Y219" s="279"/>
      <c r="Z219" s="280"/>
      <c r="AA219" s="280"/>
      <c r="AB219" s="281"/>
      <c r="AC219" s="281"/>
      <c r="AD219" s="281"/>
      <c r="AE219" s="274"/>
      <c r="AF219" s="281"/>
      <c r="AG219" s="281"/>
      <c r="AH219" s="281"/>
      <c r="AI219" s="282"/>
      <c r="AJ219" s="274"/>
      <c r="AK219" s="274"/>
      <c r="AL219" s="274"/>
      <c r="AM219" s="274"/>
      <c r="AN219" s="274"/>
      <c r="AO219" s="274"/>
      <c r="AP219" s="274"/>
      <c r="AQ219" s="274"/>
      <c r="AR219" s="279"/>
      <c r="AS219" s="273"/>
      <c r="AT219" s="273"/>
      <c r="AU219" s="273"/>
      <c r="AV219" s="273"/>
      <c r="AW219" s="274"/>
      <c r="AX219" s="279"/>
      <c r="AY219" s="273"/>
      <c r="AZ219" s="274"/>
      <c r="BA219" s="279"/>
      <c r="BB219" s="273"/>
      <c r="BC219" s="274"/>
      <c r="BD219" s="274"/>
      <c r="BE219" s="274"/>
      <c r="BF219" s="279"/>
      <c r="BG219" s="273"/>
      <c r="BH219" s="274"/>
      <c r="BI219" s="274"/>
      <c r="BJ219" s="273"/>
      <c r="BK219" s="273"/>
      <c r="BL219" s="273"/>
      <c r="BM219" s="273"/>
    </row>
    <row r="220" spans="1:65" ht="12.75" customHeight="1">
      <c r="A220" s="275"/>
      <c r="B220" s="276"/>
      <c r="C220" s="276"/>
      <c r="D220" s="276"/>
      <c r="E220" s="277"/>
      <c r="F220" s="274"/>
      <c r="G220" s="274"/>
      <c r="H220" s="274"/>
      <c r="I220" s="276"/>
      <c r="J220" s="276"/>
      <c r="K220" s="276"/>
      <c r="L220" s="278"/>
      <c r="M220" s="278"/>
      <c r="N220" s="278"/>
      <c r="O220" s="274"/>
      <c r="P220" s="274"/>
      <c r="Q220" s="274"/>
      <c r="R220" s="274"/>
      <c r="S220" s="274"/>
      <c r="T220" s="274"/>
      <c r="U220" s="274"/>
      <c r="V220" s="274"/>
      <c r="W220" s="274"/>
      <c r="X220" s="274"/>
      <c r="Y220" s="279"/>
      <c r="Z220" s="280"/>
      <c r="AA220" s="280"/>
      <c r="AB220" s="281"/>
      <c r="AC220" s="281"/>
      <c r="AD220" s="281"/>
      <c r="AE220" s="274"/>
      <c r="AF220" s="281"/>
      <c r="AG220" s="281"/>
      <c r="AH220" s="281"/>
      <c r="AI220" s="282"/>
      <c r="AJ220" s="274"/>
      <c r="AK220" s="274"/>
      <c r="AL220" s="274"/>
      <c r="AM220" s="274"/>
      <c r="AN220" s="274"/>
      <c r="AO220" s="274"/>
      <c r="AP220" s="274"/>
      <c r="AQ220" s="274"/>
      <c r="AR220" s="279"/>
      <c r="AS220" s="273"/>
      <c r="AT220" s="273"/>
      <c r="AU220" s="273"/>
      <c r="AV220" s="273"/>
      <c r="AW220" s="274"/>
      <c r="AX220" s="279"/>
      <c r="AY220" s="273"/>
      <c r="AZ220" s="274"/>
      <c r="BA220" s="279"/>
      <c r="BB220" s="273"/>
      <c r="BC220" s="274"/>
      <c r="BD220" s="274"/>
      <c r="BE220" s="274"/>
      <c r="BF220" s="279"/>
      <c r="BG220" s="273"/>
      <c r="BH220" s="274"/>
      <c r="BI220" s="274"/>
      <c r="BJ220" s="273"/>
      <c r="BK220" s="273"/>
      <c r="BL220" s="273"/>
      <c r="BM220" s="273"/>
    </row>
    <row r="221" spans="1:65" ht="12.75" customHeight="1">
      <c r="A221" s="275"/>
      <c r="B221" s="276"/>
      <c r="C221" s="276"/>
      <c r="D221" s="276"/>
      <c r="E221" s="277"/>
      <c r="F221" s="274"/>
      <c r="G221" s="274"/>
      <c r="H221" s="274"/>
      <c r="I221" s="276"/>
      <c r="J221" s="276"/>
      <c r="K221" s="276"/>
      <c r="L221" s="278"/>
      <c r="M221" s="278"/>
      <c r="N221" s="278"/>
      <c r="O221" s="274"/>
      <c r="P221" s="274"/>
      <c r="Q221" s="274"/>
      <c r="R221" s="274"/>
      <c r="S221" s="274"/>
      <c r="T221" s="274"/>
      <c r="U221" s="274"/>
      <c r="V221" s="274"/>
      <c r="W221" s="274"/>
      <c r="X221" s="274"/>
      <c r="Y221" s="279"/>
      <c r="Z221" s="280"/>
      <c r="AA221" s="280"/>
      <c r="AB221" s="281"/>
      <c r="AC221" s="281"/>
      <c r="AD221" s="281"/>
      <c r="AE221" s="274"/>
      <c r="AF221" s="281"/>
      <c r="AG221" s="281"/>
      <c r="AH221" s="281"/>
      <c r="AI221" s="282"/>
      <c r="AJ221" s="274"/>
      <c r="AK221" s="274"/>
      <c r="AL221" s="274"/>
      <c r="AM221" s="274"/>
      <c r="AN221" s="274"/>
      <c r="AO221" s="274"/>
      <c r="AP221" s="274"/>
      <c r="AQ221" s="274"/>
      <c r="AR221" s="279"/>
      <c r="AS221" s="273"/>
      <c r="AT221" s="273"/>
      <c r="AU221" s="273"/>
      <c r="AV221" s="273"/>
      <c r="AW221" s="274"/>
      <c r="AX221" s="279"/>
      <c r="AY221" s="273"/>
      <c r="AZ221" s="274"/>
      <c r="BA221" s="279"/>
      <c r="BB221" s="273"/>
      <c r="BC221" s="274"/>
      <c r="BD221" s="274"/>
      <c r="BE221" s="274"/>
      <c r="BF221" s="279"/>
      <c r="BG221" s="273"/>
      <c r="BH221" s="274"/>
      <c r="BI221" s="274"/>
      <c r="BJ221" s="273"/>
      <c r="BK221" s="273"/>
      <c r="BL221" s="273"/>
      <c r="BM221" s="273"/>
    </row>
    <row r="222" spans="1:65" ht="12.75" customHeight="1">
      <c r="A222" s="275"/>
      <c r="B222" s="276"/>
      <c r="C222" s="276"/>
      <c r="D222" s="276"/>
      <c r="E222" s="277"/>
      <c r="F222" s="274"/>
      <c r="G222" s="274"/>
      <c r="H222" s="274"/>
      <c r="I222" s="276"/>
      <c r="J222" s="276"/>
      <c r="K222" s="276"/>
      <c r="L222" s="278"/>
      <c r="M222" s="278"/>
      <c r="N222" s="278"/>
      <c r="O222" s="274"/>
      <c r="P222" s="274"/>
      <c r="Q222" s="274"/>
      <c r="R222" s="274"/>
      <c r="S222" s="274"/>
      <c r="T222" s="274"/>
      <c r="U222" s="274"/>
      <c r="V222" s="274"/>
      <c r="W222" s="274"/>
      <c r="X222" s="274"/>
      <c r="Y222" s="279"/>
      <c r="Z222" s="280"/>
      <c r="AA222" s="280"/>
      <c r="AB222" s="281"/>
      <c r="AC222" s="281"/>
      <c r="AD222" s="281"/>
      <c r="AE222" s="274"/>
      <c r="AF222" s="281"/>
      <c r="AG222" s="281"/>
      <c r="AH222" s="281"/>
      <c r="AI222" s="282"/>
      <c r="AJ222" s="274"/>
      <c r="AK222" s="274"/>
      <c r="AL222" s="274"/>
      <c r="AM222" s="274"/>
      <c r="AN222" s="274"/>
      <c r="AO222" s="274"/>
      <c r="AP222" s="274"/>
      <c r="AQ222" s="274"/>
      <c r="AR222" s="279"/>
      <c r="AS222" s="273"/>
      <c r="AT222" s="273"/>
      <c r="AU222" s="273"/>
      <c r="AV222" s="273"/>
      <c r="AW222" s="274"/>
      <c r="AX222" s="279"/>
      <c r="AY222" s="273"/>
      <c r="AZ222" s="274"/>
      <c r="BA222" s="279"/>
      <c r="BB222" s="273"/>
      <c r="BC222" s="274"/>
      <c r="BD222" s="274"/>
      <c r="BE222" s="274"/>
      <c r="BF222" s="279"/>
      <c r="BG222" s="273"/>
      <c r="BH222" s="274"/>
      <c r="BI222" s="274"/>
      <c r="BJ222" s="273"/>
      <c r="BK222" s="273"/>
      <c r="BL222" s="273"/>
      <c r="BM222" s="273"/>
    </row>
    <row r="223" spans="1:65" ht="12.75" customHeight="1">
      <c r="A223" s="275"/>
      <c r="B223" s="276"/>
      <c r="C223" s="276"/>
      <c r="D223" s="276"/>
      <c r="E223" s="277"/>
      <c r="F223" s="274"/>
      <c r="G223" s="274"/>
      <c r="H223" s="274"/>
      <c r="I223" s="276"/>
      <c r="J223" s="276"/>
      <c r="K223" s="276"/>
      <c r="L223" s="278"/>
      <c r="M223" s="278"/>
      <c r="N223" s="278"/>
      <c r="O223" s="274"/>
      <c r="P223" s="274"/>
      <c r="Q223" s="274"/>
      <c r="R223" s="274"/>
      <c r="S223" s="274"/>
      <c r="T223" s="274"/>
      <c r="U223" s="274"/>
      <c r="V223" s="274"/>
      <c r="W223" s="274"/>
      <c r="X223" s="274"/>
      <c r="Y223" s="279"/>
      <c r="Z223" s="280"/>
      <c r="AA223" s="280"/>
      <c r="AB223" s="281"/>
      <c r="AC223" s="281"/>
      <c r="AD223" s="281"/>
      <c r="AE223" s="274"/>
      <c r="AF223" s="281"/>
      <c r="AG223" s="281"/>
      <c r="AH223" s="281"/>
      <c r="AI223" s="282"/>
      <c r="AJ223" s="274"/>
      <c r="AK223" s="274"/>
      <c r="AL223" s="274"/>
      <c r="AM223" s="274"/>
      <c r="AN223" s="274"/>
      <c r="AO223" s="274"/>
      <c r="AP223" s="274"/>
      <c r="AQ223" s="274"/>
      <c r="AR223" s="279"/>
      <c r="AS223" s="273"/>
      <c r="AT223" s="273"/>
      <c r="AU223" s="273"/>
      <c r="AV223" s="273"/>
      <c r="AW223" s="274"/>
      <c r="AX223" s="279"/>
      <c r="AY223" s="273"/>
      <c r="AZ223" s="274"/>
      <c r="BA223" s="279"/>
      <c r="BB223" s="273"/>
      <c r="BC223" s="274"/>
      <c r="BD223" s="274"/>
      <c r="BE223" s="274"/>
      <c r="BF223" s="279"/>
      <c r="BG223" s="273"/>
      <c r="BH223" s="274"/>
      <c r="BI223" s="274"/>
      <c r="BJ223" s="273"/>
      <c r="BK223" s="273"/>
      <c r="BL223" s="273"/>
      <c r="BM223" s="273"/>
    </row>
    <row r="224" spans="1:65" ht="12.75" customHeight="1">
      <c r="A224" s="275"/>
      <c r="B224" s="276"/>
      <c r="C224" s="276"/>
      <c r="D224" s="276"/>
      <c r="E224" s="277"/>
      <c r="F224" s="274"/>
      <c r="G224" s="274"/>
      <c r="H224" s="274"/>
      <c r="I224" s="276"/>
      <c r="J224" s="276"/>
      <c r="K224" s="276"/>
      <c r="L224" s="278"/>
      <c r="M224" s="278"/>
      <c r="N224" s="278"/>
      <c r="O224" s="274"/>
      <c r="P224" s="274"/>
      <c r="Q224" s="274"/>
      <c r="R224" s="274"/>
      <c r="S224" s="274"/>
      <c r="T224" s="274"/>
      <c r="U224" s="274"/>
      <c r="V224" s="274"/>
      <c r="W224" s="274"/>
      <c r="X224" s="274"/>
      <c r="Y224" s="279"/>
      <c r="Z224" s="280"/>
      <c r="AA224" s="280"/>
      <c r="AB224" s="281"/>
      <c r="AC224" s="281"/>
      <c r="AD224" s="281"/>
      <c r="AE224" s="274"/>
      <c r="AF224" s="281"/>
      <c r="AG224" s="281"/>
      <c r="AH224" s="281"/>
      <c r="AI224" s="282"/>
      <c r="AJ224" s="274"/>
      <c r="AK224" s="274"/>
      <c r="AL224" s="274"/>
      <c r="AM224" s="274"/>
      <c r="AN224" s="274"/>
      <c r="AO224" s="274"/>
      <c r="AP224" s="274"/>
      <c r="AQ224" s="274"/>
      <c r="AR224" s="279"/>
      <c r="AS224" s="273"/>
      <c r="AT224" s="273"/>
      <c r="AU224" s="273"/>
      <c r="AV224" s="273"/>
      <c r="AW224" s="274"/>
      <c r="AX224" s="279"/>
      <c r="AY224" s="273"/>
      <c r="AZ224" s="274"/>
      <c r="BA224" s="279"/>
      <c r="BB224" s="273"/>
      <c r="BC224" s="274"/>
      <c r="BD224" s="274"/>
      <c r="BE224" s="274"/>
      <c r="BF224" s="279"/>
      <c r="BG224" s="273"/>
      <c r="BH224" s="274"/>
      <c r="BI224" s="274"/>
      <c r="BJ224" s="273"/>
      <c r="BK224" s="273"/>
      <c r="BL224" s="273"/>
      <c r="BM224" s="273"/>
    </row>
    <row r="225" spans="1:65" ht="12.75" customHeight="1">
      <c r="A225" s="275"/>
      <c r="B225" s="276"/>
      <c r="C225" s="276"/>
      <c r="D225" s="276"/>
      <c r="E225" s="277"/>
      <c r="F225" s="274"/>
      <c r="G225" s="274"/>
      <c r="H225" s="274"/>
      <c r="I225" s="276"/>
      <c r="J225" s="276"/>
      <c r="K225" s="276"/>
      <c r="L225" s="278"/>
      <c r="M225" s="278"/>
      <c r="N225" s="278"/>
      <c r="O225" s="274"/>
      <c r="P225" s="274"/>
      <c r="Q225" s="274"/>
      <c r="R225" s="274"/>
      <c r="S225" s="274"/>
      <c r="T225" s="274"/>
      <c r="U225" s="274"/>
      <c r="V225" s="274"/>
      <c r="W225" s="274"/>
      <c r="X225" s="274"/>
      <c r="Y225" s="279"/>
      <c r="Z225" s="280"/>
      <c r="AA225" s="280"/>
      <c r="AB225" s="281"/>
      <c r="AC225" s="281"/>
      <c r="AD225" s="281"/>
      <c r="AE225" s="274"/>
      <c r="AF225" s="281"/>
      <c r="AG225" s="281"/>
      <c r="AH225" s="281"/>
      <c r="AI225" s="282"/>
      <c r="AJ225" s="274"/>
      <c r="AK225" s="274"/>
      <c r="AL225" s="274"/>
      <c r="AM225" s="274"/>
      <c r="AN225" s="274"/>
      <c r="AO225" s="274"/>
      <c r="AP225" s="274"/>
      <c r="AQ225" s="274"/>
      <c r="AR225" s="279"/>
      <c r="AS225" s="273"/>
      <c r="AT225" s="273"/>
      <c r="AU225" s="273"/>
      <c r="AV225" s="273"/>
      <c r="AW225" s="274"/>
      <c r="AX225" s="279"/>
      <c r="AY225" s="273"/>
      <c r="AZ225" s="274"/>
      <c r="BA225" s="279"/>
      <c r="BB225" s="273"/>
      <c r="BC225" s="274"/>
      <c r="BD225" s="274"/>
      <c r="BE225" s="274"/>
      <c r="BF225" s="279"/>
      <c r="BG225" s="273"/>
      <c r="BH225" s="274"/>
      <c r="BI225" s="274"/>
      <c r="BJ225" s="273"/>
      <c r="BK225" s="273"/>
      <c r="BL225" s="273"/>
      <c r="BM225" s="273"/>
    </row>
    <row r="226" spans="1:65" ht="12.75" customHeight="1">
      <c r="A226" s="275"/>
      <c r="B226" s="276"/>
      <c r="C226" s="276"/>
      <c r="D226" s="276"/>
      <c r="E226" s="277"/>
      <c r="F226" s="274"/>
      <c r="G226" s="274"/>
      <c r="H226" s="274"/>
      <c r="I226" s="276"/>
      <c r="J226" s="276"/>
      <c r="K226" s="276"/>
      <c r="L226" s="278"/>
      <c r="M226" s="278"/>
      <c r="N226" s="278"/>
      <c r="O226" s="274"/>
      <c r="P226" s="274"/>
      <c r="Q226" s="274"/>
      <c r="R226" s="274"/>
      <c r="S226" s="274"/>
      <c r="T226" s="274"/>
      <c r="U226" s="274"/>
      <c r="V226" s="274"/>
      <c r="W226" s="274"/>
      <c r="X226" s="274"/>
      <c r="Y226" s="279"/>
      <c r="Z226" s="280"/>
      <c r="AA226" s="280"/>
      <c r="AB226" s="281"/>
      <c r="AC226" s="281"/>
      <c r="AD226" s="281"/>
      <c r="AE226" s="274"/>
      <c r="AF226" s="281"/>
      <c r="AG226" s="281"/>
      <c r="AH226" s="281"/>
      <c r="AI226" s="282"/>
      <c r="AJ226" s="274"/>
      <c r="AK226" s="274"/>
      <c r="AL226" s="274"/>
      <c r="AM226" s="274"/>
      <c r="AN226" s="274"/>
      <c r="AO226" s="274"/>
      <c r="AP226" s="274"/>
      <c r="AQ226" s="274"/>
      <c r="AR226" s="279"/>
      <c r="AS226" s="273"/>
      <c r="AT226" s="273"/>
      <c r="AU226" s="273"/>
      <c r="AV226" s="273"/>
      <c r="AW226" s="274"/>
      <c r="AX226" s="279"/>
      <c r="AY226" s="273"/>
      <c r="AZ226" s="274"/>
      <c r="BA226" s="279"/>
      <c r="BB226" s="273"/>
      <c r="BC226" s="274"/>
      <c r="BD226" s="274"/>
      <c r="BE226" s="274"/>
      <c r="BF226" s="279"/>
      <c r="BG226" s="273"/>
      <c r="BH226" s="274"/>
      <c r="BI226" s="274"/>
      <c r="BJ226" s="273"/>
      <c r="BK226" s="273"/>
      <c r="BL226" s="273"/>
      <c r="BM226" s="273"/>
    </row>
    <row r="227" spans="1:65" ht="12.75" customHeight="1">
      <c r="A227" s="275"/>
      <c r="B227" s="276"/>
      <c r="C227" s="276"/>
      <c r="D227" s="276"/>
      <c r="E227" s="277"/>
      <c r="F227" s="274"/>
      <c r="G227" s="274"/>
      <c r="H227" s="274"/>
      <c r="I227" s="276"/>
      <c r="J227" s="276"/>
      <c r="K227" s="276"/>
      <c r="L227" s="278"/>
      <c r="M227" s="278"/>
      <c r="N227" s="278"/>
      <c r="O227" s="274"/>
      <c r="P227" s="274"/>
      <c r="Q227" s="274"/>
      <c r="R227" s="274"/>
      <c r="S227" s="274"/>
      <c r="T227" s="274"/>
      <c r="U227" s="274"/>
      <c r="V227" s="274"/>
      <c r="W227" s="274"/>
      <c r="X227" s="274"/>
      <c r="Y227" s="279"/>
      <c r="Z227" s="280"/>
      <c r="AA227" s="280"/>
      <c r="AB227" s="281"/>
      <c r="AC227" s="281"/>
      <c r="AD227" s="281"/>
      <c r="AE227" s="274"/>
      <c r="AF227" s="281"/>
      <c r="AG227" s="281"/>
      <c r="AH227" s="281"/>
      <c r="AI227" s="282"/>
      <c r="AJ227" s="274"/>
      <c r="AK227" s="274"/>
      <c r="AL227" s="274"/>
      <c r="AM227" s="274"/>
      <c r="AN227" s="274"/>
      <c r="AO227" s="274"/>
      <c r="AP227" s="274"/>
      <c r="AQ227" s="274"/>
      <c r="AR227" s="279"/>
      <c r="AS227" s="273"/>
      <c r="AT227" s="273"/>
      <c r="AU227" s="273"/>
      <c r="AV227" s="273"/>
      <c r="AW227" s="274"/>
      <c r="AX227" s="279"/>
      <c r="AY227" s="273"/>
      <c r="AZ227" s="274"/>
      <c r="BA227" s="279"/>
      <c r="BB227" s="273"/>
      <c r="BC227" s="274"/>
      <c r="BD227" s="274"/>
      <c r="BE227" s="274"/>
      <c r="BF227" s="279"/>
      <c r="BG227" s="273"/>
      <c r="BH227" s="274"/>
      <c r="BI227" s="274"/>
      <c r="BJ227" s="273"/>
      <c r="BK227" s="273"/>
      <c r="BL227" s="273"/>
      <c r="BM227" s="273"/>
    </row>
    <row r="228" spans="1:65" ht="12.75" customHeight="1">
      <c r="A228" s="275"/>
      <c r="B228" s="276"/>
      <c r="C228" s="276"/>
      <c r="D228" s="276"/>
      <c r="E228" s="277"/>
      <c r="F228" s="274"/>
      <c r="G228" s="274"/>
      <c r="H228" s="274"/>
      <c r="I228" s="276"/>
      <c r="J228" s="276"/>
      <c r="K228" s="276"/>
      <c r="L228" s="278"/>
      <c r="M228" s="278"/>
      <c r="N228" s="278"/>
      <c r="O228" s="274"/>
      <c r="P228" s="274"/>
      <c r="Q228" s="274"/>
      <c r="R228" s="274"/>
      <c r="S228" s="274"/>
      <c r="T228" s="274"/>
      <c r="U228" s="274"/>
      <c r="V228" s="274"/>
      <c r="W228" s="274"/>
      <c r="X228" s="274"/>
      <c r="Y228" s="279"/>
      <c r="Z228" s="280"/>
      <c r="AA228" s="280"/>
      <c r="AB228" s="281"/>
      <c r="AC228" s="281"/>
      <c r="AD228" s="281"/>
      <c r="AE228" s="274"/>
      <c r="AF228" s="281"/>
      <c r="AG228" s="281"/>
      <c r="AH228" s="281"/>
      <c r="AI228" s="282"/>
      <c r="AJ228" s="274"/>
      <c r="AK228" s="274"/>
      <c r="AL228" s="274"/>
      <c r="AM228" s="274"/>
      <c r="AN228" s="274"/>
      <c r="AO228" s="274"/>
      <c r="AP228" s="274"/>
      <c r="AQ228" s="274"/>
      <c r="AR228" s="279"/>
      <c r="AS228" s="273"/>
      <c r="AT228" s="273"/>
      <c r="AU228" s="273"/>
      <c r="AV228" s="273"/>
      <c r="AW228" s="274"/>
      <c r="AX228" s="279"/>
      <c r="AY228" s="273"/>
      <c r="AZ228" s="274"/>
      <c r="BA228" s="279"/>
      <c r="BB228" s="273"/>
      <c r="BC228" s="274"/>
      <c r="BD228" s="274"/>
      <c r="BE228" s="274"/>
      <c r="BF228" s="279"/>
      <c r="BG228" s="273"/>
      <c r="BH228" s="274"/>
      <c r="BI228" s="274"/>
      <c r="BJ228" s="273"/>
      <c r="BK228" s="273"/>
      <c r="BL228" s="273"/>
      <c r="BM228" s="273"/>
    </row>
    <row r="229" spans="1:65" ht="12.75" customHeight="1">
      <c r="A229" s="275"/>
      <c r="B229" s="276"/>
      <c r="C229" s="276"/>
      <c r="D229" s="276"/>
      <c r="E229" s="277"/>
      <c r="F229" s="274"/>
      <c r="G229" s="274"/>
      <c r="H229" s="274"/>
      <c r="I229" s="276"/>
      <c r="J229" s="276"/>
      <c r="K229" s="276"/>
      <c r="L229" s="278"/>
      <c r="M229" s="278"/>
      <c r="N229" s="278"/>
      <c r="O229" s="274"/>
      <c r="P229" s="274"/>
      <c r="Q229" s="274"/>
      <c r="R229" s="274"/>
      <c r="S229" s="274"/>
      <c r="T229" s="274"/>
      <c r="U229" s="274"/>
      <c r="V229" s="274"/>
      <c r="W229" s="274"/>
      <c r="X229" s="274"/>
      <c r="Y229" s="279"/>
      <c r="Z229" s="280"/>
      <c r="AA229" s="280"/>
      <c r="AB229" s="281"/>
      <c r="AC229" s="281"/>
      <c r="AD229" s="281"/>
      <c r="AE229" s="274"/>
      <c r="AF229" s="281"/>
      <c r="AG229" s="281"/>
      <c r="AH229" s="281"/>
      <c r="AI229" s="282"/>
      <c r="AJ229" s="274"/>
      <c r="AK229" s="274"/>
      <c r="AL229" s="274"/>
      <c r="AM229" s="274"/>
      <c r="AN229" s="274"/>
      <c r="AO229" s="274"/>
      <c r="AP229" s="274"/>
      <c r="AQ229" s="274"/>
      <c r="AR229" s="279"/>
      <c r="AS229" s="273"/>
      <c r="AT229" s="273"/>
      <c r="AU229" s="273"/>
      <c r="AV229" s="273"/>
      <c r="AW229" s="274"/>
      <c r="AX229" s="279"/>
      <c r="AY229" s="273"/>
      <c r="AZ229" s="274"/>
      <c r="BA229" s="279"/>
      <c r="BB229" s="273"/>
      <c r="BC229" s="274"/>
      <c r="BD229" s="274"/>
      <c r="BE229" s="274"/>
      <c r="BF229" s="279"/>
      <c r="BG229" s="273"/>
      <c r="BH229" s="274"/>
      <c r="BI229" s="274"/>
      <c r="BJ229" s="273"/>
      <c r="BK229" s="273"/>
      <c r="BL229" s="273"/>
      <c r="BM229" s="273"/>
    </row>
    <row r="230" spans="1:65" ht="12.75" customHeight="1">
      <c r="A230" s="275"/>
      <c r="B230" s="276"/>
      <c r="C230" s="276"/>
      <c r="D230" s="276"/>
      <c r="E230" s="277"/>
      <c r="F230" s="274"/>
      <c r="G230" s="274"/>
      <c r="H230" s="274"/>
      <c r="I230" s="276"/>
      <c r="J230" s="276"/>
      <c r="K230" s="276"/>
      <c r="L230" s="278"/>
      <c r="M230" s="278"/>
      <c r="N230" s="278"/>
      <c r="O230" s="274"/>
      <c r="P230" s="274"/>
      <c r="Q230" s="274"/>
      <c r="R230" s="274"/>
      <c r="S230" s="274"/>
      <c r="T230" s="274"/>
      <c r="U230" s="274"/>
      <c r="V230" s="274"/>
      <c r="W230" s="274"/>
      <c r="X230" s="274"/>
      <c r="Y230" s="279"/>
      <c r="Z230" s="280"/>
      <c r="AA230" s="280"/>
      <c r="AB230" s="281"/>
      <c r="AC230" s="281"/>
      <c r="AD230" s="281"/>
      <c r="AE230" s="274"/>
      <c r="AF230" s="281"/>
      <c r="AG230" s="281"/>
      <c r="AH230" s="281"/>
      <c r="AI230" s="282"/>
      <c r="AJ230" s="274"/>
      <c r="AK230" s="274"/>
      <c r="AL230" s="274"/>
      <c r="AM230" s="274"/>
      <c r="AN230" s="274"/>
      <c r="AO230" s="274"/>
      <c r="AP230" s="274"/>
      <c r="AQ230" s="274"/>
      <c r="AR230" s="279"/>
      <c r="AS230" s="273"/>
      <c r="AT230" s="273"/>
      <c r="AU230" s="273"/>
      <c r="AV230" s="273"/>
      <c r="AW230" s="274"/>
      <c r="AX230" s="279"/>
      <c r="AY230" s="273"/>
      <c r="AZ230" s="274"/>
      <c r="BA230" s="279"/>
      <c r="BB230" s="273"/>
      <c r="BC230" s="274"/>
      <c r="BD230" s="274"/>
      <c r="BE230" s="274"/>
      <c r="BF230" s="279"/>
      <c r="BG230" s="273"/>
      <c r="BH230" s="274"/>
      <c r="BI230" s="274"/>
      <c r="BJ230" s="273"/>
      <c r="BK230" s="273"/>
      <c r="BL230" s="273"/>
      <c r="BM230" s="273"/>
    </row>
    <row r="231" spans="1:65" ht="12.75" customHeight="1">
      <c r="A231" s="275"/>
      <c r="B231" s="276"/>
      <c r="C231" s="276"/>
      <c r="D231" s="276"/>
      <c r="E231" s="277"/>
      <c r="F231" s="274"/>
      <c r="G231" s="274"/>
      <c r="H231" s="274"/>
      <c r="I231" s="276"/>
      <c r="J231" s="276"/>
      <c r="K231" s="276"/>
      <c r="L231" s="278"/>
      <c r="M231" s="278"/>
      <c r="N231" s="278"/>
      <c r="O231" s="274"/>
      <c r="P231" s="274"/>
      <c r="Q231" s="274"/>
      <c r="R231" s="274"/>
      <c r="S231" s="274"/>
      <c r="T231" s="274"/>
      <c r="U231" s="274"/>
      <c r="V231" s="274"/>
      <c r="W231" s="274"/>
      <c r="X231" s="274"/>
      <c r="Y231" s="279"/>
      <c r="Z231" s="280"/>
      <c r="AA231" s="280"/>
      <c r="AB231" s="281"/>
      <c r="AC231" s="281"/>
      <c r="AD231" s="281"/>
      <c r="AE231" s="274"/>
      <c r="AF231" s="281"/>
      <c r="AG231" s="281"/>
      <c r="AH231" s="281"/>
      <c r="AI231" s="282"/>
      <c r="AJ231" s="274"/>
      <c r="AK231" s="274"/>
      <c r="AL231" s="274"/>
      <c r="AM231" s="274"/>
      <c r="AN231" s="274"/>
      <c r="AO231" s="274"/>
      <c r="AP231" s="274"/>
      <c r="AQ231" s="274"/>
      <c r="AR231" s="279"/>
      <c r="AS231" s="273"/>
      <c r="AT231" s="273"/>
      <c r="AU231" s="273"/>
      <c r="AV231" s="273"/>
      <c r="AW231" s="274"/>
      <c r="AX231" s="279"/>
      <c r="AY231" s="273"/>
      <c r="AZ231" s="274"/>
      <c r="BA231" s="279"/>
      <c r="BB231" s="273"/>
      <c r="BC231" s="274"/>
      <c r="BD231" s="274"/>
      <c r="BE231" s="274"/>
      <c r="BF231" s="279"/>
      <c r="BG231" s="273"/>
      <c r="BH231" s="274"/>
      <c r="BI231" s="274"/>
      <c r="BJ231" s="273"/>
      <c r="BK231" s="273"/>
      <c r="BL231" s="273"/>
      <c r="BM231" s="273"/>
    </row>
    <row r="232" spans="1:65" ht="12.75" customHeight="1">
      <c r="A232" s="275"/>
      <c r="B232" s="276"/>
      <c r="C232" s="276"/>
      <c r="D232" s="276"/>
      <c r="E232" s="277"/>
      <c r="F232" s="274"/>
      <c r="G232" s="274"/>
      <c r="H232" s="274"/>
      <c r="I232" s="276"/>
      <c r="J232" s="276"/>
      <c r="K232" s="276"/>
      <c r="L232" s="278"/>
      <c r="M232" s="278"/>
      <c r="N232" s="278"/>
      <c r="O232" s="274"/>
      <c r="P232" s="274"/>
      <c r="Q232" s="274"/>
      <c r="R232" s="274"/>
      <c r="S232" s="274"/>
      <c r="T232" s="274"/>
      <c r="U232" s="274"/>
      <c r="V232" s="274"/>
      <c r="W232" s="274"/>
      <c r="X232" s="274"/>
      <c r="Y232" s="279"/>
      <c r="Z232" s="280"/>
      <c r="AA232" s="280"/>
      <c r="AB232" s="281"/>
      <c r="AC232" s="281"/>
      <c r="AD232" s="281"/>
      <c r="AE232" s="274"/>
      <c r="AF232" s="281"/>
      <c r="AG232" s="281"/>
      <c r="AH232" s="281"/>
      <c r="AI232" s="282"/>
      <c r="AJ232" s="274"/>
      <c r="AK232" s="274"/>
      <c r="AL232" s="274"/>
      <c r="AM232" s="274"/>
      <c r="AN232" s="274"/>
      <c r="AO232" s="274"/>
      <c r="AP232" s="274"/>
      <c r="AQ232" s="274"/>
      <c r="AR232" s="279"/>
      <c r="AS232" s="273"/>
      <c r="AT232" s="273"/>
      <c r="AU232" s="273"/>
      <c r="AV232" s="273"/>
      <c r="AW232" s="274"/>
      <c r="AX232" s="279"/>
      <c r="AY232" s="273"/>
      <c r="AZ232" s="274"/>
      <c r="BA232" s="279"/>
      <c r="BB232" s="273"/>
      <c r="BC232" s="274"/>
      <c r="BD232" s="274"/>
      <c r="BE232" s="274"/>
      <c r="BF232" s="279"/>
      <c r="BG232" s="273"/>
      <c r="BH232" s="274"/>
      <c r="BI232" s="274"/>
      <c r="BJ232" s="273"/>
      <c r="BK232" s="273"/>
      <c r="BL232" s="273"/>
      <c r="BM232" s="273"/>
    </row>
    <row r="233" spans="1:65" ht="12.75" customHeight="1">
      <c r="A233" s="275"/>
      <c r="B233" s="276"/>
      <c r="C233" s="276"/>
      <c r="D233" s="276"/>
      <c r="E233" s="277"/>
      <c r="F233" s="274"/>
      <c r="G233" s="274"/>
      <c r="H233" s="274"/>
      <c r="I233" s="276"/>
      <c r="J233" s="276"/>
      <c r="K233" s="276"/>
      <c r="L233" s="278"/>
      <c r="M233" s="278"/>
      <c r="N233" s="278"/>
      <c r="O233" s="274"/>
      <c r="P233" s="274"/>
      <c r="Q233" s="274"/>
      <c r="R233" s="274"/>
      <c r="S233" s="274"/>
      <c r="T233" s="274"/>
      <c r="U233" s="274"/>
      <c r="V233" s="274"/>
      <c r="W233" s="274"/>
      <c r="X233" s="274"/>
      <c r="Y233" s="279"/>
      <c r="Z233" s="280"/>
      <c r="AA233" s="280"/>
      <c r="AB233" s="281"/>
      <c r="AC233" s="281"/>
      <c r="AD233" s="281"/>
      <c r="AE233" s="274"/>
      <c r="AF233" s="281"/>
      <c r="AG233" s="281"/>
      <c r="AH233" s="281"/>
      <c r="AI233" s="282"/>
      <c r="AJ233" s="274"/>
      <c r="AK233" s="274"/>
      <c r="AL233" s="274"/>
      <c r="AM233" s="274"/>
      <c r="AN233" s="274"/>
      <c r="AO233" s="274"/>
      <c r="AP233" s="274"/>
      <c r="AQ233" s="274"/>
      <c r="AR233" s="279"/>
      <c r="AS233" s="273"/>
      <c r="AT233" s="273"/>
      <c r="AU233" s="273"/>
      <c r="AV233" s="273"/>
      <c r="AW233" s="274"/>
      <c r="AX233" s="279"/>
      <c r="AY233" s="273"/>
      <c r="AZ233" s="274"/>
      <c r="BA233" s="279"/>
      <c r="BB233" s="273"/>
      <c r="BC233" s="274"/>
      <c r="BD233" s="274"/>
      <c r="BE233" s="274"/>
      <c r="BF233" s="279"/>
      <c r="BG233" s="273"/>
      <c r="BH233" s="274"/>
      <c r="BI233" s="274"/>
      <c r="BJ233" s="273"/>
      <c r="BK233" s="273"/>
      <c r="BL233" s="273"/>
      <c r="BM233" s="273"/>
    </row>
    <row r="234" spans="1:65" ht="12.75" customHeight="1">
      <c r="A234" s="275"/>
      <c r="B234" s="276"/>
      <c r="C234" s="276"/>
      <c r="D234" s="276"/>
      <c r="E234" s="277"/>
      <c r="F234" s="274"/>
      <c r="G234" s="274"/>
      <c r="H234" s="274"/>
      <c r="I234" s="276"/>
      <c r="J234" s="276"/>
      <c r="K234" s="276"/>
      <c r="L234" s="278"/>
      <c r="M234" s="278"/>
      <c r="N234" s="278"/>
      <c r="O234" s="274"/>
      <c r="P234" s="274"/>
      <c r="Q234" s="274"/>
      <c r="R234" s="274"/>
      <c r="S234" s="274"/>
      <c r="T234" s="274"/>
      <c r="U234" s="274"/>
      <c r="V234" s="274"/>
      <c r="W234" s="274"/>
      <c r="X234" s="274"/>
      <c r="Y234" s="279"/>
      <c r="Z234" s="280"/>
      <c r="AA234" s="280"/>
      <c r="AB234" s="281"/>
      <c r="AC234" s="281"/>
      <c r="AD234" s="281"/>
      <c r="AE234" s="274"/>
      <c r="AF234" s="281"/>
      <c r="AG234" s="281"/>
      <c r="AH234" s="281"/>
      <c r="AI234" s="282"/>
      <c r="AJ234" s="274"/>
      <c r="AK234" s="274"/>
      <c r="AL234" s="274"/>
      <c r="AM234" s="274"/>
      <c r="AN234" s="274"/>
      <c r="AO234" s="274"/>
      <c r="AP234" s="274"/>
      <c r="AQ234" s="274"/>
      <c r="AR234" s="279"/>
      <c r="AS234" s="273"/>
      <c r="AT234" s="273"/>
      <c r="AU234" s="273"/>
      <c r="AV234" s="273"/>
      <c r="AW234" s="274"/>
      <c r="AX234" s="279"/>
      <c r="AY234" s="273"/>
      <c r="AZ234" s="274"/>
      <c r="BA234" s="279"/>
      <c r="BB234" s="273"/>
      <c r="BC234" s="274"/>
      <c r="BD234" s="274"/>
      <c r="BE234" s="274"/>
      <c r="BF234" s="279"/>
      <c r="BG234" s="273"/>
      <c r="BH234" s="274"/>
      <c r="BI234" s="274"/>
      <c r="BJ234" s="273"/>
      <c r="BK234" s="273"/>
      <c r="BL234" s="273"/>
      <c r="BM234" s="273"/>
    </row>
    <row r="235" spans="1:65" ht="12.75" customHeight="1">
      <c r="A235" s="275"/>
      <c r="B235" s="276"/>
      <c r="C235" s="276"/>
      <c r="D235" s="276"/>
      <c r="E235" s="277"/>
      <c r="F235" s="274"/>
      <c r="G235" s="274"/>
      <c r="H235" s="274"/>
      <c r="I235" s="276"/>
      <c r="J235" s="276"/>
      <c r="K235" s="276"/>
      <c r="L235" s="278"/>
      <c r="M235" s="278"/>
      <c r="N235" s="278"/>
      <c r="O235" s="274"/>
      <c r="P235" s="274"/>
      <c r="Q235" s="274"/>
      <c r="R235" s="274"/>
      <c r="S235" s="274"/>
      <c r="T235" s="274"/>
      <c r="U235" s="274"/>
      <c r="V235" s="274"/>
      <c r="W235" s="274"/>
      <c r="X235" s="274"/>
      <c r="Y235" s="279"/>
      <c r="Z235" s="280"/>
      <c r="AA235" s="280"/>
      <c r="AB235" s="281"/>
      <c r="AC235" s="281"/>
      <c r="AD235" s="281"/>
      <c r="AE235" s="274"/>
      <c r="AF235" s="281"/>
      <c r="AG235" s="281"/>
      <c r="AH235" s="281"/>
      <c r="AI235" s="282"/>
      <c r="AJ235" s="274"/>
      <c r="AK235" s="274"/>
      <c r="AL235" s="274"/>
      <c r="AM235" s="274"/>
      <c r="AN235" s="274"/>
      <c r="AO235" s="274"/>
      <c r="AP235" s="274"/>
      <c r="AQ235" s="274"/>
      <c r="AR235" s="279"/>
      <c r="AS235" s="273"/>
      <c r="AT235" s="273"/>
      <c r="AU235" s="273"/>
      <c r="AV235" s="273"/>
      <c r="AW235" s="274"/>
      <c r="AX235" s="279"/>
      <c r="AY235" s="273"/>
      <c r="AZ235" s="274"/>
      <c r="BA235" s="279"/>
      <c r="BB235" s="273"/>
      <c r="BC235" s="274"/>
      <c r="BD235" s="274"/>
      <c r="BE235" s="274"/>
      <c r="BF235" s="279"/>
      <c r="BG235" s="273"/>
      <c r="BH235" s="274"/>
      <c r="BI235" s="274"/>
      <c r="BJ235" s="273"/>
      <c r="BK235" s="273"/>
      <c r="BL235" s="273"/>
      <c r="BM235" s="273"/>
    </row>
    <row r="236" spans="1:65" ht="12.75" customHeight="1">
      <c r="A236" s="275"/>
      <c r="B236" s="276"/>
      <c r="C236" s="276"/>
      <c r="D236" s="276"/>
      <c r="E236" s="277"/>
      <c r="F236" s="274"/>
      <c r="G236" s="274"/>
      <c r="H236" s="274"/>
      <c r="I236" s="276"/>
      <c r="J236" s="276"/>
      <c r="K236" s="276"/>
      <c r="L236" s="278"/>
      <c r="M236" s="278"/>
      <c r="N236" s="278"/>
      <c r="O236" s="274"/>
      <c r="P236" s="274"/>
      <c r="Q236" s="274"/>
      <c r="R236" s="274"/>
      <c r="S236" s="274"/>
      <c r="T236" s="274"/>
      <c r="U236" s="274"/>
      <c r="V236" s="274"/>
      <c r="W236" s="274"/>
      <c r="X236" s="274"/>
      <c r="Y236" s="279"/>
      <c r="Z236" s="280"/>
      <c r="AA236" s="280"/>
      <c r="AB236" s="281"/>
      <c r="AC236" s="281"/>
      <c r="AD236" s="281"/>
      <c r="AE236" s="274"/>
      <c r="AF236" s="281"/>
      <c r="AG236" s="281"/>
      <c r="AH236" s="281"/>
      <c r="AI236" s="282"/>
      <c r="AJ236" s="274"/>
      <c r="AK236" s="274"/>
      <c r="AL236" s="274"/>
      <c r="AM236" s="274"/>
      <c r="AN236" s="274"/>
      <c r="AO236" s="274"/>
      <c r="AP236" s="274"/>
      <c r="AQ236" s="274"/>
      <c r="AR236" s="279"/>
      <c r="AS236" s="273"/>
      <c r="AT236" s="273"/>
      <c r="AU236" s="273"/>
      <c r="AV236" s="273"/>
      <c r="AW236" s="274"/>
      <c r="AX236" s="279"/>
      <c r="AY236" s="273"/>
      <c r="AZ236" s="274"/>
      <c r="BA236" s="279"/>
      <c r="BB236" s="273"/>
      <c r="BC236" s="274"/>
      <c r="BD236" s="274"/>
      <c r="BE236" s="274"/>
      <c r="BF236" s="279"/>
      <c r="BG236" s="273"/>
      <c r="BH236" s="274"/>
      <c r="BI236" s="274"/>
      <c r="BJ236" s="273"/>
      <c r="BK236" s="273"/>
      <c r="BL236" s="273"/>
      <c r="BM236" s="273"/>
    </row>
    <row r="237" spans="1:65" ht="12.75" customHeight="1">
      <c r="A237" s="275"/>
      <c r="B237" s="276"/>
      <c r="C237" s="276"/>
      <c r="D237" s="276"/>
      <c r="E237" s="277"/>
      <c r="F237" s="274"/>
      <c r="G237" s="274"/>
      <c r="H237" s="274"/>
      <c r="I237" s="276"/>
      <c r="J237" s="276"/>
      <c r="K237" s="276"/>
      <c r="L237" s="278"/>
      <c r="M237" s="278"/>
      <c r="N237" s="278"/>
      <c r="O237" s="274"/>
      <c r="P237" s="274"/>
      <c r="Q237" s="274"/>
      <c r="R237" s="274"/>
      <c r="S237" s="274"/>
      <c r="T237" s="274"/>
      <c r="U237" s="274"/>
      <c r="V237" s="274"/>
      <c r="W237" s="274"/>
      <c r="X237" s="274"/>
      <c r="Y237" s="279"/>
      <c r="Z237" s="280"/>
      <c r="AA237" s="280"/>
      <c r="AB237" s="281"/>
      <c r="AC237" s="281"/>
      <c r="AD237" s="281"/>
      <c r="AE237" s="274"/>
      <c r="AF237" s="281"/>
      <c r="AG237" s="281"/>
      <c r="AH237" s="281"/>
      <c r="AI237" s="282"/>
      <c r="AJ237" s="274"/>
      <c r="AK237" s="274"/>
      <c r="AL237" s="274"/>
      <c r="AM237" s="274"/>
      <c r="AN237" s="274"/>
      <c r="AO237" s="274"/>
      <c r="AP237" s="274"/>
      <c r="AQ237" s="274"/>
      <c r="AR237" s="279"/>
      <c r="AS237" s="273"/>
      <c r="AT237" s="273"/>
      <c r="AU237" s="273"/>
      <c r="AV237" s="273"/>
      <c r="AW237" s="274"/>
      <c r="AX237" s="279"/>
      <c r="AY237" s="273"/>
      <c r="AZ237" s="274"/>
      <c r="BA237" s="279"/>
      <c r="BB237" s="273"/>
      <c r="BC237" s="274"/>
      <c r="BD237" s="274"/>
      <c r="BE237" s="274"/>
      <c r="BF237" s="279"/>
      <c r="BG237" s="273"/>
      <c r="BH237" s="274"/>
      <c r="BI237" s="274"/>
      <c r="BJ237" s="273"/>
      <c r="BK237" s="273"/>
      <c r="BL237" s="273"/>
      <c r="BM237" s="273"/>
    </row>
    <row r="238" spans="1:65" ht="12.75" customHeight="1">
      <c r="A238" s="275"/>
      <c r="B238" s="276"/>
      <c r="C238" s="276"/>
      <c r="D238" s="276"/>
      <c r="E238" s="277"/>
      <c r="F238" s="274"/>
      <c r="G238" s="274"/>
      <c r="H238" s="274"/>
      <c r="I238" s="276"/>
      <c r="J238" s="276"/>
      <c r="K238" s="276"/>
      <c r="L238" s="278"/>
      <c r="M238" s="278"/>
      <c r="N238" s="278"/>
      <c r="O238" s="274"/>
      <c r="P238" s="274"/>
      <c r="Q238" s="274"/>
      <c r="R238" s="274"/>
      <c r="S238" s="274"/>
      <c r="T238" s="274"/>
      <c r="U238" s="274"/>
      <c r="V238" s="274"/>
      <c r="W238" s="274"/>
      <c r="X238" s="274"/>
      <c r="Y238" s="279"/>
      <c r="Z238" s="280"/>
      <c r="AA238" s="280"/>
      <c r="AB238" s="281"/>
      <c r="AC238" s="281"/>
      <c r="AD238" s="281"/>
      <c r="AE238" s="274"/>
      <c r="AF238" s="281"/>
      <c r="AG238" s="281"/>
      <c r="AH238" s="281"/>
      <c r="AI238" s="282"/>
      <c r="AJ238" s="274"/>
      <c r="AK238" s="274"/>
      <c r="AL238" s="274"/>
      <c r="AM238" s="274"/>
      <c r="AN238" s="274"/>
      <c r="AO238" s="274"/>
      <c r="AP238" s="274"/>
      <c r="AQ238" s="274"/>
      <c r="AR238" s="279"/>
      <c r="AS238" s="273"/>
      <c r="AT238" s="273"/>
      <c r="AU238" s="273"/>
      <c r="AV238" s="273"/>
      <c r="AW238" s="274"/>
      <c r="AX238" s="279"/>
      <c r="AY238" s="273"/>
      <c r="AZ238" s="274"/>
      <c r="BA238" s="279"/>
      <c r="BB238" s="273"/>
      <c r="BC238" s="274"/>
      <c r="BD238" s="274"/>
      <c r="BE238" s="274"/>
      <c r="BF238" s="279"/>
      <c r="BG238" s="273"/>
      <c r="BH238" s="274"/>
      <c r="BI238" s="274"/>
      <c r="BJ238" s="273"/>
      <c r="BK238" s="273"/>
      <c r="BL238" s="273"/>
      <c r="BM238" s="273"/>
    </row>
    <row r="239" spans="1:65" ht="12.75" customHeight="1">
      <c r="A239" s="275"/>
      <c r="B239" s="276"/>
      <c r="C239" s="276"/>
      <c r="D239" s="276"/>
      <c r="E239" s="277"/>
      <c r="F239" s="274"/>
      <c r="G239" s="274"/>
      <c r="H239" s="274"/>
      <c r="I239" s="276"/>
      <c r="J239" s="276"/>
      <c r="K239" s="276"/>
      <c r="L239" s="278"/>
      <c r="M239" s="278"/>
      <c r="N239" s="278"/>
      <c r="O239" s="274"/>
      <c r="P239" s="274"/>
      <c r="Q239" s="274"/>
      <c r="R239" s="274"/>
      <c r="S239" s="274"/>
      <c r="T239" s="274"/>
      <c r="U239" s="274"/>
      <c r="V239" s="274"/>
      <c r="W239" s="274"/>
      <c r="X239" s="274"/>
      <c r="Y239" s="279"/>
      <c r="Z239" s="280"/>
      <c r="AA239" s="280"/>
      <c r="AB239" s="281"/>
      <c r="AC239" s="281"/>
      <c r="AD239" s="281"/>
      <c r="AE239" s="274"/>
      <c r="AF239" s="281"/>
      <c r="AG239" s="281"/>
      <c r="AH239" s="281"/>
      <c r="AI239" s="282"/>
      <c r="AJ239" s="274"/>
      <c r="AK239" s="274"/>
      <c r="AL239" s="274"/>
      <c r="AM239" s="274"/>
      <c r="AN239" s="274"/>
      <c r="AO239" s="274"/>
      <c r="AP239" s="274"/>
      <c r="AQ239" s="274"/>
      <c r="AR239" s="279"/>
      <c r="AS239" s="273"/>
      <c r="AT239" s="273"/>
      <c r="AU239" s="273"/>
      <c r="AV239" s="273"/>
      <c r="AW239" s="274"/>
      <c r="AX239" s="279"/>
      <c r="AY239" s="273"/>
      <c r="AZ239" s="274"/>
      <c r="BA239" s="279"/>
      <c r="BB239" s="273"/>
      <c r="BC239" s="274"/>
      <c r="BD239" s="274"/>
      <c r="BE239" s="274"/>
      <c r="BF239" s="279"/>
      <c r="BG239" s="273"/>
      <c r="BH239" s="274"/>
      <c r="BI239" s="274"/>
      <c r="BJ239" s="273"/>
      <c r="BK239" s="273"/>
      <c r="BL239" s="273"/>
      <c r="BM239" s="273"/>
    </row>
    <row r="240" spans="1:65" ht="12.75" customHeight="1">
      <c r="A240" s="275"/>
      <c r="B240" s="276"/>
      <c r="C240" s="276"/>
      <c r="D240" s="276"/>
      <c r="E240" s="277"/>
      <c r="F240" s="274"/>
      <c r="G240" s="274"/>
      <c r="H240" s="274"/>
      <c r="I240" s="276"/>
      <c r="J240" s="276"/>
      <c r="K240" s="276"/>
      <c r="L240" s="278"/>
      <c r="M240" s="278"/>
      <c r="N240" s="278"/>
      <c r="O240" s="274"/>
      <c r="P240" s="274"/>
      <c r="Q240" s="274"/>
      <c r="R240" s="274"/>
      <c r="S240" s="274"/>
      <c r="T240" s="274"/>
      <c r="U240" s="274"/>
      <c r="V240" s="274"/>
      <c r="W240" s="274"/>
      <c r="X240" s="274"/>
      <c r="Y240" s="279"/>
      <c r="Z240" s="280"/>
      <c r="AA240" s="280"/>
      <c r="AB240" s="281"/>
      <c r="AC240" s="281"/>
      <c r="AD240" s="281"/>
      <c r="AE240" s="274"/>
      <c r="AF240" s="281"/>
      <c r="AG240" s="281"/>
      <c r="AH240" s="281"/>
      <c r="AI240" s="282"/>
      <c r="AJ240" s="274"/>
      <c r="AK240" s="274"/>
      <c r="AL240" s="274"/>
      <c r="AM240" s="274"/>
      <c r="AN240" s="274"/>
      <c r="AO240" s="274"/>
      <c r="AP240" s="274"/>
      <c r="AQ240" s="274"/>
      <c r="AR240" s="279"/>
      <c r="AS240" s="273"/>
      <c r="AT240" s="273"/>
      <c r="AU240" s="273"/>
      <c r="AV240" s="273"/>
      <c r="AW240" s="274"/>
      <c r="AX240" s="279"/>
      <c r="AY240" s="273"/>
      <c r="AZ240" s="274"/>
      <c r="BA240" s="279"/>
      <c r="BB240" s="273"/>
      <c r="BC240" s="274"/>
      <c r="BD240" s="274"/>
      <c r="BE240" s="274"/>
      <c r="BF240" s="279"/>
      <c r="BG240" s="273"/>
      <c r="BH240" s="274"/>
      <c r="BI240" s="274"/>
      <c r="BJ240" s="273"/>
      <c r="BK240" s="273"/>
      <c r="BL240" s="273"/>
      <c r="BM240" s="273"/>
    </row>
    <row r="241" spans="1:65" ht="12.75" customHeight="1">
      <c r="A241" s="275"/>
      <c r="B241" s="276"/>
      <c r="C241" s="276"/>
      <c r="D241" s="276"/>
      <c r="E241" s="277"/>
      <c r="F241" s="274"/>
      <c r="G241" s="274"/>
      <c r="H241" s="274"/>
      <c r="I241" s="276"/>
      <c r="J241" s="276"/>
      <c r="K241" s="276"/>
      <c r="L241" s="278"/>
      <c r="M241" s="278"/>
      <c r="N241" s="278"/>
      <c r="O241" s="274"/>
      <c r="P241" s="274"/>
      <c r="Q241" s="274"/>
      <c r="R241" s="274"/>
      <c r="S241" s="274"/>
      <c r="T241" s="274"/>
      <c r="U241" s="274"/>
      <c r="V241" s="274"/>
      <c r="W241" s="274"/>
      <c r="X241" s="274"/>
      <c r="Y241" s="279"/>
      <c r="Z241" s="280"/>
      <c r="AA241" s="280"/>
      <c r="AB241" s="281"/>
      <c r="AC241" s="281"/>
      <c r="AD241" s="281"/>
      <c r="AE241" s="274"/>
      <c r="AF241" s="281"/>
      <c r="AG241" s="281"/>
      <c r="AH241" s="281"/>
      <c r="AI241" s="282"/>
      <c r="AJ241" s="274"/>
      <c r="AK241" s="274"/>
      <c r="AL241" s="274"/>
      <c r="AM241" s="274"/>
      <c r="AN241" s="274"/>
      <c r="AO241" s="274"/>
      <c r="AP241" s="274"/>
      <c r="AQ241" s="274"/>
      <c r="AR241" s="279"/>
      <c r="AS241" s="273"/>
      <c r="AT241" s="273"/>
      <c r="AU241" s="273"/>
      <c r="AV241" s="273"/>
      <c r="AW241" s="274"/>
      <c r="AX241" s="279"/>
      <c r="AY241" s="273"/>
      <c r="AZ241" s="274"/>
      <c r="BA241" s="279"/>
      <c r="BB241" s="273"/>
      <c r="BC241" s="274"/>
      <c r="BD241" s="274"/>
      <c r="BE241" s="274"/>
      <c r="BF241" s="279"/>
      <c r="BG241" s="273"/>
      <c r="BH241" s="274"/>
      <c r="BI241" s="274"/>
      <c r="BJ241" s="273"/>
      <c r="BK241" s="273"/>
      <c r="BL241" s="273"/>
      <c r="BM241" s="273"/>
    </row>
    <row r="242" spans="1:65" ht="12.75" customHeight="1">
      <c r="A242" s="275"/>
      <c r="B242" s="276"/>
      <c r="C242" s="276"/>
      <c r="D242" s="276"/>
      <c r="E242" s="277"/>
      <c r="F242" s="274"/>
      <c r="G242" s="274"/>
      <c r="H242" s="274"/>
      <c r="I242" s="276"/>
      <c r="J242" s="276"/>
      <c r="K242" s="276"/>
      <c r="L242" s="278"/>
      <c r="M242" s="278"/>
      <c r="N242" s="278"/>
      <c r="O242" s="274"/>
      <c r="P242" s="274"/>
      <c r="Q242" s="274"/>
      <c r="R242" s="274"/>
      <c r="S242" s="274"/>
      <c r="T242" s="274"/>
      <c r="U242" s="274"/>
      <c r="V242" s="274"/>
      <c r="W242" s="274"/>
      <c r="X242" s="274"/>
      <c r="Y242" s="279"/>
      <c r="Z242" s="280"/>
      <c r="AA242" s="280"/>
      <c r="AB242" s="281"/>
      <c r="AC242" s="281"/>
      <c r="AD242" s="281"/>
      <c r="AE242" s="274"/>
      <c r="AF242" s="281"/>
      <c r="AG242" s="281"/>
      <c r="AH242" s="281"/>
      <c r="AI242" s="282"/>
      <c r="AJ242" s="274"/>
      <c r="AK242" s="274"/>
      <c r="AL242" s="274"/>
      <c r="AM242" s="274"/>
      <c r="AN242" s="274"/>
      <c r="AO242" s="274"/>
      <c r="AP242" s="274"/>
      <c r="AQ242" s="274"/>
      <c r="AR242" s="279"/>
      <c r="AS242" s="273"/>
      <c r="AT242" s="273"/>
      <c r="AU242" s="273"/>
      <c r="AV242" s="273"/>
      <c r="AW242" s="274"/>
      <c r="AX242" s="279"/>
      <c r="AY242" s="273"/>
      <c r="AZ242" s="274"/>
      <c r="BA242" s="279"/>
      <c r="BB242" s="273"/>
      <c r="BC242" s="274"/>
      <c r="BD242" s="274"/>
      <c r="BE242" s="274"/>
      <c r="BF242" s="279"/>
      <c r="BG242" s="273"/>
      <c r="BH242" s="274"/>
      <c r="BI242" s="274"/>
      <c r="BJ242" s="273"/>
      <c r="BK242" s="273"/>
      <c r="BL242" s="273"/>
      <c r="BM242" s="273"/>
    </row>
    <row r="243" spans="1:65" ht="12.75" customHeight="1">
      <c r="A243" s="275"/>
      <c r="B243" s="276"/>
      <c r="C243" s="276"/>
      <c r="D243" s="276"/>
      <c r="E243" s="277"/>
      <c r="F243" s="274"/>
      <c r="G243" s="274"/>
      <c r="H243" s="274"/>
      <c r="I243" s="276"/>
      <c r="J243" s="276"/>
      <c r="K243" s="276"/>
      <c r="L243" s="278"/>
      <c r="M243" s="278"/>
      <c r="N243" s="278"/>
      <c r="O243" s="274"/>
      <c r="P243" s="274"/>
      <c r="Q243" s="274"/>
      <c r="R243" s="274"/>
      <c r="S243" s="274"/>
      <c r="T243" s="274"/>
      <c r="U243" s="274"/>
      <c r="V243" s="274"/>
      <c r="W243" s="274"/>
      <c r="X243" s="274"/>
      <c r="Y243" s="279"/>
      <c r="Z243" s="280"/>
      <c r="AA243" s="280"/>
      <c r="AB243" s="281"/>
      <c r="AC243" s="281"/>
      <c r="AD243" s="281"/>
      <c r="AE243" s="274"/>
      <c r="AF243" s="281"/>
      <c r="AG243" s="281"/>
      <c r="AH243" s="281"/>
      <c r="AI243" s="282"/>
      <c r="AJ243" s="274"/>
      <c r="AK243" s="274"/>
      <c r="AL243" s="274"/>
      <c r="AM243" s="274"/>
      <c r="AN243" s="274"/>
      <c r="AO243" s="274"/>
      <c r="AP243" s="274"/>
      <c r="AQ243" s="274"/>
      <c r="AR243" s="279"/>
      <c r="AS243" s="273"/>
      <c r="AT243" s="273"/>
      <c r="AU243" s="273"/>
      <c r="AV243" s="273"/>
      <c r="AW243" s="274"/>
      <c r="AX243" s="279"/>
      <c r="AY243" s="273"/>
      <c r="AZ243" s="274"/>
      <c r="BA243" s="279"/>
      <c r="BB243" s="273"/>
      <c r="BC243" s="274"/>
      <c r="BD243" s="274"/>
      <c r="BE243" s="274"/>
      <c r="BF243" s="279"/>
      <c r="BG243" s="273"/>
      <c r="BH243" s="274"/>
      <c r="BI243" s="274"/>
      <c r="BJ243" s="273"/>
      <c r="BK243" s="273"/>
      <c r="BL243" s="273"/>
      <c r="BM243" s="273"/>
    </row>
    <row r="244" spans="1:65" ht="12.75" customHeight="1">
      <c r="A244" s="275"/>
      <c r="B244" s="276"/>
      <c r="C244" s="276"/>
      <c r="D244" s="276"/>
      <c r="E244" s="277"/>
      <c r="F244" s="274"/>
      <c r="G244" s="274"/>
      <c r="H244" s="274"/>
      <c r="I244" s="276"/>
      <c r="J244" s="276"/>
      <c r="K244" s="276"/>
      <c r="L244" s="278"/>
      <c r="M244" s="278"/>
      <c r="N244" s="278"/>
      <c r="O244" s="274"/>
      <c r="P244" s="274"/>
      <c r="Q244" s="274"/>
      <c r="R244" s="274"/>
      <c r="S244" s="274"/>
      <c r="T244" s="274"/>
      <c r="U244" s="274"/>
      <c r="V244" s="274"/>
      <c r="W244" s="274"/>
      <c r="X244" s="274"/>
      <c r="Y244" s="279"/>
      <c r="Z244" s="280"/>
      <c r="AA244" s="280"/>
      <c r="AB244" s="281"/>
      <c r="AC244" s="281"/>
      <c r="AD244" s="281"/>
      <c r="AE244" s="274"/>
      <c r="AF244" s="281"/>
      <c r="AG244" s="281"/>
      <c r="AH244" s="281"/>
      <c r="AI244" s="282"/>
      <c r="AJ244" s="274"/>
      <c r="AK244" s="274"/>
      <c r="AL244" s="274"/>
      <c r="AM244" s="274"/>
      <c r="AN244" s="274"/>
      <c r="AO244" s="274"/>
      <c r="AP244" s="274"/>
      <c r="AQ244" s="274"/>
      <c r="AR244" s="279"/>
      <c r="AS244" s="273"/>
      <c r="AT244" s="273"/>
      <c r="AU244" s="273"/>
      <c r="AV244" s="273"/>
      <c r="AW244" s="274"/>
      <c r="AX244" s="279"/>
      <c r="AY244" s="273"/>
      <c r="AZ244" s="274"/>
      <c r="BA244" s="279"/>
      <c r="BB244" s="273"/>
      <c r="BC244" s="274"/>
      <c r="BD244" s="274"/>
      <c r="BE244" s="274"/>
      <c r="BF244" s="279"/>
      <c r="BG244" s="273"/>
      <c r="BH244" s="274"/>
      <c r="BI244" s="274"/>
      <c r="BJ244" s="273"/>
      <c r="BK244" s="273"/>
      <c r="BL244" s="273"/>
      <c r="BM244" s="273"/>
    </row>
    <row r="245" spans="1:65" ht="12.75" customHeight="1">
      <c r="A245" s="275"/>
      <c r="B245" s="276"/>
      <c r="C245" s="276"/>
      <c r="D245" s="276"/>
      <c r="E245" s="277"/>
      <c r="F245" s="274"/>
      <c r="G245" s="274"/>
      <c r="H245" s="274"/>
      <c r="I245" s="276"/>
      <c r="J245" s="276"/>
      <c r="K245" s="276"/>
      <c r="L245" s="278"/>
      <c r="M245" s="278"/>
      <c r="N245" s="278"/>
      <c r="O245" s="274"/>
      <c r="P245" s="274"/>
      <c r="Q245" s="274"/>
      <c r="R245" s="274"/>
      <c r="S245" s="274"/>
      <c r="T245" s="274"/>
      <c r="U245" s="274"/>
      <c r="V245" s="274"/>
      <c r="W245" s="274"/>
      <c r="X245" s="274"/>
      <c r="Y245" s="279"/>
      <c r="Z245" s="280"/>
      <c r="AA245" s="280"/>
      <c r="AB245" s="281"/>
      <c r="AC245" s="281"/>
      <c r="AD245" s="281"/>
      <c r="AE245" s="274"/>
      <c r="AF245" s="281"/>
      <c r="AG245" s="281"/>
      <c r="AH245" s="281"/>
      <c r="AI245" s="282"/>
      <c r="AJ245" s="274"/>
      <c r="AK245" s="274"/>
      <c r="AL245" s="274"/>
      <c r="AM245" s="274"/>
      <c r="AN245" s="274"/>
      <c r="AO245" s="274"/>
      <c r="AP245" s="274"/>
      <c r="AQ245" s="274"/>
      <c r="AR245" s="279"/>
      <c r="AS245" s="273"/>
      <c r="AT245" s="273"/>
      <c r="AU245" s="273"/>
      <c r="AV245" s="273"/>
      <c r="AW245" s="274"/>
      <c r="AX245" s="279"/>
      <c r="AY245" s="273"/>
      <c r="AZ245" s="274"/>
      <c r="BA245" s="279"/>
      <c r="BB245" s="273"/>
      <c r="BC245" s="274"/>
      <c r="BD245" s="274"/>
      <c r="BE245" s="274"/>
      <c r="BF245" s="279"/>
      <c r="BG245" s="273"/>
      <c r="BH245" s="274"/>
      <c r="BI245" s="274"/>
      <c r="BJ245" s="273"/>
      <c r="BK245" s="273"/>
      <c r="BL245" s="273"/>
      <c r="BM245" s="273"/>
    </row>
    <row r="246" spans="1:65" ht="12.75" customHeight="1">
      <c r="A246" s="275"/>
      <c r="B246" s="276"/>
      <c r="C246" s="276"/>
      <c r="D246" s="276"/>
      <c r="E246" s="277"/>
      <c r="F246" s="274"/>
      <c r="G246" s="274"/>
      <c r="H246" s="274"/>
      <c r="I246" s="276"/>
      <c r="J246" s="276"/>
      <c r="K246" s="276"/>
      <c r="L246" s="278"/>
      <c r="M246" s="278"/>
      <c r="N246" s="278"/>
      <c r="O246" s="274"/>
      <c r="P246" s="274"/>
      <c r="Q246" s="274"/>
      <c r="R246" s="274"/>
      <c r="S246" s="274"/>
      <c r="T246" s="274"/>
      <c r="U246" s="274"/>
      <c r="V246" s="274"/>
      <c r="W246" s="274"/>
      <c r="X246" s="274"/>
      <c r="Y246" s="279"/>
      <c r="Z246" s="280"/>
      <c r="AA246" s="280"/>
      <c r="AB246" s="281"/>
      <c r="AC246" s="281"/>
      <c r="AD246" s="281"/>
      <c r="AE246" s="274"/>
      <c r="AF246" s="281"/>
      <c r="AG246" s="281"/>
      <c r="AH246" s="281"/>
      <c r="AI246" s="282"/>
      <c r="AJ246" s="274"/>
      <c r="AK246" s="274"/>
      <c r="AL246" s="274"/>
      <c r="AM246" s="274"/>
      <c r="AN246" s="274"/>
      <c r="AO246" s="274"/>
      <c r="AP246" s="274"/>
      <c r="AQ246" s="274"/>
      <c r="AR246" s="279"/>
      <c r="AS246" s="273"/>
      <c r="AT246" s="273"/>
      <c r="AU246" s="273"/>
      <c r="AV246" s="273"/>
      <c r="AW246" s="274"/>
      <c r="AX246" s="279"/>
      <c r="AY246" s="273"/>
      <c r="AZ246" s="274"/>
      <c r="BA246" s="279"/>
      <c r="BB246" s="273"/>
      <c r="BC246" s="274"/>
      <c r="BD246" s="274"/>
      <c r="BE246" s="274"/>
      <c r="BF246" s="279"/>
      <c r="BG246" s="273"/>
      <c r="BH246" s="274"/>
      <c r="BI246" s="274"/>
      <c r="BJ246" s="273"/>
      <c r="BK246" s="273"/>
      <c r="BL246" s="273"/>
      <c r="BM246" s="273"/>
    </row>
    <row r="247" spans="1:65" ht="12.75" customHeight="1">
      <c r="A247" s="275"/>
      <c r="B247" s="276"/>
      <c r="C247" s="276"/>
      <c r="D247" s="276"/>
      <c r="E247" s="277"/>
      <c r="F247" s="274"/>
      <c r="G247" s="274"/>
      <c r="H247" s="274"/>
      <c r="I247" s="276"/>
      <c r="J247" s="276"/>
      <c r="K247" s="276"/>
      <c r="L247" s="278"/>
      <c r="M247" s="278"/>
      <c r="N247" s="278"/>
      <c r="O247" s="274"/>
      <c r="P247" s="274"/>
      <c r="Q247" s="274"/>
      <c r="R247" s="274"/>
      <c r="S247" s="274"/>
      <c r="T247" s="274"/>
      <c r="U247" s="274"/>
      <c r="V247" s="274"/>
      <c r="W247" s="274"/>
      <c r="X247" s="274"/>
      <c r="Y247" s="279"/>
      <c r="Z247" s="280"/>
      <c r="AA247" s="280"/>
      <c r="AB247" s="281"/>
      <c r="AC247" s="281"/>
      <c r="AD247" s="281"/>
      <c r="AE247" s="274"/>
      <c r="AF247" s="281"/>
      <c r="AG247" s="281"/>
      <c r="AH247" s="281"/>
      <c r="AI247" s="282"/>
      <c r="AJ247" s="274"/>
      <c r="AK247" s="274"/>
      <c r="AL247" s="274"/>
      <c r="AM247" s="274"/>
      <c r="AN247" s="274"/>
      <c r="AO247" s="274"/>
      <c r="AP247" s="274"/>
      <c r="AQ247" s="274"/>
      <c r="AR247" s="279"/>
      <c r="AS247" s="273"/>
      <c r="AT247" s="273"/>
      <c r="AU247" s="273"/>
      <c r="AV247" s="273"/>
      <c r="AW247" s="274"/>
      <c r="AX247" s="279"/>
      <c r="AY247" s="273"/>
      <c r="AZ247" s="274"/>
      <c r="BA247" s="279"/>
      <c r="BB247" s="273"/>
      <c r="BC247" s="274"/>
      <c r="BD247" s="274"/>
      <c r="BE247" s="274"/>
      <c r="BF247" s="279"/>
      <c r="BG247" s="273"/>
      <c r="BH247" s="274"/>
      <c r="BI247" s="274"/>
      <c r="BJ247" s="273"/>
      <c r="BK247" s="273"/>
      <c r="BL247" s="273"/>
      <c r="BM247" s="273"/>
    </row>
    <row r="248" spans="1:65" ht="12.75" customHeight="1">
      <c r="A248" s="275"/>
      <c r="B248" s="276"/>
      <c r="C248" s="276"/>
      <c r="D248" s="276"/>
      <c r="E248" s="277"/>
      <c r="F248" s="274"/>
      <c r="G248" s="274"/>
      <c r="H248" s="274"/>
      <c r="I248" s="276"/>
      <c r="J248" s="276"/>
      <c r="K248" s="276"/>
      <c r="L248" s="278"/>
      <c r="M248" s="278"/>
      <c r="N248" s="278"/>
      <c r="O248" s="274"/>
      <c r="P248" s="274"/>
      <c r="Q248" s="274"/>
      <c r="R248" s="274"/>
      <c r="S248" s="274"/>
      <c r="T248" s="274"/>
      <c r="U248" s="274"/>
      <c r="V248" s="274"/>
      <c r="W248" s="274"/>
      <c r="X248" s="274"/>
      <c r="Y248" s="279"/>
      <c r="Z248" s="280"/>
      <c r="AA248" s="280"/>
      <c r="AB248" s="281"/>
      <c r="AC248" s="281"/>
      <c r="AD248" s="281"/>
      <c r="AE248" s="274"/>
      <c r="AF248" s="281"/>
      <c r="AG248" s="281"/>
      <c r="AH248" s="281"/>
      <c r="AI248" s="282"/>
      <c r="AJ248" s="274"/>
      <c r="AK248" s="274"/>
      <c r="AL248" s="274"/>
      <c r="AM248" s="274"/>
      <c r="AN248" s="274"/>
      <c r="AO248" s="274"/>
      <c r="AP248" s="274"/>
      <c r="AQ248" s="274"/>
      <c r="AR248" s="279"/>
      <c r="AS248" s="273"/>
      <c r="AT248" s="273"/>
      <c r="AU248" s="273"/>
      <c r="AV248" s="273"/>
      <c r="AW248" s="274"/>
      <c r="AX248" s="279"/>
      <c r="AY248" s="273"/>
      <c r="AZ248" s="274"/>
      <c r="BA248" s="279"/>
      <c r="BB248" s="273"/>
      <c r="BC248" s="274"/>
      <c r="BD248" s="274"/>
      <c r="BE248" s="274"/>
      <c r="BF248" s="279"/>
      <c r="BG248" s="273"/>
      <c r="BH248" s="274"/>
      <c r="BI248" s="274"/>
      <c r="BJ248" s="273"/>
      <c r="BK248" s="273"/>
      <c r="BL248" s="273"/>
      <c r="BM248" s="273"/>
    </row>
    <row r="249" spans="1:65" ht="12.75" customHeight="1">
      <c r="A249" s="275"/>
      <c r="B249" s="276"/>
      <c r="C249" s="276"/>
      <c r="D249" s="276"/>
      <c r="E249" s="277"/>
      <c r="F249" s="274"/>
      <c r="G249" s="274"/>
      <c r="H249" s="274"/>
      <c r="I249" s="276"/>
      <c r="J249" s="276"/>
      <c r="K249" s="276"/>
      <c r="L249" s="278"/>
      <c r="M249" s="278"/>
      <c r="N249" s="278"/>
      <c r="O249" s="274"/>
      <c r="P249" s="274"/>
      <c r="Q249" s="274"/>
      <c r="R249" s="274"/>
      <c r="S249" s="274"/>
      <c r="T249" s="274"/>
      <c r="U249" s="274"/>
      <c r="V249" s="274"/>
      <c r="W249" s="274"/>
      <c r="X249" s="274"/>
      <c r="Y249" s="279"/>
      <c r="Z249" s="280"/>
      <c r="AA249" s="280"/>
      <c r="AB249" s="281"/>
      <c r="AC249" s="281"/>
      <c r="AD249" s="281"/>
      <c r="AE249" s="274"/>
      <c r="AF249" s="281"/>
      <c r="AG249" s="281"/>
      <c r="AH249" s="281"/>
      <c r="AI249" s="282"/>
      <c r="AJ249" s="274"/>
      <c r="AK249" s="274"/>
      <c r="AL249" s="274"/>
      <c r="AM249" s="274"/>
      <c r="AN249" s="274"/>
      <c r="AO249" s="274"/>
      <c r="AP249" s="274"/>
      <c r="AQ249" s="274"/>
      <c r="AR249" s="279"/>
      <c r="AS249" s="273"/>
      <c r="AT249" s="273"/>
      <c r="AU249" s="273"/>
      <c r="AV249" s="273"/>
      <c r="AW249" s="274"/>
      <c r="AX249" s="279"/>
      <c r="AY249" s="273"/>
      <c r="AZ249" s="274"/>
      <c r="BA249" s="279"/>
      <c r="BB249" s="273"/>
      <c r="BC249" s="274"/>
      <c r="BD249" s="274"/>
      <c r="BE249" s="274"/>
      <c r="BF249" s="279"/>
      <c r="BG249" s="273"/>
      <c r="BH249" s="274"/>
      <c r="BI249" s="274"/>
      <c r="BJ249" s="273"/>
      <c r="BK249" s="273"/>
      <c r="BL249" s="273"/>
      <c r="BM249" s="273"/>
    </row>
    <row r="250" spans="1:65" ht="12.75" customHeight="1">
      <c r="A250" s="275"/>
      <c r="B250" s="276"/>
      <c r="C250" s="276"/>
      <c r="D250" s="276"/>
      <c r="E250" s="277"/>
      <c r="F250" s="274"/>
      <c r="G250" s="274"/>
      <c r="H250" s="274"/>
      <c r="I250" s="276"/>
      <c r="J250" s="276"/>
      <c r="K250" s="276"/>
      <c r="L250" s="278"/>
      <c r="M250" s="278"/>
      <c r="N250" s="278"/>
      <c r="O250" s="274"/>
      <c r="P250" s="274"/>
      <c r="Q250" s="274"/>
      <c r="R250" s="274"/>
      <c r="S250" s="274"/>
      <c r="T250" s="274"/>
      <c r="U250" s="274"/>
      <c r="V250" s="274"/>
      <c r="W250" s="274"/>
      <c r="X250" s="274"/>
      <c r="Y250" s="279"/>
      <c r="Z250" s="280"/>
      <c r="AA250" s="280"/>
      <c r="AB250" s="281"/>
      <c r="AC250" s="281"/>
      <c r="AD250" s="281"/>
      <c r="AE250" s="274"/>
      <c r="AF250" s="281"/>
      <c r="AG250" s="281"/>
      <c r="AH250" s="281"/>
      <c r="AI250" s="282"/>
      <c r="AJ250" s="274"/>
      <c r="AK250" s="274"/>
      <c r="AL250" s="274"/>
      <c r="AM250" s="274"/>
      <c r="AN250" s="274"/>
      <c r="AO250" s="274"/>
      <c r="AP250" s="274"/>
      <c r="AQ250" s="274"/>
      <c r="AR250" s="279"/>
      <c r="AS250" s="273"/>
      <c r="AT250" s="273"/>
      <c r="AU250" s="273"/>
      <c r="AV250" s="273"/>
      <c r="AW250" s="274"/>
      <c r="AX250" s="279"/>
      <c r="AY250" s="273"/>
      <c r="AZ250" s="274"/>
      <c r="BA250" s="279"/>
      <c r="BB250" s="273"/>
      <c r="BC250" s="274"/>
      <c r="BD250" s="274"/>
      <c r="BE250" s="274"/>
      <c r="BF250" s="279"/>
      <c r="BG250" s="273"/>
      <c r="BH250" s="274"/>
      <c r="BI250" s="274"/>
      <c r="BJ250" s="273"/>
      <c r="BK250" s="273"/>
      <c r="BL250" s="273"/>
      <c r="BM250" s="273"/>
    </row>
    <row r="251" spans="1:65" ht="12.75" customHeight="1">
      <c r="A251" s="275"/>
      <c r="B251" s="276"/>
      <c r="C251" s="276"/>
      <c r="D251" s="276"/>
      <c r="E251" s="277"/>
      <c r="F251" s="274"/>
      <c r="G251" s="274"/>
      <c r="H251" s="274"/>
      <c r="I251" s="276"/>
      <c r="J251" s="276"/>
      <c r="K251" s="276"/>
      <c r="L251" s="278"/>
      <c r="M251" s="278"/>
      <c r="N251" s="278"/>
      <c r="O251" s="274"/>
      <c r="P251" s="274"/>
      <c r="Q251" s="274"/>
      <c r="R251" s="274"/>
      <c r="S251" s="274"/>
      <c r="T251" s="274"/>
      <c r="U251" s="274"/>
      <c r="V251" s="274"/>
      <c r="W251" s="274"/>
      <c r="X251" s="274"/>
      <c r="Y251" s="279"/>
      <c r="Z251" s="280"/>
      <c r="AA251" s="280"/>
      <c r="AB251" s="281"/>
      <c r="AC251" s="281"/>
      <c r="AD251" s="281"/>
      <c r="AE251" s="274"/>
      <c r="AF251" s="281"/>
      <c r="AG251" s="281"/>
      <c r="AH251" s="281"/>
      <c r="AI251" s="282"/>
      <c r="AJ251" s="274"/>
      <c r="AK251" s="274"/>
      <c r="AL251" s="274"/>
      <c r="AM251" s="274"/>
      <c r="AN251" s="274"/>
      <c r="AO251" s="274"/>
      <c r="AP251" s="274"/>
      <c r="AQ251" s="274"/>
      <c r="AR251" s="279"/>
      <c r="AS251" s="273"/>
      <c r="AT251" s="273"/>
      <c r="AU251" s="273"/>
      <c r="AV251" s="273"/>
      <c r="AW251" s="274"/>
      <c r="AX251" s="279"/>
      <c r="AY251" s="273"/>
      <c r="AZ251" s="274"/>
      <c r="BA251" s="279"/>
      <c r="BB251" s="273"/>
      <c r="BC251" s="274"/>
      <c r="BD251" s="274"/>
      <c r="BE251" s="274"/>
      <c r="BF251" s="279"/>
      <c r="BG251" s="273"/>
      <c r="BH251" s="274"/>
      <c r="BI251" s="274"/>
      <c r="BJ251" s="273"/>
      <c r="BK251" s="273"/>
      <c r="BL251" s="273"/>
      <c r="BM251" s="273"/>
    </row>
    <row r="252" spans="1:65" ht="12.75" customHeight="1">
      <c r="A252" s="275"/>
      <c r="B252" s="276"/>
      <c r="C252" s="276"/>
      <c r="D252" s="276"/>
      <c r="E252" s="277"/>
      <c r="F252" s="274"/>
      <c r="G252" s="274"/>
      <c r="H252" s="274"/>
      <c r="I252" s="276"/>
      <c r="J252" s="276"/>
      <c r="K252" s="276"/>
      <c r="L252" s="278"/>
      <c r="M252" s="278"/>
      <c r="N252" s="278"/>
      <c r="O252" s="274"/>
      <c r="P252" s="274"/>
      <c r="Q252" s="274"/>
      <c r="R252" s="274"/>
      <c r="S252" s="274"/>
      <c r="T252" s="274"/>
      <c r="U252" s="274"/>
      <c r="V252" s="274"/>
      <c r="W252" s="274"/>
      <c r="X252" s="274"/>
      <c r="Y252" s="279"/>
      <c r="Z252" s="280"/>
      <c r="AA252" s="280"/>
      <c r="AB252" s="281"/>
      <c r="AC252" s="281"/>
      <c r="AD252" s="281"/>
      <c r="AE252" s="274"/>
      <c r="AF252" s="281"/>
      <c r="AG252" s="281"/>
      <c r="AH252" s="281"/>
      <c r="AI252" s="282"/>
      <c r="AJ252" s="274"/>
      <c r="AK252" s="274"/>
      <c r="AL252" s="274"/>
      <c r="AM252" s="274"/>
      <c r="AN252" s="274"/>
      <c r="AO252" s="274"/>
      <c r="AP252" s="274"/>
      <c r="AQ252" s="274"/>
      <c r="AR252" s="279"/>
      <c r="AS252" s="273"/>
      <c r="AT252" s="273"/>
      <c r="AU252" s="273"/>
      <c r="AV252" s="273"/>
      <c r="AW252" s="274"/>
      <c r="AX252" s="279"/>
      <c r="AY252" s="273"/>
      <c r="AZ252" s="274"/>
      <c r="BA252" s="279"/>
      <c r="BB252" s="273"/>
      <c r="BC252" s="274"/>
      <c r="BD252" s="274"/>
      <c r="BE252" s="274"/>
      <c r="BF252" s="279"/>
      <c r="BG252" s="273"/>
      <c r="BH252" s="274"/>
      <c r="BI252" s="274"/>
      <c r="BJ252" s="273"/>
      <c r="BK252" s="273"/>
      <c r="BL252" s="273"/>
      <c r="BM252" s="273"/>
    </row>
    <row r="253" spans="1:65" ht="12.75" customHeight="1">
      <c r="A253" s="275"/>
      <c r="B253" s="276"/>
      <c r="C253" s="276"/>
      <c r="D253" s="276"/>
      <c r="E253" s="277"/>
      <c r="F253" s="274"/>
      <c r="G253" s="274"/>
      <c r="H253" s="274"/>
      <c r="I253" s="276"/>
      <c r="J253" s="276"/>
      <c r="K253" s="276"/>
      <c r="L253" s="278"/>
      <c r="M253" s="278"/>
      <c r="N253" s="278"/>
      <c r="O253" s="274"/>
      <c r="P253" s="274"/>
      <c r="Q253" s="274"/>
      <c r="R253" s="274"/>
      <c r="S253" s="274"/>
      <c r="T253" s="274"/>
      <c r="U253" s="274"/>
      <c r="V253" s="274"/>
      <c r="W253" s="274"/>
      <c r="X253" s="274"/>
      <c r="Y253" s="279"/>
      <c r="Z253" s="280"/>
      <c r="AA253" s="280"/>
      <c r="AB253" s="281"/>
      <c r="AC253" s="281"/>
      <c r="AD253" s="281"/>
      <c r="AE253" s="274"/>
      <c r="AF253" s="281"/>
      <c r="AG253" s="281"/>
      <c r="AH253" s="281"/>
      <c r="AI253" s="282"/>
      <c r="AJ253" s="274"/>
      <c r="AK253" s="274"/>
      <c r="AL253" s="274"/>
      <c r="AM253" s="274"/>
      <c r="AN253" s="274"/>
      <c r="AO253" s="274"/>
      <c r="AP253" s="274"/>
      <c r="AQ253" s="274"/>
      <c r="AR253" s="279"/>
      <c r="AS253" s="273"/>
      <c r="AT253" s="273"/>
      <c r="AU253" s="273"/>
      <c r="AV253" s="273"/>
      <c r="AW253" s="274"/>
      <c r="AX253" s="279"/>
      <c r="AY253" s="273"/>
      <c r="AZ253" s="274"/>
      <c r="BA253" s="279"/>
      <c r="BB253" s="273"/>
      <c r="BC253" s="274"/>
      <c r="BD253" s="274"/>
      <c r="BE253" s="274"/>
      <c r="BF253" s="279"/>
      <c r="BG253" s="273"/>
      <c r="BH253" s="274"/>
      <c r="BI253" s="274"/>
      <c r="BJ253" s="273"/>
      <c r="BK253" s="273"/>
      <c r="BL253" s="273"/>
      <c r="BM253" s="273"/>
    </row>
    <row r="254" spans="1:65" ht="12.75" customHeight="1">
      <c r="A254" s="275"/>
      <c r="B254" s="276"/>
      <c r="C254" s="276"/>
      <c r="D254" s="276"/>
      <c r="E254" s="277"/>
      <c r="F254" s="274"/>
      <c r="G254" s="274"/>
      <c r="H254" s="274"/>
      <c r="I254" s="276"/>
      <c r="J254" s="276"/>
      <c r="K254" s="276"/>
      <c r="L254" s="278"/>
      <c r="M254" s="278"/>
      <c r="N254" s="278"/>
      <c r="O254" s="274"/>
      <c r="P254" s="274"/>
      <c r="Q254" s="274"/>
      <c r="R254" s="274"/>
      <c r="S254" s="274"/>
      <c r="T254" s="274"/>
      <c r="U254" s="274"/>
      <c r="V254" s="274"/>
      <c r="W254" s="274"/>
      <c r="X254" s="274"/>
      <c r="Y254" s="279"/>
      <c r="Z254" s="280"/>
      <c r="AA254" s="280"/>
      <c r="AB254" s="281"/>
      <c r="AC254" s="281"/>
      <c r="AD254" s="281"/>
      <c r="AE254" s="274"/>
      <c r="AF254" s="281"/>
      <c r="AG254" s="281"/>
      <c r="AH254" s="281"/>
      <c r="AI254" s="282"/>
      <c r="AJ254" s="274"/>
      <c r="AK254" s="274"/>
      <c r="AL254" s="274"/>
      <c r="AM254" s="274"/>
      <c r="AN254" s="274"/>
      <c r="AO254" s="274"/>
      <c r="AP254" s="274"/>
      <c r="AQ254" s="274"/>
      <c r="AR254" s="279"/>
      <c r="AS254" s="273"/>
      <c r="AT254" s="273"/>
      <c r="AU254" s="273"/>
      <c r="AV254" s="273"/>
      <c r="AW254" s="274"/>
      <c r="AX254" s="279"/>
      <c r="AY254" s="273"/>
      <c r="AZ254" s="274"/>
      <c r="BA254" s="279"/>
      <c r="BB254" s="273"/>
      <c r="BC254" s="274"/>
      <c r="BD254" s="274"/>
      <c r="BE254" s="274"/>
      <c r="BF254" s="279"/>
      <c r="BG254" s="273"/>
      <c r="BH254" s="274"/>
      <c r="BI254" s="274"/>
      <c r="BJ254" s="273"/>
      <c r="BK254" s="273"/>
      <c r="BL254" s="273"/>
      <c r="BM254" s="273"/>
    </row>
    <row r="255" spans="1:65" ht="12.75" customHeight="1">
      <c r="A255" s="275"/>
      <c r="B255" s="276"/>
      <c r="C255" s="276"/>
      <c r="D255" s="276"/>
      <c r="E255" s="277"/>
      <c r="F255" s="274"/>
      <c r="G255" s="274"/>
      <c r="H255" s="274"/>
      <c r="I255" s="276"/>
      <c r="J255" s="276"/>
      <c r="K255" s="276"/>
      <c r="L255" s="278"/>
      <c r="M255" s="278"/>
      <c r="N255" s="278"/>
      <c r="O255" s="274"/>
      <c r="P255" s="274"/>
      <c r="Q255" s="274"/>
      <c r="R255" s="274"/>
      <c r="S255" s="274"/>
      <c r="T255" s="274"/>
      <c r="U255" s="274"/>
      <c r="V255" s="274"/>
      <c r="W255" s="274"/>
      <c r="X255" s="274"/>
      <c r="Y255" s="279"/>
      <c r="Z255" s="280"/>
      <c r="AA255" s="280"/>
      <c r="AB255" s="281"/>
      <c r="AC255" s="281"/>
      <c r="AD255" s="281"/>
      <c r="AE255" s="274"/>
      <c r="AF255" s="281"/>
      <c r="AG255" s="281"/>
      <c r="AH255" s="281"/>
      <c r="AI255" s="282"/>
      <c r="AJ255" s="274"/>
      <c r="AK255" s="274"/>
      <c r="AL255" s="274"/>
      <c r="AM255" s="274"/>
      <c r="AN255" s="274"/>
      <c r="AO255" s="274"/>
      <c r="AP255" s="274"/>
      <c r="AQ255" s="274"/>
      <c r="AR255" s="279"/>
      <c r="AS255" s="273"/>
      <c r="AT255" s="273"/>
      <c r="AU255" s="273"/>
      <c r="AV255" s="273"/>
      <c r="AW255" s="274"/>
      <c r="AX255" s="279"/>
      <c r="AY255" s="273"/>
      <c r="AZ255" s="274"/>
      <c r="BA255" s="279"/>
      <c r="BB255" s="273"/>
      <c r="BC255" s="274"/>
      <c r="BD255" s="274"/>
      <c r="BE255" s="274"/>
      <c r="BF255" s="279"/>
      <c r="BG255" s="273"/>
      <c r="BH255" s="274"/>
      <c r="BI255" s="274"/>
      <c r="BJ255" s="273"/>
      <c r="BK255" s="273"/>
      <c r="BL255" s="273"/>
      <c r="BM255" s="273"/>
    </row>
    <row r="256" spans="1:65" ht="12.75" customHeight="1">
      <c r="A256" s="275"/>
      <c r="B256" s="276"/>
      <c r="C256" s="276"/>
      <c r="D256" s="276"/>
      <c r="E256" s="277"/>
      <c r="F256" s="274"/>
      <c r="G256" s="274"/>
      <c r="H256" s="274"/>
      <c r="I256" s="276"/>
      <c r="J256" s="276"/>
      <c r="K256" s="276"/>
      <c r="L256" s="278"/>
      <c r="M256" s="278"/>
      <c r="N256" s="278"/>
      <c r="O256" s="274"/>
      <c r="P256" s="274"/>
      <c r="Q256" s="274"/>
      <c r="R256" s="274"/>
      <c r="S256" s="274"/>
      <c r="T256" s="274"/>
      <c r="U256" s="274"/>
      <c r="V256" s="274"/>
      <c r="W256" s="274"/>
      <c r="X256" s="274"/>
      <c r="Y256" s="279"/>
      <c r="Z256" s="280"/>
      <c r="AA256" s="280"/>
      <c r="AB256" s="281"/>
      <c r="AC256" s="281"/>
      <c r="AD256" s="281"/>
      <c r="AE256" s="274"/>
      <c r="AF256" s="281"/>
      <c r="AG256" s="281"/>
      <c r="AH256" s="281"/>
      <c r="AI256" s="282"/>
      <c r="AJ256" s="274"/>
      <c r="AK256" s="274"/>
      <c r="AL256" s="274"/>
      <c r="AM256" s="274"/>
      <c r="AN256" s="274"/>
      <c r="AO256" s="274"/>
      <c r="AP256" s="274"/>
      <c r="AQ256" s="274"/>
      <c r="AR256" s="279"/>
      <c r="AS256" s="273"/>
      <c r="AT256" s="273"/>
      <c r="AU256" s="273"/>
      <c r="AV256" s="273"/>
      <c r="AW256" s="274"/>
      <c r="AX256" s="279"/>
      <c r="AY256" s="273"/>
      <c r="AZ256" s="274"/>
      <c r="BA256" s="279"/>
      <c r="BB256" s="273"/>
      <c r="BC256" s="274"/>
      <c r="BD256" s="274"/>
      <c r="BE256" s="274"/>
      <c r="BF256" s="279"/>
      <c r="BG256" s="273"/>
      <c r="BH256" s="274"/>
      <c r="BI256" s="274"/>
      <c r="BJ256" s="273"/>
      <c r="BK256" s="273"/>
      <c r="BL256" s="273"/>
      <c r="BM256" s="273"/>
    </row>
    <row r="257" spans="1:65" ht="12.75" customHeight="1">
      <c r="A257" s="275"/>
      <c r="B257" s="276"/>
      <c r="C257" s="276"/>
      <c r="D257" s="276"/>
      <c r="E257" s="277"/>
      <c r="F257" s="274"/>
      <c r="G257" s="274"/>
      <c r="H257" s="274"/>
      <c r="I257" s="276"/>
      <c r="J257" s="276"/>
      <c r="K257" s="276"/>
      <c r="L257" s="278"/>
      <c r="M257" s="278"/>
      <c r="N257" s="278"/>
      <c r="O257" s="274"/>
      <c r="P257" s="274"/>
      <c r="Q257" s="274"/>
      <c r="R257" s="274"/>
      <c r="S257" s="274"/>
      <c r="T257" s="274"/>
      <c r="U257" s="274"/>
      <c r="V257" s="274"/>
      <c r="W257" s="274"/>
      <c r="X257" s="274"/>
      <c r="Y257" s="279"/>
      <c r="Z257" s="280"/>
      <c r="AA257" s="280"/>
      <c r="AB257" s="281"/>
      <c r="AC257" s="281"/>
      <c r="AD257" s="281"/>
      <c r="AE257" s="274"/>
      <c r="AF257" s="281"/>
      <c r="AG257" s="281"/>
      <c r="AH257" s="281"/>
      <c r="AI257" s="282"/>
      <c r="AJ257" s="274"/>
      <c r="AK257" s="274"/>
      <c r="AL257" s="274"/>
      <c r="AM257" s="274"/>
      <c r="AN257" s="274"/>
      <c r="AO257" s="274"/>
      <c r="AP257" s="274"/>
      <c r="AQ257" s="274"/>
      <c r="AR257" s="279"/>
      <c r="AS257" s="273"/>
      <c r="AT257" s="273"/>
      <c r="AU257" s="273"/>
      <c r="AV257" s="273"/>
      <c r="AW257" s="274"/>
      <c r="AX257" s="279"/>
      <c r="AY257" s="273"/>
      <c r="AZ257" s="274"/>
      <c r="BA257" s="279"/>
      <c r="BB257" s="273"/>
      <c r="BC257" s="274"/>
      <c r="BD257" s="274"/>
      <c r="BE257" s="274"/>
      <c r="BF257" s="279"/>
      <c r="BG257" s="273"/>
      <c r="BH257" s="274"/>
      <c r="BI257" s="274"/>
      <c r="BJ257" s="273"/>
      <c r="BK257" s="273"/>
      <c r="BL257" s="273"/>
      <c r="BM257" s="273"/>
    </row>
    <row r="258" spans="1:65" ht="12.75" customHeight="1">
      <c r="A258" s="275"/>
      <c r="B258" s="276"/>
      <c r="C258" s="276"/>
      <c r="D258" s="276"/>
      <c r="E258" s="277"/>
      <c r="F258" s="274"/>
      <c r="G258" s="274"/>
      <c r="H258" s="274"/>
      <c r="I258" s="276"/>
      <c r="J258" s="276"/>
      <c r="K258" s="276"/>
      <c r="L258" s="278"/>
      <c r="M258" s="278"/>
      <c r="N258" s="278"/>
      <c r="O258" s="274"/>
      <c r="P258" s="274"/>
      <c r="Q258" s="274"/>
      <c r="R258" s="274"/>
      <c r="S258" s="274"/>
      <c r="T258" s="274"/>
      <c r="U258" s="274"/>
      <c r="V258" s="274"/>
      <c r="W258" s="274"/>
      <c r="X258" s="274"/>
      <c r="Y258" s="279"/>
      <c r="Z258" s="280"/>
      <c r="AA258" s="280"/>
      <c r="AB258" s="281"/>
      <c r="AC258" s="281"/>
      <c r="AD258" s="281"/>
      <c r="AE258" s="274"/>
      <c r="AF258" s="281"/>
      <c r="AG258" s="281"/>
      <c r="AH258" s="281"/>
      <c r="AI258" s="282"/>
      <c r="AJ258" s="274"/>
      <c r="AK258" s="274"/>
      <c r="AL258" s="274"/>
      <c r="AM258" s="274"/>
      <c r="AN258" s="274"/>
      <c r="AO258" s="274"/>
      <c r="AP258" s="274"/>
      <c r="AQ258" s="274"/>
      <c r="AR258" s="279"/>
      <c r="AS258" s="273"/>
      <c r="AT258" s="273"/>
      <c r="AU258" s="273"/>
      <c r="AV258" s="273"/>
      <c r="AW258" s="274"/>
      <c r="AX258" s="279"/>
      <c r="AY258" s="273"/>
      <c r="AZ258" s="274"/>
      <c r="BA258" s="279"/>
      <c r="BB258" s="273"/>
      <c r="BC258" s="274"/>
      <c r="BD258" s="274"/>
      <c r="BE258" s="274"/>
      <c r="BF258" s="279"/>
      <c r="BG258" s="273"/>
      <c r="BH258" s="274"/>
      <c r="BI258" s="274"/>
      <c r="BJ258" s="273"/>
      <c r="BK258" s="273"/>
      <c r="BL258" s="273"/>
      <c r="BM258" s="273"/>
    </row>
    <row r="259" spans="1:65" ht="12.75" customHeight="1">
      <c r="A259" s="275"/>
      <c r="B259" s="276"/>
      <c r="C259" s="276"/>
      <c r="D259" s="276"/>
      <c r="E259" s="277"/>
      <c r="F259" s="274"/>
      <c r="G259" s="274"/>
      <c r="H259" s="274"/>
      <c r="I259" s="276"/>
      <c r="J259" s="276"/>
      <c r="K259" s="276"/>
      <c r="L259" s="278"/>
      <c r="M259" s="278"/>
      <c r="N259" s="278"/>
      <c r="O259" s="274"/>
      <c r="P259" s="274"/>
      <c r="Q259" s="274"/>
      <c r="R259" s="274"/>
      <c r="S259" s="274"/>
      <c r="T259" s="274"/>
      <c r="U259" s="274"/>
      <c r="V259" s="274"/>
      <c r="W259" s="274"/>
      <c r="X259" s="274"/>
      <c r="Y259" s="279"/>
      <c r="Z259" s="280"/>
      <c r="AA259" s="280"/>
      <c r="AB259" s="281"/>
      <c r="AC259" s="281"/>
      <c r="AD259" s="281"/>
      <c r="AE259" s="274"/>
      <c r="AF259" s="281"/>
      <c r="AG259" s="281"/>
      <c r="AH259" s="281"/>
      <c r="AI259" s="282"/>
      <c r="AJ259" s="274"/>
      <c r="AK259" s="274"/>
      <c r="AL259" s="274"/>
      <c r="AM259" s="274"/>
      <c r="AN259" s="274"/>
      <c r="AO259" s="274"/>
      <c r="AP259" s="274"/>
      <c r="AQ259" s="274"/>
      <c r="AR259" s="279"/>
      <c r="AS259" s="273"/>
      <c r="AT259" s="273"/>
      <c r="AU259" s="273"/>
      <c r="AV259" s="273"/>
      <c r="AW259" s="274"/>
      <c r="AX259" s="279"/>
      <c r="AY259" s="273"/>
      <c r="AZ259" s="274"/>
      <c r="BA259" s="279"/>
      <c r="BB259" s="273"/>
      <c r="BC259" s="274"/>
      <c r="BD259" s="274"/>
      <c r="BE259" s="274"/>
      <c r="BF259" s="279"/>
      <c r="BG259" s="273"/>
      <c r="BH259" s="274"/>
      <c r="BI259" s="274"/>
      <c r="BJ259" s="273"/>
      <c r="BK259" s="273"/>
      <c r="BL259" s="273"/>
      <c r="BM259" s="273"/>
    </row>
    <row r="260" spans="1:65" ht="12.75" customHeight="1">
      <c r="A260" s="275"/>
      <c r="B260" s="276"/>
      <c r="C260" s="276"/>
      <c r="D260" s="276"/>
      <c r="E260" s="277"/>
      <c r="F260" s="274"/>
      <c r="G260" s="274"/>
      <c r="H260" s="274"/>
      <c r="I260" s="276"/>
      <c r="J260" s="276"/>
      <c r="K260" s="276"/>
      <c r="L260" s="278"/>
      <c r="M260" s="278"/>
      <c r="N260" s="278"/>
      <c r="O260" s="274"/>
      <c r="P260" s="274"/>
      <c r="Q260" s="274"/>
      <c r="R260" s="274"/>
      <c r="S260" s="274"/>
      <c r="T260" s="274"/>
      <c r="U260" s="274"/>
      <c r="V260" s="274"/>
      <c r="W260" s="274"/>
      <c r="X260" s="274"/>
      <c r="Y260" s="279"/>
      <c r="Z260" s="280"/>
      <c r="AA260" s="280"/>
      <c r="AB260" s="281"/>
      <c r="AC260" s="281"/>
      <c r="AD260" s="281"/>
      <c r="AE260" s="274"/>
      <c r="AF260" s="281"/>
      <c r="AG260" s="281"/>
      <c r="AH260" s="281"/>
      <c r="AI260" s="282"/>
      <c r="AJ260" s="274"/>
      <c r="AK260" s="274"/>
      <c r="AL260" s="274"/>
      <c r="AM260" s="274"/>
      <c r="AN260" s="274"/>
      <c r="AO260" s="274"/>
      <c r="AP260" s="274"/>
      <c r="AQ260" s="274"/>
      <c r="AR260" s="279"/>
      <c r="AS260" s="273"/>
      <c r="AT260" s="273"/>
      <c r="AU260" s="273"/>
      <c r="AV260" s="273"/>
      <c r="AW260" s="274"/>
      <c r="AX260" s="279"/>
      <c r="AY260" s="273"/>
      <c r="AZ260" s="274"/>
      <c r="BA260" s="279"/>
      <c r="BB260" s="273"/>
      <c r="BC260" s="274"/>
      <c r="BD260" s="274"/>
      <c r="BE260" s="274"/>
      <c r="BF260" s="279"/>
      <c r="BG260" s="273"/>
      <c r="BH260" s="274"/>
      <c r="BI260" s="274"/>
      <c r="BJ260" s="273"/>
      <c r="BK260" s="273"/>
      <c r="BL260" s="273"/>
      <c r="BM260" s="273"/>
    </row>
    <row r="261" spans="1:65" ht="12.75" customHeight="1">
      <c r="A261" s="275"/>
      <c r="B261" s="276"/>
      <c r="C261" s="276"/>
      <c r="D261" s="276"/>
      <c r="E261" s="277"/>
      <c r="F261" s="274"/>
      <c r="G261" s="274"/>
      <c r="H261" s="274"/>
      <c r="I261" s="276"/>
      <c r="J261" s="276"/>
      <c r="K261" s="276"/>
      <c r="L261" s="278"/>
      <c r="M261" s="278"/>
      <c r="N261" s="278"/>
      <c r="O261" s="274"/>
      <c r="P261" s="274"/>
      <c r="Q261" s="274"/>
      <c r="R261" s="274"/>
      <c r="S261" s="274"/>
      <c r="T261" s="274"/>
      <c r="U261" s="274"/>
      <c r="V261" s="274"/>
      <c r="W261" s="274"/>
      <c r="X261" s="274"/>
      <c r="Y261" s="279"/>
      <c r="Z261" s="280"/>
      <c r="AA261" s="280"/>
      <c r="AB261" s="281"/>
      <c r="AC261" s="281"/>
      <c r="AD261" s="281"/>
      <c r="AE261" s="274"/>
      <c r="AF261" s="281"/>
      <c r="AG261" s="281"/>
      <c r="AH261" s="281"/>
      <c r="AI261" s="282"/>
      <c r="AJ261" s="274"/>
      <c r="AK261" s="274"/>
      <c r="AL261" s="274"/>
      <c r="AM261" s="274"/>
      <c r="AN261" s="274"/>
      <c r="AO261" s="274"/>
      <c r="AP261" s="274"/>
      <c r="AQ261" s="274"/>
      <c r="AR261" s="279"/>
      <c r="AS261" s="273"/>
      <c r="AT261" s="273"/>
      <c r="AU261" s="273"/>
      <c r="AV261" s="273"/>
      <c r="AW261" s="274"/>
      <c r="AX261" s="279"/>
      <c r="AY261" s="273"/>
      <c r="AZ261" s="274"/>
      <c r="BA261" s="279"/>
      <c r="BB261" s="273"/>
      <c r="BC261" s="274"/>
      <c r="BD261" s="274"/>
      <c r="BE261" s="274"/>
      <c r="BF261" s="279"/>
      <c r="BG261" s="273"/>
      <c r="BH261" s="274"/>
      <c r="BI261" s="274"/>
      <c r="BJ261" s="273"/>
      <c r="BK261" s="273"/>
      <c r="BL261" s="273"/>
      <c r="BM261" s="273"/>
    </row>
    <row r="262" spans="1:65" ht="12.75" customHeight="1">
      <c r="A262" s="275"/>
      <c r="B262" s="276"/>
      <c r="C262" s="276"/>
      <c r="D262" s="276"/>
      <c r="E262" s="277"/>
      <c r="F262" s="274"/>
      <c r="G262" s="274"/>
      <c r="H262" s="274"/>
      <c r="I262" s="276"/>
      <c r="J262" s="276"/>
      <c r="K262" s="276"/>
      <c r="L262" s="278"/>
      <c r="M262" s="278"/>
      <c r="N262" s="278"/>
      <c r="O262" s="274"/>
      <c r="P262" s="274"/>
      <c r="Q262" s="274"/>
      <c r="R262" s="274"/>
      <c r="S262" s="274"/>
      <c r="T262" s="274"/>
      <c r="U262" s="274"/>
      <c r="V262" s="274"/>
      <c r="W262" s="274"/>
      <c r="X262" s="274"/>
      <c r="Y262" s="279"/>
      <c r="Z262" s="280"/>
      <c r="AA262" s="280"/>
      <c r="AB262" s="281"/>
      <c r="AC262" s="281"/>
      <c r="AD262" s="281"/>
      <c r="AE262" s="274"/>
      <c r="AF262" s="281"/>
      <c r="AG262" s="281"/>
      <c r="AH262" s="281"/>
      <c r="AI262" s="282"/>
      <c r="AJ262" s="274"/>
      <c r="AK262" s="274"/>
      <c r="AL262" s="274"/>
      <c r="AM262" s="274"/>
      <c r="AN262" s="274"/>
      <c r="AO262" s="274"/>
      <c r="AP262" s="274"/>
      <c r="AQ262" s="274"/>
      <c r="AR262" s="279"/>
      <c r="AS262" s="273"/>
      <c r="AT262" s="273"/>
      <c r="AU262" s="273"/>
      <c r="AV262" s="273"/>
      <c r="AW262" s="274"/>
      <c r="AX262" s="279"/>
      <c r="AY262" s="273"/>
      <c r="AZ262" s="274"/>
      <c r="BA262" s="279"/>
      <c r="BB262" s="273"/>
      <c r="BC262" s="274"/>
      <c r="BD262" s="274"/>
      <c r="BE262" s="274"/>
      <c r="BF262" s="279"/>
      <c r="BG262" s="273"/>
      <c r="BH262" s="274"/>
      <c r="BI262" s="274"/>
      <c r="BJ262" s="273"/>
      <c r="BK262" s="273"/>
      <c r="BL262" s="273"/>
      <c r="BM262" s="273"/>
    </row>
    <row r="263" spans="1:65" ht="12.75" customHeight="1">
      <c r="A263" s="275"/>
      <c r="B263" s="276"/>
      <c r="C263" s="276"/>
      <c r="D263" s="276"/>
      <c r="E263" s="277"/>
      <c r="F263" s="274"/>
      <c r="G263" s="274"/>
      <c r="H263" s="274"/>
      <c r="I263" s="276"/>
      <c r="J263" s="276"/>
      <c r="K263" s="276"/>
      <c r="L263" s="278"/>
      <c r="M263" s="278"/>
      <c r="N263" s="278"/>
      <c r="O263" s="274"/>
      <c r="P263" s="274"/>
      <c r="Q263" s="274"/>
      <c r="R263" s="274"/>
      <c r="S263" s="274"/>
      <c r="T263" s="274"/>
      <c r="U263" s="274"/>
      <c r="V263" s="274"/>
      <c r="W263" s="274"/>
      <c r="X263" s="274"/>
      <c r="Y263" s="279"/>
      <c r="Z263" s="280"/>
      <c r="AA263" s="280"/>
      <c r="AB263" s="281"/>
      <c r="AC263" s="281"/>
      <c r="AD263" s="281"/>
      <c r="AE263" s="274"/>
      <c r="AF263" s="281"/>
      <c r="AG263" s="281"/>
      <c r="AH263" s="281"/>
      <c r="AI263" s="282"/>
      <c r="AJ263" s="274"/>
      <c r="AK263" s="274"/>
      <c r="AL263" s="274"/>
      <c r="AM263" s="274"/>
      <c r="AN263" s="274"/>
      <c r="AO263" s="274"/>
      <c r="AP263" s="274"/>
      <c r="AQ263" s="274"/>
      <c r="AR263" s="279"/>
      <c r="AS263" s="273"/>
      <c r="AT263" s="273"/>
      <c r="AU263" s="273"/>
      <c r="AV263" s="273"/>
      <c r="AW263" s="274"/>
      <c r="AX263" s="279"/>
      <c r="AY263" s="273"/>
      <c r="AZ263" s="274"/>
      <c r="BA263" s="279"/>
      <c r="BB263" s="273"/>
      <c r="BC263" s="274"/>
      <c r="BD263" s="274"/>
      <c r="BE263" s="274"/>
      <c r="BF263" s="279"/>
      <c r="BG263" s="273"/>
      <c r="BH263" s="274"/>
      <c r="BI263" s="274"/>
      <c r="BJ263" s="273"/>
      <c r="BK263" s="273"/>
      <c r="BL263" s="273"/>
      <c r="BM263" s="273"/>
    </row>
    <row r="264" spans="1:65" ht="12.75" customHeight="1">
      <c r="A264" s="275"/>
      <c r="B264" s="276"/>
      <c r="C264" s="276"/>
      <c r="D264" s="276"/>
      <c r="E264" s="277"/>
      <c r="F264" s="274"/>
      <c r="G264" s="274"/>
      <c r="H264" s="274"/>
      <c r="I264" s="276"/>
      <c r="J264" s="276"/>
      <c r="K264" s="276"/>
      <c r="L264" s="278"/>
      <c r="M264" s="278"/>
      <c r="N264" s="278"/>
      <c r="O264" s="274"/>
      <c r="P264" s="274"/>
      <c r="Q264" s="274"/>
      <c r="R264" s="274"/>
      <c r="S264" s="274"/>
      <c r="T264" s="274"/>
      <c r="U264" s="274"/>
      <c r="V264" s="274"/>
      <c r="W264" s="274"/>
      <c r="X264" s="274"/>
      <c r="Y264" s="279"/>
      <c r="Z264" s="280"/>
      <c r="AA264" s="280"/>
      <c r="AB264" s="281"/>
      <c r="AC264" s="281"/>
      <c r="AD264" s="281"/>
      <c r="AE264" s="274"/>
      <c r="AF264" s="281"/>
      <c r="AG264" s="281"/>
      <c r="AH264" s="281"/>
      <c r="AI264" s="282"/>
      <c r="AJ264" s="274"/>
      <c r="AK264" s="274"/>
      <c r="AL264" s="274"/>
      <c r="AM264" s="274"/>
      <c r="AN264" s="274"/>
      <c r="AO264" s="274"/>
      <c r="AP264" s="274"/>
      <c r="AQ264" s="274"/>
      <c r="AR264" s="279"/>
      <c r="AS264" s="273"/>
      <c r="AT264" s="273"/>
      <c r="AU264" s="273"/>
      <c r="AV264" s="273"/>
      <c r="AW264" s="274"/>
      <c r="AX264" s="279"/>
      <c r="AY264" s="273"/>
      <c r="AZ264" s="274"/>
      <c r="BA264" s="279"/>
      <c r="BB264" s="273"/>
      <c r="BC264" s="274"/>
      <c r="BD264" s="274"/>
      <c r="BE264" s="274"/>
      <c r="BF264" s="279"/>
      <c r="BG264" s="273"/>
      <c r="BH264" s="274"/>
      <c r="BI264" s="274"/>
      <c r="BJ264" s="273"/>
      <c r="BK264" s="273"/>
      <c r="BL264" s="273"/>
      <c r="BM264" s="273"/>
    </row>
    <row r="265" spans="1:65" ht="12.75" customHeight="1">
      <c r="A265" s="275"/>
      <c r="B265" s="276"/>
      <c r="C265" s="276"/>
      <c r="D265" s="276"/>
      <c r="E265" s="277"/>
      <c r="F265" s="274"/>
      <c r="G265" s="274"/>
      <c r="H265" s="274"/>
      <c r="I265" s="276"/>
      <c r="J265" s="276"/>
      <c r="K265" s="276"/>
      <c r="L265" s="278"/>
      <c r="M265" s="278"/>
      <c r="N265" s="278"/>
      <c r="O265" s="274"/>
      <c r="P265" s="274"/>
      <c r="Q265" s="274"/>
      <c r="R265" s="274"/>
      <c r="S265" s="274"/>
      <c r="T265" s="274"/>
      <c r="U265" s="274"/>
      <c r="V265" s="274"/>
      <c r="W265" s="274"/>
      <c r="X265" s="274"/>
      <c r="Y265" s="279"/>
      <c r="Z265" s="280"/>
      <c r="AA265" s="280"/>
      <c r="AB265" s="281"/>
      <c r="AC265" s="281"/>
      <c r="AD265" s="281"/>
      <c r="AE265" s="274"/>
      <c r="AF265" s="281"/>
      <c r="AG265" s="281"/>
      <c r="AH265" s="281"/>
      <c r="AI265" s="282"/>
      <c r="AJ265" s="274"/>
      <c r="AK265" s="274"/>
      <c r="AL265" s="274"/>
      <c r="AM265" s="274"/>
      <c r="AN265" s="274"/>
      <c r="AO265" s="274"/>
      <c r="AP265" s="274"/>
      <c r="AQ265" s="274"/>
      <c r="AR265" s="279"/>
      <c r="AS265" s="273"/>
      <c r="AT265" s="273"/>
      <c r="AU265" s="273"/>
      <c r="AV265" s="273"/>
      <c r="AW265" s="274"/>
      <c r="AX265" s="279"/>
      <c r="AY265" s="273"/>
      <c r="AZ265" s="274"/>
      <c r="BA265" s="279"/>
      <c r="BB265" s="273"/>
      <c r="BC265" s="274"/>
      <c r="BD265" s="274"/>
      <c r="BE265" s="274"/>
      <c r="BF265" s="279"/>
      <c r="BG265" s="273"/>
      <c r="BH265" s="274"/>
      <c r="BI265" s="274"/>
      <c r="BJ265" s="273"/>
      <c r="BK265" s="273"/>
      <c r="BL265" s="273"/>
      <c r="BM265" s="273"/>
    </row>
    <row r="266" spans="1:65" ht="12.75" customHeight="1">
      <c r="A266" s="275"/>
      <c r="B266" s="276"/>
      <c r="C266" s="276"/>
      <c r="D266" s="276"/>
      <c r="E266" s="277"/>
      <c r="F266" s="274"/>
      <c r="G266" s="274"/>
      <c r="H266" s="274"/>
      <c r="I266" s="276"/>
      <c r="J266" s="276"/>
      <c r="K266" s="276"/>
      <c r="L266" s="278"/>
      <c r="M266" s="278"/>
      <c r="N266" s="278"/>
      <c r="O266" s="274"/>
      <c r="P266" s="274"/>
      <c r="Q266" s="274"/>
      <c r="R266" s="274"/>
      <c r="S266" s="274"/>
      <c r="T266" s="274"/>
      <c r="U266" s="274"/>
      <c r="V266" s="274"/>
      <c r="W266" s="274"/>
      <c r="X266" s="274"/>
      <c r="Y266" s="279"/>
      <c r="Z266" s="280"/>
      <c r="AA266" s="280"/>
      <c r="AB266" s="281"/>
      <c r="AC266" s="281"/>
      <c r="AD266" s="281"/>
      <c r="AE266" s="274"/>
      <c r="AF266" s="281"/>
      <c r="AG266" s="281"/>
      <c r="AH266" s="281"/>
      <c r="AI266" s="282"/>
      <c r="AJ266" s="274"/>
      <c r="AK266" s="274"/>
      <c r="AL266" s="274"/>
      <c r="AM266" s="274"/>
      <c r="AN266" s="274"/>
      <c r="AO266" s="274"/>
      <c r="AP266" s="274"/>
      <c r="AQ266" s="274"/>
      <c r="AR266" s="279"/>
      <c r="AS266" s="273"/>
      <c r="AT266" s="273"/>
      <c r="AU266" s="273"/>
      <c r="AV266" s="273"/>
      <c r="AW266" s="274"/>
      <c r="AX266" s="279"/>
      <c r="AY266" s="273"/>
      <c r="AZ266" s="274"/>
      <c r="BA266" s="279"/>
      <c r="BB266" s="273"/>
      <c r="BC266" s="274"/>
      <c r="BD266" s="274"/>
      <c r="BE266" s="274"/>
      <c r="BF266" s="279"/>
      <c r="BG266" s="273"/>
      <c r="BH266" s="274"/>
      <c r="BI266" s="274"/>
      <c r="BJ266" s="273"/>
      <c r="BK266" s="273"/>
      <c r="BL266" s="273"/>
      <c r="BM266" s="273"/>
    </row>
    <row r="267" spans="1:65" ht="12.75" customHeight="1">
      <c r="A267" s="275"/>
      <c r="B267" s="276"/>
      <c r="C267" s="276"/>
      <c r="D267" s="276"/>
      <c r="E267" s="277"/>
      <c r="F267" s="274"/>
      <c r="G267" s="274"/>
      <c r="H267" s="274"/>
      <c r="I267" s="276"/>
      <c r="J267" s="276"/>
      <c r="K267" s="276"/>
      <c r="L267" s="278"/>
      <c r="M267" s="278"/>
      <c r="N267" s="278"/>
      <c r="O267" s="274"/>
      <c r="P267" s="274"/>
      <c r="Q267" s="274"/>
      <c r="R267" s="274"/>
      <c r="S267" s="274"/>
      <c r="T267" s="274"/>
      <c r="U267" s="274"/>
      <c r="V267" s="274"/>
      <c r="W267" s="274"/>
      <c r="X267" s="274"/>
      <c r="Y267" s="279"/>
      <c r="Z267" s="280"/>
      <c r="AA267" s="280"/>
      <c r="AB267" s="281"/>
      <c r="AC267" s="281"/>
      <c r="AD267" s="281"/>
      <c r="AE267" s="274"/>
      <c r="AF267" s="281"/>
      <c r="AG267" s="281"/>
      <c r="AH267" s="281"/>
      <c r="AI267" s="282"/>
      <c r="AJ267" s="274"/>
      <c r="AK267" s="274"/>
      <c r="AL267" s="274"/>
      <c r="AM267" s="274"/>
      <c r="AN267" s="274"/>
      <c r="AO267" s="274"/>
      <c r="AP267" s="274"/>
      <c r="AQ267" s="274"/>
      <c r="AR267" s="279"/>
      <c r="AS267" s="273"/>
      <c r="AT267" s="273"/>
      <c r="AU267" s="273"/>
      <c r="AV267" s="273"/>
      <c r="AW267" s="274"/>
      <c r="AX267" s="279"/>
      <c r="AY267" s="273"/>
      <c r="AZ267" s="274"/>
      <c r="BA267" s="279"/>
      <c r="BB267" s="273"/>
      <c r="BC267" s="274"/>
      <c r="BD267" s="274"/>
      <c r="BE267" s="274"/>
      <c r="BF267" s="279"/>
      <c r="BG267" s="273"/>
      <c r="BH267" s="274"/>
      <c r="BI267" s="274"/>
      <c r="BJ267" s="273"/>
      <c r="BK267" s="273"/>
      <c r="BL267" s="273"/>
      <c r="BM267" s="273"/>
    </row>
    <row r="268" spans="1:65" ht="12.75" customHeight="1">
      <c r="A268" s="275"/>
      <c r="B268" s="276"/>
      <c r="C268" s="276"/>
      <c r="D268" s="276"/>
      <c r="E268" s="277"/>
      <c r="F268" s="274"/>
      <c r="G268" s="274"/>
      <c r="H268" s="274"/>
      <c r="I268" s="276"/>
      <c r="J268" s="276"/>
      <c r="K268" s="276"/>
      <c r="L268" s="278"/>
      <c r="M268" s="278"/>
      <c r="N268" s="278"/>
      <c r="O268" s="274"/>
      <c r="P268" s="274"/>
      <c r="Q268" s="274"/>
      <c r="R268" s="274"/>
      <c r="S268" s="274"/>
      <c r="T268" s="274"/>
      <c r="U268" s="274"/>
      <c r="V268" s="274"/>
      <c r="W268" s="274"/>
      <c r="X268" s="274"/>
      <c r="Y268" s="279"/>
      <c r="Z268" s="280"/>
      <c r="AA268" s="280"/>
      <c r="AB268" s="281"/>
      <c r="AC268" s="281"/>
      <c r="AD268" s="281"/>
      <c r="AE268" s="274"/>
      <c r="AF268" s="281"/>
      <c r="AG268" s="281"/>
      <c r="AH268" s="281"/>
      <c r="AI268" s="282"/>
      <c r="AJ268" s="274"/>
      <c r="AK268" s="274"/>
      <c r="AL268" s="274"/>
      <c r="AM268" s="274"/>
      <c r="AN268" s="274"/>
      <c r="AO268" s="274"/>
      <c r="AP268" s="274"/>
      <c r="AQ268" s="274"/>
      <c r="AR268" s="279"/>
      <c r="AS268" s="273"/>
      <c r="AT268" s="273"/>
      <c r="AU268" s="273"/>
      <c r="AV268" s="273"/>
      <c r="AW268" s="274"/>
      <c r="AX268" s="279"/>
      <c r="AY268" s="273"/>
      <c r="AZ268" s="274"/>
      <c r="BA268" s="279"/>
      <c r="BB268" s="273"/>
      <c r="BC268" s="274"/>
      <c r="BD268" s="274"/>
      <c r="BE268" s="274"/>
      <c r="BF268" s="279"/>
      <c r="BG268" s="273"/>
      <c r="BH268" s="274"/>
      <c r="BI268" s="274"/>
      <c r="BJ268" s="273"/>
      <c r="BK268" s="273"/>
      <c r="BL268" s="273"/>
      <c r="BM268" s="273"/>
    </row>
    <row r="269" spans="1:65" ht="12.75" customHeight="1">
      <c r="A269" s="275"/>
      <c r="B269" s="276"/>
      <c r="C269" s="276"/>
      <c r="D269" s="276"/>
      <c r="E269" s="277"/>
      <c r="F269" s="274"/>
      <c r="G269" s="274"/>
      <c r="H269" s="274"/>
      <c r="I269" s="276"/>
      <c r="J269" s="276"/>
      <c r="K269" s="276"/>
      <c r="L269" s="278"/>
      <c r="M269" s="278"/>
      <c r="N269" s="278"/>
      <c r="O269" s="274"/>
      <c r="P269" s="274"/>
      <c r="Q269" s="274"/>
      <c r="R269" s="274"/>
      <c r="S269" s="274"/>
      <c r="T269" s="274"/>
      <c r="U269" s="274"/>
      <c r="V269" s="274"/>
      <c r="W269" s="274"/>
      <c r="X269" s="274"/>
      <c r="Y269" s="279"/>
      <c r="Z269" s="280"/>
      <c r="AA269" s="280"/>
      <c r="AB269" s="281"/>
      <c r="AC269" s="281"/>
      <c r="AD269" s="281"/>
      <c r="AE269" s="274"/>
      <c r="AF269" s="281"/>
      <c r="AG269" s="281"/>
      <c r="AH269" s="281"/>
      <c r="AI269" s="282"/>
      <c r="AJ269" s="274"/>
      <c r="AK269" s="274"/>
      <c r="AL269" s="274"/>
      <c r="AM269" s="274"/>
      <c r="AN269" s="274"/>
      <c r="AO269" s="274"/>
      <c r="AP269" s="274"/>
      <c r="AQ269" s="274"/>
      <c r="AR269" s="279"/>
      <c r="AS269" s="273"/>
      <c r="AT269" s="273"/>
      <c r="AU269" s="273"/>
      <c r="AV269" s="273"/>
      <c r="AW269" s="274"/>
      <c r="AX269" s="279"/>
      <c r="AY269" s="273"/>
      <c r="AZ269" s="274"/>
      <c r="BA269" s="279"/>
      <c r="BB269" s="273"/>
      <c r="BC269" s="274"/>
      <c r="BD269" s="274"/>
      <c r="BE269" s="274"/>
      <c r="BF269" s="279"/>
      <c r="BG269" s="273"/>
      <c r="BH269" s="274"/>
      <c r="BI269" s="274"/>
      <c r="BJ269" s="273"/>
      <c r="BK269" s="273"/>
      <c r="BL269" s="273"/>
      <c r="BM269" s="273"/>
    </row>
    <row r="270" spans="1:65" ht="12.75" customHeight="1">
      <c r="A270" s="275"/>
      <c r="B270" s="276"/>
      <c r="C270" s="276"/>
      <c r="D270" s="276"/>
      <c r="E270" s="277"/>
      <c r="F270" s="274"/>
      <c r="G270" s="274"/>
      <c r="H270" s="274"/>
      <c r="I270" s="276"/>
      <c r="J270" s="276"/>
      <c r="K270" s="276"/>
      <c r="L270" s="278"/>
      <c r="M270" s="278"/>
      <c r="N270" s="278"/>
      <c r="O270" s="274"/>
      <c r="P270" s="274"/>
      <c r="Q270" s="274"/>
      <c r="R270" s="274"/>
      <c r="S270" s="274"/>
      <c r="T270" s="274"/>
      <c r="U270" s="274"/>
      <c r="V270" s="274"/>
      <c r="W270" s="274"/>
      <c r="X270" s="274"/>
      <c r="Y270" s="279"/>
      <c r="Z270" s="280"/>
      <c r="AA270" s="280"/>
      <c r="AB270" s="281"/>
      <c r="AC270" s="281"/>
      <c r="AD270" s="281"/>
      <c r="AE270" s="274"/>
      <c r="AF270" s="281"/>
      <c r="AG270" s="281"/>
      <c r="AH270" s="281"/>
      <c r="AI270" s="282"/>
      <c r="AJ270" s="274"/>
      <c r="AK270" s="274"/>
      <c r="AL270" s="274"/>
      <c r="AM270" s="274"/>
      <c r="AN270" s="274"/>
      <c r="AO270" s="274"/>
      <c r="AP270" s="274"/>
      <c r="AQ270" s="274"/>
      <c r="AR270" s="279"/>
      <c r="AS270" s="273"/>
      <c r="AT270" s="273"/>
      <c r="AU270" s="273"/>
      <c r="AV270" s="273"/>
      <c r="AW270" s="274"/>
      <c r="AX270" s="279"/>
      <c r="AY270" s="273"/>
      <c r="AZ270" s="274"/>
      <c r="BA270" s="279"/>
      <c r="BB270" s="273"/>
      <c r="BC270" s="274"/>
      <c r="BD270" s="274"/>
      <c r="BE270" s="274"/>
      <c r="BF270" s="279"/>
      <c r="BG270" s="273"/>
      <c r="BH270" s="274"/>
      <c r="BI270" s="274"/>
      <c r="BJ270" s="273"/>
      <c r="BK270" s="273"/>
      <c r="BL270" s="273"/>
      <c r="BM270" s="273"/>
    </row>
    <row r="271" spans="1:65" ht="12.75" customHeight="1">
      <c r="A271" s="275"/>
      <c r="B271" s="276"/>
      <c r="C271" s="276"/>
      <c r="D271" s="276"/>
      <c r="E271" s="277"/>
      <c r="F271" s="274"/>
      <c r="G271" s="274"/>
      <c r="H271" s="274"/>
      <c r="I271" s="276"/>
      <c r="J271" s="276"/>
      <c r="K271" s="276"/>
      <c r="L271" s="278"/>
      <c r="M271" s="278"/>
      <c r="N271" s="278"/>
      <c r="O271" s="274"/>
      <c r="P271" s="274"/>
      <c r="Q271" s="274"/>
      <c r="R271" s="274"/>
      <c r="S271" s="274"/>
      <c r="T271" s="274"/>
      <c r="U271" s="274"/>
      <c r="V271" s="274"/>
      <c r="W271" s="274"/>
      <c r="X271" s="274"/>
      <c r="Y271" s="279"/>
      <c r="Z271" s="280"/>
      <c r="AA271" s="280"/>
      <c r="AB271" s="281"/>
      <c r="AC271" s="281"/>
      <c r="AD271" s="281"/>
      <c r="AE271" s="274"/>
      <c r="AF271" s="281"/>
      <c r="AG271" s="281"/>
      <c r="AH271" s="281"/>
      <c r="AI271" s="282"/>
      <c r="AJ271" s="274"/>
      <c r="AK271" s="274"/>
      <c r="AL271" s="274"/>
      <c r="AM271" s="274"/>
      <c r="AN271" s="274"/>
      <c r="AO271" s="274"/>
      <c r="AP271" s="274"/>
      <c r="AQ271" s="274"/>
      <c r="AR271" s="279"/>
      <c r="AS271" s="273"/>
      <c r="AT271" s="273"/>
      <c r="AU271" s="273"/>
      <c r="AV271" s="273"/>
      <c r="AW271" s="274"/>
      <c r="AX271" s="279"/>
      <c r="AY271" s="273"/>
      <c r="AZ271" s="274"/>
      <c r="BA271" s="279"/>
      <c r="BB271" s="273"/>
      <c r="BC271" s="274"/>
      <c r="BD271" s="274"/>
      <c r="BE271" s="274"/>
      <c r="BF271" s="279"/>
      <c r="BG271" s="273"/>
      <c r="BH271" s="274"/>
      <c r="BI271" s="274"/>
      <c r="BJ271" s="273"/>
      <c r="BK271" s="273"/>
      <c r="BL271" s="273"/>
      <c r="BM271" s="273"/>
    </row>
    <row r="272" spans="1:65" ht="12.75" customHeight="1">
      <c r="A272" s="275"/>
      <c r="B272" s="276"/>
      <c r="C272" s="276"/>
      <c r="D272" s="276"/>
      <c r="E272" s="277"/>
      <c r="F272" s="274"/>
      <c r="G272" s="274"/>
      <c r="H272" s="274"/>
      <c r="I272" s="276"/>
      <c r="J272" s="276"/>
      <c r="K272" s="276"/>
      <c r="L272" s="278"/>
      <c r="M272" s="278"/>
      <c r="N272" s="278"/>
      <c r="O272" s="274"/>
      <c r="P272" s="274"/>
      <c r="Q272" s="274"/>
      <c r="R272" s="274"/>
      <c r="S272" s="274"/>
      <c r="T272" s="274"/>
      <c r="U272" s="274"/>
      <c r="V272" s="274"/>
      <c r="W272" s="274"/>
      <c r="X272" s="274"/>
      <c r="Y272" s="279"/>
      <c r="Z272" s="280"/>
      <c r="AA272" s="280"/>
      <c r="AB272" s="281"/>
      <c r="AC272" s="281"/>
      <c r="AD272" s="281"/>
      <c r="AE272" s="274"/>
      <c r="AF272" s="281"/>
      <c r="AG272" s="281"/>
      <c r="AH272" s="281"/>
      <c r="AI272" s="282"/>
      <c r="AJ272" s="274"/>
      <c r="AK272" s="274"/>
      <c r="AL272" s="274"/>
      <c r="AM272" s="274"/>
      <c r="AN272" s="274"/>
      <c r="AO272" s="274"/>
      <c r="AP272" s="274"/>
      <c r="AQ272" s="274"/>
      <c r="AR272" s="279"/>
      <c r="AS272" s="273"/>
      <c r="AT272" s="273"/>
      <c r="AU272" s="273"/>
      <c r="AV272" s="273"/>
      <c r="AW272" s="274"/>
      <c r="AX272" s="279"/>
      <c r="AY272" s="273"/>
      <c r="AZ272" s="274"/>
      <c r="BA272" s="279"/>
      <c r="BB272" s="273"/>
      <c r="BC272" s="274"/>
      <c r="BD272" s="274"/>
      <c r="BE272" s="274"/>
      <c r="BF272" s="279"/>
      <c r="BG272" s="273"/>
      <c r="BH272" s="274"/>
      <c r="BI272" s="274"/>
      <c r="BJ272" s="273"/>
      <c r="BK272" s="273"/>
      <c r="BL272" s="273"/>
      <c r="BM272" s="273"/>
    </row>
    <row r="273" spans="1:65" ht="12.75" customHeight="1">
      <c r="A273" s="275"/>
      <c r="B273" s="276"/>
      <c r="C273" s="276"/>
      <c r="D273" s="276"/>
      <c r="E273" s="277"/>
      <c r="F273" s="274"/>
      <c r="G273" s="274"/>
      <c r="H273" s="274"/>
      <c r="I273" s="276"/>
      <c r="J273" s="276"/>
      <c r="K273" s="276"/>
      <c r="L273" s="278"/>
      <c r="M273" s="278"/>
      <c r="N273" s="278"/>
      <c r="O273" s="274"/>
      <c r="P273" s="274"/>
      <c r="Q273" s="274"/>
      <c r="R273" s="274"/>
      <c r="S273" s="274"/>
      <c r="T273" s="274"/>
      <c r="U273" s="274"/>
      <c r="V273" s="274"/>
      <c r="W273" s="274"/>
      <c r="X273" s="274"/>
      <c r="Y273" s="279"/>
      <c r="Z273" s="280"/>
      <c r="AA273" s="280"/>
      <c r="AB273" s="281"/>
      <c r="AC273" s="281"/>
      <c r="AD273" s="281"/>
      <c r="AE273" s="274"/>
      <c r="AF273" s="281"/>
      <c r="AG273" s="281"/>
      <c r="AH273" s="281"/>
      <c r="AI273" s="282"/>
      <c r="AJ273" s="274"/>
      <c r="AK273" s="274"/>
      <c r="AL273" s="274"/>
      <c r="AM273" s="274"/>
      <c r="AN273" s="274"/>
      <c r="AO273" s="274"/>
      <c r="AP273" s="274"/>
      <c r="AQ273" s="274"/>
      <c r="AR273" s="279"/>
      <c r="AS273" s="273"/>
      <c r="AT273" s="273"/>
      <c r="AU273" s="273"/>
      <c r="AV273" s="273"/>
      <c r="AW273" s="274"/>
      <c r="AX273" s="279"/>
      <c r="AY273" s="273"/>
      <c r="AZ273" s="274"/>
      <c r="BA273" s="279"/>
      <c r="BB273" s="273"/>
      <c r="BC273" s="274"/>
      <c r="BD273" s="274"/>
      <c r="BE273" s="274"/>
      <c r="BF273" s="279"/>
      <c r="BG273" s="273"/>
      <c r="BH273" s="274"/>
      <c r="BI273" s="274"/>
      <c r="BJ273" s="273"/>
      <c r="BK273" s="273"/>
      <c r="BL273" s="273"/>
      <c r="BM273" s="273"/>
    </row>
    <row r="274" spans="1:65" ht="12.75" customHeight="1">
      <c r="A274" s="275"/>
      <c r="B274" s="276"/>
      <c r="C274" s="276"/>
      <c r="D274" s="276"/>
      <c r="E274" s="277"/>
      <c r="F274" s="274"/>
      <c r="G274" s="274"/>
      <c r="H274" s="274"/>
      <c r="I274" s="276"/>
      <c r="J274" s="276"/>
      <c r="K274" s="276"/>
      <c r="L274" s="278"/>
      <c r="M274" s="278"/>
      <c r="N274" s="278"/>
      <c r="O274" s="274"/>
      <c r="P274" s="274"/>
      <c r="Q274" s="274"/>
      <c r="R274" s="274"/>
      <c r="S274" s="274"/>
      <c r="T274" s="274"/>
      <c r="U274" s="274"/>
      <c r="V274" s="274"/>
      <c r="W274" s="274"/>
      <c r="X274" s="274"/>
      <c r="Y274" s="279"/>
      <c r="Z274" s="280"/>
      <c r="AA274" s="280"/>
      <c r="AB274" s="281"/>
      <c r="AC274" s="281"/>
      <c r="AD274" s="281"/>
      <c r="AE274" s="274"/>
      <c r="AF274" s="281"/>
      <c r="AG274" s="281"/>
      <c r="AH274" s="281"/>
      <c r="AI274" s="282"/>
      <c r="AJ274" s="274"/>
      <c r="AK274" s="274"/>
      <c r="AL274" s="274"/>
      <c r="AM274" s="274"/>
      <c r="AN274" s="274"/>
      <c r="AO274" s="274"/>
      <c r="AP274" s="274"/>
      <c r="AQ274" s="274"/>
      <c r="AR274" s="279"/>
      <c r="AS274" s="273"/>
      <c r="AT274" s="273"/>
      <c r="AU274" s="273"/>
      <c r="AV274" s="273"/>
      <c r="AW274" s="274"/>
      <c r="AX274" s="279"/>
      <c r="AY274" s="273"/>
      <c r="AZ274" s="274"/>
      <c r="BA274" s="279"/>
      <c r="BB274" s="273"/>
      <c r="BC274" s="274"/>
      <c r="BD274" s="274"/>
      <c r="BE274" s="274"/>
      <c r="BF274" s="279"/>
      <c r="BG274" s="273"/>
      <c r="BH274" s="274"/>
      <c r="BI274" s="274"/>
      <c r="BJ274" s="273"/>
      <c r="BK274" s="273"/>
      <c r="BL274" s="273"/>
      <c r="BM274" s="273"/>
    </row>
    <row r="275" spans="1:65" ht="12.75" customHeight="1">
      <c r="A275" s="275"/>
      <c r="B275" s="276"/>
      <c r="C275" s="276"/>
      <c r="D275" s="276"/>
      <c r="E275" s="277"/>
      <c r="F275" s="274"/>
      <c r="G275" s="274"/>
      <c r="H275" s="274"/>
      <c r="I275" s="276"/>
      <c r="J275" s="276"/>
      <c r="K275" s="276"/>
      <c r="L275" s="278"/>
      <c r="M275" s="278"/>
      <c r="N275" s="278"/>
      <c r="O275" s="274"/>
      <c r="P275" s="274"/>
      <c r="Q275" s="274"/>
      <c r="R275" s="274"/>
      <c r="S275" s="274"/>
      <c r="T275" s="274"/>
      <c r="U275" s="274"/>
      <c r="V275" s="274"/>
      <c r="W275" s="274"/>
      <c r="X275" s="274"/>
      <c r="Y275" s="279"/>
      <c r="Z275" s="280"/>
      <c r="AA275" s="280"/>
      <c r="AB275" s="281"/>
      <c r="AC275" s="281"/>
      <c r="AD275" s="281"/>
      <c r="AE275" s="274"/>
      <c r="AF275" s="281"/>
      <c r="AG275" s="281"/>
      <c r="AH275" s="281"/>
      <c r="AI275" s="282"/>
      <c r="AJ275" s="274"/>
      <c r="AK275" s="274"/>
      <c r="AL275" s="274"/>
      <c r="AM275" s="274"/>
      <c r="AN275" s="274"/>
      <c r="AO275" s="274"/>
      <c r="AP275" s="274"/>
      <c r="AQ275" s="274"/>
      <c r="AR275" s="279"/>
      <c r="AS275" s="273"/>
      <c r="AT275" s="273"/>
      <c r="AU275" s="273"/>
      <c r="AV275" s="273"/>
      <c r="AW275" s="274"/>
      <c r="AX275" s="279"/>
      <c r="AY275" s="273"/>
      <c r="AZ275" s="274"/>
      <c r="BA275" s="279"/>
      <c r="BB275" s="273"/>
      <c r="BC275" s="274"/>
      <c r="BD275" s="274"/>
      <c r="BE275" s="274"/>
      <c r="BF275" s="279"/>
      <c r="BG275" s="273"/>
      <c r="BH275" s="274"/>
      <c r="BI275" s="274"/>
      <c r="BJ275" s="273"/>
      <c r="BK275" s="273"/>
      <c r="BL275" s="273"/>
      <c r="BM275" s="273"/>
    </row>
    <row r="276" spans="1:65" ht="12.75" customHeight="1">
      <c r="A276" s="275"/>
      <c r="B276" s="276"/>
      <c r="C276" s="276"/>
      <c r="D276" s="276"/>
      <c r="E276" s="277"/>
      <c r="F276" s="274"/>
      <c r="G276" s="274"/>
      <c r="H276" s="274"/>
      <c r="I276" s="276"/>
      <c r="J276" s="276"/>
      <c r="K276" s="276"/>
      <c r="L276" s="278"/>
      <c r="M276" s="278"/>
      <c r="N276" s="278"/>
      <c r="O276" s="274"/>
      <c r="P276" s="274"/>
      <c r="Q276" s="274"/>
      <c r="R276" s="274"/>
      <c r="S276" s="274"/>
      <c r="T276" s="274"/>
      <c r="U276" s="274"/>
      <c r="V276" s="274"/>
      <c r="W276" s="274"/>
      <c r="X276" s="274"/>
      <c r="Y276" s="279"/>
      <c r="Z276" s="280"/>
      <c r="AA276" s="280"/>
      <c r="AB276" s="281"/>
      <c r="AC276" s="281"/>
      <c r="AD276" s="281"/>
      <c r="AE276" s="274"/>
      <c r="AF276" s="281"/>
      <c r="AG276" s="281"/>
      <c r="AH276" s="281"/>
      <c r="AI276" s="282"/>
      <c r="AJ276" s="274"/>
      <c r="AK276" s="274"/>
      <c r="AL276" s="274"/>
      <c r="AM276" s="274"/>
      <c r="AN276" s="274"/>
      <c r="AO276" s="274"/>
      <c r="AP276" s="274"/>
      <c r="AQ276" s="274"/>
      <c r="AR276" s="279"/>
      <c r="AS276" s="273"/>
      <c r="AT276" s="273"/>
      <c r="AU276" s="273"/>
      <c r="AV276" s="273"/>
      <c r="AW276" s="274"/>
      <c r="AX276" s="279"/>
      <c r="AY276" s="273"/>
      <c r="AZ276" s="274"/>
      <c r="BA276" s="279"/>
      <c r="BB276" s="273"/>
      <c r="BC276" s="274"/>
      <c r="BD276" s="274"/>
      <c r="BE276" s="274"/>
      <c r="BF276" s="279"/>
      <c r="BG276" s="273"/>
      <c r="BH276" s="274"/>
      <c r="BI276" s="274"/>
      <c r="BJ276" s="273"/>
      <c r="BK276" s="273"/>
      <c r="BL276" s="273"/>
      <c r="BM276" s="273"/>
    </row>
    <row r="277" spans="1:65" ht="12.75" customHeight="1">
      <c r="A277" s="275"/>
      <c r="B277" s="276"/>
      <c r="C277" s="276"/>
      <c r="D277" s="276"/>
      <c r="E277" s="277"/>
      <c r="F277" s="274"/>
      <c r="G277" s="274"/>
      <c r="H277" s="274"/>
      <c r="I277" s="276"/>
      <c r="J277" s="276"/>
      <c r="K277" s="276"/>
      <c r="L277" s="278"/>
      <c r="M277" s="278"/>
      <c r="N277" s="278"/>
      <c r="O277" s="274"/>
      <c r="P277" s="274"/>
      <c r="Q277" s="274"/>
      <c r="R277" s="274"/>
      <c r="S277" s="274"/>
      <c r="T277" s="274"/>
      <c r="U277" s="274"/>
      <c r="V277" s="274"/>
      <c r="W277" s="274"/>
      <c r="X277" s="274"/>
      <c r="Y277" s="279"/>
      <c r="Z277" s="280"/>
      <c r="AA277" s="280"/>
      <c r="AB277" s="281"/>
      <c r="AC277" s="281"/>
      <c r="AD277" s="281"/>
      <c r="AE277" s="274"/>
      <c r="AF277" s="281"/>
      <c r="AG277" s="281"/>
      <c r="AH277" s="281"/>
      <c r="AI277" s="282"/>
      <c r="AJ277" s="274"/>
      <c r="AK277" s="274"/>
      <c r="AL277" s="274"/>
      <c r="AM277" s="274"/>
      <c r="AN277" s="274"/>
      <c r="AO277" s="274"/>
      <c r="AP277" s="274"/>
      <c r="AQ277" s="274"/>
      <c r="AR277" s="279"/>
      <c r="AS277" s="273"/>
      <c r="AT277" s="273"/>
      <c r="AU277" s="273"/>
      <c r="AV277" s="273"/>
      <c r="AW277" s="274"/>
      <c r="AX277" s="279"/>
      <c r="AY277" s="273"/>
      <c r="AZ277" s="274"/>
      <c r="BA277" s="279"/>
      <c r="BB277" s="273"/>
      <c r="BC277" s="274"/>
      <c r="BD277" s="274"/>
      <c r="BE277" s="274"/>
      <c r="BF277" s="279"/>
      <c r="BG277" s="273"/>
      <c r="BH277" s="274"/>
      <c r="BI277" s="274"/>
      <c r="BJ277" s="273"/>
      <c r="BK277" s="273"/>
      <c r="BL277" s="273"/>
      <c r="BM277" s="273"/>
    </row>
    <row r="278" spans="1:65" ht="12.75" customHeight="1">
      <c r="A278" s="275"/>
      <c r="B278" s="276"/>
      <c r="C278" s="276"/>
      <c r="D278" s="276"/>
      <c r="E278" s="277"/>
      <c r="F278" s="274"/>
      <c r="G278" s="274"/>
      <c r="H278" s="274"/>
      <c r="I278" s="276"/>
      <c r="J278" s="276"/>
      <c r="K278" s="276"/>
      <c r="L278" s="278"/>
      <c r="M278" s="278"/>
      <c r="N278" s="278"/>
      <c r="O278" s="274"/>
      <c r="P278" s="274"/>
      <c r="Q278" s="274"/>
      <c r="R278" s="274"/>
      <c r="S278" s="274"/>
      <c r="T278" s="274"/>
      <c r="U278" s="274"/>
      <c r="V278" s="274"/>
      <c r="W278" s="274"/>
      <c r="X278" s="274"/>
      <c r="Y278" s="279"/>
      <c r="Z278" s="280"/>
      <c r="AA278" s="280"/>
      <c r="AB278" s="281"/>
      <c r="AC278" s="281"/>
      <c r="AD278" s="281"/>
      <c r="AE278" s="274"/>
      <c r="AF278" s="281"/>
      <c r="AG278" s="281"/>
      <c r="AH278" s="281"/>
      <c r="AI278" s="282"/>
      <c r="AJ278" s="274"/>
      <c r="AK278" s="274"/>
      <c r="AL278" s="274"/>
      <c r="AM278" s="274"/>
      <c r="AN278" s="274"/>
      <c r="AO278" s="274"/>
      <c r="AP278" s="274"/>
      <c r="AQ278" s="274"/>
      <c r="AR278" s="279"/>
      <c r="AS278" s="273"/>
      <c r="AT278" s="273"/>
      <c r="AU278" s="273"/>
      <c r="AV278" s="273"/>
      <c r="AW278" s="274"/>
      <c r="AX278" s="279"/>
      <c r="AY278" s="273"/>
      <c r="AZ278" s="274"/>
      <c r="BA278" s="279"/>
      <c r="BB278" s="273"/>
      <c r="BC278" s="274"/>
      <c r="BD278" s="274"/>
      <c r="BE278" s="274"/>
      <c r="BF278" s="279"/>
      <c r="BG278" s="273"/>
      <c r="BH278" s="274"/>
      <c r="BI278" s="274"/>
      <c r="BJ278" s="273"/>
      <c r="BK278" s="273"/>
      <c r="BL278" s="273"/>
      <c r="BM278" s="273"/>
    </row>
    <row r="279" spans="1:65" ht="12.75" customHeight="1">
      <c r="A279" s="275"/>
      <c r="B279" s="276"/>
      <c r="C279" s="276"/>
      <c r="D279" s="276"/>
      <c r="E279" s="277"/>
      <c r="F279" s="274"/>
      <c r="G279" s="274"/>
      <c r="H279" s="274"/>
      <c r="I279" s="276"/>
      <c r="J279" s="276"/>
      <c r="K279" s="276"/>
      <c r="L279" s="278"/>
      <c r="M279" s="278"/>
      <c r="N279" s="278"/>
      <c r="O279" s="274"/>
      <c r="P279" s="274"/>
      <c r="Q279" s="274"/>
      <c r="R279" s="274"/>
      <c r="S279" s="274"/>
      <c r="T279" s="274"/>
      <c r="U279" s="274"/>
      <c r="V279" s="274"/>
      <c r="W279" s="274"/>
      <c r="X279" s="274"/>
      <c r="Y279" s="279"/>
      <c r="Z279" s="280"/>
      <c r="AA279" s="280"/>
      <c r="AB279" s="281"/>
      <c r="AC279" s="281"/>
      <c r="AD279" s="281"/>
      <c r="AE279" s="274"/>
      <c r="AF279" s="281"/>
      <c r="AG279" s="281"/>
      <c r="AH279" s="281"/>
      <c r="AI279" s="282"/>
      <c r="AJ279" s="274"/>
      <c r="AK279" s="274"/>
      <c r="AL279" s="274"/>
      <c r="AM279" s="274"/>
      <c r="AN279" s="274"/>
      <c r="AO279" s="274"/>
      <c r="AP279" s="274"/>
      <c r="AQ279" s="274"/>
      <c r="AR279" s="279"/>
      <c r="AS279" s="273"/>
      <c r="AT279" s="273"/>
      <c r="AU279" s="273"/>
      <c r="AV279" s="273"/>
      <c r="AW279" s="274"/>
      <c r="AX279" s="279"/>
      <c r="AY279" s="273"/>
      <c r="AZ279" s="274"/>
      <c r="BA279" s="279"/>
      <c r="BB279" s="273"/>
      <c r="BC279" s="274"/>
      <c r="BD279" s="274"/>
      <c r="BE279" s="274"/>
      <c r="BF279" s="279"/>
      <c r="BG279" s="273"/>
      <c r="BH279" s="274"/>
      <c r="BI279" s="274"/>
      <c r="BJ279" s="273"/>
      <c r="BK279" s="273"/>
      <c r="BL279" s="273"/>
      <c r="BM279" s="273"/>
    </row>
    <row r="280" spans="1:65" ht="12.75" customHeight="1">
      <c r="A280" s="275"/>
      <c r="B280" s="276"/>
      <c r="C280" s="276"/>
      <c r="D280" s="276"/>
      <c r="E280" s="277"/>
      <c r="F280" s="274"/>
      <c r="G280" s="274"/>
      <c r="H280" s="274"/>
      <c r="I280" s="276"/>
      <c r="J280" s="276"/>
      <c r="K280" s="276"/>
      <c r="L280" s="278"/>
      <c r="M280" s="278"/>
      <c r="N280" s="278"/>
      <c r="O280" s="274"/>
      <c r="P280" s="274"/>
      <c r="Q280" s="274"/>
      <c r="R280" s="274"/>
      <c r="S280" s="274"/>
      <c r="T280" s="274"/>
      <c r="U280" s="274"/>
      <c r="V280" s="274"/>
      <c r="W280" s="274"/>
      <c r="X280" s="274"/>
      <c r="Y280" s="279"/>
      <c r="Z280" s="280"/>
      <c r="AA280" s="280"/>
      <c r="AB280" s="281"/>
      <c r="AC280" s="281"/>
      <c r="AD280" s="281"/>
      <c r="AE280" s="274"/>
      <c r="AF280" s="281"/>
      <c r="AG280" s="281"/>
      <c r="AH280" s="281"/>
      <c r="AI280" s="282"/>
      <c r="AJ280" s="274"/>
      <c r="AK280" s="274"/>
      <c r="AL280" s="274"/>
      <c r="AM280" s="274"/>
      <c r="AN280" s="274"/>
      <c r="AO280" s="274"/>
      <c r="AP280" s="274"/>
      <c r="AQ280" s="274"/>
      <c r="AR280" s="279"/>
      <c r="AS280" s="273"/>
      <c r="AT280" s="273"/>
      <c r="AU280" s="273"/>
      <c r="AV280" s="273"/>
      <c r="AW280" s="274"/>
      <c r="AX280" s="279"/>
      <c r="AY280" s="273"/>
      <c r="AZ280" s="274"/>
      <c r="BA280" s="279"/>
      <c r="BB280" s="273"/>
      <c r="BC280" s="274"/>
      <c r="BD280" s="274"/>
      <c r="BE280" s="274"/>
      <c r="BF280" s="279"/>
      <c r="BG280" s="273"/>
      <c r="BH280" s="274"/>
      <c r="BI280" s="274"/>
      <c r="BJ280" s="273"/>
      <c r="BK280" s="273"/>
      <c r="BL280" s="273"/>
      <c r="BM280" s="273"/>
    </row>
    <row r="281" spans="1:65" ht="12.75" customHeight="1">
      <c r="A281" s="275"/>
      <c r="B281" s="276"/>
      <c r="C281" s="276"/>
      <c r="D281" s="276"/>
      <c r="E281" s="277"/>
      <c r="F281" s="274"/>
      <c r="G281" s="274"/>
      <c r="H281" s="274"/>
      <c r="I281" s="276"/>
      <c r="J281" s="276"/>
      <c r="K281" s="276"/>
      <c r="L281" s="278"/>
      <c r="M281" s="278"/>
      <c r="N281" s="278"/>
      <c r="O281" s="274"/>
      <c r="P281" s="274"/>
      <c r="Q281" s="274"/>
      <c r="R281" s="274"/>
      <c r="S281" s="274"/>
      <c r="T281" s="274"/>
      <c r="U281" s="274"/>
      <c r="V281" s="274"/>
      <c r="W281" s="274"/>
      <c r="X281" s="274"/>
      <c r="Y281" s="279"/>
      <c r="Z281" s="280"/>
      <c r="AA281" s="280"/>
      <c r="AB281" s="281"/>
      <c r="AC281" s="281"/>
      <c r="AD281" s="281"/>
      <c r="AE281" s="274"/>
      <c r="AF281" s="281"/>
      <c r="AG281" s="281"/>
      <c r="AH281" s="281"/>
      <c r="AI281" s="282"/>
      <c r="AJ281" s="274"/>
      <c r="AK281" s="274"/>
      <c r="AL281" s="274"/>
      <c r="AM281" s="274"/>
      <c r="AN281" s="274"/>
      <c r="AO281" s="274"/>
      <c r="AP281" s="274"/>
      <c r="AQ281" s="274"/>
      <c r="AR281" s="279"/>
      <c r="AS281" s="273"/>
      <c r="AT281" s="273"/>
      <c r="AU281" s="273"/>
      <c r="AV281" s="273"/>
      <c r="AW281" s="274"/>
      <c r="AX281" s="279"/>
      <c r="AY281" s="273"/>
      <c r="AZ281" s="274"/>
      <c r="BA281" s="279"/>
      <c r="BB281" s="273"/>
      <c r="BC281" s="274"/>
      <c r="BD281" s="274"/>
      <c r="BE281" s="274"/>
      <c r="BF281" s="279"/>
      <c r="BG281" s="273"/>
      <c r="BH281" s="274"/>
      <c r="BI281" s="274"/>
      <c r="BJ281" s="273"/>
      <c r="BK281" s="273"/>
      <c r="BL281" s="273"/>
      <c r="BM281" s="273"/>
    </row>
    <row r="282" spans="1:65" ht="12.75" customHeight="1">
      <c r="A282" s="275"/>
      <c r="B282" s="276"/>
      <c r="C282" s="276"/>
      <c r="D282" s="276"/>
      <c r="E282" s="277"/>
      <c r="F282" s="274"/>
      <c r="G282" s="274"/>
      <c r="H282" s="274"/>
      <c r="I282" s="276"/>
      <c r="J282" s="276"/>
      <c r="K282" s="276"/>
      <c r="L282" s="278"/>
      <c r="M282" s="278"/>
      <c r="N282" s="278"/>
      <c r="O282" s="274"/>
      <c r="P282" s="274"/>
      <c r="Q282" s="274"/>
      <c r="R282" s="274"/>
      <c r="S282" s="274"/>
      <c r="T282" s="274"/>
      <c r="U282" s="274"/>
      <c r="V282" s="274"/>
      <c r="W282" s="274"/>
      <c r="X282" s="274"/>
      <c r="Y282" s="279"/>
      <c r="Z282" s="280"/>
      <c r="AA282" s="280"/>
      <c r="AB282" s="281"/>
      <c r="AC282" s="281"/>
      <c r="AD282" s="281"/>
      <c r="AE282" s="274"/>
      <c r="AF282" s="281"/>
      <c r="AG282" s="281"/>
      <c r="AH282" s="281"/>
      <c r="AI282" s="282"/>
      <c r="AJ282" s="274"/>
      <c r="AK282" s="274"/>
      <c r="AL282" s="274"/>
      <c r="AM282" s="274"/>
      <c r="AN282" s="274"/>
      <c r="AO282" s="274"/>
      <c r="AP282" s="274"/>
      <c r="AQ282" s="274"/>
      <c r="AR282" s="279"/>
      <c r="AS282" s="273"/>
      <c r="AT282" s="273"/>
      <c r="AU282" s="273"/>
      <c r="AV282" s="273"/>
      <c r="AW282" s="274"/>
      <c r="AX282" s="279"/>
      <c r="AY282" s="273"/>
      <c r="AZ282" s="274"/>
      <c r="BA282" s="279"/>
      <c r="BB282" s="273"/>
      <c r="BC282" s="274"/>
      <c r="BD282" s="274"/>
      <c r="BE282" s="274"/>
      <c r="BF282" s="279"/>
      <c r="BG282" s="273"/>
      <c r="BH282" s="274"/>
      <c r="BI282" s="274"/>
      <c r="BJ282" s="273"/>
      <c r="BK282" s="273"/>
      <c r="BL282" s="273"/>
      <c r="BM282" s="273"/>
    </row>
    <row r="283" spans="1:65" ht="12.75" customHeight="1">
      <c r="A283" s="275"/>
      <c r="B283" s="276"/>
      <c r="C283" s="276"/>
      <c r="D283" s="276"/>
      <c r="E283" s="277"/>
      <c r="F283" s="274"/>
      <c r="G283" s="274"/>
      <c r="H283" s="274"/>
      <c r="I283" s="276"/>
      <c r="J283" s="276"/>
      <c r="K283" s="276"/>
      <c r="L283" s="278"/>
      <c r="M283" s="278"/>
      <c r="N283" s="278"/>
      <c r="O283" s="274"/>
      <c r="P283" s="274"/>
      <c r="Q283" s="274"/>
      <c r="R283" s="274"/>
      <c r="S283" s="274"/>
      <c r="T283" s="274"/>
      <c r="U283" s="274"/>
      <c r="V283" s="274"/>
      <c r="W283" s="274"/>
      <c r="X283" s="274"/>
      <c r="Y283" s="279"/>
      <c r="Z283" s="280"/>
      <c r="AA283" s="280"/>
      <c r="AB283" s="281"/>
      <c r="AC283" s="281"/>
      <c r="AD283" s="281"/>
      <c r="AE283" s="274"/>
      <c r="AF283" s="281"/>
      <c r="AG283" s="281"/>
      <c r="AH283" s="281"/>
      <c r="AI283" s="282"/>
      <c r="AJ283" s="274"/>
      <c r="AK283" s="274"/>
      <c r="AL283" s="274"/>
      <c r="AM283" s="274"/>
      <c r="AN283" s="274"/>
      <c r="AO283" s="274"/>
      <c r="AP283" s="274"/>
      <c r="AQ283" s="274"/>
      <c r="AR283" s="279"/>
      <c r="AS283" s="273"/>
      <c r="AT283" s="273"/>
      <c r="AU283" s="273"/>
      <c r="AV283" s="273"/>
      <c r="AW283" s="274"/>
      <c r="AX283" s="279"/>
      <c r="AY283" s="273"/>
      <c r="AZ283" s="274"/>
      <c r="BA283" s="279"/>
      <c r="BB283" s="273"/>
      <c r="BC283" s="274"/>
      <c r="BD283" s="274"/>
      <c r="BE283" s="274"/>
      <c r="BF283" s="279"/>
      <c r="BG283" s="273"/>
      <c r="BH283" s="274"/>
      <c r="BI283" s="274"/>
      <c r="BJ283" s="273"/>
      <c r="BK283" s="273"/>
      <c r="BL283" s="273"/>
      <c r="BM283" s="273"/>
    </row>
    <row r="284" spans="1:65" ht="12.75" customHeight="1">
      <c r="A284" s="275"/>
      <c r="B284" s="276"/>
      <c r="C284" s="276"/>
      <c r="D284" s="276"/>
      <c r="E284" s="277"/>
      <c r="F284" s="274"/>
      <c r="G284" s="274"/>
      <c r="H284" s="274"/>
      <c r="I284" s="276"/>
      <c r="J284" s="276"/>
      <c r="K284" s="276"/>
      <c r="L284" s="278"/>
      <c r="M284" s="278"/>
      <c r="N284" s="278"/>
      <c r="O284" s="274"/>
      <c r="P284" s="274"/>
      <c r="Q284" s="274"/>
      <c r="R284" s="274"/>
      <c r="S284" s="274"/>
      <c r="T284" s="274"/>
      <c r="U284" s="274"/>
      <c r="V284" s="274"/>
      <c r="W284" s="274"/>
      <c r="X284" s="274"/>
      <c r="Y284" s="279"/>
      <c r="Z284" s="280"/>
      <c r="AA284" s="280"/>
      <c r="AB284" s="281"/>
      <c r="AC284" s="281"/>
      <c r="AD284" s="281"/>
      <c r="AE284" s="274"/>
      <c r="AF284" s="281"/>
      <c r="AG284" s="281"/>
      <c r="AH284" s="281"/>
      <c r="AI284" s="282"/>
      <c r="AJ284" s="274"/>
      <c r="AK284" s="274"/>
      <c r="AL284" s="274"/>
      <c r="AM284" s="274"/>
      <c r="AN284" s="274"/>
      <c r="AO284" s="274"/>
      <c r="AP284" s="274"/>
      <c r="AQ284" s="274"/>
      <c r="AR284" s="279"/>
      <c r="AS284" s="273"/>
      <c r="AT284" s="273"/>
      <c r="AU284" s="273"/>
      <c r="AV284" s="273"/>
      <c r="AW284" s="274"/>
      <c r="AX284" s="279"/>
      <c r="AY284" s="273"/>
      <c r="AZ284" s="274"/>
      <c r="BA284" s="279"/>
      <c r="BB284" s="273"/>
      <c r="BC284" s="274"/>
      <c r="BD284" s="274"/>
      <c r="BE284" s="274"/>
      <c r="BF284" s="279"/>
      <c r="BG284" s="273"/>
      <c r="BH284" s="274"/>
      <c r="BI284" s="274"/>
      <c r="BJ284" s="273"/>
      <c r="BK284" s="273"/>
      <c r="BL284" s="273"/>
      <c r="BM284" s="273"/>
    </row>
    <row r="285" spans="1:65" ht="12.75" customHeight="1">
      <c r="A285" s="275"/>
      <c r="B285" s="276"/>
      <c r="C285" s="276"/>
      <c r="D285" s="276"/>
      <c r="E285" s="277"/>
      <c r="F285" s="274"/>
      <c r="G285" s="274"/>
      <c r="H285" s="274"/>
      <c r="I285" s="276"/>
      <c r="J285" s="276"/>
      <c r="K285" s="276"/>
      <c r="L285" s="278"/>
      <c r="M285" s="278"/>
      <c r="N285" s="278"/>
      <c r="O285" s="274"/>
      <c r="P285" s="274"/>
      <c r="Q285" s="274"/>
      <c r="R285" s="274"/>
      <c r="S285" s="274"/>
      <c r="T285" s="274"/>
      <c r="U285" s="274"/>
      <c r="V285" s="274"/>
      <c r="W285" s="274"/>
      <c r="X285" s="274"/>
      <c r="Y285" s="279"/>
      <c r="Z285" s="280"/>
      <c r="AA285" s="280"/>
      <c r="AB285" s="281"/>
      <c r="AC285" s="281"/>
      <c r="AD285" s="281"/>
      <c r="AE285" s="274"/>
      <c r="AF285" s="281"/>
      <c r="AG285" s="281"/>
      <c r="AH285" s="281"/>
      <c r="AI285" s="282"/>
      <c r="AJ285" s="274"/>
      <c r="AK285" s="274"/>
      <c r="AL285" s="274"/>
      <c r="AM285" s="274"/>
      <c r="AN285" s="274"/>
      <c r="AO285" s="274"/>
      <c r="AP285" s="274"/>
      <c r="AQ285" s="274"/>
      <c r="AR285" s="279"/>
      <c r="AS285" s="273"/>
      <c r="AT285" s="273"/>
      <c r="AU285" s="273"/>
      <c r="AV285" s="273"/>
      <c r="AW285" s="274"/>
      <c r="AX285" s="279"/>
      <c r="AY285" s="273"/>
      <c r="AZ285" s="274"/>
      <c r="BA285" s="279"/>
      <c r="BB285" s="273"/>
      <c r="BC285" s="274"/>
      <c r="BD285" s="274"/>
      <c r="BE285" s="274"/>
      <c r="BF285" s="279"/>
      <c r="BG285" s="273"/>
      <c r="BH285" s="274"/>
      <c r="BI285" s="274"/>
      <c r="BJ285" s="273"/>
      <c r="BK285" s="273"/>
      <c r="BL285" s="273"/>
      <c r="BM285" s="273"/>
    </row>
    <row r="286" spans="1:65" ht="12.75" customHeight="1">
      <c r="A286" s="275"/>
      <c r="B286" s="276"/>
      <c r="C286" s="276"/>
      <c r="D286" s="276"/>
      <c r="E286" s="277"/>
      <c r="F286" s="274"/>
      <c r="G286" s="274"/>
      <c r="H286" s="274"/>
      <c r="I286" s="276"/>
      <c r="J286" s="276"/>
      <c r="K286" s="276"/>
      <c r="L286" s="278"/>
      <c r="M286" s="278"/>
      <c r="N286" s="278"/>
      <c r="O286" s="274"/>
      <c r="P286" s="274"/>
      <c r="Q286" s="274"/>
      <c r="R286" s="274"/>
      <c r="S286" s="274"/>
      <c r="T286" s="274"/>
      <c r="U286" s="274"/>
      <c r="V286" s="274"/>
      <c r="W286" s="274"/>
      <c r="X286" s="274"/>
      <c r="Y286" s="279"/>
      <c r="Z286" s="280"/>
      <c r="AA286" s="280"/>
      <c r="AB286" s="281"/>
      <c r="AC286" s="281"/>
      <c r="AD286" s="281"/>
      <c r="AE286" s="274"/>
      <c r="AF286" s="281"/>
      <c r="AG286" s="281"/>
      <c r="AH286" s="281"/>
      <c r="AI286" s="282"/>
      <c r="AJ286" s="274"/>
      <c r="AK286" s="274"/>
      <c r="AL286" s="274"/>
      <c r="AM286" s="274"/>
      <c r="AN286" s="274"/>
      <c r="AO286" s="274"/>
      <c r="AP286" s="274"/>
      <c r="AQ286" s="274"/>
      <c r="AR286" s="279"/>
      <c r="AS286" s="273"/>
      <c r="AT286" s="273"/>
      <c r="AU286" s="273"/>
      <c r="AV286" s="273"/>
      <c r="AW286" s="274"/>
      <c r="AX286" s="279"/>
      <c r="AY286" s="273"/>
      <c r="AZ286" s="274"/>
      <c r="BA286" s="279"/>
      <c r="BB286" s="273"/>
      <c r="BC286" s="274"/>
      <c r="BD286" s="274"/>
      <c r="BE286" s="274"/>
      <c r="BF286" s="279"/>
      <c r="BG286" s="273"/>
      <c r="BH286" s="274"/>
      <c r="BI286" s="274"/>
      <c r="BJ286" s="273"/>
      <c r="BK286" s="273"/>
      <c r="BL286" s="273"/>
      <c r="BM286" s="273"/>
    </row>
    <row r="287" spans="1:65" ht="12.75" customHeight="1">
      <c r="A287" s="275"/>
      <c r="B287" s="276"/>
      <c r="C287" s="276"/>
      <c r="D287" s="276"/>
      <c r="E287" s="277"/>
      <c r="F287" s="274"/>
      <c r="G287" s="274"/>
      <c r="H287" s="274"/>
      <c r="I287" s="276"/>
      <c r="J287" s="276"/>
      <c r="K287" s="276"/>
      <c r="L287" s="278"/>
      <c r="M287" s="278"/>
      <c r="N287" s="278"/>
      <c r="O287" s="274"/>
      <c r="P287" s="274"/>
      <c r="Q287" s="274"/>
      <c r="R287" s="274"/>
      <c r="S287" s="274"/>
      <c r="T287" s="274"/>
      <c r="U287" s="274"/>
      <c r="V287" s="274"/>
      <c r="W287" s="274"/>
      <c r="X287" s="274"/>
      <c r="Y287" s="279"/>
      <c r="Z287" s="280"/>
      <c r="AA287" s="280"/>
      <c r="AB287" s="281"/>
      <c r="AC287" s="281"/>
      <c r="AD287" s="281"/>
      <c r="AE287" s="274"/>
      <c r="AF287" s="281"/>
      <c r="AG287" s="281"/>
      <c r="AH287" s="281"/>
      <c r="AI287" s="282"/>
      <c r="AJ287" s="274"/>
      <c r="AK287" s="274"/>
      <c r="AL287" s="274"/>
      <c r="AM287" s="274"/>
      <c r="AN287" s="274"/>
      <c r="AO287" s="274"/>
      <c r="AP287" s="274"/>
      <c r="AQ287" s="274"/>
      <c r="AR287" s="279"/>
      <c r="AS287" s="273"/>
      <c r="AT287" s="273"/>
      <c r="AU287" s="273"/>
      <c r="AV287" s="273"/>
      <c r="AW287" s="274"/>
      <c r="AX287" s="279"/>
      <c r="AY287" s="273"/>
      <c r="AZ287" s="274"/>
      <c r="BA287" s="279"/>
      <c r="BB287" s="273"/>
      <c r="BC287" s="274"/>
      <c r="BD287" s="274"/>
      <c r="BE287" s="274"/>
      <c r="BF287" s="279"/>
      <c r="BG287" s="273"/>
      <c r="BH287" s="274"/>
      <c r="BI287" s="274"/>
      <c r="BJ287" s="273"/>
      <c r="BK287" s="273"/>
      <c r="BL287" s="273"/>
      <c r="BM287" s="273"/>
    </row>
    <row r="288" spans="1:65" ht="12.75" customHeight="1">
      <c r="A288" s="275"/>
      <c r="B288" s="276"/>
      <c r="C288" s="276"/>
      <c r="D288" s="276"/>
      <c r="E288" s="277"/>
      <c r="F288" s="274"/>
      <c r="G288" s="274"/>
      <c r="H288" s="274"/>
      <c r="I288" s="276"/>
      <c r="J288" s="276"/>
      <c r="K288" s="276"/>
      <c r="L288" s="278"/>
      <c r="M288" s="278"/>
      <c r="N288" s="278"/>
      <c r="O288" s="274"/>
      <c r="P288" s="274"/>
      <c r="Q288" s="274"/>
      <c r="R288" s="274"/>
      <c r="S288" s="274"/>
      <c r="T288" s="274"/>
      <c r="U288" s="274"/>
      <c r="V288" s="274"/>
      <c r="W288" s="274"/>
      <c r="X288" s="274"/>
      <c r="Y288" s="279"/>
      <c r="Z288" s="280"/>
      <c r="AA288" s="280"/>
      <c r="AB288" s="281"/>
      <c r="AC288" s="281"/>
      <c r="AD288" s="281"/>
      <c r="AE288" s="274"/>
      <c r="AF288" s="281"/>
      <c r="AG288" s="281"/>
      <c r="AH288" s="281"/>
      <c r="AI288" s="282"/>
      <c r="AJ288" s="274"/>
      <c r="AK288" s="274"/>
      <c r="AL288" s="274"/>
      <c r="AM288" s="274"/>
      <c r="AN288" s="274"/>
      <c r="AO288" s="274"/>
      <c r="AP288" s="274"/>
      <c r="AQ288" s="274"/>
      <c r="AR288" s="279"/>
      <c r="AS288" s="273"/>
      <c r="AT288" s="273"/>
      <c r="AU288" s="273"/>
      <c r="AV288" s="273"/>
      <c r="AW288" s="274"/>
      <c r="AX288" s="279"/>
      <c r="AY288" s="273"/>
      <c r="AZ288" s="274"/>
      <c r="BA288" s="279"/>
      <c r="BB288" s="273"/>
      <c r="BC288" s="274"/>
      <c r="BD288" s="274"/>
      <c r="BE288" s="274"/>
      <c r="BF288" s="279"/>
      <c r="BG288" s="273"/>
      <c r="BH288" s="274"/>
      <c r="BI288" s="274"/>
      <c r="BJ288" s="273"/>
      <c r="BK288" s="273"/>
      <c r="BL288" s="273"/>
      <c r="BM288" s="273"/>
    </row>
    <row r="289" spans="1:65" ht="12.75" customHeight="1">
      <c r="A289" s="275"/>
      <c r="B289" s="276"/>
      <c r="C289" s="276"/>
      <c r="D289" s="276"/>
      <c r="E289" s="277"/>
      <c r="F289" s="274"/>
      <c r="G289" s="274"/>
      <c r="H289" s="274"/>
      <c r="I289" s="276"/>
      <c r="J289" s="276"/>
      <c r="K289" s="276"/>
      <c r="L289" s="278"/>
      <c r="M289" s="278"/>
      <c r="N289" s="278"/>
      <c r="O289" s="274"/>
      <c r="P289" s="274"/>
      <c r="Q289" s="274"/>
      <c r="R289" s="274"/>
      <c r="S289" s="274"/>
      <c r="T289" s="274"/>
      <c r="U289" s="274"/>
      <c r="V289" s="274"/>
      <c r="W289" s="274"/>
      <c r="X289" s="274"/>
      <c r="Y289" s="279"/>
      <c r="Z289" s="280"/>
      <c r="AA289" s="280"/>
      <c r="AB289" s="281"/>
      <c r="AC289" s="281"/>
      <c r="AD289" s="281"/>
      <c r="AE289" s="274"/>
      <c r="AF289" s="281"/>
      <c r="AG289" s="281"/>
      <c r="AH289" s="281"/>
      <c r="AI289" s="282"/>
      <c r="AJ289" s="274"/>
      <c r="AK289" s="274"/>
      <c r="AL289" s="274"/>
      <c r="AM289" s="274"/>
      <c r="AN289" s="274"/>
      <c r="AO289" s="274"/>
      <c r="AP289" s="274"/>
      <c r="AQ289" s="274"/>
      <c r="AR289" s="279"/>
      <c r="AS289" s="273"/>
      <c r="AT289" s="273"/>
      <c r="AU289" s="273"/>
      <c r="AV289" s="273"/>
      <c r="AW289" s="274"/>
      <c r="AX289" s="279"/>
      <c r="AY289" s="273"/>
      <c r="AZ289" s="274"/>
      <c r="BA289" s="279"/>
      <c r="BB289" s="273"/>
      <c r="BC289" s="274"/>
      <c r="BD289" s="274"/>
      <c r="BE289" s="274"/>
      <c r="BF289" s="279"/>
      <c r="BG289" s="273"/>
      <c r="BH289" s="274"/>
      <c r="BI289" s="274"/>
      <c r="BJ289" s="273"/>
      <c r="BK289" s="273"/>
      <c r="BL289" s="273"/>
      <c r="BM289" s="273"/>
    </row>
    <row r="290" spans="1:65" ht="12.75" customHeight="1">
      <c r="A290" s="275"/>
      <c r="B290" s="276"/>
      <c r="C290" s="276"/>
      <c r="D290" s="276"/>
      <c r="E290" s="277"/>
      <c r="F290" s="274"/>
      <c r="G290" s="274"/>
      <c r="H290" s="274"/>
      <c r="I290" s="276"/>
      <c r="J290" s="276"/>
      <c r="K290" s="276"/>
      <c r="L290" s="278"/>
      <c r="M290" s="278"/>
      <c r="N290" s="278"/>
      <c r="O290" s="274"/>
      <c r="P290" s="274"/>
      <c r="Q290" s="274"/>
      <c r="R290" s="274"/>
      <c r="S290" s="274"/>
      <c r="T290" s="274"/>
      <c r="U290" s="274"/>
      <c r="V290" s="274"/>
      <c r="W290" s="274"/>
      <c r="X290" s="274"/>
      <c r="Y290" s="279"/>
      <c r="Z290" s="280"/>
      <c r="AA290" s="280"/>
      <c r="AB290" s="281"/>
      <c r="AC290" s="281"/>
      <c r="AD290" s="281"/>
      <c r="AE290" s="274"/>
      <c r="AF290" s="281"/>
      <c r="AG290" s="281"/>
      <c r="AH290" s="281"/>
      <c r="AI290" s="282"/>
      <c r="AJ290" s="274"/>
      <c r="AK290" s="274"/>
      <c r="AL290" s="274"/>
      <c r="AM290" s="274"/>
      <c r="AN290" s="274"/>
      <c r="AO290" s="274"/>
      <c r="AP290" s="274"/>
      <c r="AQ290" s="274"/>
      <c r="AR290" s="279"/>
      <c r="AS290" s="273"/>
      <c r="AT290" s="273"/>
      <c r="AU290" s="273"/>
      <c r="AV290" s="273"/>
      <c r="AW290" s="274"/>
      <c r="AX290" s="279"/>
      <c r="AY290" s="273"/>
      <c r="AZ290" s="274"/>
      <c r="BA290" s="279"/>
      <c r="BB290" s="273"/>
      <c r="BC290" s="274"/>
      <c r="BD290" s="274"/>
      <c r="BE290" s="274"/>
      <c r="BF290" s="279"/>
      <c r="BG290" s="273"/>
      <c r="BH290" s="274"/>
      <c r="BI290" s="274"/>
      <c r="BJ290" s="273"/>
      <c r="BK290" s="273"/>
      <c r="BL290" s="273"/>
      <c r="BM290" s="273"/>
    </row>
    <row r="291" spans="1:65" ht="12.75" customHeight="1">
      <c r="A291" s="275"/>
      <c r="B291" s="276"/>
      <c r="C291" s="276"/>
      <c r="D291" s="276"/>
      <c r="E291" s="277"/>
      <c r="F291" s="274"/>
      <c r="G291" s="274"/>
      <c r="H291" s="274"/>
      <c r="I291" s="276"/>
      <c r="J291" s="276"/>
      <c r="K291" s="276"/>
      <c r="L291" s="278"/>
      <c r="M291" s="278"/>
      <c r="N291" s="278"/>
      <c r="O291" s="274"/>
      <c r="P291" s="274"/>
      <c r="Q291" s="274"/>
      <c r="R291" s="274"/>
      <c r="S291" s="274"/>
      <c r="T291" s="274"/>
      <c r="U291" s="274"/>
      <c r="V291" s="274"/>
      <c r="W291" s="274"/>
      <c r="X291" s="274"/>
      <c r="Y291" s="279"/>
      <c r="Z291" s="280"/>
      <c r="AA291" s="280"/>
      <c r="AB291" s="281"/>
      <c r="AC291" s="281"/>
      <c r="AD291" s="281"/>
      <c r="AE291" s="274"/>
      <c r="AF291" s="281"/>
      <c r="AG291" s="281"/>
      <c r="AH291" s="281"/>
      <c r="AI291" s="282"/>
      <c r="AJ291" s="274"/>
      <c r="AK291" s="274"/>
      <c r="AL291" s="274"/>
      <c r="AM291" s="274"/>
      <c r="AN291" s="274"/>
      <c r="AO291" s="274"/>
      <c r="AP291" s="274"/>
      <c r="AQ291" s="274"/>
      <c r="AR291" s="279"/>
      <c r="AS291" s="273"/>
      <c r="AT291" s="273"/>
      <c r="AU291" s="273"/>
      <c r="AV291" s="273"/>
      <c r="AW291" s="274"/>
      <c r="AX291" s="279"/>
      <c r="AY291" s="273"/>
      <c r="AZ291" s="274"/>
      <c r="BA291" s="279"/>
      <c r="BB291" s="273"/>
      <c r="BC291" s="274"/>
      <c r="BD291" s="274"/>
      <c r="BE291" s="274"/>
      <c r="BF291" s="279"/>
      <c r="BG291" s="273"/>
      <c r="BH291" s="274"/>
      <c r="BI291" s="274"/>
      <c r="BJ291" s="273"/>
      <c r="BK291" s="273"/>
      <c r="BL291" s="273"/>
      <c r="BM291" s="273"/>
    </row>
    <row r="292" spans="1:65" ht="12.75" customHeight="1">
      <c r="A292" s="275"/>
      <c r="B292" s="276"/>
      <c r="C292" s="276"/>
      <c r="D292" s="276"/>
      <c r="E292" s="277"/>
      <c r="F292" s="274"/>
      <c r="G292" s="274"/>
      <c r="H292" s="274"/>
      <c r="I292" s="276"/>
      <c r="J292" s="276"/>
      <c r="K292" s="276"/>
      <c r="L292" s="278"/>
      <c r="M292" s="278"/>
      <c r="N292" s="278"/>
      <c r="O292" s="274"/>
      <c r="P292" s="274"/>
      <c r="Q292" s="274"/>
      <c r="R292" s="274"/>
      <c r="S292" s="274"/>
      <c r="T292" s="274"/>
      <c r="U292" s="274"/>
      <c r="V292" s="274"/>
      <c r="W292" s="274"/>
      <c r="X292" s="274"/>
      <c r="Y292" s="279"/>
      <c r="Z292" s="280"/>
      <c r="AA292" s="280"/>
      <c r="AB292" s="281"/>
      <c r="AC292" s="281"/>
      <c r="AD292" s="281"/>
      <c r="AE292" s="274"/>
      <c r="AF292" s="281"/>
      <c r="AG292" s="281"/>
      <c r="AH292" s="281"/>
      <c r="AI292" s="282"/>
      <c r="AJ292" s="274"/>
      <c r="AK292" s="274"/>
      <c r="AL292" s="274"/>
      <c r="AM292" s="274"/>
      <c r="AN292" s="274"/>
      <c r="AO292" s="274"/>
      <c r="AP292" s="274"/>
      <c r="AQ292" s="274"/>
      <c r="AR292" s="279"/>
      <c r="AS292" s="273"/>
      <c r="AT292" s="273"/>
      <c r="AU292" s="273"/>
      <c r="AV292" s="273"/>
      <c r="AW292" s="274"/>
      <c r="AX292" s="279"/>
      <c r="AY292" s="273"/>
      <c r="AZ292" s="274"/>
      <c r="BA292" s="279"/>
      <c r="BB292" s="273"/>
      <c r="BC292" s="274"/>
      <c r="BD292" s="274"/>
      <c r="BE292" s="274"/>
      <c r="BF292" s="279"/>
      <c r="BG292" s="273"/>
      <c r="BH292" s="274"/>
      <c r="BI292" s="274"/>
      <c r="BJ292" s="273"/>
      <c r="BK292" s="273"/>
      <c r="BL292" s="273"/>
      <c r="BM292" s="273"/>
    </row>
    <row r="293" spans="1:65" ht="12.75" customHeight="1">
      <c r="A293" s="275"/>
      <c r="B293" s="276"/>
      <c r="C293" s="276"/>
      <c r="D293" s="276"/>
      <c r="E293" s="277"/>
      <c r="F293" s="274"/>
      <c r="G293" s="274"/>
      <c r="H293" s="274"/>
      <c r="I293" s="276"/>
      <c r="J293" s="276"/>
      <c r="K293" s="276"/>
      <c r="L293" s="278"/>
      <c r="M293" s="278"/>
      <c r="N293" s="278"/>
      <c r="O293" s="274"/>
      <c r="P293" s="274"/>
      <c r="Q293" s="274"/>
      <c r="R293" s="274"/>
      <c r="S293" s="274"/>
      <c r="T293" s="274"/>
      <c r="U293" s="274"/>
      <c r="V293" s="274"/>
      <c r="W293" s="274"/>
      <c r="X293" s="274"/>
      <c r="Y293" s="279"/>
      <c r="Z293" s="280"/>
      <c r="AA293" s="280"/>
      <c r="AB293" s="281"/>
      <c r="AC293" s="281"/>
      <c r="AD293" s="281"/>
      <c r="AE293" s="274"/>
      <c r="AF293" s="281"/>
      <c r="AG293" s="281"/>
      <c r="AH293" s="281"/>
      <c r="AI293" s="282"/>
      <c r="AJ293" s="274"/>
      <c r="AK293" s="274"/>
      <c r="AL293" s="274"/>
      <c r="AM293" s="274"/>
      <c r="AN293" s="274"/>
      <c r="AO293" s="274"/>
      <c r="AP293" s="274"/>
      <c r="AQ293" s="274"/>
      <c r="AR293" s="279"/>
      <c r="AS293" s="273"/>
      <c r="AT293" s="273"/>
      <c r="AU293" s="273"/>
      <c r="AV293" s="273"/>
      <c r="AW293" s="274"/>
      <c r="AX293" s="279"/>
      <c r="AY293" s="273"/>
      <c r="AZ293" s="274"/>
      <c r="BA293" s="279"/>
      <c r="BB293" s="273"/>
      <c r="BC293" s="274"/>
      <c r="BD293" s="274"/>
      <c r="BE293" s="274"/>
      <c r="BF293" s="279"/>
      <c r="BG293" s="273"/>
      <c r="BH293" s="274"/>
      <c r="BI293" s="274"/>
      <c r="BJ293" s="273"/>
      <c r="BK293" s="273"/>
      <c r="BL293" s="273"/>
      <c r="BM293" s="273"/>
    </row>
    <row r="294" spans="1:65" ht="12.75" customHeight="1">
      <c r="A294" s="275"/>
      <c r="B294" s="276"/>
      <c r="C294" s="276"/>
      <c r="D294" s="276"/>
      <c r="E294" s="277"/>
      <c r="F294" s="274"/>
      <c r="G294" s="274"/>
      <c r="H294" s="274"/>
      <c r="I294" s="276"/>
      <c r="J294" s="276"/>
      <c r="K294" s="276"/>
      <c r="L294" s="278"/>
      <c r="M294" s="278"/>
      <c r="N294" s="278"/>
      <c r="O294" s="274"/>
      <c r="P294" s="274"/>
      <c r="Q294" s="274"/>
      <c r="R294" s="274"/>
      <c r="S294" s="274"/>
      <c r="T294" s="274"/>
      <c r="U294" s="274"/>
      <c r="V294" s="274"/>
      <c r="W294" s="274"/>
      <c r="X294" s="274"/>
      <c r="Y294" s="279"/>
      <c r="Z294" s="280"/>
      <c r="AA294" s="280"/>
      <c r="AB294" s="281"/>
      <c r="AC294" s="281"/>
      <c r="AD294" s="281"/>
      <c r="AE294" s="274"/>
      <c r="AF294" s="281"/>
      <c r="AG294" s="281"/>
      <c r="AH294" s="281"/>
      <c r="AI294" s="282"/>
      <c r="AJ294" s="274"/>
      <c r="AK294" s="274"/>
      <c r="AL294" s="274"/>
      <c r="AM294" s="274"/>
      <c r="AN294" s="274"/>
      <c r="AO294" s="274"/>
      <c r="AP294" s="274"/>
      <c r="AQ294" s="274"/>
      <c r="AR294" s="279"/>
      <c r="AS294" s="273"/>
      <c r="AT294" s="273"/>
      <c r="AU294" s="273"/>
      <c r="AV294" s="273"/>
      <c r="AW294" s="274"/>
      <c r="AX294" s="279"/>
      <c r="AY294" s="273"/>
      <c r="AZ294" s="274"/>
      <c r="BA294" s="279"/>
      <c r="BB294" s="273"/>
      <c r="BC294" s="274"/>
      <c r="BD294" s="274"/>
      <c r="BE294" s="274"/>
      <c r="BF294" s="279"/>
      <c r="BG294" s="273"/>
      <c r="BH294" s="274"/>
      <c r="BI294" s="274"/>
      <c r="BJ294" s="273"/>
      <c r="BK294" s="273"/>
      <c r="BL294" s="273"/>
      <c r="BM294" s="273"/>
    </row>
    <row r="295" spans="1:65" ht="12.75" customHeight="1">
      <c r="A295" s="275"/>
      <c r="B295" s="276"/>
      <c r="C295" s="276"/>
      <c r="D295" s="276"/>
      <c r="E295" s="277"/>
      <c r="F295" s="274"/>
      <c r="G295" s="274"/>
      <c r="H295" s="274"/>
      <c r="I295" s="276"/>
      <c r="J295" s="276"/>
      <c r="K295" s="276"/>
      <c r="L295" s="278"/>
      <c r="M295" s="278"/>
      <c r="N295" s="278"/>
      <c r="O295" s="274"/>
      <c r="P295" s="274"/>
      <c r="Q295" s="274"/>
      <c r="R295" s="274"/>
      <c r="S295" s="274"/>
      <c r="T295" s="274"/>
      <c r="U295" s="274"/>
      <c r="V295" s="274"/>
      <c r="W295" s="274"/>
      <c r="X295" s="274"/>
      <c r="Y295" s="279"/>
      <c r="Z295" s="280"/>
      <c r="AA295" s="280"/>
      <c r="AB295" s="281"/>
      <c r="AC295" s="281"/>
      <c r="AD295" s="281"/>
      <c r="AE295" s="274"/>
      <c r="AF295" s="281"/>
      <c r="AG295" s="281"/>
      <c r="AH295" s="281"/>
      <c r="AI295" s="282"/>
      <c r="AJ295" s="274"/>
      <c r="AK295" s="274"/>
      <c r="AL295" s="274"/>
      <c r="AM295" s="274"/>
      <c r="AN295" s="274"/>
      <c r="AO295" s="274"/>
      <c r="AP295" s="274"/>
      <c r="AQ295" s="274"/>
      <c r="AR295" s="279"/>
      <c r="AS295" s="273"/>
      <c r="AT295" s="273"/>
      <c r="AU295" s="273"/>
      <c r="AV295" s="273"/>
      <c r="AW295" s="274"/>
      <c r="AX295" s="279"/>
      <c r="AY295" s="273"/>
      <c r="AZ295" s="274"/>
      <c r="BA295" s="279"/>
      <c r="BB295" s="273"/>
      <c r="BC295" s="274"/>
      <c r="BD295" s="274"/>
      <c r="BE295" s="274"/>
      <c r="BF295" s="279"/>
      <c r="BG295" s="273"/>
      <c r="BH295" s="274"/>
      <c r="BI295" s="274"/>
      <c r="BJ295" s="273"/>
      <c r="BK295" s="273"/>
      <c r="BL295" s="273"/>
      <c r="BM295" s="273"/>
    </row>
    <row r="296" spans="1:65" ht="12.75" customHeight="1">
      <c r="A296" s="275"/>
      <c r="B296" s="276"/>
      <c r="C296" s="276"/>
      <c r="D296" s="276"/>
      <c r="E296" s="277"/>
      <c r="F296" s="274"/>
      <c r="G296" s="274"/>
      <c r="H296" s="274"/>
      <c r="I296" s="276"/>
      <c r="J296" s="276"/>
      <c r="K296" s="276"/>
      <c r="L296" s="278"/>
      <c r="M296" s="278"/>
      <c r="N296" s="278"/>
      <c r="O296" s="274"/>
      <c r="P296" s="274"/>
      <c r="Q296" s="274"/>
      <c r="R296" s="274"/>
      <c r="S296" s="274"/>
      <c r="T296" s="274"/>
      <c r="U296" s="274"/>
      <c r="V296" s="274"/>
      <c r="W296" s="274"/>
      <c r="X296" s="274"/>
      <c r="Y296" s="279"/>
      <c r="Z296" s="280"/>
      <c r="AA296" s="280"/>
      <c r="AB296" s="281"/>
      <c r="AC296" s="281"/>
      <c r="AD296" s="281"/>
      <c r="AE296" s="274"/>
      <c r="AF296" s="281"/>
      <c r="AG296" s="281"/>
      <c r="AH296" s="281"/>
      <c r="AI296" s="282"/>
      <c r="AJ296" s="274"/>
      <c r="AK296" s="274"/>
      <c r="AL296" s="274"/>
      <c r="AM296" s="274"/>
      <c r="AN296" s="274"/>
      <c r="AO296" s="274"/>
      <c r="AP296" s="274"/>
      <c r="AQ296" s="274"/>
      <c r="AR296" s="279"/>
      <c r="AS296" s="273"/>
      <c r="AT296" s="273"/>
      <c r="AU296" s="273"/>
      <c r="AV296" s="273"/>
      <c r="AW296" s="274"/>
      <c r="AX296" s="279"/>
      <c r="AY296" s="273"/>
      <c r="AZ296" s="274"/>
      <c r="BA296" s="279"/>
      <c r="BB296" s="273"/>
      <c r="BC296" s="274"/>
      <c r="BD296" s="274"/>
      <c r="BE296" s="274"/>
      <c r="BF296" s="279"/>
      <c r="BG296" s="273"/>
      <c r="BH296" s="274"/>
      <c r="BI296" s="274"/>
      <c r="BJ296" s="273"/>
      <c r="BK296" s="273"/>
      <c r="BL296" s="273"/>
      <c r="BM296" s="273"/>
    </row>
    <row r="297" spans="1:65" ht="12.75" customHeight="1">
      <c r="A297" s="275"/>
      <c r="B297" s="276"/>
      <c r="C297" s="276"/>
      <c r="D297" s="276"/>
      <c r="E297" s="277"/>
      <c r="F297" s="274"/>
      <c r="G297" s="274"/>
      <c r="H297" s="274"/>
      <c r="I297" s="276"/>
      <c r="J297" s="276"/>
      <c r="K297" s="276"/>
      <c r="L297" s="278"/>
      <c r="M297" s="278"/>
      <c r="N297" s="278"/>
      <c r="O297" s="274"/>
      <c r="P297" s="274"/>
      <c r="Q297" s="274"/>
      <c r="R297" s="274"/>
      <c r="S297" s="274"/>
      <c r="T297" s="274"/>
      <c r="U297" s="274"/>
      <c r="V297" s="274"/>
      <c r="W297" s="274"/>
      <c r="X297" s="274"/>
      <c r="Y297" s="279"/>
      <c r="Z297" s="280"/>
      <c r="AA297" s="280"/>
      <c r="AB297" s="281"/>
      <c r="AC297" s="281"/>
      <c r="AD297" s="281"/>
      <c r="AE297" s="274"/>
      <c r="AF297" s="281"/>
      <c r="AG297" s="281"/>
      <c r="AH297" s="281"/>
      <c r="AI297" s="282"/>
      <c r="AJ297" s="274"/>
      <c r="AK297" s="274"/>
      <c r="AL297" s="274"/>
      <c r="AM297" s="274"/>
      <c r="AN297" s="274"/>
      <c r="AO297" s="274"/>
      <c r="AP297" s="274"/>
      <c r="AQ297" s="274"/>
      <c r="AR297" s="279"/>
      <c r="AS297" s="273"/>
      <c r="AT297" s="273"/>
      <c r="AU297" s="273"/>
      <c r="AV297" s="273"/>
      <c r="AW297" s="274"/>
      <c r="AX297" s="279"/>
      <c r="AY297" s="273"/>
      <c r="AZ297" s="274"/>
      <c r="BA297" s="279"/>
      <c r="BB297" s="273"/>
      <c r="BC297" s="274"/>
      <c r="BD297" s="274"/>
      <c r="BE297" s="274"/>
      <c r="BF297" s="279"/>
      <c r="BG297" s="273"/>
      <c r="BH297" s="274"/>
      <c r="BI297" s="274"/>
      <c r="BJ297" s="273"/>
      <c r="BK297" s="273"/>
      <c r="BL297" s="273"/>
      <c r="BM297" s="273"/>
    </row>
    <row r="298" spans="1:65" ht="12.75" customHeight="1">
      <c r="A298" s="275"/>
      <c r="B298" s="276"/>
      <c r="C298" s="276"/>
      <c r="D298" s="276"/>
      <c r="E298" s="277"/>
      <c r="F298" s="274"/>
      <c r="G298" s="274"/>
      <c r="H298" s="274"/>
      <c r="I298" s="276"/>
      <c r="J298" s="276"/>
      <c r="K298" s="276"/>
      <c r="L298" s="278"/>
      <c r="M298" s="278"/>
      <c r="N298" s="278"/>
      <c r="O298" s="274"/>
      <c r="P298" s="274"/>
      <c r="Q298" s="274"/>
      <c r="R298" s="274"/>
      <c r="S298" s="274"/>
      <c r="T298" s="274"/>
      <c r="U298" s="274"/>
      <c r="V298" s="274"/>
      <c r="W298" s="274"/>
      <c r="X298" s="274"/>
      <c r="Y298" s="279"/>
      <c r="Z298" s="280"/>
      <c r="AA298" s="280"/>
      <c r="AB298" s="281"/>
      <c r="AC298" s="281"/>
      <c r="AD298" s="281"/>
      <c r="AE298" s="274"/>
      <c r="AF298" s="281"/>
      <c r="AG298" s="281"/>
      <c r="AH298" s="281"/>
      <c r="AI298" s="282"/>
      <c r="AJ298" s="274"/>
      <c r="AK298" s="274"/>
      <c r="AL298" s="274"/>
      <c r="AM298" s="274"/>
      <c r="AN298" s="274"/>
      <c r="AO298" s="274"/>
      <c r="AP298" s="274"/>
      <c r="AQ298" s="274"/>
      <c r="AR298" s="279"/>
      <c r="AS298" s="273"/>
      <c r="AT298" s="273"/>
      <c r="AU298" s="273"/>
      <c r="AV298" s="273"/>
      <c r="AW298" s="274"/>
      <c r="AX298" s="279"/>
      <c r="AY298" s="273"/>
      <c r="AZ298" s="274"/>
      <c r="BA298" s="279"/>
      <c r="BB298" s="273"/>
      <c r="BC298" s="274"/>
      <c r="BD298" s="274"/>
      <c r="BE298" s="274"/>
      <c r="BF298" s="279"/>
      <c r="BG298" s="273"/>
      <c r="BH298" s="274"/>
      <c r="BI298" s="274"/>
      <c r="BJ298" s="273"/>
      <c r="BK298" s="273"/>
      <c r="BL298" s="273"/>
      <c r="BM298" s="273"/>
    </row>
    <row r="299" spans="1:65" ht="12.75" customHeight="1">
      <c r="A299" s="275"/>
      <c r="B299" s="276"/>
      <c r="C299" s="276"/>
      <c r="D299" s="276"/>
      <c r="E299" s="277"/>
      <c r="F299" s="274"/>
      <c r="G299" s="274"/>
      <c r="H299" s="274"/>
      <c r="I299" s="276"/>
      <c r="J299" s="276"/>
      <c r="K299" s="276"/>
      <c r="L299" s="278"/>
      <c r="M299" s="278"/>
      <c r="N299" s="278"/>
      <c r="O299" s="274"/>
      <c r="P299" s="274"/>
      <c r="Q299" s="274"/>
      <c r="R299" s="274"/>
      <c r="S299" s="274"/>
      <c r="T299" s="274"/>
      <c r="U299" s="274"/>
      <c r="V299" s="274"/>
      <c r="W299" s="274"/>
      <c r="X299" s="274"/>
      <c r="Y299" s="279"/>
      <c r="Z299" s="280"/>
      <c r="AA299" s="280"/>
      <c r="AB299" s="281"/>
      <c r="AC299" s="281"/>
      <c r="AD299" s="281"/>
      <c r="AE299" s="274"/>
      <c r="AF299" s="281"/>
      <c r="AG299" s="281"/>
      <c r="AH299" s="281"/>
      <c r="AI299" s="282"/>
      <c r="AJ299" s="274"/>
      <c r="AK299" s="274"/>
      <c r="AL299" s="274"/>
      <c r="AM299" s="274"/>
      <c r="AN299" s="274"/>
      <c r="AO299" s="274"/>
      <c r="AP299" s="274"/>
      <c r="AQ299" s="274"/>
      <c r="AR299" s="279"/>
      <c r="AS299" s="273"/>
      <c r="AT299" s="273"/>
      <c r="AU299" s="273"/>
      <c r="AV299" s="273"/>
      <c r="AW299" s="274"/>
      <c r="AX299" s="279"/>
      <c r="AY299" s="273"/>
      <c r="AZ299" s="274"/>
      <c r="BA299" s="279"/>
      <c r="BB299" s="273"/>
      <c r="BC299" s="274"/>
      <c r="BD299" s="274"/>
      <c r="BE299" s="274"/>
      <c r="BF299" s="279"/>
      <c r="BG299" s="273"/>
      <c r="BH299" s="274"/>
      <c r="BI299" s="274"/>
      <c r="BJ299" s="273"/>
      <c r="BK299" s="273"/>
      <c r="BL299" s="273"/>
      <c r="BM299" s="273"/>
    </row>
    <row r="300" spans="1:65" ht="12.75" customHeight="1">
      <c r="A300" s="275"/>
      <c r="B300" s="276"/>
      <c r="C300" s="276"/>
      <c r="D300" s="276"/>
      <c r="E300" s="277"/>
      <c r="F300" s="274"/>
      <c r="G300" s="274"/>
      <c r="H300" s="274"/>
      <c r="I300" s="276"/>
      <c r="J300" s="276"/>
      <c r="K300" s="276"/>
      <c r="L300" s="278"/>
      <c r="M300" s="278"/>
      <c r="N300" s="278"/>
      <c r="O300" s="274"/>
      <c r="P300" s="274"/>
      <c r="Q300" s="274"/>
      <c r="R300" s="274"/>
      <c r="S300" s="274"/>
      <c r="T300" s="274"/>
      <c r="U300" s="274"/>
      <c r="V300" s="274"/>
      <c r="W300" s="274"/>
      <c r="X300" s="274"/>
      <c r="Y300" s="279"/>
      <c r="Z300" s="280"/>
      <c r="AA300" s="280"/>
      <c r="AB300" s="281"/>
      <c r="AC300" s="281"/>
      <c r="AD300" s="281"/>
      <c r="AE300" s="274"/>
      <c r="AF300" s="281"/>
      <c r="AG300" s="281"/>
      <c r="AH300" s="281"/>
      <c r="AI300" s="282"/>
      <c r="AJ300" s="274"/>
      <c r="AK300" s="274"/>
      <c r="AL300" s="274"/>
      <c r="AM300" s="274"/>
      <c r="AN300" s="274"/>
      <c r="AO300" s="274"/>
      <c r="AP300" s="274"/>
      <c r="AQ300" s="274"/>
      <c r="AR300" s="279"/>
      <c r="AS300" s="273"/>
      <c r="AT300" s="273"/>
      <c r="AU300" s="273"/>
      <c r="AV300" s="273"/>
      <c r="AW300" s="274"/>
      <c r="AX300" s="279"/>
      <c r="AY300" s="273"/>
      <c r="AZ300" s="274"/>
      <c r="BA300" s="279"/>
      <c r="BB300" s="273"/>
      <c r="BC300" s="274"/>
      <c r="BD300" s="274"/>
      <c r="BE300" s="274"/>
      <c r="BF300" s="279"/>
      <c r="BG300" s="273"/>
      <c r="BH300" s="274"/>
      <c r="BI300" s="274"/>
      <c r="BJ300" s="273"/>
      <c r="BK300" s="273"/>
      <c r="BL300" s="273"/>
      <c r="BM300" s="273"/>
    </row>
    <row r="301" spans="1:65" ht="12.75" customHeight="1">
      <c r="A301" s="275"/>
      <c r="B301" s="276"/>
      <c r="C301" s="276"/>
      <c r="D301" s="276"/>
      <c r="E301" s="277"/>
      <c r="F301" s="274"/>
      <c r="G301" s="274"/>
      <c r="H301" s="274"/>
      <c r="I301" s="276"/>
      <c r="J301" s="276"/>
      <c r="K301" s="276"/>
      <c r="L301" s="278"/>
      <c r="M301" s="278"/>
      <c r="N301" s="278"/>
      <c r="O301" s="274"/>
      <c r="P301" s="274"/>
      <c r="Q301" s="274"/>
      <c r="R301" s="274"/>
      <c r="S301" s="274"/>
      <c r="T301" s="274"/>
      <c r="U301" s="274"/>
      <c r="V301" s="274"/>
      <c r="W301" s="274"/>
      <c r="X301" s="274"/>
      <c r="Y301" s="279"/>
      <c r="Z301" s="280"/>
      <c r="AA301" s="280"/>
      <c r="AB301" s="281"/>
      <c r="AC301" s="281"/>
      <c r="AD301" s="281"/>
      <c r="AE301" s="274"/>
      <c r="AF301" s="281"/>
      <c r="AG301" s="281"/>
      <c r="AH301" s="281"/>
      <c r="AI301" s="282"/>
      <c r="AJ301" s="274"/>
      <c r="AK301" s="274"/>
      <c r="AL301" s="274"/>
      <c r="AM301" s="274"/>
      <c r="AN301" s="274"/>
      <c r="AO301" s="274"/>
      <c r="AP301" s="274"/>
      <c r="AQ301" s="274"/>
      <c r="AR301" s="279"/>
      <c r="AS301" s="273"/>
      <c r="AT301" s="273"/>
      <c r="AU301" s="273"/>
      <c r="AV301" s="273"/>
      <c r="AW301" s="274"/>
      <c r="AX301" s="279"/>
      <c r="AY301" s="273"/>
      <c r="AZ301" s="274"/>
      <c r="BA301" s="279"/>
      <c r="BB301" s="273"/>
      <c r="BC301" s="274"/>
      <c r="BD301" s="274"/>
      <c r="BE301" s="274"/>
      <c r="BF301" s="279"/>
      <c r="BG301" s="273"/>
      <c r="BH301" s="274"/>
      <c r="BI301" s="274"/>
      <c r="BJ301" s="273"/>
      <c r="BK301" s="273"/>
      <c r="BL301" s="273"/>
      <c r="BM301" s="273"/>
    </row>
    <row r="302" spans="1:65" ht="12.75" customHeight="1">
      <c r="A302" s="275"/>
      <c r="B302" s="276"/>
      <c r="C302" s="276"/>
      <c r="D302" s="276"/>
      <c r="E302" s="277"/>
      <c r="F302" s="274"/>
      <c r="G302" s="274"/>
      <c r="H302" s="274"/>
      <c r="I302" s="276"/>
      <c r="J302" s="276"/>
      <c r="K302" s="276"/>
      <c r="L302" s="278"/>
      <c r="M302" s="278"/>
      <c r="N302" s="278"/>
      <c r="O302" s="274"/>
      <c r="P302" s="274"/>
      <c r="Q302" s="274"/>
      <c r="R302" s="274"/>
      <c r="S302" s="274"/>
      <c r="T302" s="274"/>
      <c r="U302" s="274"/>
      <c r="V302" s="274"/>
      <c r="W302" s="274"/>
      <c r="X302" s="274"/>
      <c r="Y302" s="279"/>
      <c r="Z302" s="280"/>
      <c r="AA302" s="280"/>
      <c r="AB302" s="281"/>
      <c r="AC302" s="281"/>
      <c r="AD302" s="281"/>
      <c r="AE302" s="274"/>
      <c r="AF302" s="281"/>
      <c r="AG302" s="281"/>
      <c r="AH302" s="281"/>
      <c r="AI302" s="282"/>
      <c r="AJ302" s="274"/>
      <c r="AK302" s="274"/>
      <c r="AL302" s="274"/>
      <c r="AM302" s="274"/>
      <c r="AN302" s="274"/>
      <c r="AO302" s="274"/>
      <c r="AP302" s="274"/>
      <c r="AQ302" s="274"/>
      <c r="AR302" s="279"/>
      <c r="AS302" s="273"/>
      <c r="AT302" s="273"/>
      <c r="AU302" s="273"/>
      <c r="AV302" s="273"/>
      <c r="AW302" s="274"/>
      <c r="AX302" s="279"/>
      <c r="AY302" s="273"/>
      <c r="AZ302" s="274"/>
      <c r="BA302" s="279"/>
      <c r="BB302" s="273"/>
      <c r="BC302" s="274"/>
      <c r="BD302" s="274"/>
      <c r="BE302" s="274"/>
      <c r="BF302" s="279"/>
      <c r="BG302" s="273"/>
      <c r="BH302" s="274"/>
      <c r="BI302" s="274"/>
      <c r="BJ302" s="273"/>
      <c r="BK302" s="273"/>
      <c r="BL302" s="273"/>
      <c r="BM302" s="273"/>
    </row>
    <row r="303" spans="1:65" ht="12.75" customHeight="1">
      <c r="A303" s="275"/>
      <c r="B303" s="276"/>
      <c r="C303" s="276"/>
      <c r="D303" s="276"/>
      <c r="E303" s="277"/>
      <c r="F303" s="274"/>
      <c r="G303" s="274"/>
      <c r="H303" s="274"/>
      <c r="I303" s="276"/>
      <c r="J303" s="276"/>
      <c r="K303" s="276"/>
      <c r="L303" s="278"/>
      <c r="M303" s="278"/>
      <c r="N303" s="278"/>
      <c r="O303" s="274"/>
      <c r="P303" s="274"/>
      <c r="Q303" s="274"/>
      <c r="R303" s="274"/>
      <c r="S303" s="274"/>
      <c r="T303" s="274"/>
      <c r="U303" s="274"/>
      <c r="V303" s="274"/>
      <c r="W303" s="274"/>
      <c r="X303" s="274"/>
      <c r="Y303" s="279"/>
      <c r="Z303" s="280"/>
      <c r="AA303" s="280"/>
      <c r="AB303" s="281"/>
      <c r="AC303" s="281"/>
      <c r="AD303" s="281"/>
      <c r="AE303" s="274"/>
      <c r="AF303" s="281"/>
      <c r="AG303" s="281"/>
      <c r="AH303" s="281"/>
      <c r="AI303" s="282"/>
      <c r="AJ303" s="274"/>
      <c r="AK303" s="274"/>
      <c r="AL303" s="274"/>
      <c r="AM303" s="274"/>
      <c r="AN303" s="274"/>
      <c r="AO303" s="274"/>
      <c r="AP303" s="274"/>
      <c r="AQ303" s="274"/>
      <c r="AR303" s="279"/>
      <c r="AS303" s="273"/>
      <c r="AT303" s="273"/>
      <c r="AU303" s="273"/>
      <c r="AV303" s="273"/>
      <c r="AW303" s="274"/>
      <c r="AX303" s="279"/>
      <c r="AY303" s="273"/>
      <c r="AZ303" s="274"/>
      <c r="BA303" s="279"/>
      <c r="BB303" s="273"/>
      <c r="BC303" s="274"/>
      <c r="BD303" s="274"/>
      <c r="BE303" s="274"/>
      <c r="BF303" s="279"/>
      <c r="BG303" s="273"/>
      <c r="BH303" s="274"/>
      <c r="BI303" s="274"/>
      <c r="BJ303" s="273"/>
      <c r="BK303" s="273"/>
      <c r="BL303" s="273"/>
      <c r="BM303" s="273"/>
    </row>
    <row r="304" spans="1:65" ht="12.75" customHeight="1">
      <c r="A304" s="275"/>
      <c r="B304" s="276"/>
      <c r="C304" s="276"/>
      <c r="D304" s="276"/>
      <c r="E304" s="277"/>
      <c r="F304" s="274"/>
      <c r="G304" s="274"/>
      <c r="H304" s="274"/>
      <c r="I304" s="276"/>
      <c r="J304" s="276"/>
      <c r="K304" s="276"/>
      <c r="L304" s="278"/>
      <c r="M304" s="278"/>
      <c r="N304" s="278"/>
      <c r="O304" s="274"/>
      <c r="P304" s="274"/>
      <c r="Q304" s="274"/>
      <c r="R304" s="274"/>
      <c r="S304" s="274"/>
      <c r="T304" s="274"/>
      <c r="U304" s="274"/>
      <c r="V304" s="274"/>
      <c r="W304" s="274"/>
      <c r="X304" s="274"/>
      <c r="Y304" s="279"/>
      <c r="Z304" s="280"/>
      <c r="AA304" s="280"/>
      <c r="AB304" s="281"/>
      <c r="AC304" s="281"/>
      <c r="AD304" s="281"/>
      <c r="AE304" s="274"/>
      <c r="AF304" s="281"/>
      <c r="AG304" s="281"/>
      <c r="AH304" s="281"/>
      <c r="AI304" s="282"/>
      <c r="AJ304" s="274"/>
      <c r="AK304" s="274"/>
      <c r="AL304" s="274"/>
      <c r="AM304" s="274"/>
      <c r="AN304" s="274"/>
      <c r="AO304" s="274"/>
      <c r="AP304" s="274"/>
      <c r="AQ304" s="274"/>
      <c r="AR304" s="279"/>
      <c r="AS304" s="273"/>
      <c r="AT304" s="273"/>
      <c r="AU304" s="273"/>
      <c r="AV304" s="273"/>
      <c r="AW304" s="274"/>
      <c r="AX304" s="279"/>
      <c r="AY304" s="273"/>
      <c r="AZ304" s="274"/>
      <c r="BA304" s="279"/>
      <c r="BB304" s="273"/>
      <c r="BC304" s="274"/>
      <c r="BD304" s="274"/>
      <c r="BE304" s="274"/>
      <c r="BF304" s="279"/>
      <c r="BG304" s="273"/>
      <c r="BH304" s="274"/>
      <c r="BI304" s="274"/>
      <c r="BJ304" s="273"/>
      <c r="BK304" s="273"/>
      <c r="BL304" s="273"/>
      <c r="BM304" s="273"/>
    </row>
    <row r="305" spans="1:65" ht="12.75" customHeight="1">
      <c r="A305" s="275"/>
      <c r="B305" s="276"/>
      <c r="C305" s="276"/>
      <c r="D305" s="276"/>
      <c r="E305" s="277"/>
      <c r="F305" s="274"/>
      <c r="G305" s="274"/>
      <c r="H305" s="274"/>
      <c r="I305" s="276"/>
      <c r="J305" s="276"/>
      <c r="K305" s="276"/>
      <c r="L305" s="278"/>
      <c r="M305" s="278"/>
      <c r="N305" s="278"/>
      <c r="O305" s="274"/>
      <c r="P305" s="274"/>
      <c r="Q305" s="274"/>
      <c r="R305" s="274"/>
      <c r="S305" s="274"/>
      <c r="T305" s="274"/>
      <c r="U305" s="274"/>
      <c r="V305" s="274"/>
      <c r="W305" s="274"/>
      <c r="X305" s="274"/>
      <c r="Y305" s="279"/>
      <c r="Z305" s="280"/>
      <c r="AA305" s="280"/>
      <c r="AB305" s="281"/>
      <c r="AC305" s="281"/>
      <c r="AD305" s="281"/>
      <c r="AE305" s="274"/>
      <c r="AF305" s="281"/>
      <c r="AG305" s="281"/>
      <c r="AH305" s="281"/>
      <c r="AI305" s="282"/>
      <c r="AJ305" s="274"/>
      <c r="AK305" s="274"/>
      <c r="AL305" s="274"/>
      <c r="AM305" s="274"/>
      <c r="AN305" s="274"/>
      <c r="AO305" s="274"/>
      <c r="AP305" s="274"/>
      <c r="AQ305" s="274"/>
      <c r="AR305" s="279"/>
      <c r="AS305" s="273"/>
      <c r="AT305" s="273"/>
      <c r="AU305" s="273"/>
      <c r="AV305" s="273"/>
      <c r="AW305" s="274"/>
      <c r="AX305" s="279"/>
      <c r="AY305" s="273"/>
      <c r="AZ305" s="274"/>
      <c r="BA305" s="279"/>
      <c r="BB305" s="273"/>
      <c r="BC305" s="274"/>
      <c r="BD305" s="274"/>
      <c r="BE305" s="274"/>
      <c r="BF305" s="279"/>
      <c r="BG305" s="273"/>
      <c r="BH305" s="274"/>
      <c r="BI305" s="274"/>
      <c r="BJ305" s="273"/>
      <c r="BK305" s="273"/>
      <c r="BL305" s="273"/>
      <c r="BM305" s="273"/>
    </row>
    <row r="306" spans="1:65" ht="12.75" customHeight="1">
      <c r="A306" s="275"/>
      <c r="B306" s="276"/>
      <c r="C306" s="276"/>
      <c r="D306" s="276"/>
      <c r="E306" s="277"/>
      <c r="F306" s="274"/>
      <c r="G306" s="274"/>
      <c r="H306" s="274"/>
      <c r="I306" s="276"/>
      <c r="J306" s="276"/>
      <c r="K306" s="276"/>
      <c r="L306" s="278"/>
      <c r="M306" s="278"/>
      <c r="N306" s="278"/>
      <c r="O306" s="274"/>
      <c r="P306" s="274"/>
      <c r="Q306" s="274"/>
      <c r="R306" s="274"/>
      <c r="S306" s="274"/>
      <c r="T306" s="274"/>
      <c r="U306" s="274"/>
      <c r="V306" s="274"/>
      <c r="W306" s="274"/>
      <c r="X306" s="274"/>
      <c r="Y306" s="279"/>
      <c r="Z306" s="280"/>
      <c r="AA306" s="280"/>
      <c r="AB306" s="281"/>
      <c r="AC306" s="281"/>
      <c r="AD306" s="281"/>
      <c r="AE306" s="274"/>
      <c r="AF306" s="281"/>
      <c r="AG306" s="281"/>
      <c r="AH306" s="281"/>
      <c r="AI306" s="282"/>
      <c r="AJ306" s="274"/>
      <c r="AK306" s="274"/>
      <c r="AL306" s="274"/>
      <c r="AM306" s="274"/>
      <c r="AN306" s="274"/>
      <c r="AO306" s="274"/>
      <c r="AP306" s="274"/>
      <c r="AQ306" s="274"/>
      <c r="AR306" s="279"/>
      <c r="AS306" s="273"/>
      <c r="AT306" s="273"/>
      <c r="AU306" s="273"/>
      <c r="AV306" s="273"/>
      <c r="AW306" s="274"/>
      <c r="AX306" s="279"/>
      <c r="AY306" s="273"/>
      <c r="AZ306" s="274"/>
      <c r="BA306" s="279"/>
      <c r="BB306" s="273"/>
      <c r="BC306" s="274"/>
      <c r="BD306" s="274"/>
      <c r="BE306" s="274"/>
      <c r="BF306" s="279"/>
      <c r="BG306" s="273"/>
      <c r="BH306" s="274"/>
      <c r="BI306" s="274"/>
      <c r="BJ306" s="273"/>
      <c r="BK306" s="273"/>
      <c r="BL306" s="273"/>
      <c r="BM306" s="273"/>
    </row>
    <row r="307" spans="1:65" ht="12.75" customHeight="1">
      <c r="A307" s="275"/>
      <c r="B307" s="276"/>
      <c r="C307" s="276"/>
      <c r="D307" s="276"/>
      <c r="E307" s="277"/>
      <c r="F307" s="274"/>
      <c r="G307" s="274"/>
      <c r="H307" s="274"/>
      <c r="I307" s="276"/>
      <c r="J307" s="276"/>
      <c r="K307" s="276"/>
      <c r="L307" s="278"/>
      <c r="M307" s="278"/>
      <c r="N307" s="278"/>
      <c r="O307" s="274"/>
      <c r="P307" s="274"/>
      <c r="Q307" s="274"/>
      <c r="R307" s="274"/>
      <c r="S307" s="274"/>
      <c r="T307" s="274"/>
      <c r="U307" s="274"/>
      <c r="V307" s="274"/>
      <c r="W307" s="274"/>
      <c r="X307" s="274"/>
      <c r="Y307" s="279"/>
      <c r="Z307" s="280"/>
      <c r="AA307" s="280"/>
      <c r="AB307" s="281"/>
      <c r="AC307" s="281"/>
      <c r="AD307" s="281"/>
      <c r="AE307" s="274"/>
      <c r="AF307" s="281"/>
      <c r="AG307" s="281"/>
      <c r="AH307" s="281"/>
      <c r="AI307" s="282"/>
      <c r="AJ307" s="274"/>
      <c r="AK307" s="274"/>
      <c r="AL307" s="274"/>
      <c r="AM307" s="274"/>
      <c r="AN307" s="274"/>
      <c r="AO307" s="274"/>
      <c r="AP307" s="274"/>
      <c r="AQ307" s="274"/>
      <c r="AR307" s="279"/>
      <c r="AS307" s="273"/>
      <c r="AT307" s="273"/>
      <c r="AU307" s="273"/>
      <c r="AV307" s="273"/>
      <c r="AW307" s="274"/>
      <c r="AX307" s="279"/>
      <c r="AY307" s="273"/>
      <c r="AZ307" s="274"/>
      <c r="BA307" s="279"/>
      <c r="BB307" s="273"/>
      <c r="BC307" s="274"/>
      <c r="BD307" s="274"/>
      <c r="BE307" s="274"/>
      <c r="BF307" s="279"/>
      <c r="BG307" s="273"/>
      <c r="BH307" s="274"/>
      <c r="BI307" s="274"/>
      <c r="BJ307" s="273"/>
      <c r="BK307" s="273"/>
      <c r="BL307" s="273"/>
      <c r="BM307" s="273"/>
    </row>
    <row r="308" spans="1:65" ht="12.75" customHeight="1">
      <c r="A308" s="275"/>
      <c r="B308" s="276"/>
      <c r="C308" s="276"/>
      <c r="D308" s="276"/>
      <c r="E308" s="277"/>
      <c r="F308" s="274"/>
      <c r="G308" s="274"/>
      <c r="H308" s="274"/>
      <c r="I308" s="276"/>
      <c r="J308" s="276"/>
      <c r="K308" s="276"/>
      <c r="L308" s="278"/>
      <c r="M308" s="278"/>
      <c r="N308" s="278"/>
      <c r="O308" s="274"/>
      <c r="P308" s="274"/>
      <c r="Q308" s="274"/>
      <c r="R308" s="274"/>
      <c r="S308" s="274"/>
      <c r="T308" s="274"/>
      <c r="U308" s="274"/>
      <c r="V308" s="274"/>
      <c r="W308" s="274"/>
      <c r="X308" s="274"/>
      <c r="Y308" s="279"/>
      <c r="Z308" s="280"/>
      <c r="AA308" s="280"/>
      <c r="AB308" s="281"/>
      <c r="AC308" s="281"/>
      <c r="AD308" s="281"/>
      <c r="AE308" s="274"/>
      <c r="AF308" s="281"/>
      <c r="AG308" s="281"/>
      <c r="AH308" s="281"/>
      <c r="AI308" s="282"/>
      <c r="AJ308" s="274"/>
      <c r="AK308" s="274"/>
      <c r="AL308" s="274"/>
      <c r="AM308" s="274"/>
      <c r="AN308" s="274"/>
      <c r="AO308" s="274"/>
      <c r="AP308" s="274"/>
      <c r="AQ308" s="274"/>
      <c r="AR308" s="279"/>
      <c r="AS308" s="273"/>
      <c r="AT308" s="273"/>
      <c r="AU308" s="273"/>
      <c r="AV308" s="273"/>
      <c r="AW308" s="274"/>
      <c r="AX308" s="279"/>
      <c r="AY308" s="273"/>
      <c r="AZ308" s="274"/>
      <c r="BA308" s="279"/>
      <c r="BB308" s="273"/>
      <c r="BC308" s="274"/>
      <c r="BD308" s="274"/>
      <c r="BE308" s="274"/>
      <c r="BF308" s="279"/>
      <c r="BG308" s="273"/>
      <c r="BH308" s="274"/>
      <c r="BI308" s="274"/>
      <c r="BJ308" s="273"/>
      <c r="BK308" s="273"/>
      <c r="BL308" s="273"/>
      <c r="BM308" s="273"/>
    </row>
    <row r="309" spans="1:65" ht="12.75" customHeight="1">
      <c r="A309" s="275"/>
      <c r="B309" s="276"/>
      <c r="C309" s="276"/>
      <c r="D309" s="276"/>
      <c r="E309" s="277"/>
      <c r="F309" s="274"/>
      <c r="G309" s="274"/>
      <c r="H309" s="274"/>
      <c r="I309" s="276"/>
      <c r="J309" s="276"/>
      <c r="K309" s="276"/>
      <c r="L309" s="278"/>
      <c r="M309" s="278"/>
      <c r="N309" s="278"/>
      <c r="O309" s="274"/>
      <c r="P309" s="274"/>
      <c r="Q309" s="274"/>
      <c r="R309" s="274"/>
      <c r="S309" s="274"/>
      <c r="T309" s="274"/>
      <c r="U309" s="274"/>
      <c r="V309" s="274"/>
      <c r="W309" s="274"/>
      <c r="X309" s="274"/>
      <c r="Y309" s="279"/>
      <c r="Z309" s="280"/>
      <c r="AA309" s="280"/>
      <c r="AB309" s="281"/>
      <c r="AC309" s="281"/>
      <c r="AD309" s="281"/>
      <c r="AE309" s="274"/>
      <c r="AF309" s="281"/>
      <c r="AG309" s="281"/>
      <c r="AH309" s="281"/>
      <c r="AI309" s="282"/>
      <c r="AJ309" s="274"/>
      <c r="AK309" s="274"/>
      <c r="AL309" s="274"/>
      <c r="AM309" s="274"/>
      <c r="AN309" s="274"/>
      <c r="AO309" s="274"/>
      <c r="AP309" s="274"/>
      <c r="AQ309" s="274"/>
      <c r="AR309" s="279"/>
      <c r="AS309" s="273"/>
      <c r="AT309" s="273"/>
      <c r="AU309" s="273"/>
      <c r="AV309" s="273"/>
      <c r="AW309" s="274"/>
      <c r="AX309" s="279"/>
      <c r="AY309" s="273"/>
      <c r="AZ309" s="274"/>
      <c r="BA309" s="279"/>
      <c r="BB309" s="273"/>
      <c r="BC309" s="274"/>
      <c r="BD309" s="274"/>
      <c r="BE309" s="274"/>
      <c r="BF309" s="279"/>
      <c r="BG309" s="273"/>
      <c r="BH309" s="274"/>
      <c r="BI309" s="274"/>
      <c r="BJ309" s="273"/>
      <c r="BK309" s="273"/>
      <c r="BL309" s="273"/>
      <c r="BM309" s="273"/>
    </row>
    <row r="310" spans="1:65" ht="12.75" customHeight="1">
      <c r="A310" s="275"/>
      <c r="B310" s="276"/>
      <c r="C310" s="276"/>
      <c r="D310" s="276"/>
      <c r="E310" s="277"/>
      <c r="F310" s="274"/>
      <c r="G310" s="274"/>
      <c r="H310" s="274"/>
      <c r="I310" s="276"/>
      <c r="J310" s="276"/>
      <c r="K310" s="276"/>
      <c r="L310" s="278"/>
      <c r="M310" s="278"/>
      <c r="N310" s="278"/>
      <c r="O310" s="274"/>
      <c r="P310" s="274"/>
      <c r="Q310" s="274"/>
      <c r="R310" s="274"/>
      <c r="S310" s="274"/>
      <c r="T310" s="274"/>
      <c r="U310" s="274"/>
      <c r="V310" s="274"/>
      <c r="W310" s="274"/>
      <c r="X310" s="274"/>
      <c r="Y310" s="279"/>
      <c r="Z310" s="280"/>
      <c r="AA310" s="280"/>
      <c r="AB310" s="281"/>
      <c r="AC310" s="281"/>
      <c r="AD310" s="281"/>
      <c r="AE310" s="274"/>
      <c r="AF310" s="281"/>
      <c r="AG310" s="281"/>
      <c r="AH310" s="281"/>
      <c r="AI310" s="282"/>
      <c r="AJ310" s="274"/>
      <c r="AK310" s="274"/>
      <c r="AL310" s="274"/>
      <c r="AM310" s="274"/>
      <c r="AN310" s="274"/>
      <c r="AO310" s="274"/>
      <c r="AP310" s="274"/>
      <c r="AQ310" s="274"/>
      <c r="AR310" s="279"/>
      <c r="AS310" s="273"/>
      <c r="AT310" s="273"/>
      <c r="AU310" s="273"/>
      <c r="AV310" s="273"/>
      <c r="AW310" s="274"/>
      <c r="AX310" s="279"/>
      <c r="AY310" s="273"/>
      <c r="AZ310" s="274"/>
      <c r="BA310" s="279"/>
      <c r="BB310" s="273"/>
      <c r="BC310" s="274"/>
      <c r="BD310" s="274"/>
      <c r="BE310" s="274"/>
      <c r="BF310" s="279"/>
      <c r="BG310" s="273"/>
      <c r="BH310" s="274"/>
      <c r="BI310" s="274"/>
      <c r="BJ310" s="273"/>
      <c r="BK310" s="273"/>
      <c r="BL310" s="273"/>
      <c r="BM310" s="273"/>
    </row>
    <row r="311" spans="1:65" ht="12.75" customHeight="1">
      <c r="A311" s="275"/>
      <c r="B311" s="276"/>
      <c r="C311" s="276"/>
      <c r="D311" s="276"/>
      <c r="E311" s="277"/>
      <c r="F311" s="274"/>
      <c r="G311" s="274"/>
      <c r="H311" s="274"/>
      <c r="I311" s="276"/>
      <c r="J311" s="276"/>
      <c r="K311" s="276"/>
      <c r="L311" s="278"/>
      <c r="M311" s="278"/>
      <c r="N311" s="278"/>
      <c r="O311" s="274"/>
      <c r="P311" s="274"/>
      <c r="Q311" s="274"/>
      <c r="R311" s="274"/>
      <c r="S311" s="274"/>
      <c r="T311" s="274"/>
      <c r="U311" s="274"/>
      <c r="V311" s="274"/>
      <c r="W311" s="274"/>
      <c r="X311" s="274"/>
      <c r="Y311" s="279"/>
      <c r="Z311" s="280"/>
      <c r="AA311" s="280"/>
      <c r="AB311" s="281"/>
      <c r="AC311" s="281"/>
      <c r="AD311" s="281"/>
      <c r="AE311" s="274"/>
      <c r="AF311" s="281"/>
      <c r="AG311" s="281"/>
      <c r="AH311" s="281"/>
      <c r="AI311" s="282"/>
      <c r="AJ311" s="274"/>
      <c r="AK311" s="274"/>
      <c r="AL311" s="274"/>
      <c r="AM311" s="274"/>
      <c r="AN311" s="274"/>
      <c r="AO311" s="274"/>
      <c r="AP311" s="274"/>
      <c r="AQ311" s="274"/>
      <c r="AR311" s="279"/>
      <c r="AS311" s="273"/>
      <c r="AT311" s="273"/>
      <c r="AU311" s="273"/>
      <c r="AV311" s="273"/>
      <c r="AW311" s="274"/>
      <c r="AX311" s="279"/>
      <c r="AY311" s="273"/>
      <c r="AZ311" s="274"/>
      <c r="BA311" s="279"/>
      <c r="BB311" s="273"/>
      <c r="BC311" s="274"/>
      <c r="BD311" s="274"/>
      <c r="BE311" s="274"/>
      <c r="BF311" s="279"/>
      <c r="BG311" s="273"/>
      <c r="BH311" s="274"/>
      <c r="BI311" s="274"/>
      <c r="BJ311" s="273"/>
      <c r="BK311" s="273"/>
      <c r="BL311" s="273"/>
      <c r="BM311" s="273"/>
    </row>
    <row r="312" spans="1:65" ht="12.75" customHeight="1">
      <c r="A312" s="275"/>
      <c r="B312" s="276"/>
      <c r="C312" s="276"/>
      <c r="D312" s="276"/>
      <c r="E312" s="277"/>
      <c r="F312" s="274"/>
      <c r="G312" s="274"/>
      <c r="H312" s="274"/>
      <c r="I312" s="276"/>
      <c r="J312" s="276"/>
      <c r="K312" s="276"/>
      <c r="L312" s="278"/>
      <c r="M312" s="278"/>
      <c r="N312" s="278"/>
      <c r="O312" s="274"/>
      <c r="P312" s="274"/>
      <c r="Q312" s="274"/>
      <c r="R312" s="274"/>
      <c r="S312" s="274"/>
      <c r="T312" s="274"/>
      <c r="U312" s="274"/>
      <c r="V312" s="274"/>
      <c r="W312" s="274"/>
      <c r="X312" s="274"/>
      <c r="Y312" s="279"/>
      <c r="Z312" s="280"/>
      <c r="AA312" s="280"/>
      <c r="AB312" s="281"/>
      <c r="AC312" s="281"/>
      <c r="AD312" s="281"/>
      <c r="AE312" s="274"/>
      <c r="AF312" s="281"/>
      <c r="AG312" s="281"/>
      <c r="AH312" s="281"/>
      <c r="AI312" s="282"/>
      <c r="AJ312" s="274"/>
      <c r="AK312" s="274"/>
      <c r="AL312" s="274"/>
      <c r="AM312" s="274"/>
      <c r="AN312" s="274"/>
      <c r="AO312" s="274"/>
      <c r="AP312" s="274"/>
      <c r="AQ312" s="274"/>
      <c r="AR312" s="279"/>
      <c r="AS312" s="273"/>
      <c r="AT312" s="273"/>
      <c r="AU312" s="273"/>
      <c r="AV312" s="273"/>
      <c r="AW312" s="274"/>
      <c r="AX312" s="279"/>
      <c r="AY312" s="273"/>
      <c r="AZ312" s="274"/>
      <c r="BA312" s="279"/>
      <c r="BB312" s="273"/>
      <c r="BC312" s="274"/>
      <c r="BD312" s="274"/>
      <c r="BE312" s="274"/>
      <c r="BF312" s="279"/>
      <c r="BG312" s="273"/>
      <c r="BH312" s="274"/>
      <c r="BI312" s="274"/>
      <c r="BJ312" s="273"/>
      <c r="BK312" s="273"/>
      <c r="BL312" s="273"/>
      <c r="BM312" s="273"/>
    </row>
    <row r="313" spans="1:65" ht="12.75" customHeight="1">
      <c r="A313" s="275"/>
      <c r="B313" s="276"/>
      <c r="C313" s="276"/>
      <c r="D313" s="276"/>
      <c r="E313" s="277"/>
      <c r="F313" s="274"/>
      <c r="G313" s="274"/>
      <c r="H313" s="274"/>
      <c r="I313" s="276"/>
      <c r="J313" s="276"/>
      <c r="K313" s="276"/>
      <c r="L313" s="278"/>
      <c r="M313" s="278"/>
      <c r="N313" s="278"/>
      <c r="O313" s="274"/>
      <c r="P313" s="274"/>
      <c r="Q313" s="274"/>
      <c r="R313" s="274"/>
      <c r="S313" s="274"/>
      <c r="T313" s="274"/>
      <c r="U313" s="274"/>
      <c r="V313" s="274"/>
      <c r="W313" s="274"/>
      <c r="X313" s="274"/>
      <c r="Y313" s="279"/>
      <c r="Z313" s="280"/>
      <c r="AA313" s="280"/>
      <c r="AB313" s="281"/>
      <c r="AC313" s="281"/>
      <c r="AD313" s="281"/>
      <c r="AE313" s="274"/>
      <c r="AF313" s="281"/>
      <c r="AG313" s="281"/>
      <c r="AH313" s="281"/>
      <c r="AI313" s="282"/>
      <c r="AJ313" s="274"/>
      <c r="AK313" s="274"/>
      <c r="AL313" s="274"/>
      <c r="AM313" s="274"/>
      <c r="AN313" s="274"/>
      <c r="AO313" s="274"/>
      <c r="AP313" s="274"/>
      <c r="AQ313" s="274"/>
      <c r="AR313" s="279"/>
      <c r="AS313" s="273"/>
      <c r="AT313" s="273"/>
      <c r="AU313" s="273"/>
      <c r="AV313" s="273"/>
      <c r="AW313" s="274"/>
      <c r="AX313" s="279"/>
      <c r="AY313" s="273"/>
      <c r="AZ313" s="274"/>
      <c r="BA313" s="279"/>
      <c r="BB313" s="273"/>
      <c r="BC313" s="274"/>
      <c r="BD313" s="274"/>
      <c r="BE313" s="274"/>
      <c r="BF313" s="279"/>
      <c r="BG313" s="273"/>
      <c r="BH313" s="274"/>
      <c r="BI313" s="274"/>
      <c r="BJ313" s="273"/>
      <c r="BK313" s="273"/>
      <c r="BL313" s="273"/>
      <c r="BM313" s="273"/>
    </row>
    <row r="314" spans="1:65" ht="12.75" customHeight="1">
      <c r="A314" s="275"/>
      <c r="B314" s="276"/>
      <c r="C314" s="276"/>
      <c r="D314" s="276"/>
      <c r="E314" s="277"/>
      <c r="F314" s="274"/>
      <c r="G314" s="274"/>
      <c r="H314" s="274"/>
      <c r="I314" s="276"/>
      <c r="J314" s="276"/>
      <c r="K314" s="276"/>
      <c r="L314" s="278"/>
      <c r="M314" s="278"/>
      <c r="N314" s="278"/>
      <c r="O314" s="274"/>
      <c r="P314" s="274"/>
      <c r="Q314" s="274"/>
      <c r="R314" s="274"/>
      <c r="S314" s="274"/>
      <c r="T314" s="274"/>
      <c r="U314" s="274"/>
      <c r="V314" s="274"/>
      <c r="W314" s="274"/>
      <c r="X314" s="274"/>
      <c r="Y314" s="279"/>
      <c r="Z314" s="280"/>
      <c r="AA314" s="280"/>
      <c r="AB314" s="281"/>
      <c r="AC314" s="281"/>
      <c r="AD314" s="281"/>
      <c r="AE314" s="274"/>
      <c r="AF314" s="281"/>
      <c r="AG314" s="281"/>
      <c r="AH314" s="281"/>
      <c r="AI314" s="282"/>
      <c r="AJ314" s="274"/>
      <c r="AK314" s="274"/>
      <c r="AL314" s="274"/>
      <c r="AM314" s="274"/>
      <c r="AN314" s="274"/>
      <c r="AO314" s="274"/>
      <c r="AP314" s="274"/>
      <c r="AQ314" s="274"/>
      <c r="AR314" s="279"/>
      <c r="AS314" s="273"/>
      <c r="AT314" s="273"/>
      <c r="AU314" s="273"/>
      <c r="AV314" s="273"/>
      <c r="AW314" s="274"/>
      <c r="AX314" s="279"/>
      <c r="AY314" s="273"/>
      <c r="AZ314" s="274"/>
      <c r="BA314" s="279"/>
      <c r="BB314" s="273"/>
      <c r="BC314" s="274"/>
      <c r="BD314" s="274"/>
      <c r="BE314" s="274"/>
      <c r="BF314" s="279"/>
      <c r="BG314" s="273"/>
      <c r="BH314" s="274"/>
      <c r="BI314" s="274"/>
      <c r="BJ314" s="273"/>
      <c r="BK314" s="273"/>
      <c r="BL314" s="273"/>
      <c r="BM314" s="273"/>
    </row>
    <row r="315" spans="1:65" ht="12.75" customHeight="1">
      <c r="A315" s="275"/>
      <c r="B315" s="276"/>
      <c r="C315" s="276"/>
      <c r="D315" s="276"/>
      <c r="E315" s="277"/>
      <c r="F315" s="274"/>
      <c r="G315" s="274"/>
      <c r="H315" s="274"/>
      <c r="I315" s="276"/>
      <c r="J315" s="276"/>
      <c r="K315" s="276"/>
      <c r="L315" s="278"/>
      <c r="M315" s="278"/>
      <c r="N315" s="278"/>
      <c r="O315" s="274"/>
      <c r="P315" s="274"/>
      <c r="Q315" s="274"/>
      <c r="R315" s="274"/>
      <c r="S315" s="274"/>
      <c r="T315" s="274"/>
      <c r="U315" s="274"/>
      <c r="V315" s="274"/>
      <c r="W315" s="274"/>
      <c r="X315" s="274"/>
      <c r="Y315" s="279"/>
      <c r="Z315" s="280"/>
      <c r="AA315" s="280"/>
      <c r="AB315" s="281"/>
      <c r="AC315" s="281"/>
      <c r="AD315" s="281"/>
      <c r="AE315" s="274"/>
      <c r="AF315" s="281"/>
      <c r="AG315" s="281"/>
      <c r="AH315" s="281"/>
      <c r="AI315" s="282"/>
      <c r="AJ315" s="274"/>
      <c r="AK315" s="274"/>
      <c r="AL315" s="274"/>
      <c r="AM315" s="274"/>
      <c r="AN315" s="274"/>
      <c r="AO315" s="274"/>
      <c r="AP315" s="274"/>
      <c r="AQ315" s="274"/>
      <c r="AR315" s="279"/>
      <c r="AS315" s="273"/>
      <c r="AT315" s="273"/>
      <c r="AU315" s="273"/>
      <c r="AV315" s="273"/>
      <c r="AW315" s="274"/>
      <c r="AX315" s="279"/>
      <c r="AY315" s="273"/>
      <c r="AZ315" s="274"/>
      <c r="BA315" s="279"/>
      <c r="BB315" s="273"/>
      <c r="BC315" s="274"/>
      <c r="BD315" s="274"/>
      <c r="BE315" s="274"/>
      <c r="BF315" s="279"/>
      <c r="BG315" s="273"/>
      <c r="BH315" s="274"/>
      <c r="BI315" s="274"/>
      <c r="BJ315" s="273"/>
      <c r="BK315" s="273"/>
      <c r="BL315" s="273"/>
      <c r="BM315" s="273"/>
    </row>
    <row r="316" spans="1:65" ht="12.75" customHeight="1">
      <c r="A316" s="275"/>
      <c r="B316" s="276"/>
      <c r="C316" s="276"/>
      <c r="D316" s="276"/>
      <c r="E316" s="277"/>
      <c r="F316" s="274"/>
      <c r="G316" s="274"/>
      <c r="H316" s="274"/>
      <c r="I316" s="276"/>
      <c r="J316" s="276"/>
      <c r="K316" s="276"/>
      <c r="L316" s="278"/>
      <c r="M316" s="278"/>
      <c r="N316" s="278"/>
      <c r="O316" s="274"/>
      <c r="P316" s="274"/>
      <c r="Q316" s="274"/>
      <c r="R316" s="274"/>
      <c r="S316" s="274"/>
      <c r="T316" s="274"/>
      <c r="U316" s="274"/>
      <c r="V316" s="274"/>
      <c r="W316" s="274"/>
      <c r="X316" s="274"/>
      <c r="Y316" s="279"/>
      <c r="Z316" s="280"/>
      <c r="AA316" s="280"/>
      <c r="AB316" s="281"/>
      <c r="AC316" s="281"/>
      <c r="AD316" s="281"/>
      <c r="AE316" s="274"/>
      <c r="AF316" s="281"/>
      <c r="AG316" s="281"/>
      <c r="AH316" s="281"/>
      <c r="AI316" s="282"/>
      <c r="AJ316" s="274"/>
      <c r="AK316" s="274"/>
      <c r="AL316" s="274"/>
      <c r="AM316" s="274"/>
      <c r="AN316" s="274"/>
      <c r="AO316" s="274"/>
      <c r="AP316" s="274"/>
      <c r="AQ316" s="274"/>
      <c r="AR316" s="279"/>
      <c r="AS316" s="273"/>
      <c r="AT316" s="273"/>
      <c r="AU316" s="273"/>
      <c r="AV316" s="273"/>
      <c r="AW316" s="274"/>
      <c r="AX316" s="279"/>
      <c r="AY316" s="273"/>
      <c r="AZ316" s="274"/>
      <c r="BA316" s="279"/>
      <c r="BB316" s="273"/>
      <c r="BC316" s="274"/>
      <c r="BD316" s="274"/>
      <c r="BE316" s="274"/>
      <c r="BF316" s="279"/>
      <c r="BG316" s="273"/>
      <c r="BH316" s="274"/>
      <c r="BI316" s="274"/>
      <c r="BJ316" s="273"/>
      <c r="BK316" s="273"/>
      <c r="BL316" s="273"/>
      <c r="BM316" s="273"/>
    </row>
    <row r="317" spans="1:65" ht="12.75" customHeight="1">
      <c r="A317" s="275"/>
      <c r="B317" s="276"/>
      <c r="C317" s="276"/>
      <c r="D317" s="276"/>
      <c r="E317" s="277"/>
      <c r="F317" s="274"/>
      <c r="G317" s="274"/>
      <c r="H317" s="274"/>
      <c r="I317" s="276"/>
      <c r="J317" s="276"/>
      <c r="K317" s="276"/>
      <c r="L317" s="278"/>
      <c r="M317" s="278"/>
      <c r="N317" s="278"/>
      <c r="O317" s="274"/>
      <c r="P317" s="274"/>
      <c r="Q317" s="274"/>
      <c r="R317" s="274"/>
      <c r="S317" s="274"/>
      <c r="T317" s="274"/>
      <c r="U317" s="274"/>
      <c r="V317" s="274"/>
      <c r="W317" s="274"/>
      <c r="X317" s="274"/>
      <c r="Y317" s="279"/>
      <c r="Z317" s="280"/>
      <c r="AA317" s="280"/>
      <c r="AB317" s="281"/>
      <c r="AC317" s="281"/>
      <c r="AD317" s="281"/>
      <c r="AE317" s="274"/>
      <c r="AF317" s="281"/>
      <c r="AG317" s="281"/>
      <c r="AH317" s="281"/>
      <c r="AI317" s="282"/>
      <c r="AJ317" s="274"/>
      <c r="AK317" s="274"/>
      <c r="AL317" s="274"/>
      <c r="AM317" s="274"/>
      <c r="AN317" s="274"/>
      <c r="AO317" s="274"/>
      <c r="AP317" s="274"/>
      <c r="AQ317" s="274"/>
      <c r="AR317" s="279"/>
      <c r="AS317" s="273"/>
      <c r="AT317" s="273"/>
      <c r="AU317" s="273"/>
      <c r="AV317" s="273"/>
      <c r="AW317" s="274"/>
      <c r="AX317" s="279"/>
      <c r="AY317" s="273"/>
      <c r="AZ317" s="274"/>
      <c r="BA317" s="279"/>
      <c r="BB317" s="273"/>
      <c r="BC317" s="274"/>
      <c r="BD317" s="274"/>
      <c r="BE317" s="274"/>
      <c r="BF317" s="279"/>
      <c r="BG317" s="273"/>
      <c r="BH317" s="274"/>
      <c r="BI317" s="274"/>
      <c r="BJ317" s="273"/>
      <c r="BK317" s="273"/>
      <c r="BL317" s="273"/>
      <c r="BM317" s="273"/>
    </row>
    <row r="318" spans="1:65" ht="12.75" customHeight="1">
      <c r="A318" s="275"/>
      <c r="B318" s="276"/>
      <c r="C318" s="276"/>
      <c r="D318" s="276"/>
      <c r="E318" s="277"/>
      <c r="F318" s="274"/>
      <c r="G318" s="274"/>
      <c r="H318" s="274"/>
      <c r="I318" s="276"/>
      <c r="J318" s="276"/>
      <c r="K318" s="276"/>
      <c r="L318" s="278"/>
      <c r="M318" s="278"/>
      <c r="N318" s="278"/>
      <c r="O318" s="274"/>
      <c r="P318" s="274"/>
      <c r="Q318" s="274"/>
      <c r="R318" s="274"/>
      <c r="S318" s="274"/>
      <c r="T318" s="274"/>
      <c r="U318" s="274"/>
      <c r="V318" s="274"/>
      <c r="W318" s="274"/>
      <c r="X318" s="274"/>
      <c r="Y318" s="279"/>
      <c r="Z318" s="280"/>
      <c r="AA318" s="280"/>
      <c r="AB318" s="281"/>
      <c r="AC318" s="281"/>
      <c r="AD318" s="281"/>
      <c r="AE318" s="274"/>
      <c r="AF318" s="281"/>
      <c r="AG318" s="281"/>
      <c r="AH318" s="281"/>
      <c r="AI318" s="282"/>
      <c r="AJ318" s="274"/>
      <c r="AK318" s="274"/>
      <c r="AL318" s="274"/>
      <c r="AM318" s="274"/>
      <c r="AN318" s="274"/>
      <c r="AO318" s="274"/>
      <c r="AP318" s="274"/>
      <c r="AQ318" s="274"/>
      <c r="AR318" s="279"/>
      <c r="AS318" s="273"/>
      <c r="AT318" s="273"/>
      <c r="AU318" s="273"/>
      <c r="AV318" s="273"/>
      <c r="AW318" s="274"/>
      <c r="AX318" s="279"/>
      <c r="AY318" s="273"/>
      <c r="AZ318" s="274"/>
      <c r="BA318" s="279"/>
      <c r="BB318" s="273"/>
      <c r="BC318" s="274"/>
      <c r="BD318" s="274"/>
      <c r="BE318" s="274"/>
      <c r="BF318" s="279"/>
      <c r="BG318" s="273"/>
      <c r="BH318" s="274"/>
      <c r="BI318" s="274"/>
      <c r="BJ318" s="273"/>
      <c r="BK318" s="273"/>
      <c r="BL318" s="273"/>
      <c r="BM318" s="273"/>
    </row>
    <row r="319" spans="1:65" ht="12.75" customHeight="1">
      <c r="A319" s="275"/>
      <c r="B319" s="276"/>
      <c r="C319" s="276"/>
      <c r="D319" s="276"/>
      <c r="E319" s="277"/>
      <c r="F319" s="274"/>
      <c r="G319" s="274"/>
      <c r="H319" s="274"/>
      <c r="I319" s="276"/>
      <c r="J319" s="276"/>
      <c r="K319" s="276"/>
      <c r="L319" s="278"/>
      <c r="M319" s="278"/>
      <c r="N319" s="278"/>
      <c r="O319" s="274"/>
      <c r="P319" s="274"/>
      <c r="Q319" s="274"/>
      <c r="R319" s="274"/>
      <c r="S319" s="274"/>
      <c r="T319" s="274"/>
      <c r="U319" s="274"/>
      <c r="V319" s="274"/>
      <c r="W319" s="274"/>
      <c r="X319" s="274"/>
      <c r="Y319" s="279"/>
      <c r="Z319" s="280"/>
      <c r="AA319" s="280"/>
      <c r="AB319" s="281"/>
      <c r="AC319" s="281"/>
      <c r="AD319" s="281"/>
      <c r="AE319" s="274"/>
      <c r="AF319" s="281"/>
      <c r="AG319" s="281"/>
      <c r="AH319" s="281"/>
      <c r="AI319" s="282"/>
      <c r="AJ319" s="274"/>
      <c r="AK319" s="274"/>
      <c r="AL319" s="274"/>
      <c r="AM319" s="274"/>
      <c r="AN319" s="274"/>
      <c r="AO319" s="274"/>
      <c r="AP319" s="274"/>
      <c r="AQ319" s="274"/>
      <c r="AR319" s="279"/>
      <c r="AS319" s="273"/>
      <c r="AT319" s="273"/>
      <c r="AU319" s="273"/>
      <c r="AV319" s="273"/>
      <c r="AW319" s="274"/>
      <c r="AX319" s="279"/>
      <c r="AY319" s="273"/>
      <c r="AZ319" s="274"/>
      <c r="BA319" s="279"/>
      <c r="BB319" s="273"/>
      <c r="BC319" s="274"/>
      <c r="BD319" s="274"/>
      <c r="BE319" s="274"/>
      <c r="BF319" s="279"/>
      <c r="BG319" s="273"/>
      <c r="BH319" s="274"/>
      <c r="BI319" s="274"/>
      <c r="BJ319" s="273"/>
      <c r="BK319" s="273"/>
      <c r="BL319" s="273"/>
      <c r="BM319" s="273"/>
    </row>
    <row r="320" spans="1:65" ht="12.75" customHeight="1">
      <c r="A320" s="275"/>
      <c r="B320" s="276"/>
      <c r="C320" s="276"/>
      <c r="D320" s="276"/>
      <c r="E320" s="277"/>
      <c r="F320" s="274"/>
      <c r="G320" s="274"/>
      <c r="H320" s="274"/>
      <c r="I320" s="276"/>
      <c r="J320" s="276"/>
      <c r="K320" s="276"/>
      <c r="L320" s="278"/>
      <c r="M320" s="278"/>
      <c r="N320" s="278"/>
      <c r="O320" s="274"/>
      <c r="P320" s="274"/>
      <c r="Q320" s="274"/>
      <c r="R320" s="274"/>
      <c r="S320" s="274"/>
      <c r="T320" s="274"/>
      <c r="U320" s="274"/>
      <c r="V320" s="274"/>
      <c r="W320" s="274"/>
      <c r="X320" s="274"/>
      <c r="Y320" s="279"/>
      <c r="Z320" s="280"/>
      <c r="AA320" s="280"/>
      <c r="AB320" s="281"/>
      <c r="AC320" s="281"/>
      <c r="AD320" s="281"/>
      <c r="AE320" s="274"/>
      <c r="AF320" s="281"/>
      <c r="AG320" s="281"/>
      <c r="AH320" s="281"/>
      <c r="AI320" s="282"/>
      <c r="AJ320" s="274"/>
      <c r="AK320" s="274"/>
      <c r="AL320" s="274"/>
      <c r="AM320" s="274"/>
      <c r="AN320" s="274"/>
      <c r="AO320" s="274"/>
      <c r="AP320" s="274"/>
      <c r="AQ320" s="274"/>
      <c r="AR320" s="279"/>
      <c r="AS320" s="273"/>
      <c r="AT320" s="273"/>
      <c r="AU320" s="273"/>
      <c r="AV320" s="273"/>
      <c r="AW320" s="274"/>
      <c r="AX320" s="279"/>
      <c r="AY320" s="273"/>
      <c r="AZ320" s="274"/>
      <c r="BA320" s="279"/>
      <c r="BB320" s="273"/>
      <c r="BC320" s="274"/>
      <c r="BD320" s="274"/>
      <c r="BE320" s="274"/>
      <c r="BF320" s="279"/>
      <c r="BG320" s="273"/>
      <c r="BH320" s="274"/>
      <c r="BI320" s="274"/>
      <c r="BJ320" s="273"/>
      <c r="BK320" s="273"/>
      <c r="BL320" s="273"/>
      <c r="BM320" s="273"/>
    </row>
    <row r="321" spans="1:65" ht="12.75" customHeight="1">
      <c r="A321" s="275"/>
      <c r="B321" s="276"/>
      <c r="C321" s="276"/>
      <c r="D321" s="276"/>
      <c r="E321" s="277"/>
      <c r="F321" s="274"/>
      <c r="G321" s="274"/>
      <c r="H321" s="274"/>
      <c r="I321" s="276"/>
      <c r="J321" s="276"/>
      <c r="K321" s="276"/>
      <c r="L321" s="278"/>
      <c r="M321" s="278"/>
      <c r="N321" s="278"/>
      <c r="O321" s="274"/>
      <c r="P321" s="274"/>
      <c r="Q321" s="274"/>
      <c r="R321" s="274"/>
      <c r="S321" s="274"/>
      <c r="T321" s="274"/>
      <c r="U321" s="274"/>
      <c r="V321" s="274"/>
      <c r="W321" s="274"/>
      <c r="X321" s="274"/>
      <c r="Y321" s="279"/>
      <c r="Z321" s="280"/>
      <c r="AA321" s="280"/>
      <c r="AB321" s="281"/>
      <c r="AC321" s="281"/>
      <c r="AD321" s="281"/>
      <c r="AE321" s="274"/>
      <c r="AF321" s="281"/>
      <c r="AG321" s="281"/>
      <c r="AH321" s="281"/>
      <c r="AI321" s="282"/>
      <c r="AJ321" s="274"/>
      <c r="AK321" s="274"/>
      <c r="AL321" s="274"/>
      <c r="AM321" s="274"/>
      <c r="AN321" s="274"/>
      <c r="AO321" s="274"/>
      <c r="AP321" s="274"/>
      <c r="AQ321" s="274"/>
      <c r="AR321" s="279"/>
      <c r="AS321" s="273"/>
      <c r="AT321" s="273"/>
      <c r="AU321" s="273"/>
      <c r="AV321" s="273"/>
      <c r="AW321" s="274"/>
      <c r="AX321" s="279"/>
      <c r="AY321" s="273"/>
      <c r="AZ321" s="274"/>
      <c r="BA321" s="279"/>
      <c r="BB321" s="273"/>
      <c r="BC321" s="274"/>
      <c r="BD321" s="274"/>
      <c r="BE321" s="274"/>
      <c r="BF321" s="279"/>
      <c r="BG321" s="273"/>
      <c r="BH321" s="274"/>
      <c r="BI321" s="274"/>
      <c r="BJ321" s="273"/>
      <c r="BK321" s="273"/>
      <c r="BL321" s="273"/>
      <c r="BM321" s="273"/>
    </row>
    <row r="322" spans="1:65" ht="12.75" customHeight="1">
      <c r="A322" s="275"/>
      <c r="B322" s="276"/>
      <c r="C322" s="276"/>
      <c r="D322" s="276"/>
      <c r="E322" s="277"/>
      <c r="F322" s="274"/>
      <c r="G322" s="274"/>
      <c r="H322" s="274"/>
      <c r="I322" s="276"/>
      <c r="J322" s="276"/>
      <c r="K322" s="276"/>
      <c r="L322" s="278"/>
      <c r="M322" s="278"/>
      <c r="N322" s="278"/>
      <c r="O322" s="274"/>
      <c r="P322" s="274"/>
      <c r="Q322" s="274"/>
      <c r="R322" s="274"/>
      <c r="S322" s="274"/>
      <c r="T322" s="274"/>
      <c r="U322" s="274"/>
      <c r="V322" s="274"/>
      <c r="W322" s="274"/>
      <c r="X322" s="274"/>
      <c r="Y322" s="279"/>
      <c r="Z322" s="280"/>
      <c r="AA322" s="280"/>
      <c r="AB322" s="281"/>
      <c r="AC322" s="281"/>
      <c r="AD322" s="281"/>
      <c r="AE322" s="274"/>
      <c r="AF322" s="281"/>
      <c r="AG322" s="281"/>
      <c r="AH322" s="281"/>
      <c r="AI322" s="282"/>
      <c r="AJ322" s="274"/>
      <c r="AK322" s="274"/>
      <c r="AL322" s="274"/>
      <c r="AM322" s="274"/>
      <c r="AN322" s="274"/>
      <c r="AO322" s="274"/>
      <c r="AP322" s="274"/>
      <c r="AQ322" s="274"/>
      <c r="AR322" s="279"/>
      <c r="AS322" s="273"/>
      <c r="AT322" s="273"/>
      <c r="AU322" s="273"/>
      <c r="AV322" s="273"/>
      <c r="AW322" s="274"/>
      <c r="AX322" s="279"/>
      <c r="AY322" s="273"/>
      <c r="AZ322" s="274"/>
      <c r="BA322" s="279"/>
      <c r="BB322" s="273"/>
      <c r="BC322" s="274"/>
      <c r="BD322" s="274"/>
      <c r="BE322" s="274"/>
      <c r="BF322" s="279"/>
      <c r="BG322" s="273"/>
      <c r="BH322" s="274"/>
      <c r="BI322" s="274"/>
      <c r="BJ322" s="273"/>
      <c r="BK322" s="273"/>
      <c r="BL322" s="273"/>
      <c r="BM322" s="273"/>
    </row>
    <row r="323" spans="1:65" ht="12.75" customHeight="1">
      <c r="A323" s="275"/>
      <c r="B323" s="276"/>
      <c r="C323" s="276"/>
      <c r="D323" s="276"/>
      <c r="E323" s="277"/>
      <c r="F323" s="274"/>
      <c r="G323" s="274"/>
      <c r="H323" s="274"/>
      <c r="I323" s="276"/>
      <c r="J323" s="276"/>
      <c r="K323" s="276"/>
      <c r="L323" s="278"/>
      <c r="M323" s="278"/>
      <c r="N323" s="278"/>
      <c r="O323" s="274"/>
      <c r="P323" s="274"/>
      <c r="Q323" s="274"/>
      <c r="R323" s="274"/>
      <c r="S323" s="274"/>
      <c r="T323" s="274"/>
      <c r="U323" s="274"/>
      <c r="V323" s="274"/>
      <c r="W323" s="274"/>
      <c r="X323" s="274"/>
      <c r="Y323" s="279"/>
      <c r="Z323" s="280"/>
      <c r="AA323" s="280"/>
      <c r="AB323" s="281"/>
      <c r="AC323" s="281"/>
      <c r="AD323" s="281"/>
      <c r="AE323" s="274"/>
      <c r="AF323" s="281"/>
      <c r="AG323" s="281"/>
      <c r="AH323" s="281"/>
      <c r="AI323" s="282"/>
      <c r="AJ323" s="274"/>
      <c r="AK323" s="274"/>
      <c r="AL323" s="274"/>
      <c r="AM323" s="274"/>
      <c r="AN323" s="274"/>
      <c r="AO323" s="274"/>
      <c r="AP323" s="274"/>
      <c r="AQ323" s="274"/>
      <c r="AR323" s="279"/>
      <c r="AS323" s="273"/>
      <c r="AT323" s="273"/>
      <c r="AU323" s="273"/>
      <c r="AV323" s="273"/>
      <c r="AW323" s="274"/>
      <c r="AX323" s="279"/>
      <c r="AY323" s="273"/>
      <c r="AZ323" s="274"/>
      <c r="BA323" s="279"/>
      <c r="BB323" s="273"/>
      <c r="BC323" s="274"/>
      <c r="BD323" s="274"/>
      <c r="BE323" s="274"/>
      <c r="BF323" s="279"/>
      <c r="BG323" s="273"/>
      <c r="BH323" s="274"/>
      <c r="BI323" s="274"/>
      <c r="BJ323" s="273"/>
      <c r="BK323" s="273"/>
      <c r="BL323" s="273"/>
      <c r="BM323" s="273"/>
    </row>
    <row r="324" spans="1:65" ht="12.75" customHeight="1">
      <c r="A324" s="275"/>
      <c r="B324" s="276"/>
      <c r="C324" s="276"/>
      <c r="D324" s="276"/>
      <c r="E324" s="277"/>
      <c r="F324" s="274"/>
      <c r="G324" s="274"/>
      <c r="H324" s="274"/>
      <c r="I324" s="276"/>
      <c r="J324" s="276"/>
      <c r="K324" s="276"/>
      <c r="L324" s="278"/>
      <c r="M324" s="278"/>
      <c r="N324" s="278"/>
      <c r="O324" s="274"/>
      <c r="P324" s="274"/>
      <c r="Q324" s="274"/>
      <c r="R324" s="274"/>
      <c r="S324" s="274"/>
      <c r="T324" s="274"/>
      <c r="U324" s="274"/>
      <c r="V324" s="274"/>
      <c r="W324" s="274"/>
      <c r="X324" s="274"/>
      <c r="Y324" s="279"/>
      <c r="Z324" s="280"/>
      <c r="AA324" s="280"/>
      <c r="AB324" s="281"/>
      <c r="AC324" s="281"/>
      <c r="AD324" s="281"/>
      <c r="AE324" s="274"/>
      <c r="AF324" s="281"/>
      <c r="AG324" s="281"/>
      <c r="AH324" s="281"/>
      <c r="AI324" s="282"/>
      <c r="AJ324" s="274"/>
      <c r="AK324" s="274"/>
      <c r="AL324" s="274"/>
      <c r="AM324" s="274"/>
      <c r="AN324" s="274"/>
      <c r="AO324" s="274"/>
      <c r="AP324" s="274"/>
      <c r="AQ324" s="274"/>
      <c r="AR324" s="279"/>
      <c r="AS324" s="273"/>
      <c r="AT324" s="273"/>
      <c r="AU324" s="273"/>
      <c r="AV324" s="273"/>
      <c r="AW324" s="274"/>
      <c r="AX324" s="279"/>
      <c r="AY324" s="273"/>
      <c r="AZ324" s="274"/>
      <c r="BA324" s="279"/>
      <c r="BB324" s="273"/>
      <c r="BC324" s="274"/>
      <c r="BD324" s="274"/>
      <c r="BE324" s="274"/>
      <c r="BF324" s="279"/>
      <c r="BG324" s="273"/>
      <c r="BH324" s="274"/>
      <c r="BI324" s="274"/>
      <c r="BJ324" s="273"/>
      <c r="BK324" s="273"/>
      <c r="BL324" s="273"/>
      <c r="BM324" s="273"/>
    </row>
    <row r="325" spans="1:65" ht="12.75" customHeight="1">
      <c r="A325" s="275"/>
      <c r="B325" s="276"/>
      <c r="C325" s="276"/>
      <c r="D325" s="276"/>
      <c r="E325" s="277"/>
      <c r="F325" s="274"/>
      <c r="G325" s="274"/>
      <c r="H325" s="274"/>
      <c r="I325" s="276"/>
      <c r="J325" s="276"/>
      <c r="K325" s="276"/>
      <c r="L325" s="278"/>
      <c r="M325" s="278"/>
      <c r="N325" s="278"/>
      <c r="O325" s="274"/>
      <c r="P325" s="274"/>
      <c r="Q325" s="274"/>
      <c r="R325" s="274"/>
      <c r="S325" s="274"/>
      <c r="T325" s="274"/>
      <c r="U325" s="274"/>
      <c r="V325" s="274"/>
      <c r="W325" s="274"/>
      <c r="X325" s="274"/>
      <c r="Y325" s="279"/>
      <c r="Z325" s="280"/>
      <c r="AA325" s="280"/>
      <c r="AB325" s="281"/>
      <c r="AC325" s="281"/>
      <c r="AD325" s="281"/>
      <c r="AE325" s="274"/>
      <c r="AF325" s="281"/>
      <c r="AG325" s="281"/>
      <c r="AH325" s="281"/>
      <c r="AI325" s="282"/>
      <c r="AJ325" s="274"/>
      <c r="AK325" s="274"/>
      <c r="AL325" s="274"/>
      <c r="AM325" s="274"/>
      <c r="AN325" s="274"/>
      <c r="AO325" s="274"/>
      <c r="AP325" s="274"/>
      <c r="AQ325" s="274"/>
      <c r="AR325" s="279"/>
      <c r="AS325" s="273"/>
      <c r="AT325" s="273"/>
      <c r="AU325" s="273"/>
      <c r="AV325" s="273"/>
      <c r="AW325" s="274"/>
      <c r="AX325" s="279"/>
      <c r="AY325" s="273"/>
      <c r="AZ325" s="274"/>
      <c r="BA325" s="279"/>
      <c r="BB325" s="273"/>
      <c r="BC325" s="274"/>
      <c r="BD325" s="274"/>
      <c r="BE325" s="274"/>
      <c r="BF325" s="279"/>
      <c r="BG325" s="273"/>
      <c r="BH325" s="274"/>
      <c r="BI325" s="274"/>
      <c r="BJ325" s="273"/>
      <c r="BK325" s="273"/>
      <c r="BL325" s="273"/>
      <c r="BM325" s="273"/>
    </row>
    <row r="326" spans="1:65" ht="12.75" customHeight="1">
      <c r="A326" s="275"/>
      <c r="B326" s="276"/>
      <c r="C326" s="276"/>
      <c r="D326" s="276"/>
      <c r="E326" s="277"/>
      <c r="F326" s="274"/>
      <c r="G326" s="274"/>
      <c r="H326" s="274"/>
      <c r="I326" s="276"/>
      <c r="J326" s="276"/>
      <c r="K326" s="276"/>
      <c r="L326" s="278"/>
      <c r="M326" s="278"/>
      <c r="N326" s="278"/>
      <c r="O326" s="274"/>
      <c r="P326" s="274"/>
      <c r="Q326" s="274"/>
      <c r="R326" s="274"/>
      <c r="S326" s="274"/>
      <c r="T326" s="274"/>
      <c r="U326" s="274"/>
      <c r="V326" s="274"/>
      <c r="W326" s="274"/>
      <c r="X326" s="274"/>
      <c r="Y326" s="279"/>
      <c r="Z326" s="280"/>
      <c r="AA326" s="280"/>
      <c r="AB326" s="281"/>
      <c r="AC326" s="281"/>
      <c r="AD326" s="281"/>
      <c r="AE326" s="274"/>
      <c r="AF326" s="281"/>
      <c r="AG326" s="281"/>
      <c r="AH326" s="281"/>
      <c r="AI326" s="282"/>
      <c r="AJ326" s="274"/>
      <c r="AK326" s="274"/>
      <c r="AL326" s="274"/>
      <c r="AM326" s="274"/>
      <c r="AN326" s="274"/>
      <c r="AO326" s="274"/>
      <c r="AP326" s="274"/>
      <c r="AQ326" s="274"/>
      <c r="AR326" s="279"/>
      <c r="AS326" s="273"/>
      <c r="AT326" s="273"/>
      <c r="AU326" s="273"/>
      <c r="AV326" s="273"/>
      <c r="AW326" s="274"/>
      <c r="AX326" s="279"/>
      <c r="AY326" s="273"/>
      <c r="AZ326" s="274"/>
      <c r="BA326" s="279"/>
      <c r="BB326" s="273"/>
      <c r="BC326" s="274"/>
      <c r="BD326" s="274"/>
      <c r="BE326" s="274"/>
      <c r="BF326" s="279"/>
      <c r="BG326" s="273"/>
      <c r="BH326" s="274"/>
      <c r="BI326" s="274"/>
      <c r="BJ326" s="273"/>
      <c r="BK326" s="273"/>
      <c r="BL326" s="273"/>
      <c r="BM326" s="273"/>
    </row>
    <row r="327" spans="1:65" ht="12.75" customHeight="1">
      <c r="A327" s="275"/>
      <c r="B327" s="276"/>
      <c r="C327" s="276"/>
      <c r="D327" s="276"/>
      <c r="E327" s="277"/>
      <c r="F327" s="274"/>
      <c r="G327" s="274"/>
      <c r="H327" s="274"/>
      <c r="I327" s="276"/>
      <c r="J327" s="276"/>
      <c r="K327" s="276"/>
      <c r="L327" s="278"/>
      <c r="M327" s="278"/>
      <c r="N327" s="278"/>
      <c r="O327" s="274"/>
      <c r="P327" s="274"/>
      <c r="Q327" s="274"/>
      <c r="R327" s="274"/>
      <c r="S327" s="274"/>
      <c r="T327" s="274"/>
      <c r="U327" s="274"/>
      <c r="V327" s="274"/>
      <c r="W327" s="274"/>
      <c r="X327" s="274"/>
      <c r="Y327" s="279"/>
      <c r="Z327" s="280"/>
      <c r="AA327" s="280"/>
      <c r="AB327" s="281"/>
      <c r="AC327" s="281"/>
      <c r="AD327" s="281"/>
      <c r="AE327" s="274"/>
      <c r="AF327" s="281"/>
      <c r="AG327" s="281"/>
      <c r="AH327" s="281"/>
      <c r="AI327" s="282"/>
      <c r="AJ327" s="274"/>
      <c r="AK327" s="274"/>
      <c r="AL327" s="274"/>
      <c r="AM327" s="274"/>
      <c r="AN327" s="274"/>
      <c r="AO327" s="274"/>
      <c r="AP327" s="274"/>
      <c r="AQ327" s="274"/>
      <c r="AR327" s="279"/>
      <c r="AS327" s="273"/>
      <c r="AT327" s="273"/>
      <c r="AU327" s="273"/>
      <c r="AV327" s="273"/>
      <c r="AW327" s="274"/>
      <c r="AX327" s="279"/>
      <c r="AY327" s="273"/>
      <c r="AZ327" s="274"/>
      <c r="BA327" s="279"/>
      <c r="BB327" s="273"/>
      <c r="BC327" s="274"/>
      <c r="BD327" s="274"/>
      <c r="BE327" s="274"/>
      <c r="BF327" s="279"/>
      <c r="BG327" s="273"/>
      <c r="BH327" s="274"/>
      <c r="BI327" s="274"/>
      <c r="BJ327" s="273"/>
      <c r="BK327" s="273"/>
      <c r="BL327" s="273"/>
      <c r="BM327" s="273"/>
    </row>
    <row r="328" spans="1:65" ht="12.75" customHeight="1">
      <c r="A328" s="275"/>
      <c r="B328" s="276"/>
      <c r="C328" s="276"/>
      <c r="D328" s="276"/>
      <c r="E328" s="277"/>
      <c r="F328" s="274"/>
      <c r="G328" s="274"/>
      <c r="H328" s="274"/>
      <c r="I328" s="276"/>
      <c r="J328" s="276"/>
      <c r="K328" s="276"/>
      <c r="L328" s="278"/>
      <c r="M328" s="278"/>
      <c r="N328" s="278"/>
      <c r="O328" s="274"/>
      <c r="P328" s="274"/>
      <c r="Q328" s="274"/>
      <c r="R328" s="274"/>
      <c r="S328" s="274"/>
      <c r="T328" s="274"/>
      <c r="U328" s="274"/>
      <c r="V328" s="274"/>
      <c r="W328" s="274"/>
      <c r="X328" s="274"/>
      <c r="Y328" s="279"/>
      <c r="Z328" s="280"/>
      <c r="AA328" s="280"/>
      <c r="AB328" s="281"/>
      <c r="AC328" s="281"/>
      <c r="AD328" s="281"/>
      <c r="AE328" s="274"/>
      <c r="AF328" s="281"/>
      <c r="AG328" s="281"/>
      <c r="AH328" s="281"/>
      <c r="AI328" s="282"/>
      <c r="AJ328" s="274"/>
      <c r="AK328" s="274"/>
      <c r="AL328" s="274"/>
      <c r="AM328" s="274"/>
      <c r="AN328" s="274"/>
      <c r="AO328" s="274"/>
      <c r="AP328" s="274"/>
      <c r="AQ328" s="274"/>
      <c r="AR328" s="279"/>
      <c r="AS328" s="273"/>
      <c r="AT328" s="273"/>
      <c r="AU328" s="273"/>
      <c r="AV328" s="273"/>
      <c r="AW328" s="274"/>
      <c r="AX328" s="279"/>
      <c r="AY328" s="273"/>
      <c r="AZ328" s="274"/>
      <c r="BA328" s="279"/>
      <c r="BB328" s="273"/>
      <c r="BC328" s="274"/>
      <c r="BD328" s="274"/>
      <c r="BE328" s="274"/>
      <c r="BF328" s="279"/>
      <c r="BG328" s="273"/>
      <c r="BH328" s="274"/>
      <c r="BI328" s="274"/>
      <c r="BJ328" s="273"/>
      <c r="BK328" s="273"/>
      <c r="BL328" s="273"/>
      <c r="BM328" s="273"/>
    </row>
    <row r="329" spans="1:65" ht="12.75" customHeight="1">
      <c r="A329" s="275"/>
      <c r="B329" s="276"/>
      <c r="C329" s="276"/>
      <c r="D329" s="276"/>
      <c r="E329" s="277"/>
      <c r="F329" s="274"/>
      <c r="G329" s="274"/>
      <c r="H329" s="274"/>
      <c r="I329" s="276"/>
      <c r="J329" s="276"/>
      <c r="K329" s="276"/>
      <c r="L329" s="278"/>
      <c r="M329" s="278"/>
      <c r="N329" s="278"/>
      <c r="O329" s="274"/>
      <c r="P329" s="274"/>
      <c r="Q329" s="274"/>
      <c r="R329" s="274"/>
      <c r="S329" s="274"/>
      <c r="T329" s="274"/>
      <c r="U329" s="274"/>
      <c r="V329" s="274"/>
      <c r="W329" s="274"/>
      <c r="X329" s="274"/>
      <c r="Y329" s="279"/>
      <c r="Z329" s="280"/>
      <c r="AA329" s="280"/>
      <c r="AB329" s="281"/>
      <c r="AC329" s="281"/>
      <c r="AD329" s="281"/>
      <c r="AE329" s="274"/>
      <c r="AF329" s="281"/>
      <c r="AG329" s="281"/>
      <c r="AH329" s="281"/>
      <c r="AI329" s="282"/>
      <c r="AJ329" s="274"/>
      <c r="AK329" s="274"/>
      <c r="AL329" s="274"/>
      <c r="AM329" s="274"/>
      <c r="AN329" s="274"/>
      <c r="AO329" s="274"/>
      <c r="AP329" s="274"/>
      <c r="AQ329" s="274"/>
      <c r="AR329" s="279"/>
      <c r="AS329" s="273"/>
      <c r="AT329" s="273"/>
      <c r="AU329" s="273"/>
      <c r="AV329" s="273"/>
      <c r="AW329" s="274"/>
      <c r="AX329" s="279"/>
      <c r="AY329" s="273"/>
      <c r="AZ329" s="274"/>
      <c r="BA329" s="279"/>
      <c r="BB329" s="273"/>
      <c r="BC329" s="274"/>
      <c r="BD329" s="274"/>
      <c r="BE329" s="274"/>
      <c r="BF329" s="279"/>
      <c r="BG329" s="273"/>
      <c r="BH329" s="274"/>
      <c r="BI329" s="274"/>
      <c r="BJ329" s="273"/>
      <c r="BK329" s="273"/>
      <c r="BL329" s="273"/>
      <c r="BM329" s="273"/>
    </row>
    <row r="330" spans="1:65" ht="12.75" customHeight="1">
      <c r="A330" s="275"/>
      <c r="B330" s="276"/>
      <c r="C330" s="276"/>
      <c r="D330" s="276"/>
      <c r="E330" s="277"/>
      <c r="F330" s="274"/>
      <c r="G330" s="274"/>
      <c r="H330" s="274"/>
      <c r="I330" s="276"/>
      <c r="J330" s="276"/>
      <c r="K330" s="276"/>
      <c r="L330" s="278"/>
      <c r="M330" s="278"/>
      <c r="N330" s="278"/>
      <c r="O330" s="274"/>
      <c r="P330" s="274"/>
      <c r="Q330" s="274"/>
      <c r="R330" s="274"/>
      <c r="S330" s="274"/>
      <c r="T330" s="274"/>
      <c r="U330" s="274"/>
      <c r="V330" s="274"/>
      <c r="W330" s="274"/>
      <c r="X330" s="274"/>
      <c r="Y330" s="279"/>
      <c r="Z330" s="280"/>
      <c r="AA330" s="280"/>
      <c r="AB330" s="281"/>
      <c r="AC330" s="281"/>
      <c r="AD330" s="281"/>
      <c r="AE330" s="274"/>
      <c r="AF330" s="281"/>
      <c r="AG330" s="281"/>
      <c r="AH330" s="281"/>
      <c r="AI330" s="282"/>
      <c r="AJ330" s="274"/>
      <c r="AK330" s="274"/>
      <c r="AL330" s="274"/>
      <c r="AM330" s="274"/>
      <c r="AN330" s="274"/>
      <c r="AO330" s="274"/>
      <c r="AP330" s="274"/>
      <c r="AQ330" s="274"/>
      <c r="AR330" s="279"/>
      <c r="AS330" s="273"/>
      <c r="AT330" s="273"/>
      <c r="AU330" s="273"/>
      <c r="AV330" s="273"/>
      <c r="AW330" s="274"/>
      <c r="AX330" s="279"/>
      <c r="AY330" s="273"/>
      <c r="AZ330" s="274"/>
      <c r="BA330" s="279"/>
      <c r="BB330" s="273"/>
      <c r="BC330" s="274"/>
      <c r="BD330" s="274"/>
      <c r="BE330" s="274"/>
      <c r="BF330" s="279"/>
      <c r="BG330" s="273"/>
      <c r="BH330" s="274"/>
      <c r="BI330" s="274"/>
      <c r="BJ330" s="273"/>
      <c r="BK330" s="273"/>
      <c r="BL330" s="273"/>
      <c r="BM330" s="273"/>
    </row>
    <row r="331" spans="1:65" ht="12.75" customHeight="1">
      <c r="A331" s="275"/>
      <c r="B331" s="276"/>
      <c r="C331" s="276"/>
      <c r="D331" s="276"/>
      <c r="E331" s="277"/>
      <c r="F331" s="274"/>
      <c r="G331" s="274"/>
      <c r="H331" s="274"/>
      <c r="I331" s="276"/>
      <c r="J331" s="276"/>
      <c r="K331" s="276"/>
      <c r="L331" s="278"/>
      <c r="M331" s="278"/>
      <c r="N331" s="278"/>
      <c r="O331" s="274"/>
      <c r="P331" s="274"/>
      <c r="Q331" s="274"/>
      <c r="R331" s="274"/>
      <c r="S331" s="274"/>
      <c r="T331" s="274"/>
      <c r="U331" s="274"/>
      <c r="V331" s="274"/>
      <c r="W331" s="274"/>
      <c r="X331" s="274"/>
      <c r="Y331" s="279"/>
      <c r="Z331" s="280"/>
      <c r="AA331" s="280"/>
      <c r="AB331" s="281"/>
      <c r="AC331" s="281"/>
      <c r="AD331" s="281"/>
      <c r="AE331" s="274"/>
      <c r="AF331" s="281"/>
      <c r="AG331" s="281"/>
      <c r="AH331" s="281"/>
      <c r="AI331" s="282"/>
      <c r="AJ331" s="274"/>
      <c r="AK331" s="274"/>
      <c r="AL331" s="274"/>
      <c r="AM331" s="274"/>
      <c r="AN331" s="274"/>
      <c r="AO331" s="274"/>
      <c r="AP331" s="274"/>
      <c r="AQ331" s="274"/>
      <c r="AR331" s="279"/>
      <c r="AS331" s="273"/>
      <c r="AT331" s="273"/>
      <c r="AU331" s="273"/>
      <c r="AV331" s="273"/>
      <c r="AW331" s="274"/>
      <c r="AX331" s="279"/>
      <c r="AY331" s="273"/>
      <c r="AZ331" s="274"/>
      <c r="BA331" s="279"/>
      <c r="BB331" s="273"/>
      <c r="BC331" s="274"/>
      <c r="BD331" s="274"/>
      <c r="BE331" s="274"/>
      <c r="BF331" s="279"/>
      <c r="BG331" s="273"/>
      <c r="BH331" s="274"/>
      <c r="BI331" s="274"/>
      <c r="BJ331" s="273"/>
      <c r="BK331" s="273"/>
      <c r="BL331" s="273"/>
      <c r="BM331" s="273"/>
    </row>
    <row r="332" spans="1:65" ht="12.75" customHeight="1">
      <c r="A332" s="275"/>
      <c r="B332" s="276"/>
      <c r="C332" s="276"/>
      <c r="D332" s="276"/>
      <c r="E332" s="277"/>
      <c r="F332" s="274"/>
      <c r="G332" s="274"/>
      <c r="H332" s="274"/>
      <c r="I332" s="276"/>
      <c r="J332" s="276"/>
      <c r="K332" s="276"/>
      <c r="L332" s="278"/>
      <c r="M332" s="278"/>
      <c r="N332" s="278"/>
      <c r="O332" s="274"/>
      <c r="P332" s="274"/>
      <c r="Q332" s="274"/>
      <c r="R332" s="274"/>
      <c r="S332" s="274"/>
      <c r="T332" s="274"/>
      <c r="U332" s="274"/>
      <c r="V332" s="274"/>
      <c r="W332" s="274"/>
      <c r="X332" s="274"/>
      <c r="Y332" s="279"/>
      <c r="Z332" s="280"/>
      <c r="AA332" s="280"/>
      <c r="AB332" s="281"/>
      <c r="AC332" s="281"/>
      <c r="AD332" s="281"/>
      <c r="AE332" s="274"/>
      <c r="AF332" s="281"/>
      <c r="AG332" s="281"/>
      <c r="AH332" s="281"/>
      <c r="AI332" s="282"/>
      <c r="AJ332" s="274"/>
      <c r="AK332" s="274"/>
      <c r="AL332" s="274"/>
      <c r="AM332" s="274"/>
      <c r="AN332" s="274"/>
      <c r="AO332" s="274"/>
      <c r="AP332" s="274"/>
      <c r="AQ332" s="274"/>
      <c r="AR332" s="279"/>
      <c r="AS332" s="273"/>
      <c r="AT332" s="273"/>
      <c r="AU332" s="273"/>
      <c r="AV332" s="273"/>
      <c r="AW332" s="274"/>
      <c r="AX332" s="279"/>
      <c r="AY332" s="273"/>
      <c r="AZ332" s="274"/>
      <c r="BA332" s="279"/>
      <c r="BB332" s="273"/>
      <c r="BC332" s="274"/>
      <c r="BD332" s="274"/>
      <c r="BE332" s="274"/>
      <c r="BF332" s="279"/>
      <c r="BG332" s="273"/>
      <c r="BH332" s="274"/>
      <c r="BI332" s="274"/>
      <c r="BJ332" s="273"/>
      <c r="BK332" s="273"/>
      <c r="BL332" s="273"/>
      <c r="BM332" s="273"/>
    </row>
    <row r="333" spans="1:65" ht="12.75" customHeight="1">
      <c r="A333" s="275"/>
      <c r="B333" s="276"/>
      <c r="C333" s="276"/>
      <c r="D333" s="276"/>
      <c r="E333" s="277"/>
      <c r="F333" s="274"/>
      <c r="G333" s="274"/>
      <c r="H333" s="274"/>
      <c r="I333" s="276"/>
      <c r="J333" s="276"/>
      <c r="K333" s="276"/>
      <c r="L333" s="278"/>
      <c r="M333" s="278"/>
      <c r="N333" s="278"/>
      <c r="O333" s="274"/>
      <c r="P333" s="274"/>
      <c r="Q333" s="274"/>
      <c r="R333" s="274"/>
      <c r="S333" s="274"/>
      <c r="T333" s="274"/>
      <c r="U333" s="274"/>
      <c r="V333" s="274"/>
      <c r="W333" s="274"/>
      <c r="X333" s="274"/>
      <c r="Y333" s="279"/>
      <c r="Z333" s="280"/>
      <c r="AA333" s="280"/>
      <c r="AB333" s="281"/>
      <c r="AC333" s="281"/>
      <c r="AD333" s="281"/>
      <c r="AE333" s="274"/>
      <c r="AF333" s="281"/>
      <c r="AG333" s="281"/>
      <c r="AH333" s="281"/>
      <c r="AI333" s="282"/>
      <c r="AJ333" s="274"/>
      <c r="AK333" s="274"/>
      <c r="AL333" s="274"/>
      <c r="AM333" s="274"/>
      <c r="AN333" s="274"/>
      <c r="AO333" s="274"/>
      <c r="AP333" s="274"/>
      <c r="AQ333" s="274"/>
      <c r="AR333" s="279"/>
      <c r="AS333" s="273"/>
      <c r="AT333" s="273"/>
      <c r="AU333" s="273"/>
      <c r="AV333" s="273"/>
      <c r="AW333" s="274"/>
      <c r="AX333" s="279"/>
      <c r="AY333" s="273"/>
      <c r="AZ333" s="274"/>
      <c r="BA333" s="279"/>
      <c r="BB333" s="273"/>
      <c r="BC333" s="274"/>
      <c r="BD333" s="274"/>
      <c r="BE333" s="274"/>
      <c r="BF333" s="279"/>
      <c r="BG333" s="273"/>
      <c r="BH333" s="274"/>
      <c r="BI333" s="274"/>
      <c r="BJ333" s="273"/>
      <c r="BK333" s="273"/>
      <c r="BL333" s="273"/>
      <c r="BM333" s="273"/>
    </row>
    <row r="334" spans="1:65" ht="12.75" customHeight="1">
      <c r="A334" s="275"/>
      <c r="B334" s="276"/>
      <c r="C334" s="276"/>
      <c r="D334" s="276"/>
      <c r="E334" s="277"/>
      <c r="F334" s="274"/>
      <c r="G334" s="274"/>
      <c r="H334" s="274"/>
      <c r="I334" s="276"/>
      <c r="J334" s="276"/>
      <c r="K334" s="276"/>
      <c r="L334" s="278"/>
      <c r="M334" s="278"/>
      <c r="N334" s="278"/>
      <c r="O334" s="274"/>
      <c r="P334" s="274"/>
      <c r="Q334" s="274"/>
      <c r="R334" s="274"/>
      <c r="S334" s="274"/>
      <c r="T334" s="274"/>
      <c r="U334" s="274"/>
      <c r="V334" s="274"/>
      <c r="W334" s="274"/>
      <c r="X334" s="274"/>
      <c r="Y334" s="279"/>
      <c r="Z334" s="280"/>
      <c r="AA334" s="280"/>
      <c r="AB334" s="281"/>
      <c r="AC334" s="281"/>
      <c r="AD334" s="281"/>
      <c r="AE334" s="274"/>
      <c r="AF334" s="281"/>
      <c r="AG334" s="281"/>
      <c r="AH334" s="281"/>
      <c r="AI334" s="282"/>
      <c r="AJ334" s="274"/>
      <c r="AK334" s="274"/>
      <c r="AL334" s="274"/>
      <c r="AM334" s="274"/>
      <c r="AN334" s="274"/>
      <c r="AO334" s="274"/>
      <c r="AP334" s="274"/>
      <c r="AQ334" s="274"/>
      <c r="AR334" s="279"/>
      <c r="AS334" s="273"/>
      <c r="AT334" s="273"/>
      <c r="AU334" s="273"/>
      <c r="AV334" s="273"/>
      <c r="AW334" s="274"/>
      <c r="AX334" s="279"/>
      <c r="AY334" s="273"/>
      <c r="AZ334" s="274"/>
      <c r="BA334" s="279"/>
      <c r="BB334" s="273"/>
      <c r="BC334" s="274"/>
      <c r="BD334" s="274"/>
      <c r="BE334" s="274"/>
      <c r="BF334" s="279"/>
      <c r="BG334" s="273"/>
      <c r="BH334" s="274"/>
      <c r="BI334" s="274"/>
      <c r="BJ334" s="273"/>
      <c r="BK334" s="273"/>
      <c r="BL334" s="273"/>
      <c r="BM334" s="273"/>
    </row>
    <row r="335" spans="1:65" ht="12.75" customHeight="1">
      <c r="A335" s="275"/>
      <c r="B335" s="276"/>
      <c r="C335" s="276"/>
      <c r="D335" s="276"/>
      <c r="E335" s="277"/>
      <c r="F335" s="274"/>
      <c r="G335" s="274"/>
      <c r="H335" s="274"/>
      <c r="I335" s="276"/>
      <c r="J335" s="276"/>
      <c r="K335" s="276"/>
      <c r="L335" s="278"/>
      <c r="M335" s="278"/>
      <c r="N335" s="278"/>
      <c r="O335" s="274"/>
      <c r="P335" s="274"/>
      <c r="Q335" s="274"/>
      <c r="R335" s="274"/>
      <c r="S335" s="274"/>
      <c r="T335" s="274"/>
      <c r="U335" s="274"/>
      <c r="V335" s="274"/>
      <c r="W335" s="274"/>
      <c r="X335" s="274"/>
      <c r="Y335" s="279"/>
      <c r="Z335" s="280"/>
      <c r="AA335" s="280"/>
      <c r="AB335" s="281"/>
      <c r="AC335" s="281"/>
      <c r="AD335" s="281"/>
      <c r="AE335" s="274"/>
      <c r="AF335" s="281"/>
      <c r="AG335" s="281"/>
      <c r="AH335" s="281"/>
      <c r="AI335" s="282"/>
      <c r="AJ335" s="274"/>
      <c r="AK335" s="274"/>
      <c r="AL335" s="274"/>
      <c r="AM335" s="274"/>
      <c r="AN335" s="274"/>
      <c r="AO335" s="274"/>
      <c r="AP335" s="274"/>
      <c r="AQ335" s="274"/>
      <c r="AR335" s="279"/>
      <c r="AS335" s="273"/>
      <c r="AT335" s="273"/>
      <c r="AU335" s="273"/>
      <c r="AV335" s="273"/>
      <c r="AW335" s="274"/>
      <c r="AX335" s="279"/>
      <c r="AY335" s="273"/>
      <c r="AZ335" s="274"/>
      <c r="BA335" s="279"/>
      <c r="BB335" s="273"/>
      <c r="BC335" s="274"/>
      <c r="BD335" s="274"/>
      <c r="BE335" s="274"/>
      <c r="BF335" s="279"/>
      <c r="BG335" s="273"/>
      <c r="BH335" s="274"/>
      <c r="BI335" s="274"/>
      <c r="BJ335" s="273"/>
      <c r="BK335" s="273"/>
      <c r="BL335" s="273"/>
      <c r="BM335" s="273"/>
    </row>
    <row r="336" spans="1:65" ht="12.75" customHeight="1">
      <c r="A336" s="275"/>
      <c r="B336" s="276"/>
      <c r="C336" s="276"/>
      <c r="D336" s="276"/>
      <c r="E336" s="277"/>
      <c r="F336" s="274"/>
      <c r="G336" s="274"/>
      <c r="H336" s="274"/>
      <c r="I336" s="276"/>
      <c r="J336" s="276"/>
      <c r="K336" s="276"/>
      <c r="L336" s="278"/>
      <c r="M336" s="278"/>
      <c r="N336" s="278"/>
      <c r="O336" s="274"/>
      <c r="P336" s="274"/>
      <c r="Q336" s="274"/>
      <c r="R336" s="274"/>
      <c r="S336" s="274"/>
      <c r="T336" s="274"/>
      <c r="U336" s="274"/>
      <c r="V336" s="274"/>
      <c r="W336" s="274"/>
      <c r="X336" s="274"/>
      <c r="Y336" s="279"/>
      <c r="Z336" s="280"/>
      <c r="AA336" s="280"/>
      <c r="AB336" s="281"/>
      <c r="AC336" s="281"/>
      <c r="AD336" s="281"/>
      <c r="AE336" s="274"/>
      <c r="AF336" s="281"/>
      <c r="AG336" s="281"/>
      <c r="AH336" s="281"/>
      <c r="AI336" s="282"/>
      <c r="AJ336" s="274"/>
      <c r="AK336" s="274"/>
      <c r="AL336" s="274"/>
      <c r="AM336" s="274"/>
      <c r="AN336" s="274"/>
      <c r="AO336" s="274"/>
      <c r="AP336" s="274"/>
      <c r="AQ336" s="274"/>
      <c r="AR336" s="279"/>
      <c r="AS336" s="273"/>
      <c r="AT336" s="273"/>
      <c r="AU336" s="273"/>
      <c r="AV336" s="273"/>
      <c r="AW336" s="274"/>
      <c r="AX336" s="279"/>
      <c r="AY336" s="273"/>
      <c r="AZ336" s="274"/>
      <c r="BA336" s="279"/>
      <c r="BB336" s="273"/>
      <c r="BC336" s="274"/>
      <c r="BD336" s="274"/>
      <c r="BE336" s="274"/>
      <c r="BF336" s="279"/>
      <c r="BG336" s="273"/>
      <c r="BH336" s="274"/>
      <c r="BI336" s="274"/>
      <c r="BJ336" s="273"/>
      <c r="BK336" s="273"/>
      <c r="BL336" s="273"/>
      <c r="BM336" s="273"/>
    </row>
    <row r="337" spans="1:65" ht="12.75" customHeight="1">
      <c r="A337" s="275"/>
      <c r="B337" s="276"/>
      <c r="C337" s="276"/>
      <c r="D337" s="276"/>
      <c r="E337" s="277"/>
      <c r="F337" s="274"/>
      <c r="G337" s="274"/>
      <c r="H337" s="274"/>
      <c r="I337" s="276"/>
      <c r="J337" s="276"/>
      <c r="K337" s="276"/>
      <c r="L337" s="278"/>
      <c r="M337" s="278"/>
      <c r="N337" s="278"/>
      <c r="O337" s="274"/>
      <c r="P337" s="274"/>
      <c r="Q337" s="274"/>
      <c r="R337" s="274"/>
      <c r="S337" s="274"/>
      <c r="T337" s="274"/>
      <c r="U337" s="274"/>
      <c r="V337" s="274"/>
      <c r="W337" s="274"/>
      <c r="X337" s="274"/>
      <c r="Y337" s="279"/>
      <c r="Z337" s="280"/>
      <c r="AA337" s="280"/>
      <c r="AB337" s="281"/>
      <c r="AC337" s="281"/>
      <c r="AD337" s="281"/>
      <c r="AE337" s="274"/>
      <c r="AF337" s="281"/>
      <c r="AG337" s="281"/>
      <c r="AH337" s="281"/>
      <c r="AI337" s="282"/>
      <c r="AJ337" s="274"/>
      <c r="AK337" s="274"/>
      <c r="AL337" s="274"/>
      <c r="AM337" s="274"/>
      <c r="AN337" s="274"/>
      <c r="AO337" s="274"/>
      <c r="AP337" s="274"/>
      <c r="AQ337" s="274"/>
      <c r="AR337" s="279"/>
      <c r="AS337" s="273"/>
      <c r="AT337" s="273"/>
      <c r="AU337" s="273"/>
      <c r="AV337" s="273"/>
      <c r="AW337" s="274"/>
      <c r="AX337" s="279"/>
      <c r="AY337" s="273"/>
      <c r="AZ337" s="274"/>
      <c r="BA337" s="279"/>
      <c r="BB337" s="273"/>
      <c r="BC337" s="274"/>
      <c r="BD337" s="274"/>
      <c r="BE337" s="274"/>
      <c r="BF337" s="279"/>
      <c r="BG337" s="273"/>
      <c r="BH337" s="274"/>
      <c r="BI337" s="274"/>
      <c r="BJ337" s="273"/>
      <c r="BK337" s="273"/>
      <c r="BL337" s="273"/>
      <c r="BM337" s="273"/>
    </row>
    <row r="338" spans="1:65" ht="12.75" customHeight="1">
      <c r="A338" s="275"/>
      <c r="B338" s="276"/>
      <c r="C338" s="276"/>
      <c r="D338" s="276"/>
      <c r="E338" s="277"/>
      <c r="F338" s="274"/>
      <c r="G338" s="274"/>
      <c r="H338" s="274"/>
      <c r="I338" s="276"/>
      <c r="J338" s="276"/>
      <c r="K338" s="276"/>
      <c r="L338" s="278"/>
      <c r="M338" s="278"/>
      <c r="N338" s="278"/>
      <c r="O338" s="274"/>
      <c r="P338" s="274"/>
      <c r="Q338" s="274"/>
      <c r="R338" s="274"/>
      <c r="S338" s="274"/>
      <c r="T338" s="274"/>
      <c r="U338" s="274"/>
      <c r="V338" s="274"/>
      <c r="W338" s="274"/>
      <c r="X338" s="274"/>
      <c r="Y338" s="279"/>
      <c r="Z338" s="280"/>
      <c r="AA338" s="280"/>
      <c r="AB338" s="281"/>
      <c r="AC338" s="281"/>
      <c r="AD338" s="281"/>
      <c r="AE338" s="274"/>
      <c r="AF338" s="281"/>
      <c r="AG338" s="281"/>
      <c r="AH338" s="281"/>
      <c r="AI338" s="282"/>
      <c r="AJ338" s="274"/>
      <c r="AK338" s="274"/>
      <c r="AL338" s="274"/>
      <c r="AM338" s="274"/>
      <c r="AN338" s="274"/>
      <c r="AO338" s="274"/>
      <c r="AP338" s="274"/>
      <c r="AQ338" s="274"/>
      <c r="AR338" s="279"/>
      <c r="AS338" s="273"/>
      <c r="AT338" s="273"/>
      <c r="AU338" s="273"/>
      <c r="AV338" s="273"/>
      <c r="AW338" s="274"/>
      <c r="AX338" s="279"/>
      <c r="AY338" s="273"/>
      <c r="AZ338" s="274"/>
      <c r="BA338" s="279"/>
      <c r="BB338" s="273"/>
      <c r="BC338" s="274"/>
      <c r="BD338" s="274"/>
      <c r="BE338" s="274"/>
      <c r="BF338" s="279"/>
      <c r="BG338" s="273"/>
      <c r="BH338" s="274"/>
      <c r="BI338" s="274"/>
      <c r="BJ338" s="273"/>
      <c r="BK338" s="273"/>
      <c r="BL338" s="273"/>
      <c r="BM338" s="273"/>
    </row>
    <row r="339" spans="1:65" ht="12.75" customHeight="1">
      <c r="A339" s="275"/>
      <c r="B339" s="276"/>
      <c r="C339" s="276"/>
      <c r="D339" s="276"/>
      <c r="E339" s="277"/>
      <c r="F339" s="274"/>
      <c r="G339" s="274"/>
      <c r="H339" s="274"/>
      <c r="I339" s="276"/>
      <c r="J339" s="276"/>
      <c r="K339" s="276"/>
      <c r="L339" s="278"/>
      <c r="M339" s="278"/>
      <c r="N339" s="278"/>
      <c r="O339" s="274"/>
      <c r="P339" s="274"/>
      <c r="Q339" s="274"/>
      <c r="R339" s="274"/>
      <c r="S339" s="274"/>
      <c r="T339" s="274"/>
      <c r="U339" s="274"/>
      <c r="V339" s="274"/>
      <c r="W339" s="274"/>
      <c r="X339" s="274"/>
      <c r="Y339" s="279"/>
      <c r="Z339" s="280"/>
      <c r="AA339" s="280"/>
      <c r="AB339" s="281"/>
      <c r="AC339" s="281"/>
      <c r="AD339" s="281"/>
      <c r="AE339" s="274"/>
      <c r="AF339" s="281"/>
      <c r="AG339" s="281"/>
      <c r="AH339" s="281"/>
      <c r="AI339" s="282"/>
      <c r="AJ339" s="274"/>
      <c r="AK339" s="274"/>
      <c r="AL339" s="274"/>
      <c r="AM339" s="274"/>
      <c r="AN339" s="274"/>
      <c r="AO339" s="274"/>
      <c r="AP339" s="274"/>
      <c r="AQ339" s="274"/>
      <c r="AR339" s="279"/>
      <c r="AS339" s="273"/>
      <c r="AT339" s="273"/>
      <c r="AU339" s="273"/>
      <c r="AV339" s="273"/>
      <c r="AW339" s="274"/>
      <c r="AX339" s="279"/>
      <c r="AY339" s="273"/>
      <c r="AZ339" s="274"/>
      <c r="BA339" s="279"/>
      <c r="BB339" s="273"/>
      <c r="BC339" s="274"/>
      <c r="BD339" s="274"/>
      <c r="BE339" s="274"/>
      <c r="BF339" s="279"/>
      <c r="BG339" s="273"/>
      <c r="BH339" s="274"/>
      <c r="BI339" s="274"/>
      <c r="BJ339" s="273"/>
      <c r="BK339" s="273"/>
      <c r="BL339" s="273"/>
      <c r="BM339" s="273"/>
    </row>
    <row r="340" spans="1:65" ht="12.75" customHeight="1">
      <c r="A340" s="275"/>
      <c r="B340" s="276"/>
      <c r="C340" s="276"/>
      <c r="D340" s="276"/>
      <c r="E340" s="277"/>
      <c r="F340" s="274"/>
      <c r="G340" s="274"/>
      <c r="H340" s="274"/>
      <c r="I340" s="276"/>
      <c r="J340" s="276"/>
      <c r="K340" s="276"/>
      <c r="L340" s="278"/>
      <c r="M340" s="278"/>
      <c r="N340" s="278"/>
      <c r="O340" s="274"/>
      <c r="P340" s="274"/>
      <c r="Q340" s="274"/>
      <c r="R340" s="274"/>
      <c r="S340" s="274"/>
      <c r="T340" s="274"/>
      <c r="U340" s="274"/>
      <c r="V340" s="274"/>
      <c r="W340" s="274"/>
      <c r="X340" s="274"/>
      <c r="Y340" s="279"/>
      <c r="Z340" s="280"/>
      <c r="AA340" s="280"/>
      <c r="AB340" s="281"/>
      <c r="AC340" s="281"/>
      <c r="AD340" s="281"/>
      <c r="AE340" s="274"/>
      <c r="AF340" s="281"/>
      <c r="AG340" s="281"/>
      <c r="AH340" s="281"/>
      <c r="AI340" s="282"/>
      <c r="AJ340" s="274"/>
      <c r="AK340" s="274"/>
      <c r="AL340" s="274"/>
      <c r="AM340" s="274"/>
      <c r="AN340" s="274"/>
      <c r="AO340" s="274"/>
      <c r="AP340" s="274"/>
      <c r="AQ340" s="274"/>
      <c r="AR340" s="279"/>
      <c r="AS340" s="273"/>
      <c r="AT340" s="273"/>
      <c r="AU340" s="273"/>
      <c r="AV340" s="273"/>
      <c r="AW340" s="274"/>
      <c r="AX340" s="279"/>
      <c r="AY340" s="273"/>
      <c r="AZ340" s="274"/>
      <c r="BA340" s="279"/>
      <c r="BB340" s="273"/>
      <c r="BC340" s="274"/>
      <c r="BD340" s="274"/>
      <c r="BE340" s="274"/>
      <c r="BF340" s="279"/>
      <c r="BG340" s="273"/>
      <c r="BH340" s="274"/>
      <c r="BI340" s="274"/>
      <c r="BJ340" s="273"/>
      <c r="BK340" s="273"/>
      <c r="BL340" s="273"/>
      <c r="BM340" s="273"/>
    </row>
    <row r="341" spans="1:65" ht="12.75" customHeight="1">
      <c r="A341" s="275"/>
      <c r="B341" s="276"/>
      <c r="C341" s="276"/>
      <c r="D341" s="276"/>
      <c r="E341" s="277"/>
      <c r="F341" s="274"/>
      <c r="G341" s="274"/>
      <c r="H341" s="274"/>
      <c r="I341" s="276"/>
      <c r="J341" s="276"/>
      <c r="K341" s="276"/>
      <c r="L341" s="278"/>
      <c r="M341" s="278"/>
      <c r="N341" s="278"/>
      <c r="O341" s="274"/>
      <c r="P341" s="274"/>
      <c r="Q341" s="274"/>
      <c r="R341" s="274"/>
      <c r="S341" s="274"/>
      <c r="T341" s="274"/>
      <c r="U341" s="274"/>
      <c r="V341" s="274"/>
      <c r="W341" s="274"/>
      <c r="X341" s="274"/>
      <c r="Y341" s="279"/>
      <c r="Z341" s="280"/>
      <c r="AA341" s="280"/>
      <c r="AB341" s="281"/>
      <c r="AC341" s="281"/>
      <c r="AD341" s="281"/>
      <c r="AE341" s="274"/>
      <c r="AF341" s="281"/>
      <c r="AG341" s="281"/>
      <c r="AH341" s="281"/>
      <c r="AI341" s="282"/>
      <c r="AJ341" s="274"/>
      <c r="AK341" s="274"/>
      <c r="AL341" s="274"/>
      <c r="AM341" s="274"/>
      <c r="AN341" s="274"/>
      <c r="AO341" s="274"/>
      <c r="AP341" s="274"/>
      <c r="AQ341" s="274"/>
      <c r="AR341" s="279"/>
      <c r="AS341" s="273"/>
      <c r="AT341" s="273"/>
      <c r="AU341" s="273"/>
      <c r="AV341" s="273"/>
      <c r="AW341" s="274"/>
      <c r="AX341" s="279"/>
      <c r="AY341" s="273"/>
      <c r="AZ341" s="274"/>
      <c r="BA341" s="279"/>
      <c r="BB341" s="273"/>
      <c r="BC341" s="274"/>
      <c r="BD341" s="274"/>
      <c r="BE341" s="274"/>
      <c r="BF341" s="279"/>
      <c r="BG341" s="273"/>
      <c r="BH341" s="274"/>
      <c r="BI341" s="274"/>
      <c r="BJ341" s="273"/>
      <c r="BK341" s="273"/>
      <c r="BL341" s="273"/>
      <c r="BM341" s="273"/>
    </row>
    <row r="342" spans="1:65" ht="12.75" customHeight="1">
      <c r="A342" s="275"/>
      <c r="B342" s="276"/>
      <c r="C342" s="276"/>
      <c r="D342" s="276"/>
      <c r="E342" s="277"/>
      <c r="F342" s="274"/>
      <c r="G342" s="274"/>
      <c r="H342" s="274"/>
      <c r="I342" s="276"/>
      <c r="J342" s="276"/>
      <c r="K342" s="276"/>
      <c r="L342" s="278"/>
      <c r="M342" s="278"/>
      <c r="N342" s="278"/>
      <c r="O342" s="274"/>
      <c r="P342" s="274"/>
      <c r="Q342" s="274"/>
      <c r="R342" s="274"/>
      <c r="S342" s="274"/>
      <c r="T342" s="274"/>
      <c r="U342" s="274"/>
      <c r="V342" s="274"/>
      <c r="W342" s="274"/>
      <c r="X342" s="274"/>
      <c r="Y342" s="279"/>
      <c r="Z342" s="280"/>
      <c r="AA342" s="280"/>
      <c r="AB342" s="281"/>
      <c r="AC342" s="281"/>
      <c r="AD342" s="281"/>
      <c r="AE342" s="274"/>
      <c r="AF342" s="281"/>
      <c r="AG342" s="281"/>
      <c r="AH342" s="281"/>
      <c r="AI342" s="282"/>
      <c r="AJ342" s="274"/>
      <c r="AK342" s="274"/>
      <c r="AL342" s="274"/>
      <c r="AM342" s="274"/>
      <c r="AN342" s="274"/>
      <c r="AO342" s="274"/>
      <c r="AP342" s="274"/>
      <c r="AQ342" s="274"/>
      <c r="AR342" s="279"/>
      <c r="AS342" s="273"/>
      <c r="AT342" s="273"/>
      <c r="AU342" s="273"/>
      <c r="AV342" s="273"/>
      <c r="AW342" s="274"/>
      <c r="AX342" s="279"/>
      <c r="AY342" s="273"/>
      <c r="AZ342" s="274"/>
      <c r="BA342" s="279"/>
      <c r="BB342" s="273"/>
      <c r="BC342" s="274"/>
      <c r="BD342" s="274"/>
      <c r="BE342" s="274"/>
      <c r="BF342" s="279"/>
      <c r="BG342" s="273"/>
      <c r="BH342" s="274"/>
      <c r="BI342" s="274"/>
      <c r="BJ342" s="273"/>
      <c r="BK342" s="273"/>
      <c r="BL342" s="273"/>
      <c r="BM342" s="273"/>
    </row>
    <row r="343" spans="1:65" ht="12.75" customHeight="1">
      <c r="A343" s="275"/>
      <c r="B343" s="276"/>
      <c r="C343" s="276"/>
      <c r="D343" s="276"/>
      <c r="E343" s="277"/>
      <c r="F343" s="274"/>
      <c r="G343" s="274"/>
      <c r="H343" s="274"/>
      <c r="I343" s="276"/>
      <c r="J343" s="276"/>
      <c r="K343" s="276"/>
      <c r="L343" s="278"/>
      <c r="M343" s="278"/>
      <c r="N343" s="278"/>
      <c r="O343" s="274"/>
      <c r="P343" s="274"/>
      <c r="Q343" s="274"/>
      <c r="R343" s="274"/>
      <c r="S343" s="274"/>
      <c r="T343" s="274"/>
      <c r="U343" s="274"/>
      <c r="V343" s="274"/>
      <c r="W343" s="274"/>
      <c r="X343" s="274"/>
      <c r="Y343" s="279"/>
      <c r="Z343" s="280"/>
      <c r="AA343" s="280"/>
      <c r="AB343" s="281"/>
      <c r="AC343" s="281"/>
      <c r="AD343" s="281"/>
      <c r="AE343" s="274"/>
      <c r="AF343" s="281"/>
      <c r="AG343" s="281"/>
      <c r="AH343" s="281"/>
      <c r="AI343" s="282"/>
      <c r="AJ343" s="274"/>
      <c r="AK343" s="274"/>
      <c r="AL343" s="274"/>
      <c r="AM343" s="274"/>
      <c r="AN343" s="274"/>
      <c r="AO343" s="274"/>
      <c r="AP343" s="274"/>
      <c r="AQ343" s="274"/>
      <c r="AR343" s="279"/>
      <c r="AS343" s="273"/>
      <c r="AT343" s="273"/>
      <c r="AU343" s="273"/>
      <c r="AV343" s="273"/>
      <c r="AW343" s="274"/>
      <c r="AX343" s="279"/>
      <c r="AY343" s="273"/>
      <c r="AZ343" s="274"/>
      <c r="BA343" s="279"/>
      <c r="BB343" s="273"/>
      <c r="BC343" s="274"/>
      <c r="BD343" s="274"/>
      <c r="BE343" s="274"/>
      <c r="BF343" s="279"/>
      <c r="BG343" s="273"/>
      <c r="BH343" s="274"/>
      <c r="BI343" s="274"/>
      <c r="BJ343" s="273"/>
      <c r="BK343" s="273"/>
      <c r="BL343" s="273"/>
      <c r="BM343" s="273"/>
    </row>
    <row r="344" spans="1:65" ht="12.75" customHeight="1">
      <c r="A344" s="275"/>
      <c r="B344" s="276"/>
      <c r="C344" s="276"/>
      <c r="D344" s="276"/>
      <c r="E344" s="277"/>
      <c r="F344" s="274"/>
      <c r="G344" s="274"/>
      <c r="H344" s="274"/>
      <c r="I344" s="276"/>
      <c r="J344" s="276"/>
      <c r="K344" s="276"/>
      <c r="L344" s="278"/>
      <c r="M344" s="278"/>
      <c r="N344" s="278"/>
      <c r="O344" s="274"/>
      <c r="P344" s="274"/>
      <c r="Q344" s="274"/>
      <c r="R344" s="274"/>
      <c r="S344" s="274"/>
      <c r="T344" s="274"/>
      <c r="U344" s="274"/>
      <c r="V344" s="274"/>
      <c r="W344" s="274"/>
      <c r="X344" s="274"/>
      <c r="Y344" s="279"/>
      <c r="Z344" s="280"/>
      <c r="AA344" s="280"/>
      <c r="AB344" s="281"/>
      <c r="AC344" s="281"/>
      <c r="AD344" s="281"/>
      <c r="AE344" s="274"/>
      <c r="AF344" s="281"/>
      <c r="AG344" s="281"/>
      <c r="AH344" s="281"/>
      <c r="AI344" s="282"/>
      <c r="AJ344" s="274"/>
      <c r="AK344" s="274"/>
      <c r="AL344" s="274"/>
      <c r="AM344" s="274"/>
      <c r="AN344" s="274"/>
      <c r="AO344" s="274"/>
      <c r="AP344" s="274"/>
      <c r="AQ344" s="274"/>
      <c r="AR344" s="279"/>
      <c r="AS344" s="273"/>
      <c r="AT344" s="273"/>
      <c r="AU344" s="273"/>
      <c r="AV344" s="273"/>
      <c r="AW344" s="274"/>
      <c r="AX344" s="279"/>
      <c r="AY344" s="273"/>
      <c r="AZ344" s="274"/>
      <c r="BA344" s="279"/>
      <c r="BB344" s="273"/>
      <c r="BC344" s="274"/>
      <c r="BD344" s="274"/>
      <c r="BE344" s="274"/>
      <c r="BF344" s="279"/>
      <c r="BG344" s="273"/>
      <c r="BH344" s="274"/>
      <c r="BI344" s="274"/>
      <c r="BJ344" s="273"/>
      <c r="BK344" s="273"/>
      <c r="BL344" s="273"/>
      <c r="BM344" s="273"/>
    </row>
    <row r="345" spans="1:65" ht="12.75" customHeight="1">
      <c r="A345" s="275"/>
      <c r="B345" s="276"/>
      <c r="C345" s="276"/>
      <c r="D345" s="276"/>
      <c r="E345" s="277"/>
      <c r="F345" s="274"/>
      <c r="G345" s="274"/>
      <c r="H345" s="274"/>
      <c r="I345" s="276"/>
      <c r="J345" s="276"/>
      <c r="K345" s="276"/>
      <c r="L345" s="278"/>
      <c r="M345" s="278"/>
      <c r="N345" s="278"/>
      <c r="O345" s="274"/>
      <c r="P345" s="274"/>
      <c r="Q345" s="274"/>
      <c r="R345" s="274"/>
      <c r="S345" s="274"/>
      <c r="T345" s="274"/>
      <c r="U345" s="274"/>
      <c r="V345" s="274"/>
      <c r="W345" s="274"/>
      <c r="X345" s="274"/>
      <c r="Y345" s="279"/>
      <c r="Z345" s="280"/>
      <c r="AA345" s="280"/>
      <c r="AB345" s="281"/>
      <c r="AC345" s="281"/>
      <c r="AD345" s="281"/>
      <c r="AE345" s="274"/>
      <c r="AF345" s="281"/>
      <c r="AG345" s="281"/>
      <c r="AH345" s="281"/>
      <c r="AI345" s="282"/>
      <c r="AJ345" s="274"/>
      <c r="AK345" s="274"/>
      <c r="AL345" s="274"/>
      <c r="AM345" s="274"/>
      <c r="AN345" s="274"/>
      <c r="AO345" s="274"/>
      <c r="AP345" s="274"/>
      <c r="AQ345" s="274"/>
      <c r="AR345" s="279"/>
      <c r="AS345" s="273"/>
      <c r="AT345" s="273"/>
      <c r="AU345" s="273"/>
      <c r="AV345" s="273"/>
      <c r="AW345" s="274"/>
      <c r="AX345" s="279"/>
      <c r="AY345" s="273"/>
      <c r="AZ345" s="274"/>
      <c r="BA345" s="279"/>
      <c r="BB345" s="273"/>
      <c r="BC345" s="274"/>
      <c r="BD345" s="274"/>
      <c r="BE345" s="274"/>
      <c r="BF345" s="279"/>
      <c r="BG345" s="273"/>
      <c r="BH345" s="274"/>
      <c r="BI345" s="274"/>
      <c r="BJ345" s="273"/>
      <c r="BK345" s="273"/>
      <c r="BL345" s="273"/>
      <c r="BM345" s="273"/>
    </row>
    <row r="346" spans="1:65" ht="12.75" customHeight="1">
      <c r="A346" s="275"/>
      <c r="B346" s="276"/>
      <c r="C346" s="276"/>
      <c r="D346" s="276"/>
      <c r="E346" s="277"/>
      <c r="F346" s="274"/>
      <c r="G346" s="274"/>
      <c r="H346" s="274"/>
      <c r="I346" s="276"/>
      <c r="J346" s="276"/>
      <c r="K346" s="276"/>
      <c r="L346" s="278"/>
      <c r="M346" s="278"/>
      <c r="N346" s="278"/>
      <c r="O346" s="274"/>
      <c r="P346" s="274"/>
      <c r="Q346" s="274"/>
      <c r="R346" s="274"/>
      <c r="S346" s="274"/>
      <c r="T346" s="274"/>
      <c r="U346" s="274"/>
      <c r="V346" s="274"/>
      <c r="W346" s="274"/>
      <c r="X346" s="274"/>
      <c r="Y346" s="279"/>
      <c r="Z346" s="280"/>
      <c r="AA346" s="280"/>
      <c r="AB346" s="281"/>
      <c r="AC346" s="281"/>
      <c r="AD346" s="281"/>
      <c r="AE346" s="274"/>
      <c r="AF346" s="281"/>
      <c r="AG346" s="281"/>
      <c r="AH346" s="281"/>
      <c r="AI346" s="282"/>
      <c r="AJ346" s="274"/>
      <c r="AK346" s="274"/>
      <c r="AL346" s="274"/>
      <c r="AM346" s="274"/>
      <c r="AN346" s="274"/>
      <c r="AO346" s="274"/>
      <c r="AP346" s="274"/>
      <c r="AQ346" s="274"/>
      <c r="AR346" s="279"/>
      <c r="AS346" s="273"/>
      <c r="AT346" s="273"/>
      <c r="AU346" s="273"/>
      <c r="AV346" s="273"/>
      <c r="AW346" s="274"/>
      <c r="AX346" s="279"/>
      <c r="AY346" s="273"/>
      <c r="AZ346" s="274"/>
      <c r="BA346" s="279"/>
      <c r="BB346" s="273"/>
      <c r="BC346" s="274"/>
      <c r="BD346" s="274"/>
      <c r="BE346" s="274"/>
      <c r="BF346" s="279"/>
      <c r="BG346" s="273"/>
      <c r="BH346" s="274"/>
      <c r="BI346" s="274"/>
      <c r="BJ346" s="273"/>
      <c r="BK346" s="273"/>
      <c r="BL346" s="273"/>
      <c r="BM346" s="273"/>
    </row>
    <row r="347" spans="1:65" ht="12.75" customHeight="1">
      <c r="A347" s="275"/>
      <c r="B347" s="276"/>
      <c r="C347" s="276"/>
      <c r="D347" s="276"/>
      <c r="E347" s="277"/>
      <c r="F347" s="274"/>
      <c r="G347" s="274"/>
      <c r="H347" s="274"/>
      <c r="I347" s="276"/>
      <c r="J347" s="276"/>
      <c r="K347" s="276"/>
      <c r="L347" s="278"/>
      <c r="M347" s="278"/>
      <c r="N347" s="278"/>
      <c r="O347" s="274"/>
      <c r="P347" s="274"/>
      <c r="Q347" s="274"/>
      <c r="R347" s="274"/>
      <c r="S347" s="274"/>
      <c r="T347" s="274"/>
      <c r="U347" s="274"/>
      <c r="V347" s="274"/>
      <c r="W347" s="274"/>
      <c r="X347" s="274"/>
      <c r="Y347" s="279"/>
      <c r="Z347" s="280"/>
      <c r="AA347" s="280"/>
      <c r="AB347" s="281"/>
      <c r="AC347" s="281"/>
      <c r="AD347" s="281"/>
      <c r="AE347" s="274"/>
      <c r="AF347" s="281"/>
      <c r="AG347" s="281"/>
      <c r="AH347" s="281"/>
      <c r="AI347" s="282"/>
      <c r="AJ347" s="274"/>
      <c r="AK347" s="274"/>
      <c r="AL347" s="274"/>
      <c r="AM347" s="274"/>
      <c r="AN347" s="274"/>
      <c r="AO347" s="274"/>
      <c r="AP347" s="274"/>
      <c r="AQ347" s="274"/>
      <c r="AR347" s="279"/>
      <c r="AS347" s="273"/>
      <c r="AT347" s="273"/>
      <c r="AU347" s="273"/>
      <c r="AV347" s="273"/>
      <c r="AW347" s="274"/>
      <c r="AX347" s="279"/>
      <c r="AY347" s="273"/>
      <c r="AZ347" s="274"/>
      <c r="BA347" s="279"/>
      <c r="BB347" s="273"/>
      <c r="BC347" s="274"/>
      <c r="BD347" s="274"/>
      <c r="BE347" s="274"/>
      <c r="BF347" s="279"/>
      <c r="BG347" s="273"/>
      <c r="BH347" s="274"/>
      <c r="BI347" s="274"/>
      <c r="BJ347" s="273"/>
      <c r="BK347" s="273"/>
      <c r="BL347" s="273"/>
      <c r="BM347" s="273"/>
    </row>
    <row r="348" spans="1:65" ht="12.75" customHeight="1">
      <c r="A348" s="275"/>
      <c r="B348" s="276"/>
      <c r="C348" s="276"/>
      <c r="D348" s="276"/>
      <c r="E348" s="277"/>
      <c r="F348" s="274"/>
      <c r="G348" s="274"/>
      <c r="H348" s="274"/>
      <c r="I348" s="276"/>
      <c r="J348" s="276"/>
      <c r="K348" s="276"/>
      <c r="L348" s="278"/>
      <c r="M348" s="278"/>
      <c r="N348" s="278"/>
      <c r="O348" s="274"/>
      <c r="P348" s="274"/>
      <c r="Q348" s="274"/>
      <c r="R348" s="274"/>
      <c r="S348" s="274"/>
      <c r="T348" s="274"/>
      <c r="U348" s="274"/>
      <c r="V348" s="274"/>
      <c r="W348" s="274"/>
      <c r="X348" s="274"/>
      <c r="Y348" s="279"/>
      <c r="Z348" s="280"/>
      <c r="AA348" s="280"/>
      <c r="AB348" s="281"/>
      <c r="AC348" s="281"/>
      <c r="AD348" s="281"/>
      <c r="AE348" s="274"/>
      <c r="AF348" s="281"/>
      <c r="AG348" s="281"/>
      <c r="AH348" s="281"/>
      <c r="AI348" s="282"/>
      <c r="AJ348" s="274"/>
      <c r="AK348" s="274"/>
      <c r="AL348" s="274"/>
      <c r="AM348" s="274"/>
      <c r="AN348" s="274"/>
      <c r="AO348" s="274"/>
      <c r="AP348" s="274"/>
      <c r="AQ348" s="274"/>
      <c r="AR348" s="279"/>
      <c r="AS348" s="273"/>
      <c r="AT348" s="273"/>
      <c r="AU348" s="273"/>
      <c r="AV348" s="273"/>
      <c r="AW348" s="274"/>
      <c r="AX348" s="279"/>
      <c r="AY348" s="273"/>
      <c r="AZ348" s="274"/>
      <c r="BA348" s="279"/>
      <c r="BB348" s="273"/>
      <c r="BC348" s="274"/>
      <c r="BD348" s="274"/>
      <c r="BE348" s="274"/>
      <c r="BF348" s="279"/>
      <c r="BG348" s="273"/>
      <c r="BH348" s="274"/>
      <c r="BI348" s="274"/>
      <c r="BJ348" s="273"/>
      <c r="BK348" s="273"/>
      <c r="BL348" s="273"/>
      <c r="BM348" s="273"/>
    </row>
    <row r="349" spans="1:65" ht="12.75" customHeight="1">
      <c r="A349" s="275"/>
      <c r="B349" s="276"/>
      <c r="C349" s="276"/>
      <c r="D349" s="276"/>
      <c r="E349" s="277"/>
      <c r="F349" s="274"/>
      <c r="G349" s="274"/>
      <c r="H349" s="274"/>
      <c r="I349" s="276"/>
      <c r="J349" s="276"/>
      <c r="K349" s="276"/>
      <c r="L349" s="278"/>
      <c r="M349" s="278"/>
      <c r="N349" s="278"/>
      <c r="O349" s="274"/>
      <c r="P349" s="274"/>
      <c r="Q349" s="274"/>
      <c r="R349" s="274"/>
      <c r="S349" s="274"/>
      <c r="T349" s="274"/>
      <c r="U349" s="274"/>
      <c r="V349" s="274"/>
      <c r="W349" s="274"/>
      <c r="X349" s="274"/>
      <c r="Y349" s="279"/>
      <c r="Z349" s="280"/>
      <c r="AA349" s="280"/>
      <c r="AB349" s="281"/>
      <c r="AC349" s="281"/>
      <c r="AD349" s="281"/>
      <c r="AE349" s="274"/>
      <c r="AF349" s="281"/>
      <c r="AG349" s="281"/>
      <c r="AH349" s="281"/>
      <c r="AI349" s="282"/>
      <c r="AJ349" s="274"/>
      <c r="AK349" s="274"/>
      <c r="AL349" s="274"/>
      <c r="AM349" s="274"/>
      <c r="AN349" s="274"/>
      <c r="AO349" s="274"/>
      <c r="AP349" s="274"/>
      <c r="AQ349" s="274"/>
      <c r="AR349" s="279"/>
      <c r="AS349" s="273"/>
      <c r="AT349" s="273"/>
      <c r="AU349" s="273"/>
      <c r="AV349" s="273"/>
      <c r="AW349" s="274"/>
      <c r="AX349" s="279"/>
      <c r="AY349" s="273"/>
      <c r="AZ349" s="274"/>
      <c r="BA349" s="279"/>
      <c r="BB349" s="273"/>
      <c r="BC349" s="274"/>
      <c r="BD349" s="274"/>
      <c r="BE349" s="274"/>
      <c r="BF349" s="279"/>
      <c r="BG349" s="273"/>
      <c r="BH349" s="274"/>
      <c r="BI349" s="274"/>
      <c r="BJ349" s="273"/>
      <c r="BK349" s="273"/>
      <c r="BL349" s="273"/>
      <c r="BM349" s="273"/>
    </row>
    <row r="350" spans="1:65" ht="12.75" customHeight="1">
      <c r="A350" s="275"/>
      <c r="B350" s="276"/>
      <c r="C350" s="276"/>
      <c r="D350" s="276"/>
      <c r="E350" s="277"/>
      <c r="F350" s="274"/>
      <c r="G350" s="274"/>
      <c r="H350" s="274"/>
      <c r="I350" s="276"/>
      <c r="J350" s="276"/>
      <c r="K350" s="276"/>
      <c r="L350" s="278"/>
      <c r="M350" s="278"/>
      <c r="N350" s="278"/>
      <c r="O350" s="274"/>
      <c r="P350" s="274"/>
      <c r="Q350" s="274"/>
      <c r="R350" s="274"/>
      <c r="S350" s="274"/>
      <c r="T350" s="274"/>
      <c r="U350" s="274"/>
      <c r="V350" s="274"/>
      <c r="W350" s="274"/>
      <c r="X350" s="274"/>
      <c r="Y350" s="279"/>
      <c r="Z350" s="280"/>
      <c r="AA350" s="280"/>
      <c r="AB350" s="281"/>
      <c r="AC350" s="281"/>
      <c r="AD350" s="281"/>
      <c r="AE350" s="274"/>
      <c r="AF350" s="281"/>
      <c r="AG350" s="281"/>
      <c r="AH350" s="281"/>
      <c r="AI350" s="282"/>
      <c r="AJ350" s="274"/>
      <c r="AK350" s="274"/>
      <c r="AL350" s="274"/>
      <c r="AM350" s="274"/>
      <c r="AN350" s="274"/>
      <c r="AO350" s="274"/>
      <c r="AP350" s="274"/>
      <c r="AQ350" s="274"/>
      <c r="AR350" s="279"/>
      <c r="AS350" s="273"/>
      <c r="AT350" s="273"/>
      <c r="AU350" s="273"/>
      <c r="AV350" s="273"/>
      <c r="AW350" s="274"/>
      <c r="AX350" s="279"/>
      <c r="AY350" s="273"/>
      <c r="AZ350" s="274"/>
      <c r="BA350" s="279"/>
      <c r="BB350" s="273"/>
      <c r="BC350" s="274"/>
      <c r="BD350" s="274"/>
      <c r="BE350" s="274"/>
      <c r="BF350" s="279"/>
      <c r="BG350" s="273"/>
      <c r="BH350" s="274"/>
      <c r="BI350" s="274"/>
      <c r="BJ350" s="273"/>
      <c r="BK350" s="273"/>
      <c r="BL350" s="273"/>
      <c r="BM350" s="273"/>
    </row>
    <row r="351" spans="1:65" ht="12.75" customHeight="1">
      <c r="A351" s="275"/>
      <c r="B351" s="276"/>
      <c r="C351" s="276"/>
      <c r="D351" s="276"/>
      <c r="E351" s="277"/>
      <c r="F351" s="274"/>
      <c r="G351" s="274"/>
      <c r="H351" s="274"/>
      <c r="I351" s="276"/>
      <c r="J351" s="276"/>
      <c r="K351" s="276"/>
      <c r="L351" s="278"/>
      <c r="M351" s="278"/>
      <c r="N351" s="278"/>
      <c r="O351" s="274"/>
      <c r="P351" s="274"/>
      <c r="Q351" s="274"/>
      <c r="R351" s="274"/>
      <c r="S351" s="274"/>
      <c r="T351" s="274"/>
      <c r="U351" s="274"/>
      <c r="V351" s="274"/>
      <c r="W351" s="274"/>
      <c r="X351" s="274"/>
      <c r="Y351" s="279"/>
      <c r="Z351" s="280"/>
      <c r="AA351" s="280"/>
      <c r="AB351" s="281"/>
      <c r="AC351" s="281"/>
      <c r="AD351" s="281"/>
      <c r="AE351" s="274"/>
      <c r="AF351" s="281"/>
      <c r="AG351" s="281"/>
      <c r="AH351" s="281"/>
      <c r="AI351" s="282"/>
      <c r="AJ351" s="274"/>
      <c r="AK351" s="274"/>
      <c r="AL351" s="274"/>
      <c r="AM351" s="274"/>
      <c r="AN351" s="274"/>
      <c r="AO351" s="274"/>
      <c r="AP351" s="274"/>
      <c r="AQ351" s="274"/>
      <c r="AR351" s="279"/>
      <c r="AS351" s="273"/>
      <c r="AT351" s="273"/>
      <c r="AU351" s="273"/>
      <c r="AV351" s="273"/>
      <c r="AW351" s="274"/>
      <c r="AX351" s="279"/>
      <c r="AY351" s="273"/>
      <c r="AZ351" s="274"/>
      <c r="BA351" s="279"/>
      <c r="BB351" s="273"/>
      <c r="BC351" s="274"/>
      <c r="BD351" s="274"/>
      <c r="BE351" s="274"/>
      <c r="BF351" s="279"/>
      <c r="BG351" s="273"/>
      <c r="BH351" s="274"/>
      <c r="BI351" s="274"/>
      <c r="BJ351" s="273"/>
      <c r="BK351" s="273"/>
      <c r="BL351" s="273"/>
      <c r="BM351" s="273"/>
    </row>
    <row r="352" spans="1:65" ht="12.75" customHeight="1">
      <c r="A352" s="275"/>
      <c r="B352" s="276"/>
      <c r="C352" s="276"/>
      <c r="D352" s="276"/>
      <c r="E352" s="277"/>
      <c r="F352" s="274"/>
      <c r="G352" s="274"/>
      <c r="H352" s="274"/>
      <c r="I352" s="276"/>
      <c r="J352" s="276"/>
      <c r="K352" s="276"/>
      <c r="L352" s="278"/>
      <c r="M352" s="278"/>
      <c r="N352" s="278"/>
      <c r="O352" s="274"/>
      <c r="P352" s="274"/>
      <c r="Q352" s="274"/>
      <c r="R352" s="274"/>
      <c r="S352" s="274"/>
      <c r="T352" s="274"/>
      <c r="U352" s="274"/>
      <c r="V352" s="274"/>
      <c r="W352" s="274"/>
      <c r="X352" s="274"/>
      <c r="Y352" s="279"/>
      <c r="Z352" s="280"/>
      <c r="AA352" s="280"/>
      <c r="AB352" s="281"/>
      <c r="AC352" s="281"/>
      <c r="AD352" s="281"/>
      <c r="AE352" s="274"/>
      <c r="AF352" s="281"/>
      <c r="AG352" s="281"/>
      <c r="AH352" s="281"/>
      <c r="AI352" s="282"/>
      <c r="AJ352" s="274"/>
      <c r="AK352" s="274"/>
      <c r="AL352" s="274"/>
      <c r="AM352" s="274"/>
      <c r="AN352" s="274"/>
      <c r="AO352" s="274"/>
      <c r="AP352" s="274"/>
      <c r="AQ352" s="274"/>
      <c r="AR352" s="279"/>
      <c r="AS352" s="273"/>
      <c r="AT352" s="273"/>
      <c r="AU352" s="273"/>
      <c r="AV352" s="273"/>
      <c r="AW352" s="274"/>
      <c r="AX352" s="279"/>
      <c r="AY352" s="273"/>
      <c r="AZ352" s="274"/>
      <c r="BA352" s="279"/>
      <c r="BB352" s="273"/>
      <c r="BC352" s="274"/>
      <c r="BD352" s="274"/>
      <c r="BE352" s="274"/>
      <c r="BF352" s="279"/>
      <c r="BG352" s="273"/>
      <c r="BH352" s="274"/>
      <c r="BI352" s="274"/>
      <c r="BJ352" s="273"/>
      <c r="BK352" s="273"/>
      <c r="BL352" s="273"/>
      <c r="BM352" s="273"/>
    </row>
    <row r="353" spans="1:65" ht="12.75" customHeight="1">
      <c r="A353" s="275"/>
      <c r="B353" s="276"/>
      <c r="C353" s="276"/>
      <c r="D353" s="276"/>
      <c r="E353" s="277"/>
      <c r="F353" s="274"/>
      <c r="G353" s="274"/>
      <c r="H353" s="274"/>
      <c r="I353" s="276"/>
      <c r="J353" s="276"/>
      <c r="K353" s="276"/>
      <c r="L353" s="278"/>
      <c r="M353" s="278"/>
      <c r="N353" s="278"/>
      <c r="O353" s="274"/>
      <c r="P353" s="274"/>
      <c r="Q353" s="274"/>
      <c r="R353" s="274"/>
      <c r="S353" s="274"/>
      <c r="T353" s="274"/>
      <c r="U353" s="274"/>
      <c r="V353" s="274"/>
      <c r="W353" s="274"/>
      <c r="X353" s="274"/>
      <c r="Y353" s="279"/>
      <c r="Z353" s="280"/>
      <c r="AA353" s="280"/>
      <c r="AB353" s="281"/>
      <c r="AC353" s="281"/>
      <c r="AD353" s="281"/>
      <c r="AE353" s="274"/>
      <c r="AF353" s="281"/>
      <c r="AG353" s="281"/>
      <c r="AH353" s="281"/>
      <c r="AI353" s="282"/>
      <c r="AJ353" s="274"/>
      <c r="AK353" s="274"/>
      <c r="AL353" s="274"/>
      <c r="AM353" s="274"/>
      <c r="AN353" s="274"/>
      <c r="AO353" s="274"/>
      <c r="AP353" s="274"/>
      <c r="AQ353" s="274"/>
      <c r="AR353" s="279"/>
      <c r="AS353" s="273"/>
      <c r="AT353" s="273"/>
      <c r="AU353" s="273"/>
      <c r="AV353" s="273"/>
      <c r="AW353" s="274"/>
      <c r="AX353" s="279"/>
      <c r="AY353" s="273"/>
      <c r="AZ353" s="274"/>
      <c r="BA353" s="279"/>
      <c r="BB353" s="273"/>
      <c r="BC353" s="274"/>
      <c r="BD353" s="274"/>
      <c r="BE353" s="274"/>
      <c r="BF353" s="279"/>
      <c r="BG353" s="273"/>
      <c r="BH353" s="274"/>
      <c r="BI353" s="274"/>
      <c r="BJ353" s="273"/>
      <c r="BK353" s="273"/>
      <c r="BL353" s="273"/>
      <c r="BM353" s="273"/>
    </row>
    <row r="354" spans="1:65" ht="12.75" customHeight="1">
      <c r="A354" s="275"/>
      <c r="B354" s="276"/>
      <c r="C354" s="276"/>
      <c r="D354" s="276"/>
      <c r="E354" s="277"/>
      <c r="F354" s="274"/>
      <c r="G354" s="274"/>
      <c r="H354" s="274"/>
      <c r="I354" s="276"/>
      <c r="J354" s="276"/>
      <c r="K354" s="276"/>
      <c r="L354" s="278"/>
      <c r="M354" s="278"/>
      <c r="N354" s="278"/>
      <c r="O354" s="274"/>
      <c r="P354" s="274"/>
      <c r="Q354" s="274"/>
      <c r="R354" s="274"/>
      <c r="S354" s="274"/>
      <c r="T354" s="274"/>
      <c r="U354" s="274"/>
      <c r="V354" s="274"/>
      <c r="W354" s="274"/>
      <c r="X354" s="274"/>
      <c r="Y354" s="279"/>
      <c r="Z354" s="280"/>
      <c r="AA354" s="280"/>
      <c r="AB354" s="281"/>
      <c r="AC354" s="281"/>
      <c r="AD354" s="281"/>
      <c r="AE354" s="274"/>
      <c r="AF354" s="281"/>
      <c r="AG354" s="281"/>
      <c r="AH354" s="281"/>
      <c r="AI354" s="282"/>
      <c r="AJ354" s="274"/>
      <c r="AK354" s="274"/>
      <c r="AL354" s="274"/>
      <c r="AM354" s="274"/>
      <c r="AN354" s="274"/>
      <c r="AO354" s="274"/>
      <c r="AP354" s="274"/>
      <c r="AQ354" s="274"/>
      <c r="AR354" s="279"/>
      <c r="AS354" s="273"/>
      <c r="AT354" s="273"/>
      <c r="AU354" s="273"/>
      <c r="AV354" s="273"/>
      <c r="AW354" s="274"/>
      <c r="AX354" s="279"/>
      <c r="AY354" s="273"/>
      <c r="AZ354" s="274"/>
      <c r="BA354" s="279"/>
      <c r="BB354" s="273"/>
      <c r="BC354" s="274"/>
      <c r="BD354" s="274"/>
      <c r="BE354" s="274"/>
      <c r="BF354" s="279"/>
      <c r="BG354" s="273"/>
      <c r="BH354" s="274"/>
      <c r="BI354" s="274"/>
      <c r="BJ354" s="273"/>
      <c r="BK354" s="273"/>
      <c r="BL354" s="273"/>
      <c r="BM354" s="273"/>
    </row>
    <row r="355" spans="1:65" ht="12.75" customHeight="1">
      <c r="A355" s="275"/>
      <c r="B355" s="276"/>
      <c r="C355" s="276"/>
      <c r="D355" s="276"/>
      <c r="E355" s="277"/>
      <c r="F355" s="274"/>
      <c r="G355" s="274"/>
      <c r="H355" s="274"/>
      <c r="I355" s="276"/>
      <c r="J355" s="276"/>
      <c r="K355" s="276"/>
      <c r="L355" s="278"/>
      <c r="M355" s="278"/>
      <c r="N355" s="278"/>
      <c r="O355" s="274"/>
      <c r="P355" s="274"/>
      <c r="Q355" s="274"/>
      <c r="R355" s="274"/>
      <c r="S355" s="274"/>
      <c r="T355" s="274"/>
      <c r="U355" s="274"/>
      <c r="V355" s="274"/>
      <c r="W355" s="274"/>
      <c r="X355" s="274"/>
      <c r="Y355" s="279"/>
      <c r="Z355" s="280"/>
      <c r="AA355" s="280"/>
      <c r="AB355" s="281"/>
      <c r="AC355" s="281"/>
      <c r="AD355" s="281"/>
      <c r="AE355" s="274"/>
      <c r="AF355" s="281"/>
      <c r="AG355" s="281"/>
      <c r="AH355" s="281"/>
      <c r="AI355" s="282"/>
      <c r="AJ355" s="274"/>
      <c r="AK355" s="274"/>
      <c r="AL355" s="274"/>
      <c r="AM355" s="274"/>
      <c r="AN355" s="274"/>
      <c r="AO355" s="274"/>
      <c r="AP355" s="274"/>
      <c r="AQ355" s="274"/>
      <c r="AR355" s="279"/>
      <c r="AS355" s="273"/>
      <c r="AT355" s="273"/>
      <c r="AU355" s="273"/>
      <c r="AV355" s="273"/>
      <c r="AW355" s="274"/>
      <c r="AX355" s="279"/>
      <c r="AY355" s="273"/>
      <c r="AZ355" s="274"/>
      <c r="BA355" s="279"/>
      <c r="BB355" s="273"/>
      <c r="BC355" s="274"/>
      <c r="BD355" s="274"/>
      <c r="BE355" s="274"/>
      <c r="BF355" s="279"/>
      <c r="BG355" s="273"/>
      <c r="BH355" s="274"/>
      <c r="BI355" s="274"/>
      <c r="BJ355" s="273"/>
      <c r="BK355" s="273"/>
      <c r="BL355" s="273"/>
      <c r="BM355" s="273"/>
    </row>
    <row r="356" spans="1:65" ht="12.75" customHeight="1">
      <c r="A356" s="275"/>
      <c r="B356" s="276"/>
      <c r="C356" s="276"/>
      <c r="D356" s="276"/>
      <c r="E356" s="277"/>
      <c r="F356" s="274"/>
      <c r="G356" s="274"/>
      <c r="H356" s="274"/>
      <c r="I356" s="276"/>
      <c r="J356" s="276"/>
      <c r="K356" s="276"/>
      <c r="L356" s="278"/>
      <c r="M356" s="278"/>
      <c r="N356" s="278"/>
      <c r="O356" s="274"/>
      <c r="P356" s="274"/>
      <c r="Q356" s="274"/>
      <c r="R356" s="274"/>
      <c r="S356" s="274"/>
      <c r="T356" s="274"/>
      <c r="U356" s="274"/>
      <c r="V356" s="274"/>
      <c r="W356" s="274"/>
      <c r="X356" s="274"/>
      <c r="Y356" s="279"/>
      <c r="Z356" s="280"/>
      <c r="AA356" s="280"/>
      <c r="AB356" s="281"/>
      <c r="AC356" s="281"/>
      <c r="AD356" s="281"/>
      <c r="AE356" s="274"/>
      <c r="AF356" s="281"/>
      <c r="AG356" s="281"/>
      <c r="AH356" s="281"/>
      <c r="AI356" s="282"/>
      <c r="AJ356" s="274"/>
      <c r="AK356" s="274"/>
      <c r="AL356" s="274"/>
      <c r="AM356" s="274"/>
      <c r="AN356" s="274"/>
      <c r="AO356" s="274"/>
      <c r="AP356" s="274"/>
      <c r="AQ356" s="274"/>
      <c r="AR356" s="279"/>
      <c r="AS356" s="273"/>
      <c r="AT356" s="273"/>
      <c r="AU356" s="273"/>
      <c r="AV356" s="273"/>
      <c r="AW356" s="274"/>
      <c r="AX356" s="279"/>
      <c r="AY356" s="273"/>
      <c r="AZ356" s="274"/>
      <c r="BA356" s="279"/>
      <c r="BB356" s="273"/>
      <c r="BC356" s="274"/>
      <c r="BD356" s="274"/>
      <c r="BE356" s="274"/>
      <c r="BF356" s="279"/>
      <c r="BG356" s="273"/>
      <c r="BH356" s="274"/>
      <c r="BI356" s="274"/>
      <c r="BJ356" s="273"/>
      <c r="BK356" s="273"/>
      <c r="BL356" s="273"/>
      <c r="BM356" s="273"/>
    </row>
    <row r="357" spans="1:65" ht="12.75" customHeight="1">
      <c r="A357" s="275"/>
      <c r="B357" s="276"/>
      <c r="C357" s="276"/>
      <c r="D357" s="276"/>
      <c r="E357" s="277"/>
      <c r="F357" s="274"/>
      <c r="G357" s="274"/>
      <c r="H357" s="274"/>
      <c r="I357" s="276"/>
      <c r="J357" s="276"/>
      <c r="K357" s="276"/>
      <c r="L357" s="278"/>
      <c r="M357" s="278"/>
      <c r="N357" s="278"/>
      <c r="O357" s="274"/>
      <c r="P357" s="274"/>
      <c r="Q357" s="274"/>
      <c r="R357" s="274"/>
      <c r="S357" s="274"/>
      <c r="T357" s="274"/>
      <c r="U357" s="274"/>
      <c r="V357" s="274"/>
      <c r="W357" s="274"/>
      <c r="X357" s="274"/>
      <c r="Y357" s="279"/>
      <c r="Z357" s="280"/>
      <c r="AA357" s="280"/>
      <c r="AB357" s="281"/>
      <c r="AC357" s="281"/>
      <c r="AD357" s="281"/>
      <c r="AE357" s="274"/>
      <c r="AF357" s="281"/>
      <c r="AG357" s="281"/>
      <c r="AH357" s="281"/>
      <c r="AI357" s="282"/>
      <c r="AJ357" s="274"/>
      <c r="AK357" s="274"/>
      <c r="AL357" s="274"/>
      <c r="AM357" s="274"/>
      <c r="AN357" s="274"/>
      <c r="AO357" s="274"/>
      <c r="AP357" s="274"/>
      <c r="AQ357" s="274"/>
      <c r="AR357" s="279"/>
      <c r="AS357" s="273"/>
      <c r="AT357" s="273"/>
      <c r="AU357" s="273"/>
      <c r="AV357" s="273"/>
      <c r="AW357" s="274"/>
      <c r="AX357" s="279"/>
      <c r="AY357" s="273"/>
      <c r="AZ357" s="274"/>
      <c r="BA357" s="279"/>
      <c r="BB357" s="273"/>
      <c r="BC357" s="274"/>
      <c r="BD357" s="274"/>
      <c r="BE357" s="274"/>
      <c r="BF357" s="279"/>
      <c r="BG357" s="273"/>
      <c r="BH357" s="274"/>
      <c r="BI357" s="274"/>
      <c r="BJ357" s="273"/>
      <c r="BK357" s="273"/>
      <c r="BL357" s="273"/>
      <c r="BM357" s="273"/>
    </row>
    <row r="358" spans="1:65" ht="12.75" customHeight="1">
      <c r="A358" s="275"/>
      <c r="B358" s="276"/>
      <c r="C358" s="276"/>
      <c r="D358" s="276"/>
      <c r="E358" s="277"/>
      <c r="F358" s="274"/>
      <c r="G358" s="274"/>
      <c r="H358" s="274"/>
      <c r="I358" s="276"/>
      <c r="J358" s="276"/>
      <c r="K358" s="276"/>
      <c r="L358" s="278"/>
      <c r="M358" s="278"/>
      <c r="N358" s="278"/>
      <c r="O358" s="274"/>
      <c r="P358" s="274"/>
      <c r="Q358" s="274"/>
      <c r="R358" s="274"/>
      <c r="S358" s="274"/>
      <c r="T358" s="274"/>
      <c r="U358" s="274"/>
      <c r="V358" s="274"/>
      <c r="W358" s="274"/>
      <c r="X358" s="274"/>
      <c r="Y358" s="279"/>
      <c r="Z358" s="280"/>
      <c r="AA358" s="280"/>
      <c r="AB358" s="281"/>
      <c r="AC358" s="281"/>
      <c r="AD358" s="281"/>
      <c r="AE358" s="274"/>
      <c r="AF358" s="281"/>
      <c r="AG358" s="281"/>
      <c r="AH358" s="281"/>
      <c r="AI358" s="282"/>
      <c r="AJ358" s="274"/>
      <c r="AK358" s="274"/>
      <c r="AL358" s="274"/>
      <c r="AM358" s="274"/>
      <c r="AN358" s="274"/>
      <c r="AO358" s="274"/>
      <c r="AP358" s="274"/>
      <c r="AQ358" s="274"/>
      <c r="AR358" s="279"/>
      <c r="AS358" s="273"/>
      <c r="AT358" s="273"/>
      <c r="AU358" s="273"/>
      <c r="AV358" s="273"/>
      <c r="AW358" s="274"/>
      <c r="AX358" s="279"/>
      <c r="AY358" s="273"/>
      <c r="AZ358" s="274"/>
      <c r="BA358" s="279"/>
      <c r="BB358" s="273"/>
      <c r="BC358" s="274"/>
      <c r="BD358" s="274"/>
      <c r="BE358" s="274"/>
      <c r="BF358" s="279"/>
      <c r="BG358" s="273"/>
      <c r="BH358" s="274"/>
      <c r="BI358" s="274"/>
      <c r="BJ358" s="273"/>
      <c r="BK358" s="273"/>
      <c r="BL358" s="273"/>
      <c r="BM358" s="273"/>
    </row>
    <row r="359" spans="1:65" ht="12.75" customHeight="1">
      <c r="A359" s="275"/>
      <c r="B359" s="276"/>
      <c r="C359" s="276"/>
      <c r="D359" s="276"/>
      <c r="E359" s="277"/>
      <c r="F359" s="274"/>
      <c r="G359" s="274"/>
      <c r="H359" s="274"/>
      <c r="I359" s="276"/>
      <c r="J359" s="276"/>
      <c r="K359" s="276"/>
      <c r="L359" s="278"/>
      <c r="M359" s="278"/>
      <c r="N359" s="278"/>
      <c r="O359" s="274"/>
      <c r="P359" s="274"/>
      <c r="Q359" s="274"/>
      <c r="R359" s="274"/>
      <c r="S359" s="274"/>
      <c r="T359" s="274"/>
      <c r="U359" s="274"/>
      <c r="V359" s="274"/>
      <c r="W359" s="274"/>
      <c r="X359" s="274"/>
      <c r="Y359" s="279"/>
      <c r="Z359" s="280"/>
      <c r="AA359" s="280"/>
      <c r="AB359" s="281"/>
      <c r="AC359" s="281"/>
      <c r="AD359" s="281"/>
      <c r="AE359" s="274"/>
      <c r="AF359" s="281"/>
      <c r="AG359" s="281"/>
      <c r="AH359" s="281"/>
      <c r="AI359" s="282"/>
      <c r="AJ359" s="274"/>
      <c r="AK359" s="274"/>
      <c r="AL359" s="274"/>
      <c r="AM359" s="274"/>
      <c r="AN359" s="274"/>
      <c r="AO359" s="274"/>
      <c r="AP359" s="274"/>
      <c r="AQ359" s="274"/>
      <c r="AR359" s="279"/>
      <c r="AS359" s="273"/>
      <c r="AT359" s="273"/>
      <c r="AU359" s="273"/>
      <c r="AV359" s="273"/>
      <c r="AW359" s="274"/>
      <c r="AX359" s="279"/>
      <c r="AY359" s="273"/>
      <c r="AZ359" s="274"/>
      <c r="BA359" s="279"/>
      <c r="BB359" s="273"/>
      <c r="BC359" s="274"/>
      <c r="BD359" s="274"/>
      <c r="BE359" s="274"/>
      <c r="BF359" s="279"/>
      <c r="BG359" s="273"/>
      <c r="BH359" s="274"/>
      <c r="BI359" s="274"/>
      <c r="BJ359" s="273"/>
      <c r="BK359" s="273"/>
      <c r="BL359" s="273"/>
      <c r="BM359" s="273"/>
    </row>
    <row r="360" spans="1:65" ht="12.75" customHeight="1">
      <c r="A360" s="275"/>
      <c r="B360" s="276"/>
      <c r="C360" s="276"/>
      <c r="D360" s="276"/>
      <c r="E360" s="277"/>
      <c r="F360" s="274"/>
      <c r="G360" s="274"/>
      <c r="H360" s="274"/>
      <c r="I360" s="276"/>
      <c r="J360" s="276"/>
      <c r="K360" s="276"/>
      <c r="L360" s="278"/>
      <c r="M360" s="278"/>
      <c r="N360" s="278"/>
      <c r="O360" s="274"/>
      <c r="P360" s="274"/>
      <c r="Q360" s="274"/>
      <c r="R360" s="274"/>
      <c r="S360" s="274"/>
      <c r="T360" s="274"/>
      <c r="U360" s="274"/>
      <c r="V360" s="274"/>
      <c r="W360" s="274"/>
      <c r="X360" s="274"/>
      <c r="Y360" s="279"/>
      <c r="Z360" s="280"/>
      <c r="AA360" s="280"/>
      <c r="AB360" s="281"/>
      <c r="AC360" s="281"/>
      <c r="AD360" s="281"/>
      <c r="AE360" s="274"/>
      <c r="AF360" s="281"/>
      <c r="AG360" s="281"/>
      <c r="AH360" s="281"/>
      <c r="AI360" s="282"/>
      <c r="AJ360" s="274"/>
      <c r="AK360" s="274"/>
      <c r="AL360" s="274"/>
      <c r="AM360" s="274"/>
      <c r="AN360" s="274"/>
      <c r="AO360" s="274"/>
      <c r="AP360" s="274"/>
      <c r="AQ360" s="274"/>
      <c r="AR360" s="279"/>
      <c r="AS360" s="273"/>
      <c r="AT360" s="273"/>
      <c r="AU360" s="273"/>
      <c r="AV360" s="273"/>
      <c r="AW360" s="274"/>
      <c r="AX360" s="279"/>
      <c r="AY360" s="273"/>
      <c r="AZ360" s="274"/>
      <c r="BA360" s="279"/>
      <c r="BB360" s="273"/>
      <c r="BC360" s="274"/>
      <c r="BD360" s="274"/>
      <c r="BE360" s="274"/>
      <c r="BF360" s="279"/>
      <c r="BG360" s="273"/>
      <c r="BH360" s="274"/>
      <c r="BI360" s="274"/>
      <c r="BJ360" s="273"/>
      <c r="BK360" s="273"/>
      <c r="BL360" s="273"/>
      <c r="BM360" s="273"/>
    </row>
    <row r="361" spans="1:65" ht="12.75" customHeight="1">
      <c r="A361" s="275"/>
      <c r="B361" s="276"/>
      <c r="C361" s="276"/>
      <c r="D361" s="276"/>
      <c r="E361" s="277"/>
      <c r="F361" s="274"/>
      <c r="G361" s="274"/>
      <c r="H361" s="274"/>
      <c r="I361" s="276"/>
      <c r="J361" s="276"/>
      <c r="K361" s="276"/>
      <c r="L361" s="278"/>
      <c r="M361" s="278"/>
      <c r="N361" s="278"/>
      <c r="O361" s="274"/>
      <c r="P361" s="274"/>
      <c r="Q361" s="274"/>
      <c r="R361" s="274"/>
      <c r="S361" s="274"/>
      <c r="T361" s="274"/>
      <c r="U361" s="274"/>
      <c r="V361" s="274"/>
      <c r="W361" s="274"/>
      <c r="X361" s="274"/>
      <c r="Y361" s="279"/>
      <c r="Z361" s="280"/>
      <c r="AA361" s="280"/>
      <c r="AB361" s="281"/>
      <c r="AC361" s="281"/>
      <c r="AD361" s="281"/>
      <c r="AE361" s="274"/>
      <c r="AF361" s="281"/>
      <c r="AG361" s="281"/>
      <c r="AH361" s="281"/>
      <c r="AI361" s="282"/>
      <c r="AJ361" s="274"/>
      <c r="AK361" s="274"/>
      <c r="AL361" s="274"/>
      <c r="AM361" s="274"/>
      <c r="AN361" s="274"/>
      <c r="AO361" s="274"/>
      <c r="AP361" s="274"/>
      <c r="AQ361" s="274"/>
      <c r="AR361" s="279"/>
      <c r="AS361" s="273"/>
      <c r="AT361" s="273"/>
      <c r="AU361" s="273"/>
      <c r="AV361" s="273"/>
      <c r="AW361" s="274"/>
      <c r="AX361" s="279"/>
      <c r="AY361" s="273"/>
      <c r="AZ361" s="274"/>
      <c r="BA361" s="279"/>
      <c r="BB361" s="273"/>
      <c r="BC361" s="274"/>
      <c r="BD361" s="274"/>
      <c r="BE361" s="274"/>
      <c r="BF361" s="279"/>
      <c r="BG361" s="273"/>
      <c r="BH361" s="274"/>
      <c r="BI361" s="274"/>
      <c r="BJ361" s="273"/>
      <c r="BK361" s="273"/>
      <c r="BL361" s="273"/>
      <c r="BM361" s="273"/>
    </row>
    <row r="362" spans="1:65" ht="12.75" customHeight="1">
      <c r="A362" s="275"/>
      <c r="B362" s="276"/>
      <c r="C362" s="276"/>
      <c r="D362" s="276"/>
      <c r="E362" s="277"/>
      <c r="F362" s="274"/>
      <c r="G362" s="274"/>
      <c r="H362" s="274"/>
      <c r="I362" s="276"/>
      <c r="J362" s="276"/>
      <c r="K362" s="276"/>
      <c r="L362" s="278"/>
      <c r="M362" s="278"/>
      <c r="N362" s="278"/>
      <c r="O362" s="274"/>
      <c r="P362" s="274"/>
      <c r="Q362" s="274"/>
      <c r="R362" s="274"/>
      <c r="S362" s="274"/>
      <c r="T362" s="274"/>
      <c r="U362" s="274"/>
      <c r="V362" s="274"/>
      <c r="W362" s="274"/>
      <c r="X362" s="274"/>
      <c r="Y362" s="279"/>
      <c r="Z362" s="280"/>
      <c r="AA362" s="280"/>
      <c r="AB362" s="281"/>
      <c r="AC362" s="281"/>
      <c r="AD362" s="281"/>
      <c r="AE362" s="274"/>
      <c r="AF362" s="281"/>
      <c r="AG362" s="281"/>
      <c r="AH362" s="281"/>
      <c r="AI362" s="282"/>
      <c r="AJ362" s="274"/>
      <c r="AK362" s="274"/>
      <c r="AL362" s="274"/>
      <c r="AM362" s="274"/>
      <c r="AN362" s="274"/>
      <c r="AO362" s="274"/>
      <c r="AP362" s="274"/>
      <c r="AQ362" s="274"/>
      <c r="AR362" s="279"/>
      <c r="AS362" s="273"/>
      <c r="AT362" s="273"/>
      <c r="AU362" s="273"/>
      <c r="AV362" s="273"/>
      <c r="AW362" s="274"/>
      <c r="AX362" s="279"/>
      <c r="AY362" s="273"/>
      <c r="AZ362" s="274"/>
      <c r="BA362" s="279"/>
      <c r="BB362" s="273"/>
      <c r="BC362" s="274"/>
      <c r="BD362" s="274"/>
      <c r="BE362" s="274"/>
      <c r="BF362" s="279"/>
      <c r="BG362" s="273"/>
      <c r="BH362" s="274"/>
      <c r="BI362" s="274"/>
      <c r="BJ362" s="273"/>
      <c r="BK362" s="273"/>
      <c r="BL362" s="273"/>
      <c r="BM362" s="273"/>
    </row>
    <row r="363" spans="1:65" ht="12.75" customHeight="1">
      <c r="A363" s="275"/>
      <c r="B363" s="276"/>
      <c r="C363" s="276"/>
      <c r="D363" s="276"/>
      <c r="E363" s="277"/>
      <c r="F363" s="274"/>
      <c r="G363" s="274"/>
      <c r="H363" s="274"/>
      <c r="I363" s="276"/>
      <c r="J363" s="276"/>
      <c r="K363" s="276"/>
      <c r="L363" s="278"/>
      <c r="M363" s="278"/>
      <c r="N363" s="278"/>
      <c r="O363" s="274"/>
      <c r="P363" s="274"/>
      <c r="Q363" s="274"/>
      <c r="R363" s="274"/>
      <c r="S363" s="274"/>
      <c r="T363" s="274"/>
      <c r="U363" s="274"/>
      <c r="V363" s="274"/>
      <c r="W363" s="274"/>
      <c r="X363" s="274"/>
      <c r="Y363" s="279"/>
      <c r="Z363" s="280"/>
      <c r="AA363" s="280"/>
      <c r="AB363" s="281"/>
      <c r="AC363" s="281"/>
      <c r="AD363" s="281"/>
      <c r="AE363" s="274"/>
      <c r="AF363" s="281"/>
      <c r="AG363" s="281"/>
      <c r="AH363" s="281"/>
      <c r="AI363" s="282"/>
      <c r="AJ363" s="274"/>
      <c r="AK363" s="274"/>
      <c r="AL363" s="274"/>
      <c r="AM363" s="274"/>
      <c r="AN363" s="274"/>
      <c r="AO363" s="274"/>
      <c r="AP363" s="274"/>
      <c r="AQ363" s="274"/>
      <c r="AR363" s="279"/>
      <c r="AS363" s="273"/>
      <c r="AT363" s="273"/>
      <c r="AU363" s="273"/>
      <c r="AV363" s="273"/>
      <c r="AW363" s="274"/>
      <c r="AX363" s="279"/>
      <c r="AY363" s="273"/>
      <c r="AZ363" s="274"/>
      <c r="BA363" s="279"/>
      <c r="BB363" s="273"/>
      <c r="BC363" s="274"/>
      <c r="BD363" s="274"/>
      <c r="BE363" s="274"/>
      <c r="BF363" s="279"/>
      <c r="BG363" s="273"/>
      <c r="BH363" s="274"/>
      <c r="BI363" s="274"/>
      <c r="BJ363" s="273"/>
      <c r="BK363" s="273"/>
      <c r="BL363" s="273"/>
      <c r="BM363" s="273"/>
    </row>
    <row r="364" spans="1:65" ht="12.75" customHeight="1">
      <c r="A364" s="275"/>
      <c r="B364" s="276"/>
      <c r="C364" s="276"/>
      <c r="D364" s="276"/>
      <c r="E364" s="277"/>
      <c r="F364" s="274"/>
      <c r="G364" s="274"/>
      <c r="H364" s="274"/>
      <c r="I364" s="276"/>
      <c r="J364" s="276"/>
      <c r="K364" s="276"/>
      <c r="L364" s="278"/>
      <c r="M364" s="278"/>
      <c r="N364" s="278"/>
      <c r="O364" s="274"/>
      <c r="P364" s="274"/>
      <c r="Q364" s="274"/>
      <c r="R364" s="274"/>
      <c r="S364" s="274"/>
      <c r="T364" s="274"/>
      <c r="U364" s="274"/>
      <c r="V364" s="274"/>
      <c r="W364" s="274"/>
      <c r="X364" s="274"/>
      <c r="Y364" s="279"/>
      <c r="Z364" s="280"/>
      <c r="AA364" s="280"/>
      <c r="AB364" s="281"/>
      <c r="AC364" s="281"/>
      <c r="AD364" s="281"/>
      <c r="AE364" s="274"/>
      <c r="AF364" s="281"/>
      <c r="AG364" s="281"/>
      <c r="AH364" s="281"/>
      <c r="AI364" s="282"/>
      <c r="AJ364" s="274"/>
      <c r="AK364" s="274"/>
      <c r="AL364" s="274"/>
      <c r="AM364" s="274"/>
      <c r="AN364" s="274"/>
      <c r="AO364" s="274"/>
      <c r="AP364" s="274"/>
      <c r="AQ364" s="274"/>
      <c r="AR364" s="279"/>
      <c r="AS364" s="273"/>
      <c r="AT364" s="273"/>
      <c r="AU364" s="273"/>
      <c r="AV364" s="273"/>
      <c r="AW364" s="274"/>
      <c r="AX364" s="279"/>
      <c r="AY364" s="273"/>
      <c r="AZ364" s="274"/>
      <c r="BA364" s="279"/>
      <c r="BB364" s="273"/>
      <c r="BC364" s="274"/>
      <c r="BD364" s="274"/>
      <c r="BE364" s="274"/>
      <c r="BF364" s="279"/>
      <c r="BG364" s="273"/>
      <c r="BH364" s="274"/>
      <c r="BI364" s="274"/>
      <c r="BJ364" s="273"/>
      <c r="BK364" s="273"/>
      <c r="BL364" s="273"/>
      <c r="BM364" s="273"/>
    </row>
    <row r="365" spans="1:65" ht="12.75" customHeight="1">
      <c r="A365" s="275"/>
      <c r="B365" s="276"/>
      <c r="C365" s="276"/>
      <c r="D365" s="276"/>
      <c r="E365" s="277"/>
      <c r="F365" s="274"/>
      <c r="G365" s="274"/>
      <c r="H365" s="274"/>
      <c r="I365" s="276"/>
      <c r="J365" s="276"/>
      <c r="K365" s="276"/>
      <c r="L365" s="278"/>
      <c r="M365" s="278"/>
      <c r="N365" s="278"/>
      <c r="O365" s="274"/>
      <c r="P365" s="274"/>
      <c r="Q365" s="274"/>
      <c r="R365" s="274"/>
      <c r="S365" s="274"/>
      <c r="T365" s="274"/>
      <c r="U365" s="274"/>
      <c r="V365" s="274"/>
      <c r="W365" s="274"/>
      <c r="X365" s="274"/>
      <c r="Y365" s="279"/>
      <c r="Z365" s="280"/>
      <c r="AA365" s="280"/>
      <c r="AB365" s="281"/>
      <c r="AC365" s="281"/>
      <c r="AD365" s="281"/>
      <c r="AE365" s="274"/>
      <c r="AF365" s="281"/>
      <c r="AG365" s="281"/>
      <c r="AH365" s="281"/>
      <c r="AI365" s="282"/>
      <c r="AJ365" s="274"/>
      <c r="AK365" s="274"/>
      <c r="AL365" s="274"/>
      <c r="AM365" s="274"/>
      <c r="AN365" s="274"/>
      <c r="AO365" s="274"/>
      <c r="AP365" s="274"/>
      <c r="AQ365" s="274"/>
      <c r="AR365" s="279"/>
      <c r="AS365" s="273"/>
      <c r="AT365" s="273"/>
      <c r="AU365" s="273"/>
      <c r="AV365" s="273"/>
      <c r="AW365" s="274"/>
      <c r="AX365" s="279"/>
      <c r="AY365" s="273"/>
      <c r="AZ365" s="274"/>
      <c r="BA365" s="279"/>
      <c r="BB365" s="273"/>
      <c r="BC365" s="274"/>
      <c r="BD365" s="274"/>
      <c r="BE365" s="274"/>
      <c r="BF365" s="279"/>
      <c r="BG365" s="273"/>
      <c r="BH365" s="274"/>
      <c r="BI365" s="274"/>
      <c r="BJ365" s="273"/>
      <c r="BK365" s="273"/>
      <c r="BL365" s="273"/>
      <c r="BM365" s="273"/>
    </row>
    <row r="366" spans="1:65" ht="12.75" customHeight="1">
      <c r="A366" s="275"/>
      <c r="B366" s="276"/>
      <c r="C366" s="276"/>
      <c r="D366" s="276"/>
      <c r="E366" s="277"/>
      <c r="F366" s="274"/>
      <c r="G366" s="274"/>
      <c r="H366" s="274"/>
      <c r="I366" s="276"/>
      <c r="J366" s="276"/>
      <c r="K366" s="276"/>
      <c r="L366" s="278"/>
      <c r="M366" s="278"/>
      <c r="N366" s="278"/>
      <c r="O366" s="274"/>
      <c r="P366" s="274"/>
      <c r="Q366" s="274"/>
      <c r="R366" s="274"/>
      <c r="S366" s="274"/>
      <c r="T366" s="274"/>
      <c r="U366" s="274"/>
      <c r="V366" s="274"/>
      <c r="W366" s="274"/>
      <c r="X366" s="274"/>
      <c r="Y366" s="279"/>
      <c r="Z366" s="280"/>
      <c r="AA366" s="280"/>
      <c r="AB366" s="281"/>
      <c r="AC366" s="281"/>
      <c r="AD366" s="281"/>
      <c r="AE366" s="274"/>
      <c r="AF366" s="281"/>
      <c r="AG366" s="281"/>
      <c r="AH366" s="281"/>
      <c r="AI366" s="282"/>
      <c r="AJ366" s="274"/>
      <c r="AK366" s="274"/>
      <c r="AL366" s="274"/>
      <c r="AM366" s="274"/>
      <c r="AN366" s="274"/>
      <c r="AO366" s="274"/>
      <c r="AP366" s="274"/>
      <c r="AQ366" s="274"/>
      <c r="AR366" s="279"/>
      <c r="AS366" s="273"/>
      <c r="AT366" s="273"/>
      <c r="AU366" s="273"/>
      <c r="AV366" s="273"/>
      <c r="AW366" s="274"/>
      <c r="AX366" s="279"/>
      <c r="AY366" s="273"/>
      <c r="AZ366" s="274"/>
      <c r="BA366" s="279"/>
      <c r="BB366" s="273"/>
      <c r="BC366" s="274"/>
      <c r="BD366" s="274"/>
      <c r="BE366" s="274"/>
      <c r="BF366" s="279"/>
      <c r="BG366" s="273"/>
      <c r="BH366" s="274"/>
      <c r="BI366" s="274"/>
      <c r="BJ366" s="273"/>
      <c r="BK366" s="273"/>
      <c r="BL366" s="273"/>
      <c r="BM366" s="273"/>
    </row>
    <row r="367" spans="1:65" ht="12.75" customHeight="1">
      <c r="A367" s="275"/>
      <c r="B367" s="276"/>
      <c r="C367" s="276"/>
      <c r="D367" s="276"/>
      <c r="E367" s="277"/>
      <c r="F367" s="274"/>
      <c r="G367" s="274"/>
      <c r="H367" s="274"/>
      <c r="I367" s="276"/>
      <c r="J367" s="276"/>
      <c r="K367" s="276"/>
      <c r="L367" s="278"/>
      <c r="M367" s="278"/>
      <c r="N367" s="278"/>
      <c r="O367" s="274"/>
      <c r="P367" s="274"/>
      <c r="Q367" s="274"/>
      <c r="R367" s="274"/>
      <c r="S367" s="274"/>
      <c r="T367" s="274"/>
      <c r="U367" s="274"/>
      <c r="V367" s="274"/>
      <c r="W367" s="274"/>
      <c r="X367" s="274"/>
      <c r="Y367" s="279"/>
      <c r="Z367" s="280"/>
      <c r="AA367" s="280"/>
      <c r="AB367" s="281"/>
      <c r="AC367" s="281"/>
      <c r="AD367" s="281"/>
      <c r="AE367" s="274"/>
      <c r="AF367" s="281"/>
      <c r="AG367" s="281"/>
      <c r="AH367" s="281"/>
      <c r="AI367" s="282"/>
      <c r="AJ367" s="274"/>
      <c r="AK367" s="274"/>
      <c r="AL367" s="274"/>
      <c r="AM367" s="274"/>
      <c r="AN367" s="274"/>
      <c r="AO367" s="274"/>
      <c r="AP367" s="274"/>
      <c r="AQ367" s="274"/>
      <c r="AR367" s="279"/>
      <c r="AS367" s="273"/>
      <c r="AT367" s="273"/>
      <c r="AU367" s="273"/>
      <c r="AV367" s="273"/>
      <c r="AW367" s="274"/>
      <c r="AX367" s="279"/>
      <c r="AY367" s="273"/>
      <c r="AZ367" s="274"/>
      <c r="BA367" s="279"/>
      <c r="BB367" s="273"/>
      <c r="BC367" s="274"/>
      <c r="BD367" s="274"/>
      <c r="BE367" s="274"/>
      <c r="BF367" s="279"/>
      <c r="BG367" s="273"/>
      <c r="BH367" s="274"/>
      <c r="BI367" s="274"/>
      <c r="BJ367" s="273"/>
      <c r="BK367" s="273"/>
      <c r="BL367" s="273"/>
      <c r="BM367" s="273"/>
    </row>
    <row r="368" spans="1:65" ht="12.75" customHeight="1">
      <c r="A368" s="275"/>
      <c r="B368" s="276"/>
      <c r="C368" s="276"/>
      <c r="D368" s="276"/>
      <c r="E368" s="277"/>
      <c r="F368" s="274"/>
      <c r="G368" s="274"/>
      <c r="H368" s="274"/>
      <c r="I368" s="276"/>
      <c r="J368" s="276"/>
      <c r="K368" s="276"/>
      <c r="L368" s="278"/>
      <c r="M368" s="278"/>
      <c r="N368" s="278"/>
      <c r="O368" s="274"/>
      <c r="P368" s="274"/>
      <c r="Q368" s="274"/>
      <c r="R368" s="274"/>
      <c r="S368" s="274"/>
      <c r="T368" s="274"/>
      <c r="U368" s="274"/>
      <c r="V368" s="274"/>
      <c r="W368" s="274"/>
      <c r="X368" s="274"/>
      <c r="Y368" s="279"/>
      <c r="Z368" s="280"/>
      <c r="AA368" s="280"/>
      <c r="AB368" s="281"/>
      <c r="AC368" s="281"/>
      <c r="AD368" s="281"/>
      <c r="AE368" s="274"/>
      <c r="AF368" s="281"/>
      <c r="AG368" s="281"/>
      <c r="AH368" s="281"/>
      <c r="AI368" s="282"/>
      <c r="AJ368" s="274"/>
      <c r="AK368" s="274"/>
      <c r="AL368" s="274"/>
      <c r="AM368" s="274"/>
      <c r="AN368" s="274"/>
      <c r="AO368" s="274"/>
      <c r="AP368" s="274"/>
      <c r="AQ368" s="274"/>
      <c r="AR368" s="279"/>
      <c r="AS368" s="273"/>
      <c r="AT368" s="273"/>
      <c r="AU368" s="273"/>
      <c r="AV368" s="273"/>
      <c r="AW368" s="274"/>
      <c r="AX368" s="279"/>
      <c r="AY368" s="273"/>
      <c r="AZ368" s="274"/>
      <c r="BA368" s="279"/>
      <c r="BB368" s="273"/>
      <c r="BC368" s="274"/>
      <c r="BD368" s="274"/>
      <c r="BE368" s="274"/>
      <c r="BF368" s="279"/>
      <c r="BG368" s="273"/>
      <c r="BH368" s="274"/>
      <c r="BI368" s="274"/>
      <c r="BJ368" s="273"/>
      <c r="BK368" s="273"/>
      <c r="BL368" s="273"/>
      <c r="BM368" s="273"/>
    </row>
    <row r="369" spans="1:65" ht="12.75" customHeight="1">
      <c r="A369" s="275"/>
      <c r="B369" s="276"/>
      <c r="C369" s="276"/>
      <c r="D369" s="276"/>
      <c r="E369" s="277"/>
      <c r="F369" s="274"/>
      <c r="G369" s="274"/>
      <c r="H369" s="274"/>
      <c r="I369" s="276"/>
      <c r="J369" s="276"/>
      <c r="K369" s="276"/>
      <c r="L369" s="278"/>
      <c r="M369" s="278"/>
      <c r="N369" s="278"/>
      <c r="O369" s="274"/>
      <c r="P369" s="274"/>
      <c r="Q369" s="274"/>
      <c r="R369" s="274"/>
      <c r="S369" s="274"/>
      <c r="T369" s="274"/>
      <c r="U369" s="274"/>
      <c r="V369" s="274"/>
      <c r="W369" s="274"/>
      <c r="X369" s="274"/>
      <c r="Y369" s="279"/>
      <c r="Z369" s="280"/>
      <c r="AA369" s="280"/>
      <c r="AB369" s="281"/>
      <c r="AC369" s="281"/>
      <c r="AD369" s="281"/>
      <c r="AE369" s="274"/>
      <c r="AF369" s="281"/>
      <c r="AG369" s="281"/>
      <c r="AH369" s="281"/>
      <c r="AI369" s="282"/>
      <c r="AJ369" s="274"/>
      <c r="AK369" s="274"/>
      <c r="AL369" s="274"/>
      <c r="AM369" s="274"/>
      <c r="AN369" s="274"/>
      <c r="AO369" s="274"/>
      <c r="AP369" s="274"/>
      <c r="AQ369" s="274"/>
      <c r="AR369" s="279"/>
      <c r="AS369" s="273"/>
      <c r="AT369" s="273"/>
      <c r="AU369" s="273"/>
      <c r="AV369" s="273"/>
      <c r="AW369" s="274"/>
      <c r="AX369" s="279"/>
      <c r="AY369" s="273"/>
      <c r="AZ369" s="274"/>
      <c r="BA369" s="279"/>
      <c r="BB369" s="273"/>
      <c r="BC369" s="274"/>
      <c r="BD369" s="274"/>
      <c r="BE369" s="274"/>
      <c r="BF369" s="279"/>
      <c r="BG369" s="273"/>
      <c r="BH369" s="274"/>
      <c r="BI369" s="274"/>
      <c r="BJ369" s="273"/>
      <c r="BK369" s="273"/>
      <c r="BL369" s="273"/>
      <c r="BM369" s="273"/>
    </row>
    <row r="370" spans="1:65" ht="12.75" customHeight="1">
      <c r="A370" s="275"/>
      <c r="B370" s="276"/>
      <c r="C370" s="276"/>
      <c r="D370" s="276"/>
      <c r="E370" s="277"/>
      <c r="F370" s="274"/>
      <c r="G370" s="274"/>
      <c r="H370" s="274"/>
      <c r="I370" s="276"/>
      <c r="J370" s="276"/>
      <c r="K370" s="276"/>
      <c r="L370" s="278"/>
      <c r="M370" s="278"/>
      <c r="N370" s="278"/>
      <c r="O370" s="274"/>
      <c r="P370" s="274"/>
      <c r="Q370" s="274"/>
      <c r="R370" s="274"/>
      <c r="S370" s="274"/>
      <c r="T370" s="274"/>
      <c r="U370" s="274"/>
      <c r="V370" s="274"/>
      <c r="W370" s="274"/>
      <c r="X370" s="274"/>
      <c r="Y370" s="279"/>
      <c r="Z370" s="280"/>
      <c r="AA370" s="280"/>
      <c r="AB370" s="281"/>
      <c r="AC370" s="281"/>
      <c r="AD370" s="281"/>
      <c r="AE370" s="274"/>
      <c r="AF370" s="281"/>
      <c r="AG370" s="281"/>
      <c r="AH370" s="281"/>
      <c r="AI370" s="282"/>
      <c r="AJ370" s="274"/>
      <c r="AK370" s="274"/>
      <c r="AL370" s="274"/>
      <c r="AM370" s="274"/>
      <c r="AN370" s="274"/>
      <c r="AO370" s="274"/>
      <c r="AP370" s="274"/>
      <c r="AQ370" s="274"/>
      <c r="AR370" s="279"/>
      <c r="AS370" s="273"/>
      <c r="AT370" s="273"/>
      <c r="AU370" s="273"/>
      <c r="AV370" s="273"/>
      <c r="AW370" s="274"/>
      <c r="AX370" s="279"/>
      <c r="AY370" s="273"/>
      <c r="AZ370" s="274"/>
      <c r="BA370" s="279"/>
      <c r="BB370" s="273"/>
      <c r="BC370" s="274"/>
      <c r="BD370" s="274"/>
      <c r="BE370" s="274"/>
      <c r="BF370" s="279"/>
      <c r="BG370" s="273"/>
      <c r="BH370" s="274"/>
      <c r="BI370" s="274"/>
      <c r="BJ370" s="273"/>
      <c r="BK370" s="273"/>
      <c r="BL370" s="273"/>
      <c r="BM370" s="273"/>
    </row>
    <row r="371" spans="1:65" ht="12.75" customHeight="1">
      <c r="A371" s="275"/>
      <c r="B371" s="276"/>
      <c r="C371" s="276"/>
      <c r="D371" s="276"/>
      <c r="E371" s="277"/>
      <c r="F371" s="274"/>
      <c r="G371" s="274"/>
      <c r="H371" s="274"/>
      <c r="I371" s="276"/>
      <c r="J371" s="276"/>
      <c r="K371" s="276"/>
      <c r="L371" s="278"/>
      <c r="M371" s="278"/>
      <c r="N371" s="278"/>
      <c r="O371" s="274"/>
      <c r="P371" s="274"/>
      <c r="Q371" s="274"/>
      <c r="R371" s="274"/>
      <c r="S371" s="274"/>
      <c r="T371" s="274"/>
      <c r="U371" s="274"/>
      <c r="V371" s="274"/>
      <c r="W371" s="274"/>
      <c r="X371" s="274"/>
      <c r="Y371" s="279"/>
      <c r="Z371" s="280"/>
      <c r="AA371" s="280"/>
      <c r="AB371" s="281"/>
      <c r="AC371" s="281"/>
      <c r="AD371" s="281"/>
      <c r="AE371" s="274"/>
      <c r="AF371" s="281"/>
      <c r="AG371" s="281"/>
      <c r="AH371" s="281"/>
      <c r="AI371" s="282"/>
      <c r="AJ371" s="274"/>
      <c r="AK371" s="274"/>
      <c r="AL371" s="274"/>
      <c r="AM371" s="274"/>
      <c r="AN371" s="274"/>
      <c r="AO371" s="274"/>
      <c r="AP371" s="274"/>
      <c r="AQ371" s="274"/>
      <c r="AR371" s="279"/>
      <c r="AS371" s="273"/>
      <c r="AT371" s="273"/>
      <c r="AU371" s="273"/>
      <c r="AV371" s="273"/>
      <c r="AW371" s="274"/>
      <c r="AX371" s="279"/>
      <c r="AY371" s="273"/>
      <c r="AZ371" s="274"/>
      <c r="BA371" s="279"/>
      <c r="BB371" s="273"/>
      <c r="BC371" s="274"/>
      <c r="BD371" s="274"/>
      <c r="BE371" s="274"/>
      <c r="BF371" s="279"/>
      <c r="BG371" s="273"/>
      <c r="BH371" s="274"/>
      <c r="BI371" s="274"/>
      <c r="BJ371" s="273"/>
      <c r="BK371" s="273"/>
      <c r="BL371" s="273"/>
      <c r="BM371" s="273"/>
    </row>
    <row r="372" spans="1:65" ht="12.75" customHeight="1">
      <c r="A372" s="275"/>
      <c r="B372" s="276"/>
      <c r="C372" s="276"/>
      <c r="D372" s="276"/>
      <c r="E372" s="277"/>
      <c r="F372" s="274"/>
      <c r="G372" s="274"/>
      <c r="H372" s="274"/>
      <c r="I372" s="276"/>
      <c r="J372" s="276"/>
      <c r="K372" s="276"/>
      <c r="L372" s="278"/>
      <c r="M372" s="278"/>
      <c r="N372" s="278"/>
      <c r="O372" s="274"/>
      <c r="P372" s="274"/>
      <c r="Q372" s="274"/>
      <c r="R372" s="274"/>
      <c r="S372" s="274"/>
      <c r="T372" s="274"/>
      <c r="U372" s="274"/>
      <c r="V372" s="274"/>
      <c r="W372" s="274"/>
      <c r="X372" s="274"/>
      <c r="Y372" s="279"/>
      <c r="Z372" s="280"/>
      <c r="AA372" s="280"/>
      <c r="AB372" s="281"/>
      <c r="AC372" s="281"/>
      <c r="AD372" s="281"/>
      <c r="AE372" s="274"/>
      <c r="AF372" s="281"/>
      <c r="AG372" s="281"/>
      <c r="AH372" s="281"/>
      <c r="AI372" s="282"/>
      <c r="AJ372" s="274"/>
      <c r="AK372" s="274"/>
      <c r="AL372" s="274"/>
      <c r="AM372" s="274"/>
      <c r="AN372" s="274"/>
      <c r="AO372" s="274"/>
      <c r="AP372" s="274"/>
      <c r="AQ372" s="274"/>
      <c r="AR372" s="279"/>
      <c r="AS372" s="273"/>
      <c r="AT372" s="273"/>
      <c r="AU372" s="273"/>
      <c r="AV372" s="273"/>
      <c r="AW372" s="274"/>
      <c r="AX372" s="279"/>
      <c r="AY372" s="273"/>
      <c r="AZ372" s="274"/>
      <c r="BA372" s="279"/>
      <c r="BB372" s="273"/>
      <c r="BC372" s="274"/>
      <c r="BD372" s="274"/>
      <c r="BE372" s="274"/>
      <c r="BF372" s="279"/>
      <c r="BG372" s="273"/>
      <c r="BH372" s="274"/>
      <c r="BI372" s="274"/>
      <c r="BJ372" s="273"/>
      <c r="BK372" s="273"/>
      <c r="BL372" s="273"/>
      <c r="BM372" s="273"/>
    </row>
    <row r="373" spans="1:65" ht="12.75" customHeight="1">
      <c r="A373" s="275"/>
      <c r="B373" s="276"/>
      <c r="C373" s="276"/>
      <c r="D373" s="276"/>
      <c r="E373" s="277"/>
      <c r="F373" s="274"/>
      <c r="G373" s="274"/>
      <c r="H373" s="274"/>
      <c r="I373" s="276"/>
      <c r="J373" s="276"/>
      <c r="K373" s="276"/>
      <c r="L373" s="278"/>
      <c r="M373" s="278"/>
      <c r="N373" s="278"/>
      <c r="O373" s="274"/>
      <c r="P373" s="274"/>
      <c r="Q373" s="274"/>
      <c r="R373" s="274"/>
      <c r="S373" s="274"/>
      <c r="T373" s="274"/>
      <c r="U373" s="274"/>
      <c r="V373" s="274"/>
      <c r="W373" s="274"/>
      <c r="X373" s="274"/>
      <c r="Y373" s="279"/>
      <c r="Z373" s="280"/>
      <c r="AA373" s="280"/>
      <c r="AB373" s="281"/>
      <c r="AC373" s="281"/>
      <c r="AD373" s="281"/>
      <c r="AE373" s="274"/>
      <c r="AF373" s="281"/>
      <c r="AG373" s="281"/>
      <c r="AH373" s="281"/>
      <c r="AI373" s="282"/>
      <c r="AJ373" s="274"/>
      <c r="AK373" s="274"/>
      <c r="AL373" s="274"/>
      <c r="AM373" s="274"/>
      <c r="AN373" s="274"/>
      <c r="AO373" s="274"/>
      <c r="AP373" s="274"/>
      <c r="AQ373" s="274"/>
      <c r="AR373" s="279"/>
      <c r="AS373" s="273"/>
      <c r="AT373" s="273"/>
      <c r="AU373" s="273"/>
      <c r="AV373" s="273"/>
      <c r="AW373" s="274"/>
      <c r="AX373" s="279"/>
      <c r="AY373" s="273"/>
      <c r="AZ373" s="274"/>
      <c r="BA373" s="279"/>
      <c r="BB373" s="273"/>
      <c r="BC373" s="274"/>
      <c r="BD373" s="274"/>
      <c r="BE373" s="274"/>
      <c r="BF373" s="279"/>
      <c r="BG373" s="273"/>
      <c r="BH373" s="274"/>
      <c r="BI373" s="274"/>
      <c r="BJ373" s="273"/>
      <c r="BK373" s="273"/>
      <c r="BL373" s="273"/>
      <c r="BM373" s="273"/>
    </row>
    <row r="374" spans="1:65" ht="12.75" customHeight="1">
      <c r="A374" s="275"/>
      <c r="B374" s="276"/>
      <c r="C374" s="276"/>
      <c r="D374" s="276"/>
      <c r="E374" s="277"/>
      <c r="F374" s="274"/>
      <c r="G374" s="274"/>
      <c r="H374" s="274"/>
      <c r="I374" s="276"/>
      <c r="J374" s="276"/>
      <c r="K374" s="276"/>
      <c r="L374" s="278"/>
      <c r="M374" s="278"/>
      <c r="N374" s="278"/>
      <c r="O374" s="274"/>
      <c r="P374" s="274"/>
      <c r="Q374" s="274"/>
      <c r="R374" s="274"/>
      <c r="S374" s="274"/>
      <c r="T374" s="274"/>
      <c r="U374" s="274"/>
      <c r="V374" s="274"/>
      <c r="W374" s="274"/>
      <c r="X374" s="274"/>
      <c r="Y374" s="279"/>
      <c r="Z374" s="280"/>
      <c r="AA374" s="280"/>
      <c r="AB374" s="281"/>
      <c r="AC374" s="281"/>
      <c r="AD374" s="281"/>
      <c r="AE374" s="274"/>
      <c r="AF374" s="281"/>
      <c r="AG374" s="281"/>
      <c r="AH374" s="281"/>
      <c r="AI374" s="282"/>
      <c r="AJ374" s="274"/>
      <c r="AK374" s="274"/>
      <c r="AL374" s="274"/>
      <c r="AM374" s="274"/>
      <c r="AN374" s="274"/>
      <c r="AO374" s="274"/>
      <c r="AP374" s="274"/>
      <c r="AQ374" s="274"/>
      <c r="AR374" s="279"/>
      <c r="AS374" s="273"/>
      <c r="AT374" s="273"/>
      <c r="AU374" s="273"/>
      <c r="AV374" s="273"/>
      <c r="AW374" s="274"/>
      <c r="AX374" s="279"/>
      <c r="AY374" s="273"/>
      <c r="AZ374" s="274"/>
      <c r="BA374" s="279"/>
      <c r="BB374" s="273"/>
      <c r="BC374" s="274"/>
      <c r="BD374" s="274"/>
      <c r="BE374" s="274"/>
      <c r="BF374" s="279"/>
      <c r="BG374" s="273"/>
      <c r="BH374" s="274"/>
      <c r="BI374" s="274"/>
      <c r="BJ374" s="273"/>
      <c r="BK374" s="273"/>
      <c r="BL374" s="273"/>
      <c r="BM374" s="273"/>
    </row>
    <row r="375" spans="1:65" ht="12.75" customHeight="1">
      <c r="A375" s="275"/>
      <c r="B375" s="276"/>
      <c r="C375" s="276"/>
      <c r="D375" s="276"/>
      <c r="E375" s="277"/>
      <c r="F375" s="274"/>
      <c r="G375" s="274"/>
      <c r="H375" s="274"/>
      <c r="I375" s="276"/>
      <c r="J375" s="276"/>
      <c r="K375" s="276"/>
      <c r="L375" s="278"/>
      <c r="M375" s="278"/>
      <c r="N375" s="278"/>
      <c r="O375" s="274"/>
      <c r="P375" s="274"/>
      <c r="Q375" s="274"/>
      <c r="R375" s="274"/>
      <c r="S375" s="274"/>
      <c r="T375" s="274"/>
      <c r="U375" s="274"/>
      <c r="V375" s="274"/>
      <c r="W375" s="274"/>
      <c r="X375" s="274"/>
      <c r="Y375" s="279"/>
      <c r="Z375" s="280"/>
      <c r="AA375" s="280"/>
      <c r="AB375" s="281"/>
      <c r="AC375" s="281"/>
      <c r="AD375" s="281"/>
      <c r="AE375" s="274"/>
      <c r="AF375" s="281"/>
      <c r="AG375" s="281"/>
      <c r="AH375" s="281"/>
      <c r="AI375" s="282"/>
      <c r="AJ375" s="274"/>
      <c r="AK375" s="274"/>
      <c r="AL375" s="274"/>
      <c r="AM375" s="274"/>
      <c r="AN375" s="274"/>
      <c r="AO375" s="274"/>
      <c r="AP375" s="274"/>
      <c r="AQ375" s="274"/>
      <c r="AR375" s="279"/>
      <c r="AS375" s="273"/>
      <c r="AT375" s="273"/>
      <c r="AU375" s="273"/>
      <c r="AV375" s="273"/>
      <c r="AW375" s="274"/>
      <c r="AX375" s="279"/>
      <c r="AY375" s="273"/>
      <c r="AZ375" s="274"/>
      <c r="BA375" s="279"/>
      <c r="BB375" s="273"/>
      <c r="BC375" s="274"/>
      <c r="BD375" s="274"/>
      <c r="BE375" s="274"/>
      <c r="BF375" s="279"/>
      <c r="BG375" s="273"/>
      <c r="BH375" s="274"/>
      <c r="BI375" s="274"/>
      <c r="BJ375" s="273"/>
      <c r="BK375" s="273"/>
      <c r="BL375" s="273"/>
      <c r="BM375" s="273"/>
    </row>
    <row r="376" spans="1:65" ht="12.75" customHeight="1">
      <c r="A376" s="275"/>
      <c r="B376" s="276"/>
      <c r="C376" s="276"/>
      <c r="D376" s="276"/>
      <c r="E376" s="277"/>
      <c r="F376" s="274"/>
      <c r="G376" s="274"/>
      <c r="H376" s="274"/>
      <c r="I376" s="276"/>
      <c r="J376" s="276"/>
      <c r="K376" s="276"/>
      <c r="L376" s="278"/>
      <c r="M376" s="278"/>
      <c r="N376" s="278"/>
      <c r="O376" s="274"/>
      <c r="P376" s="274"/>
      <c r="Q376" s="274"/>
      <c r="R376" s="274"/>
      <c r="S376" s="274"/>
      <c r="T376" s="274"/>
      <c r="U376" s="274"/>
      <c r="V376" s="274"/>
      <c r="W376" s="274"/>
      <c r="X376" s="274"/>
      <c r="Y376" s="279"/>
      <c r="Z376" s="280"/>
      <c r="AA376" s="280"/>
      <c r="AB376" s="281"/>
      <c r="AC376" s="281"/>
      <c r="AD376" s="281"/>
      <c r="AE376" s="274"/>
      <c r="AF376" s="281"/>
      <c r="AG376" s="281"/>
      <c r="AH376" s="281"/>
      <c r="AI376" s="282"/>
      <c r="AJ376" s="274"/>
      <c r="AK376" s="274"/>
      <c r="AL376" s="274"/>
      <c r="AM376" s="274"/>
      <c r="AN376" s="274"/>
      <c r="AO376" s="274"/>
      <c r="AP376" s="274"/>
      <c r="AQ376" s="274"/>
      <c r="AR376" s="279"/>
      <c r="AS376" s="273"/>
      <c r="AT376" s="273"/>
      <c r="AU376" s="273"/>
      <c r="AV376" s="273"/>
      <c r="AW376" s="274"/>
      <c r="AX376" s="279"/>
      <c r="AY376" s="273"/>
      <c r="AZ376" s="274"/>
      <c r="BA376" s="279"/>
      <c r="BB376" s="273"/>
      <c r="BC376" s="274"/>
      <c r="BD376" s="274"/>
      <c r="BE376" s="274"/>
      <c r="BF376" s="279"/>
      <c r="BG376" s="273"/>
      <c r="BH376" s="274"/>
      <c r="BI376" s="274"/>
      <c r="BJ376" s="273"/>
      <c r="BK376" s="273"/>
      <c r="BL376" s="273"/>
      <c r="BM376" s="273"/>
    </row>
    <row r="377" spans="1:65" ht="12.75" customHeight="1">
      <c r="A377" s="275"/>
      <c r="B377" s="276"/>
      <c r="C377" s="276"/>
      <c r="D377" s="276"/>
      <c r="E377" s="277"/>
      <c r="F377" s="274"/>
      <c r="G377" s="274"/>
      <c r="H377" s="274"/>
      <c r="I377" s="276"/>
      <c r="J377" s="276"/>
      <c r="K377" s="276"/>
      <c r="L377" s="278"/>
      <c r="M377" s="278"/>
      <c r="N377" s="278"/>
      <c r="O377" s="274"/>
      <c r="P377" s="274"/>
      <c r="Q377" s="274"/>
      <c r="R377" s="274"/>
      <c r="S377" s="274"/>
      <c r="T377" s="274"/>
      <c r="U377" s="274"/>
      <c r="V377" s="274"/>
      <c r="W377" s="274"/>
      <c r="X377" s="274"/>
      <c r="Y377" s="279"/>
      <c r="Z377" s="280"/>
      <c r="AA377" s="280"/>
      <c r="AB377" s="281"/>
      <c r="AC377" s="281"/>
      <c r="AD377" s="281"/>
      <c r="AE377" s="274"/>
      <c r="AF377" s="281"/>
      <c r="AG377" s="281"/>
      <c r="AH377" s="281"/>
      <c r="AI377" s="282"/>
      <c r="AJ377" s="274"/>
      <c r="AK377" s="274"/>
      <c r="AL377" s="274"/>
      <c r="AM377" s="274"/>
      <c r="AN377" s="274"/>
      <c r="AO377" s="274"/>
      <c r="AP377" s="274"/>
      <c r="AQ377" s="274"/>
      <c r="AR377" s="279"/>
      <c r="AS377" s="273"/>
      <c r="AT377" s="273"/>
      <c r="AU377" s="273"/>
      <c r="AV377" s="273"/>
      <c r="AW377" s="274"/>
      <c r="AX377" s="279"/>
      <c r="AY377" s="273"/>
      <c r="AZ377" s="274"/>
      <c r="BA377" s="279"/>
      <c r="BB377" s="273"/>
      <c r="BC377" s="274"/>
      <c r="BD377" s="274"/>
      <c r="BE377" s="274"/>
      <c r="BF377" s="279"/>
      <c r="BG377" s="273"/>
      <c r="BH377" s="274"/>
      <c r="BI377" s="274"/>
      <c r="BJ377" s="273"/>
      <c r="BK377" s="273"/>
      <c r="BL377" s="273"/>
      <c r="BM377" s="273"/>
    </row>
    <row r="378" spans="1:65" ht="12.75" customHeight="1">
      <c r="A378" s="275"/>
      <c r="B378" s="276"/>
      <c r="C378" s="276"/>
      <c r="D378" s="276"/>
      <c r="E378" s="277"/>
      <c r="F378" s="274"/>
      <c r="G378" s="274"/>
      <c r="H378" s="274"/>
      <c r="I378" s="276"/>
      <c r="J378" s="276"/>
      <c r="K378" s="276"/>
      <c r="L378" s="278"/>
      <c r="M378" s="278"/>
      <c r="N378" s="278"/>
      <c r="O378" s="274"/>
      <c r="P378" s="274"/>
      <c r="Q378" s="274"/>
      <c r="R378" s="274"/>
      <c r="S378" s="274"/>
      <c r="T378" s="274"/>
      <c r="U378" s="274"/>
      <c r="V378" s="274"/>
      <c r="W378" s="274"/>
      <c r="X378" s="274"/>
      <c r="Y378" s="279"/>
      <c r="Z378" s="280"/>
      <c r="AA378" s="280"/>
      <c r="AB378" s="281"/>
      <c r="AC378" s="281"/>
      <c r="AD378" s="281"/>
      <c r="AE378" s="274"/>
      <c r="AF378" s="281"/>
      <c r="AG378" s="281"/>
      <c r="AH378" s="281"/>
      <c r="AI378" s="282"/>
      <c r="AJ378" s="274"/>
      <c r="AK378" s="274"/>
      <c r="AL378" s="274"/>
      <c r="AM378" s="274"/>
      <c r="AN378" s="274"/>
      <c r="AO378" s="274"/>
      <c r="AP378" s="274"/>
      <c r="AQ378" s="274"/>
      <c r="AR378" s="279"/>
      <c r="AS378" s="273"/>
      <c r="AT378" s="273"/>
      <c r="AU378" s="273"/>
      <c r="AV378" s="273"/>
      <c r="AW378" s="274"/>
      <c r="AX378" s="279"/>
      <c r="AY378" s="273"/>
      <c r="AZ378" s="274"/>
      <c r="BA378" s="279"/>
      <c r="BB378" s="273"/>
      <c r="BC378" s="274"/>
      <c r="BD378" s="274"/>
      <c r="BE378" s="274"/>
      <c r="BF378" s="279"/>
      <c r="BG378" s="273"/>
      <c r="BH378" s="274"/>
      <c r="BI378" s="274"/>
      <c r="BJ378" s="273"/>
      <c r="BK378" s="273"/>
      <c r="BL378" s="273"/>
      <c r="BM378" s="273"/>
    </row>
    <row r="379" spans="1:65" ht="12.75" customHeight="1">
      <c r="A379" s="275"/>
      <c r="B379" s="276"/>
      <c r="C379" s="276"/>
      <c r="D379" s="276"/>
      <c r="E379" s="277"/>
      <c r="F379" s="274"/>
      <c r="G379" s="274"/>
      <c r="H379" s="274"/>
      <c r="I379" s="276"/>
      <c r="J379" s="276"/>
      <c r="K379" s="276"/>
      <c r="L379" s="278"/>
      <c r="M379" s="278"/>
      <c r="N379" s="278"/>
      <c r="O379" s="274"/>
      <c r="P379" s="274"/>
      <c r="Q379" s="274"/>
      <c r="R379" s="274"/>
      <c r="S379" s="274"/>
      <c r="T379" s="274"/>
      <c r="U379" s="274"/>
      <c r="V379" s="274"/>
      <c r="W379" s="274"/>
      <c r="X379" s="274"/>
      <c r="Y379" s="279"/>
      <c r="Z379" s="280"/>
      <c r="AA379" s="280"/>
      <c r="AB379" s="281"/>
      <c r="AC379" s="281"/>
      <c r="AD379" s="281"/>
      <c r="AE379" s="274"/>
      <c r="AF379" s="281"/>
      <c r="AG379" s="281"/>
      <c r="AH379" s="281"/>
      <c r="AI379" s="282"/>
      <c r="AJ379" s="274"/>
      <c r="AK379" s="274"/>
      <c r="AL379" s="274"/>
      <c r="AM379" s="274"/>
      <c r="AN379" s="274"/>
      <c r="AO379" s="274"/>
      <c r="AP379" s="274"/>
      <c r="AQ379" s="274"/>
      <c r="AR379" s="279"/>
      <c r="AS379" s="273"/>
      <c r="AT379" s="273"/>
      <c r="AU379" s="273"/>
      <c r="AV379" s="273"/>
      <c r="AW379" s="274"/>
      <c r="AX379" s="279"/>
      <c r="AY379" s="273"/>
      <c r="AZ379" s="274"/>
      <c r="BA379" s="279"/>
      <c r="BB379" s="273"/>
      <c r="BC379" s="274"/>
      <c r="BD379" s="274"/>
      <c r="BE379" s="274"/>
      <c r="BF379" s="279"/>
      <c r="BG379" s="273"/>
      <c r="BH379" s="274"/>
      <c r="BI379" s="274"/>
      <c r="BJ379" s="273"/>
      <c r="BK379" s="273"/>
      <c r="BL379" s="273"/>
      <c r="BM379" s="273"/>
    </row>
    <row r="380" spans="1:65" ht="12.75" customHeight="1">
      <c r="A380" s="275"/>
      <c r="B380" s="276"/>
      <c r="C380" s="276"/>
      <c r="D380" s="276"/>
      <c r="E380" s="277"/>
      <c r="F380" s="274"/>
      <c r="G380" s="274"/>
      <c r="H380" s="274"/>
      <c r="I380" s="276"/>
      <c r="J380" s="276"/>
      <c r="K380" s="276"/>
      <c r="L380" s="278"/>
      <c r="M380" s="278"/>
      <c r="N380" s="278"/>
      <c r="O380" s="274"/>
      <c r="P380" s="274"/>
      <c r="Q380" s="274"/>
      <c r="R380" s="274"/>
      <c r="S380" s="274"/>
      <c r="T380" s="274"/>
      <c r="U380" s="274"/>
      <c r="V380" s="274"/>
      <c r="W380" s="274"/>
      <c r="X380" s="274"/>
      <c r="Y380" s="279"/>
      <c r="Z380" s="280"/>
      <c r="AA380" s="280"/>
      <c r="AB380" s="281"/>
      <c r="AC380" s="281"/>
      <c r="AD380" s="281"/>
      <c r="AE380" s="274"/>
      <c r="AF380" s="281"/>
      <c r="AG380" s="281"/>
      <c r="AH380" s="281"/>
      <c r="AI380" s="282"/>
      <c r="AJ380" s="274"/>
      <c r="AK380" s="274"/>
      <c r="AL380" s="274"/>
      <c r="AM380" s="274"/>
      <c r="AN380" s="274"/>
      <c r="AO380" s="274"/>
      <c r="AP380" s="274"/>
      <c r="AQ380" s="274"/>
      <c r="AR380" s="279"/>
      <c r="AS380" s="273"/>
      <c r="AT380" s="273"/>
      <c r="AU380" s="273"/>
      <c r="AV380" s="273"/>
      <c r="AW380" s="274"/>
      <c r="AX380" s="279"/>
      <c r="AY380" s="273"/>
      <c r="AZ380" s="274"/>
      <c r="BA380" s="279"/>
      <c r="BB380" s="273"/>
      <c r="BC380" s="274"/>
      <c r="BD380" s="274"/>
      <c r="BE380" s="274"/>
      <c r="BF380" s="279"/>
      <c r="BG380" s="273"/>
      <c r="BH380" s="274"/>
      <c r="BI380" s="274"/>
      <c r="BJ380" s="273"/>
      <c r="BK380" s="273"/>
      <c r="BL380" s="273"/>
      <c r="BM380" s="273"/>
    </row>
    <row r="381" spans="1:65" ht="12.75" customHeight="1">
      <c r="A381" s="275"/>
      <c r="B381" s="276"/>
      <c r="C381" s="276"/>
      <c r="D381" s="276"/>
      <c r="E381" s="277"/>
      <c r="F381" s="274"/>
      <c r="G381" s="274"/>
      <c r="H381" s="274"/>
      <c r="I381" s="276"/>
      <c r="J381" s="276"/>
      <c r="K381" s="276"/>
      <c r="L381" s="278"/>
      <c r="M381" s="278"/>
      <c r="N381" s="278"/>
      <c r="O381" s="274"/>
      <c r="P381" s="274"/>
      <c r="Q381" s="274"/>
      <c r="R381" s="274"/>
      <c r="S381" s="274"/>
      <c r="T381" s="274"/>
      <c r="U381" s="274"/>
      <c r="V381" s="274"/>
      <c r="W381" s="274"/>
      <c r="X381" s="274"/>
      <c r="Y381" s="279"/>
      <c r="Z381" s="280"/>
      <c r="AA381" s="280"/>
      <c r="AB381" s="281"/>
      <c r="AC381" s="281"/>
      <c r="AD381" s="281"/>
      <c r="AE381" s="274"/>
      <c r="AF381" s="281"/>
      <c r="AG381" s="281"/>
      <c r="AH381" s="281"/>
      <c r="AI381" s="282"/>
      <c r="AJ381" s="274"/>
      <c r="AK381" s="274"/>
      <c r="AL381" s="274"/>
      <c r="AM381" s="274"/>
      <c r="AN381" s="274"/>
      <c r="AO381" s="274"/>
      <c r="AP381" s="274"/>
      <c r="AQ381" s="274"/>
      <c r="AR381" s="279"/>
      <c r="AS381" s="273"/>
      <c r="AT381" s="273"/>
      <c r="AU381" s="273"/>
      <c r="AV381" s="273"/>
      <c r="AW381" s="274"/>
      <c r="AX381" s="279"/>
      <c r="AY381" s="273"/>
      <c r="AZ381" s="274"/>
      <c r="BA381" s="279"/>
      <c r="BB381" s="273"/>
      <c r="BC381" s="274"/>
      <c r="BD381" s="274"/>
      <c r="BE381" s="274"/>
      <c r="BF381" s="279"/>
      <c r="BG381" s="273"/>
      <c r="BH381" s="274"/>
      <c r="BI381" s="274"/>
      <c r="BJ381" s="273"/>
      <c r="BK381" s="273"/>
      <c r="BL381" s="273"/>
      <c r="BM381" s="273"/>
    </row>
    <row r="382" spans="1:65" ht="12.75" customHeight="1">
      <c r="A382" s="275"/>
      <c r="B382" s="276"/>
      <c r="C382" s="276"/>
      <c r="D382" s="276"/>
      <c r="E382" s="277"/>
      <c r="F382" s="274"/>
      <c r="G382" s="274"/>
      <c r="H382" s="274"/>
      <c r="I382" s="276"/>
      <c r="J382" s="276"/>
      <c r="K382" s="276"/>
      <c r="L382" s="278"/>
      <c r="M382" s="278"/>
      <c r="N382" s="278"/>
      <c r="O382" s="274"/>
      <c r="P382" s="274"/>
      <c r="Q382" s="274"/>
      <c r="R382" s="274"/>
      <c r="S382" s="274"/>
      <c r="T382" s="274"/>
      <c r="U382" s="274"/>
      <c r="V382" s="274"/>
      <c r="W382" s="274"/>
      <c r="X382" s="274"/>
      <c r="Y382" s="279"/>
      <c r="Z382" s="280"/>
      <c r="AA382" s="280"/>
      <c r="AB382" s="281"/>
      <c r="AC382" s="281"/>
      <c r="AD382" s="281"/>
      <c r="AE382" s="274"/>
      <c r="AF382" s="281"/>
      <c r="AG382" s="281"/>
      <c r="AH382" s="281"/>
      <c r="AI382" s="282"/>
      <c r="AJ382" s="274"/>
      <c r="AK382" s="274"/>
      <c r="AL382" s="274"/>
      <c r="AM382" s="274"/>
      <c r="AN382" s="274"/>
      <c r="AO382" s="274"/>
      <c r="AP382" s="274"/>
      <c r="AQ382" s="274"/>
      <c r="AR382" s="279"/>
      <c r="AS382" s="273"/>
      <c r="AT382" s="273"/>
      <c r="AU382" s="273"/>
      <c r="AV382" s="273"/>
      <c r="AW382" s="274"/>
      <c r="AX382" s="279"/>
      <c r="AY382" s="273"/>
      <c r="AZ382" s="274"/>
      <c r="BA382" s="279"/>
      <c r="BB382" s="273"/>
      <c r="BC382" s="274"/>
      <c r="BD382" s="274"/>
      <c r="BE382" s="274"/>
      <c r="BF382" s="279"/>
      <c r="BG382" s="273"/>
      <c r="BH382" s="274"/>
      <c r="BI382" s="274"/>
      <c r="BJ382" s="273"/>
      <c r="BK382" s="273"/>
      <c r="BL382" s="273"/>
      <c r="BM382" s="273"/>
    </row>
    <row r="383" spans="1:65" ht="12.75" customHeight="1">
      <c r="A383" s="275"/>
      <c r="B383" s="276"/>
      <c r="C383" s="276"/>
      <c r="D383" s="276"/>
      <c r="E383" s="277"/>
      <c r="F383" s="274"/>
      <c r="G383" s="274"/>
      <c r="H383" s="274"/>
      <c r="I383" s="276"/>
      <c r="J383" s="276"/>
      <c r="K383" s="276"/>
      <c r="L383" s="278"/>
      <c r="M383" s="278"/>
      <c r="N383" s="278"/>
      <c r="O383" s="274"/>
      <c r="P383" s="274"/>
      <c r="Q383" s="274"/>
      <c r="R383" s="274"/>
      <c r="S383" s="274"/>
      <c r="T383" s="274"/>
      <c r="U383" s="274"/>
      <c r="V383" s="274"/>
      <c r="W383" s="274"/>
      <c r="X383" s="274"/>
      <c r="Y383" s="279"/>
      <c r="Z383" s="280"/>
      <c r="AA383" s="280"/>
      <c r="AB383" s="281"/>
      <c r="AC383" s="281"/>
      <c r="AD383" s="281"/>
      <c r="AE383" s="274"/>
      <c r="AF383" s="281"/>
      <c r="AG383" s="281"/>
      <c r="AH383" s="281"/>
      <c r="AI383" s="282"/>
      <c r="AJ383" s="274"/>
      <c r="AK383" s="274"/>
      <c r="AL383" s="274"/>
      <c r="AM383" s="274"/>
      <c r="AN383" s="274"/>
      <c r="AO383" s="274"/>
      <c r="AP383" s="274"/>
      <c r="AQ383" s="274"/>
      <c r="AR383" s="279"/>
      <c r="AS383" s="273"/>
      <c r="AT383" s="273"/>
      <c r="AU383" s="273"/>
      <c r="AV383" s="273"/>
      <c r="AW383" s="274"/>
      <c r="AX383" s="279"/>
      <c r="AY383" s="273"/>
      <c r="AZ383" s="274"/>
      <c r="BA383" s="279"/>
      <c r="BB383" s="273"/>
      <c r="BC383" s="274"/>
      <c r="BD383" s="274"/>
      <c r="BE383" s="274"/>
      <c r="BF383" s="279"/>
      <c r="BG383" s="273"/>
      <c r="BH383" s="274"/>
      <c r="BI383" s="274"/>
      <c r="BJ383" s="273"/>
      <c r="BK383" s="273"/>
      <c r="BL383" s="273"/>
      <c r="BM383" s="273"/>
    </row>
    <row r="384" spans="1:65" ht="12.75" customHeight="1">
      <c r="A384" s="275"/>
      <c r="B384" s="276"/>
      <c r="C384" s="276"/>
      <c r="D384" s="276"/>
      <c r="E384" s="277"/>
      <c r="F384" s="274"/>
      <c r="G384" s="274"/>
      <c r="H384" s="274"/>
      <c r="I384" s="276"/>
      <c r="J384" s="276"/>
      <c r="K384" s="276"/>
      <c r="L384" s="278"/>
      <c r="M384" s="278"/>
      <c r="N384" s="278"/>
      <c r="O384" s="274"/>
      <c r="P384" s="274"/>
      <c r="Q384" s="274"/>
      <c r="R384" s="274"/>
      <c r="S384" s="274"/>
      <c r="T384" s="274"/>
      <c r="U384" s="274"/>
      <c r="V384" s="274"/>
      <c r="W384" s="274"/>
      <c r="X384" s="274"/>
      <c r="Y384" s="279"/>
      <c r="Z384" s="280"/>
      <c r="AA384" s="280"/>
      <c r="AB384" s="281"/>
      <c r="AC384" s="281"/>
      <c r="AD384" s="281"/>
      <c r="AE384" s="274"/>
      <c r="AF384" s="281"/>
      <c r="AG384" s="281"/>
      <c r="AH384" s="281"/>
      <c r="AI384" s="282"/>
      <c r="AJ384" s="274"/>
      <c r="AK384" s="274"/>
      <c r="AL384" s="274"/>
      <c r="AM384" s="274"/>
      <c r="AN384" s="274"/>
      <c r="AO384" s="274"/>
      <c r="AP384" s="274"/>
      <c r="AQ384" s="274"/>
      <c r="AR384" s="279"/>
      <c r="AS384" s="273"/>
      <c r="AT384" s="273"/>
      <c r="AU384" s="273"/>
      <c r="AV384" s="273"/>
      <c r="AW384" s="274"/>
      <c r="AX384" s="279"/>
      <c r="AY384" s="273"/>
      <c r="AZ384" s="274"/>
      <c r="BA384" s="279"/>
      <c r="BB384" s="273"/>
      <c r="BC384" s="274"/>
      <c r="BD384" s="274"/>
      <c r="BE384" s="274"/>
      <c r="BF384" s="279"/>
      <c r="BG384" s="273"/>
      <c r="BH384" s="274"/>
      <c r="BI384" s="274"/>
      <c r="BJ384" s="273"/>
      <c r="BK384" s="273"/>
      <c r="BL384" s="273"/>
      <c r="BM384" s="273"/>
    </row>
    <row r="385" spans="1:65" ht="12.75" customHeight="1">
      <c r="A385" s="275"/>
      <c r="B385" s="276"/>
      <c r="C385" s="276"/>
      <c r="D385" s="276"/>
      <c r="E385" s="277"/>
      <c r="F385" s="274"/>
      <c r="G385" s="274"/>
      <c r="H385" s="274"/>
      <c r="I385" s="276"/>
      <c r="J385" s="276"/>
      <c r="K385" s="276"/>
      <c r="L385" s="278"/>
      <c r="M385" s="278"/>
      <c r="N385" s="278"/>
      <c r="O385" s="274"/>
      <c r="P385" s="274"/>
      <c r="Q385" s="274"/>
      <c r="R385" s="274"/>
      <c r="S385" s="274"/>
      <c r="T385" s="274"/>
      <c r="U385" s="274"/>
      <c r="V385" s="274"/>
      <c r="W385" s="274"/>
      <c r="X385" s="274"/>
      <c r="Y385" s="279"/>
      <c r="Z385" s="280"/>
      <c r="AA385" s="280"/>
      <c r="AB385" s="281"/>
      <c r="AC385" s="281"/>
      <c r="AD385" s="281"/>
      <c r="AE385" s="274"/>
      <c r="AF385" s="281"/>
      <c r="AG385" s="281"/>
      <c r="AH385" s="281"/>
      <c r="AI385" s="282"/>
      <c r="AJ385" s="274"/>
      <c r="AK385" s="274"/>
      <c r="AL385" s="274"/>
      <c r="AM385" s="274"/>
      <c r="AN385" s="274"/>
      <c r="AO385" s="274"/>
      <c r="AP385" s="274"/>
      <c r="AQ385" s="274"/>
      <c r="AR385" s="279"/>
      <c r="AS385" s="273"/>
      <c r="AT385" s="273"/>
      <c r="AU385" s="273"/>
      <c r="AV385" s="273"/>
      <c r="AW385" s="274"/>
      <c r="AX385" s="279"/>
      <c r="AY385" s="273"/>
      <c r="AZ385" s="274"/>
      <c r="BA385" s="279"/>
      <c r="BB385" s="273"/>
      <c r="BC385" s="274"/>
      <c r="BD385" s="274"/>
      <c r="BE385" s="274"/>
      <c r="BF385" s="279"/>
      <c r="BG385" s="273"/>
      <c r="BH385" s="274"/>
      <c r="BI385" s="274"/>
      <c r="BJ385" s="273"/>
      <c r="BK385" s="273"/>
      <c r="BL385" s="273"/>
      <c r="BM385" s="273"/>
    </row>
    <row r="386" spans="1:65" ht="12.75" customHeight="1">
      <c r="A386" s="275"/>
      <c r="B386" s="276"/>
      <c r="C386" s="276"/>
      <c r="D386" s="276"/>
      <c r="E386" s="277"/>
      <c r="F386" s="274"/>
      <c r="G386" s="274"/>
      <c r="H386" s="274"/>
      <c r="I386" s="276"/>
      <c r="J386" s="276"/>
      <c r="K386" s="276"/>
      <c r="L386" s="278"/>
      <c r="M386" s="278"/>
      <c r="N386" s="278"/>
      <c r="O386" s="274"/>
      <c r="P386" s="274"/>
      <c r="Q386" s="274"/>
      <c r="R386" s="274"/>
      <c r="S386" s="274"/>
      <c r="T386" s="274"/>
      <c r="U386" s="274"/>
      <c r="V386" s="274"/>
      <c r="W386" s="274"/>
      <c r="X386" s="274"/>
      <c r="Y386" s="279"/>
      <c r="Z386" s="280"/>
      <c r="AA386" s="280"/>
      <c r="AB386" s="281"/>
      <c r="AC386" s="281"/>
      <c r="AD386" s="281"/>
      <c r="AE386" s="274"/>
      <c r="AF386" s="281"/>
      <c r="AG386" s="281"/>
      <c r="AH386" s="281"/>
      <c r="AI386" s="282"/>
      <c r="AJ386" s="274"/>
      <c r="AK386" s="274"/>
      <c r="AL386" s="274"/>
      <c r="AM386" s="274"/>
      <c r="AN386" s="274"/>
      <c r="AO386" s="274"/>
      <c r="AP386" s="274"/>
      <c r="AQ386" s="274"/>
      <c r="AR386" s="279"/>
      <c r="AS386" s="273"/>
      <c r="AT386" s="273"/>
      <c r="AU386" s="273"/>
      <c r="AV386" s="273"/>
      <c r="AW386" s="274"/>
      <c r="AX386" s="279"/>
      <c r="AY386" s="273"/>
      <c r="AZ386" s="274"/>
      <c r="BA386" s="279"/>
      <c r="BB386" s="273"/>
      <c r="BC386" s="274"/>
      <c r="BD386" s="274"/>
      <c r="BE386" s="274"/>
      <c r="BF386" s="279"/>
      <c r="BG386" s="273"/>
      <c r="BH386" s="274"/>
      <c r="BI386" s="274"/>
      <c r="BJ386" s="273"/>
      <c r="BK386" s="273"/>
      <c r="BL386" s="273"/>
      <c r="BM386" s="273"/>
    </row>
    <row r="387" spans="1:65" ht="12.75" customHeight="1">
      <c r="A387" s="275"/>
      <c r="B387" s="276"/>
      <c r="C387" s="276"/>
      <c r="D387" s="276"/>
      <c r="E387" s="277"/>
      <c r="F387" s="274"/>
      <c r="G387" s="274"/>
      <c r="H387" s="274"/>
      <c r="I387" s="276"/>
      <c r="J387" s="276"/>
      <c r="K387" s="276"/>
      <c r="L387" s="278"/>
      <c r="M387" s="278"/>
      <c r="N387" s="278"/>
      <c r="O387" s="274"/>
      <c r="P387" s="274"/>
      <c r="Q387" s="274"/>
      <c r="R387" s="274"/>
      <c r="S387" s="274"/>
      <c r="T387" s="274"/>
      <c r="U387" s="274"/>
      <c r="V387" s="274"/>
      <c r="W387" s="274"/>
      <c r="X387" s="274"/>
      <c r="Y387" s="279"/>
      <c r="Z387" s="280"/>
      <c r="AA387" s="280"/>
      <c r="AB387" s="281"/>
      <c r="AC387" s="281"/>
      <c r="AD387" s="281"/>
      <c r="AE387" s="274"/>
      <c r="AF387" s="281"/>
      <c r="AG387" s="281"/>
      <c r="AH387" s="281"/>
      <c r="AI387" s="282"/>
      <c r="AJ387" s="274"/>
      <c r="AK387" s="274"/>
      <c r="AL387" s="274"/>
      <c r="AM387" s="274"/>
      <c r="AN387" s="274"/>
      <c r="AO387" s="274"/>
      <c r="AP387" s="274"/>
      <c r="AQ387" s="274"/>
      <c r="AR387" s="279"/>
      <c r="AS387" s="273"/>
      <c r="AT387" s="273"/>
      <c r="AU387" s="273"/>
      <c r="AV387" s="273"/>
      <c r="AW387" s="274"/>
      <c r="AX387" s="279"/>
      <c r="AY387" s="273"/>
      <c r="AZ387" s="274"/>
      <c r="BA387" s="279"/>
      <c r="BB387" s="273"/>
      <c r="BC387" s="274"/>
      <c r="BD387" s="274"/>
      <c r="BE387" s="274"/>
      <c r="BF387" s="279"/>
      <c r="BG387" s="273"/>
      <c r="BH387" s="274"/>
      <c r="BI387" s="274"/>
      <c r="BJ387" s="273"/>
      <c r="BK387" s="273"/>
      <c r="BL387" s="273"/>
      <c r="BM387" s="273"/>
    </row>
    <row r="388" spans="1:65" ht="12.75" customHeight="1">
      <c r="A388" s="275"/>
      <c r="B388" s="276"/>
      <c r="C388" s="276"/>
      <c r="D388" s="276"/>
      <c r="E388" s="277"/>
      <c r="F388" s="274"/>
      <c r="G388" s="274"/>
      <c r="H388" s="274"/>
      <c r="I388" s="276"/>
      <c r="J388" s="276"/>
      <c r="K388" s="276"/>
      <c r="L388" s="278"/>
      <c r="M388" s="278"/>
      <c r="N388" s="278"/>
      <c r="O388" s="274"/>
      <c r="P388" s="274"/>
      <c r="Q388" s="274"/>
      <c r="R388" s="274"/>
      <c r="S388" s="274"/>
      <c r="T388" s="274"/>
      <c r="U388" s="274"/>
      <c r="V388" s="274"/>
      <c r="W388" s="274"/>
      <c r="X388" s="274"/>
      <c r="Y388" s="279"/>
      <c r="Z388" s="280"/>
      <c r="AA388" s="280"/>
      <c r="AB388" s="281"/>
      <c r="AC388" s="281"/>
      <c r="AD388" s="281"/>
      <c r="AE388" s="274"/>
      <c r="AF388" s="281"/>
      <c r="AG388" s="281"/>
      <c r="AH388" s="281"/>
      <c r="AI388" s="282"/>
      <c r="AJ388" s="274"/>
      <c r="AK388" s="274"/>
      <c r="AL388" s="274"/>
      <c r="AM388" s="274"/>
      <c r="AN388" s="274"/>
      <c r="AO388" s="274"/>
      <c r="AP388" s="274"/>
      <c r="AQ388" s="274"/>
      <c r="AR388" s="279"/>
      <c r="AS388" s="273"/>
      <c r="AT388" s="273"/>
      <c r="AU388" s="273"/>
      <c r="AV388" s="273"/>
      <c r="AW388" s="274"/>
      <c r="AX388" s="279"/>
      <c r="AY388" s="273"/>
      <c r="AZ388" s="274"/>
      <c r="BA388" s="279"/>
      <c r="BB388" s="273"/>
      <c r="BC388" s="274"/>
      <c r="BD388" s="274"/>
      <c r="BE388" s="274"/>
      <c r="BF388" s="279"/>
      <c r="BG388" s="273"/>
      <c r="BH388" s="274"/>
      <c r="BI388" s="274"/>
      <c r="BJ388" s="273"/>
      <c r="BK388" s="273"/>
      <c r="BL388" s="273"/>
      <c r="BM388" s="273"/>
    </row>
    <row r="389" spans="1:65" ht="12.75" customHeight="1">
      <c r="A389" s="275"/>
      <c r="B389" s="276"/>
      <c r="C389" s="276"/>
      <c r="D389" s="276"/>
      <c r="E389" s="277"/>
      <c r="F389" s="274"/>
      <c r="G389" s="274"/>
      <c r="H389" s="274"/>
      <c r="I389" s="276"/>
      <c r="J389" s="276"/>
      <c r="K389" s="276"/>
      <c r="L389" s="278"/>
      <c r="M389" s="278"/>
      <c r="N389" s="278"/>
      <c r="O389" s="274"/>
      <c r="P389" s="274"/>
      <c r="Q389" s="274"/>
      <c r="R389" s="274"/>
      <c r="S389" s="274"/>
      <c r="T389" s="274"/>
      <c r="U389" s="274"/>
      <c r="V389" s="274"/>
      <c r="W389" s="274"/>
      <c r="X389" s="274"/>
      <c r="Y389" s="279"/>
      <c r="Z389" s="280"/>
      <c r="AA389" s="280"/>
      <c r="AB389" s="281"/>
      <c r="AC389" s="281"/>
      <c r="AD389" s="281"/>
      <c r="AE389" s="274"/>
      <c r="AF389" s="281"/>
      <c r="AG389" s="281"/>
      <c r="AH389" s="281"/>
      <c r="AI389" s="282"/>
      <c r="AJ389" s="274"/>
      <c r="AK389" s="274"/>
      <c r="AL389" s="274"/>
      <c r="AM389" s="274"/>
      <c r="AN389" s="274"/>
      <c r="AO389" s="274"/>
      <c r="AP389" s="274"/>
      <c r="AQ389" s="274"/>
      <c r="AR389" s="279"/>
      <c r="AS389" s="273"/>
      <c r="AT389" s="273"/>
      <c r="AU389" s="273"/>
      <c r="AV389" s="273"/>
      <c r="AW389" s="274"/>
      <c r="AX389" s="279"/>
      <c r="AY389" s="273"/>
      <c r="AZ389" s="274"/>
      <c r="BA389" s="279"/>
      <c r="BB389" s="273"/>
      <c r="BC389" s="274"/>
      <c r="BD389" s="274"/>
      <c r="BE389" s="274"/>
      <c r="BF389" s="279"/>
      <c r="BG389" s="273"/>
      <c r="BH389" s="274"/>
      <c r="BI389" s="274"/>
      <c r="BJ389" s="273"/>
      <c r="BK389" s="273"/>
      <c r="BL389" s="273"/>
      <c r="BM389" s="273"/>
    </row>
    <row r="390" spans="1:65" ht="12.75" customHeight="1">
      <c r="A390" s="275"/>
      <c r="B390" s="276"/>
      <c r="C390" s="276"/>
      <c r="D390" s="276"/>
      <c r="E390" s="277"/>
      <c r="F390" s="274"/>
      <c r="G390" s="274"/>
      <c r="H390" s="274"/>
      <c r="I390" s="276"/>
      <c r="J390" s="276"/>
      <c r="K390" s="276"/>
      <c r="L390" s="278"/>
      <c r="M390" s="278"/>
      <c r="N390" s="278"/>
      <c r="O390" s="274"/>
      <c r="P390" s="274"/>
      <c r="Q390" s="274"/>
      <c r="R390" s="274"/>
      <c r="S390" s="274"/>
      <c r="T390" s="274"/>
      <c r="U390" s="274"/>
      <c r="V390" s="274"/>
      <c r="W390" s="274"/>
      <c r="X390" s="274"/>
      <c r="Y390" s="279"/>
      <c r="Z390" s="280"/>
      <c r="AA390" s="280"/>
      <c r="AB390" s="281"/>
      <c r="AC390" s="281"/>
      <c r="AD390" s="281"/>
      <c r="AE390" s="274"/>
      <c r="AF390" s="281"/>
      <c r="AG390" s="281"/>
      <c r="AH390" s="281"/>
      <c r="AI390" s="282"/>
      <c r="AJ390" s="274"/>
      <c r="AK390" s="274"/>
      <c r="AL390" s="274"/>
      <c r="AM390" s="274"/>
      <c r="AN390" s="274"/>
      <c r="AO390" s="274"/>
      <c r="AP390" s="274"/>
      <c r="AQ390" s="274"/>
      <c r="AR390" s="279"/>
      <c r="AS390" s="273"/>
      <c r="AT390" s="273"/>
      <c r="AU390" s="273"/>
      <c r="AV390" s="273"/>
      <c r="AW390" s="274"/>
      <c r="AX390" s="279"/>
      <c r="AY390" s="273"/>
      <c r="AZ390" s="274"/>
      <c r="BA390" s="279"/>
      <c r="BB390" s="273"/>
      <c r="BC390" s="274"/>
      <c r="BD390" s="274"/>
      <c r="BE390" s="274"/>
      <c r="BF390" s="279"/>
      <c r="BG390" s="273"/>
      <c r="BH390" s="274"/>
      <c r="BI390" s="274"/>
      <c r="BJ390" s="273"/>
      <c r="BK390" s="273"/>
      <c r="BL390" s="273"/>
      <c r="BM390" s="273"/>
    </row>
    <row r="391" spans="1:65" ht="12.75" customHeight="1">
      <c r="A391" s="275"/>
      <c r="B391" s="276"/>
      <c r="C391" s="276"/>
      <c r="D391" s="276"/>
      <c r="E391" s="277"/>
      <c r="F391" s="274"/>
      <c r="G391" s="274"/>
      <c r="H391" s="274"/>
      <c r="I391" s="276"/>
      <c r="J391" s="276"/>
      <c r="K391" s="276"/>
      <c r="L391" s="278"/>
      <c r="M391" s="278"/>
      <c r="N391" s="278"/>
      <c r="O391" s="274"/>
      <c r="P391" s="274"/>
      <c r="Q391" s="274"/>
      <c r="R391" s="274"/>
      <c r="S391" s="274"/>
      <c r="T391" s="274"/>
      <c r="U391" s="274"/>
      <c r="V391" s="274"/>
      <c r="W391" s="274"/>
      <c r="X391" s="274"/>
      <c r="Y391" s="279"/>
      <c r="Z391" s="280"/>
      <c r="AA391" s="280"/>
      <c r="AB391" s="281"/>
      <c r="AC391" s="281"/>
      <c r="AD391" s="281"/>
      <c r="AE391" s="274"/>
      <c r="AF391" s="281"/>
      <c r="AG391" s="281"/>
      <c r="AH391" s="281"/>
      <c r="AI391" s="282"/>
      <c r="AJ391" s="274"/>
      <c r="AK391" s="274"/>
      <c r="AL391" s="274"/>
      <c r="AM391" s="274"/>
      <c r="AN391" s="274"/>
      <c r="AO391" s="274"/>
      <c r="AP391" s="274"/>
      <c r="AQ391" s="274"/>
      <c r="AR391" s="279"/>
      <c r="AS391" s="273"/>
      <c r="AT391" s="273"/>
      <c r="AU391" s="273"/>
      <c r="AV391" s="273"/>
      <c r="AW391" s="274"/>
      <c r="AX391" s="279"/>
      <c r="AY391" s="273"/>
      <c r="AZ391" s="274"/>
      <c r="BA391" s="279"/>
      <c r="BB391" s="273"/>
      <c r="BC391" s="274"/>
      <c r="BD391" s="274"/>
      <c r="BE391" s="274"/>
      <c r="BF391" s="279"/>
      <c r="BG391" s="273"/>
      <c r="BH391" s="274"/>
      <c r="BI391" s="274"/>
      <c r="BJ391" s="273"/>
      <c r="BK391" s="273"/>
      <c r="BL391" s="273"/>
      <c r="BM391" s="273"/>
    </row>
    <row r="392" spans="1:65" ht="12.75" customHeight="1">
      <c r="A392" s="275"/>
      <c r="B392" s="276"/>
      <c r="C392" s="276"/>
      <c r="D392" s="276"/>
      <c r="E392" s="277"/>
      <c r="F392" s="274"/>
      <c r="G392" s="274"/>
      <c r="H392" s="274"/>
      <c r="I392" s="276"/>
      <c r="J392" s="276"/>
      <c r="K392" s="276"/>
      <c r="L392" s="278"/>
      <c r="M392" s="278"/>
      <c r="N392" s="278"/>
      <c r="O392" s="274"/>
      <c r="P392" s="274"/>
      <c r="Q392" s="274"/>
      <c r="R392" s="274"/>
      <c r="S392" s="274"/>
      <c r="T392" s="274"/>
      <c r="U392" s="274"/>
      <c r="V392" s="274"/>
      <c r="W392" s="274"/>
      <c r="X392" s="274"/>
      <c r="Y392" s="279"/>
      <c r="Z392" s="280"/>
      <c r="AA392" s="280"/>
      <c r="AB392" s="281"/>
      <c r="AC392" s="281"/>
      <c r="AD392" s="281"/>
      <c r="AE392" s="274"/>
      <c r="AF392" s="281"/>
      <c r="AG392" s="281"/>
      <c r="AH392" s="281"/>
      <c r="AI392" s="282"/>
      <c r="AJ392" s="274"/>
      <c r="AK392" s="274"/>
      <c r="AL392" s="274"/>
      <c r="AM392" s="274"/>
      <c r="AN392" s="274"/>
      <c r="AO392" s="274"/>
      <c r="AP392" s="274"/>
      <c r="AQ392" s="274"/>
      <c r="AR392" s="279"/>
      <c r="AS392" s="273"/>
      <c r="AT392" s="273"/>
      <c r="AU392" s="273"/>
      <c r="AV392" s="273"/>
      <c r="AW392" s="274"/>
      <c r="AX392" s="279"/>
      <c r="AY392" s="273"/>
      <c r="AZ392" s="274"/>
      <c r="BA392" s="279"/>
      <c r="BB392" s="273"/>
      <c r="BC392" s="274"/>
      <c r="BD392" s="274"/>
      <c r="BE392" s="274"/>
      <c r="BF392" s="279"/>
      <c r="BG392" s="273"/>
      <c r="BH392" s="274"/>
      <c r="BI392" s="274"/>
      <c r="BJ392" s="273"/>
      <c r="BK392" s="273"/>
      <c r="BL392" s="273"/>
      <c r="BM392" s="273"/>
    </row>
    <row r="393" spans="1:65" ht="12.75" customHeight="1">
      <c r="A393" s="275"/>
      <c r="B393" s="276"/>
      <c r="C393" s="276"/>
      <c r="D393" s="276"/>
      <c r="E393" s="277"/>
      <c r="F393" s="274"/>
      <c r="G393" s="274"/>
      <c r="H393" s="274"/>
      <c r="I393" s="276"/>
      <c r="J393" s="276"/>
      <c r="K393" s="276"/>
      <c r="L393" s="278"/>
      <c r="M393" s="278"/>
      <c r="N393" s="278"/>
      <c r="O393" s="274"/>
      <c r="P393" s="274"/>
      <c r="Q393" s="274"/>
      <c r="R393" s="274"/>
      <c r="S393" s="274"/>
      <c r="T393" s="274"/>
      <c r="U393" s="274"/>
      <c r="V393" s="274"/>
      <c r="W393" s="274"/>
      <c r="X393" s="274"/>
      <c r="Y393" s="279"/>
      <c r="Z393" s="280"/>
      <c r="AA393" s="280"/>
      <c r="AB393" s="281"/>
      <c r="AC393" s="281"/>
      <c r="AD393" s="281"/>
      <c r="AE393" s="274"/>
      <c r="AF393" s="281"/>
      <c r="AG393" s="281"/>
      <c r="AH393" s="281"/>
      <c r="AI393" s="282"/>
      <c r="AJ393" s="274"/>
      <c r="AK393" s="274"/>
      <c r="AL393" s="274"/>
      <c r="AM393" s="274"/>
      <c r="AN393" s="274"/>
      <c r="AO393" s="274"/>
      <c r="AP393" s="274"/>
      <c r="AQ393" s="274"/>
      <c r="AR393" s="279"/>
      <c r="AS393" s="273"/>
      <c r="AT393" s="273"/>
      <c r="AU393" s="273"/>
      <c r="AV393" s="273"/>
      <c r="AW393" s="274"/>
      <c r="AX393" s="279"/>
      <c r="AY393" s="273"/>
      <c r="AZ393" s="274"/>
      <c r="BA393" s="279"/>
      <c r="BB393" s="273"/>
      <c r="BC393" s="274"/>
      <c r="BD393" s="274"/>
      <c r="BE393" s="274"/>
      <c r="BF393" s="279"/>
      <c r="BG393" s="273"/>
      <c r="BH393" s="274"/>
      <c r="BI393" s="274"/>
      <c r="BJ393" s="273"/>
      <c r="BK393" s="273"/>
      <c r="BL393" s="273"/>
      <c r="BM393" s="273"/>
    </row>
    <row r="394" spans="1:65" ht="12.75" customHeight="1">
      <c r="A394" s="275"/>
      <c r="B394" s="276"/>
      <c r="C394" s="276"/>
      <c r="D394" s="276"/>
      <c r="E394" s="277"/>
      <c r="F394" s="274"/>
      <c r="G394" s="274"/>
      <c r="H394" s="274"/>
      <c r="I394" s="276"/>
      <c r="J394" s="276"/>
      <c r="K394" s="276"/>
      <c r="L394" s="278"/>
      <c r="M394" s="278"/>
      <c r="N394" s="278"/>
      <c r="O394" s="274"/>
      <c r="P394" s="274"/>
      <c r="Q394" s="274"/>
      <c r="R394" s="274"/>
      <c r="S394" s="274"/>
      <c r="T394" s="274"/>
      <c r="U394" s="274"/>
      <c r="V394" s="274"/>
      <c r="W394" s="274"/>
      <c r="X394" s="274"/>
      <c r="Y394" s="279"/>
      <c r="Z394" s="280"/>
      <c r="AA394" s="280"/>
      <c r="AB394" s="281"/>
      <c r="AC394" s="281"/>
      <c r="AD394" s="281"/>
      <c r="AE394" s="274"/>
      <c r="AF394" s="281"/>
      <c r="AG394" s="281"/>
      <c r="AH394" s="281"/>
      <c r="AI394" s="282"/>
      <c r="AJ394" s="274"/>
      <c r="AK394" s="274"/>
      <c r="AL394" s="274"/>
      <c r="AM394" s="274"/>
      <c r="AN394" s="274"/>
      <c r="AO394" s="274"/>
      <c r="AP394" s="274"/>
      <c r="AQ394" s="274"/>
      <c r="AR394" s="279"/>
      <c r="AS394" s="273"/>
      <c r="AT394" s="273"/>
      <c r="AU394" s="273"/>
      <c r="AV394" s="273"/>
      <c r="AW394" s="274"/>
      <c r="AX394" s="279"/>
      <c r="AY394" s="273"/>
      <c r="AZ394" s="274"/>
      <c r="BA394" s="279"/>
      <c r="BB394" s="273"/>
      <c r="BC394" s="274"/>
      <c r="BD394" s="274"/>
      <c r="BE394" s="274"/>
      <c r="BF394" s="279"/>
      <c r="BG394" s="273"/>
      <c r="BH394" s="274"/>
      <c r="BI394" s="274"/>
      <c r="BJ394" s="273"/>
      <c r="BK394" s="273"/>
      <c r="BL394" s="273"/>
      <c r="BM394" s="273"/>
    </row>
    <row r="395" spans="1:65" ht="12.75" customHeight="1">
      <c r="A395" s="275"/>
      <c r="B395" s="276"/>
      <c r="C395" s="276"/>
      <c r="D395" s="276"/>
      <c r="E395" s="277"/>
      <c r="F395" s="274"/>
      <c r="G395" s="274"/>
      <c r="H395" s="274"/>
      <c r="I395" s="276"/>
      <c r="J395" s="276"/>
      <c r="K395" s="276"/>
      <c r="L395" s="278"/>
      <c r="M395" s="278"/>
      <c r="N395" s="278"/>
      <c r="O395" s="274"/>
      <c r="P395" s="274"/>
      <c r="Q395" s="274"/>
      <c r="R395" s="274"/>
      <c r="S395" s="274"/>
      <c r="T395" s="274"/>
      <c r="U395" s="274"/>
      <c r="V395" s="274"/>
      <c r="W395" s="274"/>
      <c r="X395" s="274"/>
      <c r="Y395" s="279"/>
      <c r="Z395" s="280"/>
      <c r="AA395" s="280"/>
      <c r="AB395" s="281"/>
      <c r="AC395" s="281"/>
      <c r="AD395" s="281"/>
      <c r="AE395" s="274"/>
      <c r="AF395" s="281"/>
      <c r="AG395" s="281"/>
      <c r="AH395" s="281"/>
      <c r="AI395" s="282"/>
      <c r="AJ395" s="274"/>
      <c r="AK395" s="274"/>
      <c r="AL395" s="274"/>
      <c r="AM395" s="274"/>
      <c r="AN395" s="274"/>
      <c r="AO395" s="274"/>
      <c r="AP395" s="274"/>
      <c r="AQ395" s="274"/>
      <c r="AR395" s="279"/>
      <c r="AS395" s="273"/>
      <c r="AT395" s="273"/>
      <c r="AU395" s="273"/>
      <c r="AV395" s="273"/>
      <c r="AW395" s="274"/>
      <c r="AX395" s="279"/>
      <c r="AY395" s="273"/>
      <c r="AZ395" s="274"/>
      <c r="BA395" s="279"/>
      <c r="BB395" s="273"/>
      <c r="BC395" s="274"/>
      <c r="BD395" s="274"/>
      <c r="BE395" s="274"/>
      <c r="BF395" s="279"/>
      <c r="BG395" s="273"/>
      <c r="BH395" s="274"/>
      <c r="BI395" s="274"/>
      <c r="BJ395" s="273"/>
      <c r="BK395" s="273"/>
      <c r="BL395" s="273"/>
      <c r="BM395" s="273"/>
    </row>
    <row r="396" spans="1:65" ht="12.75" customHeight="1">
      <c r="A396" s="275"/>
      <c r="B396" s="276"/>
      <c r="C396" s="276"/>
      <c r="D396" s="276"/>
      <c r="E396" s="277"/>
      <c r="F396" s="274"/>
      <c r="G396" s="274"/>
      <c r="H396" s="274"/>
      <c r="I396" s="276"/>
      <c r="J396" s="276"/>
      <c r="K396" s="276"/>
      <c r="L396" s="278"/>
      <c r="M396" s="278"/>
      <c r="N396" s="278"/>
      <c r="O396" s="274"/>
      <c r="P396" s="274"/>
      <c r="Q396" s="274"/>
      <c r="R396" s="274"/>
      <c r="S396" s="274"/>
      <c r="T396" s="274"/>
      <c r="U396" s="274"/>
      <c r="V396" s="274"/>
      <c r="W396" s="274"/>
      <c r="X396" s="274"/>
      <c r="Y396" s="279"/>
      <c r="Z396" s="280"/>
      <c r="AA396" s="280"/>
      <c r="AB396" s="281"/>
      <c r="AC396" s="281"/>
      <c r="AD396" s="281"/>
      <c r="AE396" s="274"/>
      <c r="AF396" s="281"/>
      <c r="AG396" s="281"/>
      <c r="AH396" s="281"/>
      <c r="AI396" s="282"/>
      <c r="AJ396" s="274"/>
      <c r="AK396" s="274"/>
      <c r="AL396" s="274"/>
      <c r="AM396" s="274"/>
      <c r="AN396" s="274"/>
      <c r="AO396" s="274"/>
      <c r="AP396" s="274"/>
      <c r="AQ396" s="274"/>
      <c r="AR396" s="279"/>
      <c r="AS396" s="273"/>
      <c r="AT396" s="273"/>
      <c r="AU396" s="273"/>
      <c r="AV396" s="273"/>
      <c r="AW396" s="274"/>
      <c r="AX396" s="279"/>
      <c r="AY396" s="273"/>
      <c r="AZ396" s="274"/>
      <c r="BA396" s="279"/>
      <c r="BB396" s="273"/>
      <c r="BC396" s="274"/>
      <c r="BD396" s="274"/>
      <c r="BE396" s="274"/>
      <c r="BF396" s="279"/>
      <c r="BG396" s="273"/>
      <c r="BH396" s="274"/>
      <c r="BI396" s="274"/>
      <c r="BJ396" s="273"/>
      <c r="BK396" s="273"/>
      <c r="BL396" s="273"/>
      <c r="BM396" s="273"/>
    </row>
    <row r="397" spans="1:65" ht="12.75" customHeight="1">
      <c r="A397" s="275"/>
      <c r="B397" s="276"/>
      <c r="C397" s="276"/>
      <c r="D397" s="276"/>
      <c r="E397" s="277"/>
      <c r="F397" s="274"/>
      <c r="G397" s="274"/>
      <c r="H397" s="274"/>
      <c r="I397" s="276"/>
      <c r="J397" s="276"/>
      <c r="K397" s="276"/>
      <c r="L397" s="278"/>
      <c r="M397" s="278"/>
      <c r="N397" s="278"/>
      <c r="O397" s="274"/>
      <c r="P397" s="274"/>
      <c r="Q397" s="274"/>
      <c r="R397" s="274"/>
      <c r="S397" s="274"/>
      <c r="T397" s="274"/>
      <c r="U397" s="274"/>
      <c r="V397" s="274"/>
      <c r="W397" s="274"/>
      <c r="X397" s="274"/>
      <c r="Y397" s="279"/>
      <c r="Z397" s="280"/>
      <c r="AA397" s="280"/>
      <c r="AB397" s="281"/>
      <c r="AC397" s="281"/>
      <c r="AD397" s="281"/>
      <c r="AE397" s="274"/>
      <c r="AF397" s="281"/>
      <c r="AG397" s="281"/>
      <c r="AH397" s="281"/>
      <c r="AI397" s="282"/>
      <c r="AJ397" s="274"/>
      <c r="AK397" s="274"/>
      <c r="AL397" s="274"/>
      <c r="AM397" s="274"/>
      <c r="AN397" s="274"/>
      <c r="AO397" s="274"/>
      <c r="AP397" s="274"/>
      <c r="AQ397" s="274"/>
      <c r="AR397" s="279"/>
      <c r="AS397" s="273"/>
      <c r="AT397" s="273"/>
      <c r="AU397" s="273"/>
      <c r="AV397" s="273"/>
      <c r="AW397" s="274"/>
      <c r="AX397" s="279"/>
      <c r="AY397" s="273"/>
      <c r="AZ397" s="274"/>
      <c r="BA397" s="279"/>
      <c r="BB397" s="273"/>
      <c r="BC397" s="274"/>
      <c r="BD397" s="274"/>
      <c r="BE397" s="274"/>
      <c r="BF397" s="279"/>
      <c r="BG397" s="273"/>
      <c r="BH397" s="274"/>
      <c r="BI397" s="274"/>
      <c r="BJ397" s="273"/>
      <c r="BK397" s="273"/>
      <c r="BL397" s="273"/>
      <c r="BM397" s="273"/>
    </row>
    <row r="398" spans="1:65" ht="12.75" customHeight="1">
      <c r="A398" s="275"/>
      <c r="B398" s="276"/>
      <c r="C398" s="276"/>
      <c r="D398" s="276"/>
      <c r="E398" s="277"/>
      <c r="F398" s="274"/>
      <c r="G398" s="274"/>
      <c r="H398" s="274"/>
      <c r="I398" s="276"/>
      <c r="J398" s="276"/>
      <c r="K398" s="276"/>
      <c r="L398" s="278"/>
      <c r="M398" s="278"/>
      <c r="N398" s="278"/>
      <c r="O398" s="274"/>
      <c r="P398" s="274"/>
      <c r="Q398" s="274"/>
      <c r="R398" s="274"/>
      <c r="S398" s="274"/>
      <c r="T398" s="274"/>
      <c r="U398" s="274"/>
      <c r="V398" s="274"/>
      <c r="W398" s="274"/>
      <c r="X398" s="274"/>
      <c r="Y398" s="279"/>
      <c r="Z398" s="280"/>
      <c r="AA398" s="280"/>
      <c r="AB398" s="281"/>
      <c r="AC398" s="281"/>
      <c r="AD398" s="281"/>
      <c r="AE398" s="274"/>
      <c r="AF398" s="281"/>
      <c r="AG398" s="281"/>
      <c r="AH398" s="281"/>
      <c r="AI398" s="282"/>
      <c r="AJ398" s="274"/>
      <c r="AK398" s="274"/>
      <c r="AL398" s="274"/>
      <c r="AM398" s="274"/>
      <c r="AN398" s="274"/>
      <c r="AO398" s="274"/>
      <c r="AP398" s="274"/>
      <c r="AQ398" s="274"/>
      <c r="AR398" s="279"/>
      <c r="AS398" s="273"/>
      <c r="AT398" s="273"/>
      <c r="AU398" s="273"/>
      <c r="AV398" s="273"/>
      <c r="AW398" s="274"/>
      <c r="AX398" s="279"/>
      <c r="AY398" s="273"/>
      <c r="AZ398" s="274"/>
      <c r="BA398" s="279"/>
      <c r="BB398" s="273"/>
      <c r="BC398" s="274"/>
      <c r="BD398" s="274"/>
      <c r="BE398" s="274"/>
      <c r="BF398" s="279"/>
      <c r="BG398" s="273"/>
      <c r="BH398" s="274"/>
      <c r="BI398" s="274"/>
      <c r="BJ398" s="273"/>
      <c r="BK398" s="273"/>
      <c r="BL398" s="273"/>
      <c r="BM398" s="273"/>
    </row>
    <row r="399" spans="1:65" ht="12.75" customHeight="1">
      <c r="A399" s="275"/>
      <c r="B399" s="276"/>
      <c r="C399" s="276"/>
      <c r="D399" s="276"/>
      <c r="E399" s="277"/>
      <c r="F399" s="274"/>
      <c r="G399" s="274"/>
      <c r="H399" s="274"/>
      <c r="I399" s="276"/>
      <c r="J399" s="276"/>
      <c r="K399" s="276"/>
      <c r="L399" s="278"/>
      <c r="M399" s="278"/>
      <c r="N399" s="278"/>
      <c r="O399" s="274"/>
      <c r="P399" s="274"/>
      <c r="Q399" s="274"/>
      <c r="R399" s="274"/>
      <c r="S399" s="274"/>
      <c r="T399" s="274"/>
      <c r="U399" s="274"/>
      <c r="V399" s="274"/>
      <c r="W399" s="274"/>
      <c r="X399" s="274"/>
      <c r="Y399" s="279"/>
      <c r="Z399" s="280"/>
      <c r="AA399" s="280"/>
      <c r="AB399" s="281"/>
      <c r="AC399" s="281"/>
      <c r="AD399" s="281"/>
      <c r="AE399" s="274"/>
      <c r="AF399" s="281"/>
      <c r="AG399" s="281"/>
      <c r="AH399" s="281"/>
      <c r="AI399" s="282"/>
      <c r="AJ399" s="274"/>
      <c r="AK399" s="274"/>
      <c r="AL399" s="274"/>
      <c r="AM399" s="274"/>
      <c r="AN399" s="274"/>
      <c r="AO399" s="274"/>
      <c r="AP399" s="274"/>
      <c r="AQ399" s="274"/>
      <c r="AR399" s="279"/>
      <c r="AS399" s="273"/>
      <c r="AT399" s="273"/>
      <c r="AU399" s="273"/>
      <c r="AV399" s="273"/>
      <c r="AW399" s="274"/>
      <c r="AX399" s="279"/>
      <c r="AY399" s="273"/>
      <c r="AZ399" s="274"/>
      <c r="BA399" s="279"/>
      <c r="BB399" s="273"/>
      <c r="BC399" s="274"/>
      <c r="BD399" s="274"/>
      <c r="BE399" s="274"/>
      <c r="BF399" s="279"/>
      <c r="BG399" s="273"/>
      <c r="BH399" s="274"/>
      <c r="BI399" s="274"/>
      <c r="BJ399" s="273"/>
      <c r="BK399" s="273"/>
      <c r="BL399" s="273"/>
      <c r="BM399" s="273"/>
    </row>
    <row r="400" spans="1:65" ht="12.75" customHeight="1">
      <c r="A400" s="275"/>
      <c r="B400" s="276"/>
      <c r="C400" s="276"/>
      <c r="D400" s="276"/>
      <c r="E400" s="277"/>
      <c r="F400" s="274"/>
      <c r="G400" s="274"/>
      <c r="H400" s="274"/>
      <c r="I400" s="276"/>
      <c r="J400" s="276"/>
      <c r="K400" s="276"/>
      <c r="L400" s="278"/>
      <c r="M400" s="278"/>
      <c r="N400" s="278"/>
      <c r="O400" s="274"/>
      <c r="P400" s="274"/>
      <c r="Q400" s="274"/>
      <c r="R400" s="274"/>
      <c r="S400" s="274"/>
      <c r="T400" s="274"/>
      <c r="U400" s="274"/>
      <c r="V400" s="274"/>
      <c r="W400" s="274"/>
      <c r="X400" s="274"/>
      <c r="Y400" s="279"/>
      <c r="Z400" s="280"/>
      <c r="AA400" s="280"/>
      <c r="AB400" s="281"/>
      <c r="AC400" s="281"/>
      <c r="AD400" s="281"/>
      <c r="AE400" s="274"/>
      <c r="AF400" s="281"/>
      <c r="AG400" s="281"/>
      <c r="AH400" s="281"/>
      <c r="AI400" s="282"/>
      <c r="AJ400" s="274"/>
      <c r="AK400" s="274"/>
      <c r="AL400" s="274"/>
      <c r="AM400" s="274"/>
      <c r="AN400" s="274"/>
      <c r="AO400" s="274"/>
      <c r="AP400" s="274"/>
      <c r="AQ400" s="274"/>
      <c r="AR400" s="279"/>
      <c r="AS400" s="273"/>
      <c r="AT400" s="273"/>
      <c r="AU400" s="273"/>
      <c r="AV400" s="273"/>
      <c r="AW400" s="274"/>
      <c r="AX400" s="279"/>
      <c r="AY400" s="273"/>
      <c r="AZ400" s="274"/>
      <c r="BA400" s="279"/>
      <c r="BB400" s="273"/>
      <c r="BC400" s="274"/>
      <c r="BD400" s="274"/>
      <c r="BE400" s="274"/>
      <c r="BF400" s="279"/>
      <c r="BG400" s="273"/>
      <c r="BH400" s="274"/>
      <c r="BI400" s="274"/>
      <c r="BJ400" s="273"/>
      <c r="BK400" s="273"/>
      <c r="BL400" s="273"/>
      <c r="BM400" s="273"/>
    </row>
    <row r="401" spans="1:65" ht="12.75" customHeight="1">
      <c r="A401" s="275"/>
      <c r="B401" s="276"/>
      <c r="C401" s="276"/>
      <c r="D401" s="276"/>
      <c r="E401" s="277"/>
      <c r="F401" s="274"/>
      <c r="G401" s="274"/>
      <c r="H401" s="274"/>
      <c r="I401" s="276"/>
      <c r="J401" s="276"/>
      <c r="K401" s="276"/>
      <c r="L401" s="278"/>
      <c r="M401" s="278"/>
      <c r="N401" s="278"/>
      <c r="O401" s="274"/>
      <c r="P401" s="274"/>
      <c r="Q401" s="274"/>
      <c r="R401" s="274"/>
      <c r="S401" s="274"/>
      <c r="T401" s="274"/>
      <c r="U401" s="274"/>
      <c r="V401" s="274"/>
      <c r="W401" s="274"/>
      <c r="X401" s="274"/>
      <c r="Y401" s="279"/>
      <c r="Z401" s="280"/>
      <c r="AA401" s="280"/>
      <c r="AB401" s="281"/>
      <c r="AC401" s="281"/>
      <c r="AD401" s="281"/>
      <c r="AE401" s="274"/>
      <c r="AF401" s="281"/>
      <c r="AG401" s="281"/>
      <c r="AH401" s="281"/>
      <c r="AI401" s="282"/>
      <c r="AJ401" s="274"/>
      <c r="AK401" s="274"/>
      <c r="AL401" s="274"/>
      <c r="AM401" s="274"/>
      <c r="AN401" s="274"/>
      <c r="AO401" s="274"/>
      <c r="AP401" s="274"/>
      <c r="AQ401" s="274"/>
      <c r="AR401" s="279"/>
      <c r="AS401" s="273"/>
      <c r="AT401" s="273"/>
      <c r="AU401" s="273"/>
      <c r="AV401" s="273"/>
      <c r="AW401" s="274"/>
      <c r="AX401" s="279"/>
      <c r="AY401" s="273"/>
      <c r="AZ401" s="274"/>
      <c r="BA401" s="279"/>
      <c r="BB401" s="273"/>
      <c r="BC401" s="274"/>
      <c r="BD401" s="274"/>
      <c r="BE401" s="274"/>
      <c r="BF401" s="279"/>
      <c r="BG401" s="273"/>
      <c r="BH401" s="274"/>
      <c r="BI401" s="274"/>
      <c r="BJ401" s="273"/>
      <c r="BK401" s="273"/>
      <c r="BL401" s="273"/>
      <c r="BM401" s="273"/>
    </row>
    <row r="402" spans="1:65" ht="12.75" customHeight="1">
      <c r="A402" s="275"/>
      <c r="B402" s="276"/>
      <c r="C402" s="276"/>
      <c r="D402" s="276"/>
      <c r="E402" s="277"/>
      <c r="F402" s="274"/>
      <c r="G402" s="274"/>
      <c r="H402" s="274"/>
      <c r="I402" s="276"/>
      <c r="J402" s="276"/>
      <c r="K402" s="276"/>
      <c r="L402" s="278"/>
      <c r="M402" s="278"/>
      <c r="N402" s="278"/>
      <c r="O402" s="274"/>
      <c r="P402" s="274"/>
      <c r="Q402" s="274"/>
      <c r="R402" s="274"/>
      <c r="S402" s="274"/>
      <c r="T402" s="274"/>
      <c r="U402" s="274"/>
      <c r="V402" s="274"/>
      <c r="W402" s="274"/>
      <c r="X402" s="274"/>
      <c r="Y402" s="279"/>
      <c r="Z402" s="280"/>
      <c r="AA402" s="280"/>
      <c r="AB402" s="281"/>
      <c r="AC402" s="281"/>
      <c r="AD402" s="281"/>
      <c r="AE402" s="274"/>
      <c r="AF402" s="281"/>
      <c r="AG402" s="281"/>
      <c r="AH402" s="281"/>
      <c r="AI402" s="282"/>
      <c r="AJ402" s="274"/>
      <c r="AK402" s="274"/>
      <c r="AL402" s="274"/>
      <c r="AM402" s="274"/>
      <c r="AN402" s="274"/>
      <c r="AO402" s="274"/>
      <c r="AP402" s="274"/>
      <c r="AQ402" s="274"/>
      <c r="AR402" s="279"/>
      <c r="AS402" s="273"/>
      <c r="AT402" s="273"/>
      <c r="AU402" s="273"/>
      <c r="AV402" s="273"/>
      <c r="AW402" s="274"/>
      <c r="AX402" s="279"/>
      <c r="AY402" s="273"/>
      <c r="AZ402" s="274"/>
      <c r="BA402" s="279"/>
      <c r="BB402" s="273"/>
      <c r="BC402" s="274"/>
      <c r="BD402" s="274"/>
      <c r="BE402" s="274"/>
      <c r="BF402" s="279"/>
      <c r="BG402" s="273"/>
      <c r="BH402" s="274"/>
      <c r="BI402" s="274"/>
      <c r="BJ402" s="273"/>
      <c r="BK402" s="273"/>
      <c r="BL402" s="273"/>
      <c r="BM402" s="273"/>
    </row>
    <row r="403" spans="1:65" ht="12.75" customHeight="1">
      <c r="A403" s="275"/>
      <c r="B403" s="276"/>
      <c r="C403" s="276"/>
      <c r="D403" s="276"/>
      <c r="E403" s="277"/>
      <c r="F403" s="274"/>
      <c r="G403" s="274"/>
      <c r="H403" s="274"/>
      <c r="I403" s="276"/>
      <c r="J403" s="276"/>
      <c r="K403" s="276"/>
      <c r="L403" s="278"/>
      <c r="M403" s="278"/>
      <c r="N403" s="278"/>
      <c r="O403" s="274"/>
      <c r="P403" s="274"/>
      <c r="Q403" s="274"/>
      <c r="R403" s="274"/>
      <c r="S403" s="274"/>
      <c r="T403" s="274"/>
      <c r="U403" s="274"/>
      <c r="V403" s="274"/>
      <c r="W403" s="274"/>
      <c r="X403" s="274"/>
      <c r="Y403" s="279"/>
      <c r="Z403" s="280"/>
      <c r="AA403" s="280"/>
      <c r="AB403" s="281"/>
      <c r="AC403" s="281"/>
      <c r="AD403" s="281"/>
      <c r="AE403" s="274"/>
      <c r="AF403" s="281"/>
      <c r="AG403" s="281"/>
      <c r="AH403" s="281"/>
      <c r="AI403" s="282"/>
      <c r="AJ403" s="274"/>
      <c r="AK403" s="274"/>
      <c r="AL403" s="274"/>
      <c r="AM403" s="274"/>
      <c r="AN403" s="274"/>
      <c r="AO403" s="274"/>
      <c r="AP403" s="274"/>
      <c r="AQ403" s="274"/>
      <c r="AR403" s="279"/>
      <c r="AS403" s="273"/>
      <c r="AT403" s="273"/>
      <c r="AU403" s="273"/>
      <c r="AV403" s="273"/>
      <c r="AW403" s="274"/>
      <c r="AX403" s="279"/>
      <c r="AY403" s="273"/>
      <c r="AZ403" s="274"/>
      <c r="BA403" s="279"/>
      <c r="BB403" s="273"/>
      <c r="BC403" s="274"/>
      <c r="BD403" s="274"/>
      <c r="BE403" s="274"/>
      <c r="BF403" s="279"/>
      <c r="BG403" s="273"/>
      <c r="BH403" s="274"/>
      <c r="BI403" s="274"/>
      <c r="BJ403" s="273"/>
      <c r="BK403" s="273"/>
      <c r="BL403" s="273"/>
      <c r="BM403" s="273"/>
    </row>
    <row r="404" spans="1:65" ht="12.75" customHeight="1">
      <c r="A404" s="275"/>
      <c r="B404" s="276"/>
      <c r="C404" s="276"/>
      <c r="D404" s="276"/>
      <c r="E404" s="277"/>
      <c r="F404" s="274"/>
      <c r="G404" s="274"/>
      <c r="H404" s="274"/>
      <c r="I404" s="276"/>
      <c r="J404" s="276"/>
      <c r="K404" s="276"/>
      <c r="L404" s="278"/>
      <c r="M404" s="278"/>
      <c r="N404" s="278"/>
      <c r="O404" s="274"/>
      <c r="P404" s="274"/>
      <c r="Q404" s="274"/>
      <c r="R404" s="274"/>
      <c r="S404" s="274"/>
      <c r="T404" s="274"/>
      <c r="U404" s="274"/>
      <c r="V404" s="274"/>
      <c r="W404" s="274"/>
      <c r="X404" s="274"/>
      <c r="Y404" s="279"/>
      <c r="Z404" s="280"/>
      <c r="AA404" s="280"/>
      <c r="AB404" s="281"/>
      <c r="AC404" s="281"/>
      <c r="AD404" s="281"/>
      <c r="AE404" s="274"/>
      <c r="AF404" s="281"/>
      <c r="AG404" s="281"/>
      <c r="AH404" s="281"/>
      <c r="AI404" s="282"/>
      <c r="AJ404" s="274"/>
      <c r="AK404" s="274"/>
      <c r="AL404" s="274"/>
      <c r="AM404" s="274"/>
      <c r="AN404" s="274"/>
      <c r="AO404" s="274"/>
      <c r="AP404" s="274"/>
      <c r="AQ404" s="274"/>
      <c r="AR404" s="279"/>
      <c r="AS404" s="273"/>
      <c r="AT404" s="273"/>
      <c r="AU404" s="273"/>
      <c r="AV404" s="273"/>
      <c r="AW404" s="274"/>
      <c r="AX404" s="279"/>
      <c r="AY404" s="273"/>
      <c r="AZ404" s="274"/>
      <c r="BA404" s="279"/>
      <c r="BB404" s="273"/>
      <c r="BC404" s="274"/>
      <c r="BD404" s="274"/>
      <c r="BE404" s="274"/>
      <c r="BF404" s="279"/>
      <c r="BG404" s="273"/>
      <c r="BH404" s="274"/>
      <c r="BI404" s="274"/>
      <c r="BJ404" s="273"/>
      <c r="BK404" s="273"/>
      <c r="BL404" s="273"/>
      <c r="BM404" s="273"/>
    </row>
    <row r="405" spans="1:65" ht="12.75" customHeight="1">
      <c r="A405" s="275"/>
      <c r="B405" s="276"/>
      <c r="C405" s="276"/>
      <c r="D405" s="276"/>
      <c r="E405" s="277"/>
      <c r="F405" s="274"/>
      <c r="G405" s="274"/>
      <c r="H405" s="274"/>
      <c r="I405" s="276"/>
      <c r="J405" s="276"/>
      <c r="K405" s="276"/>
      <c r="L405" s="278"/>
      <c r="M405" s="278"/>
      <c r="N405" s="278"/>
      <c r="O405" s="274"/>
      <c r="P405" s="274"/>
      <c r="Q405" s="274"/>
      <c r="R405" s="274"/>
      <c r="S405" s="274"/>
      <c r="T405" s="274"/>
      <c r="U405" s="274"/>
      <c r="V405" s="274"/>
      <c r="W405" s="274"/>
      <c r="X405" s="274"/>
      <c r="Y405" s="279"/>
      <c r="Z405" s="280"/>
      <c r="AA405" s="280"/>
      <c r="AB405" s="281"/>
      <c r="AC405" s="281"/>
      <c r="AD405" s="281"/>
      <c r="AE405" s="274"/>
      <c r="AF405" s="281"/>
      <c r="AG405" s="281"/>
      <c r="AH405" s="281"/>
      <c r="AI405" s="282"/>
      <c r="AJ405" s="274"/>
      <c r="AK405" s="274"/>
      <c r="AL405" s="274"/>
      <c r="AM405" s="274"/>
      <c r="AN405" s="274"/>
      <c r="AO405" s="274"/>
      <c r="AP405" s="274"/>
      <c r="AQ405" s="274"/>
      <c r="AR405" s="279"/>
      <c r="AS405" s="273"/>
      <c r="AT405" s="273"/>
      <c r="AU405" s="273"/>
      <c r="AV405" s="273"/>
      <c r="AW405" s="274"/>
      <c r="AX405" s="279"/>
      <c r="AY405" s="273"/>
      <c r="AZ405" s="274"/>
      <c r="BA405" s="279"/>
      <c r="BB405" s="273"/>
      <c r="BC405" s="274"/>
      <c r="BD405" s="274"/>
      <c r="BE405" s="274"/>
      <c r="BF405" s="279"/>
      <c r="BG405" s="273"/>
      <c r="BH405" s="274"/>
      <c r="BI405" s="274"/>
      <c r="BJ405" s="273"/>
      <c r="BK405" s="273"/>
      <c r="BL405" s="273"/>
      <c r="BM405" s="273"/>
    </row>
    <row r="406" spans="1:65" ht="12.75" customHeight="1">
      <c r="A406" s="275"/>
      <c r="B406" s="276"/>
      <c r="C406" s="276"/>
      <c r="D406" s="276"/>
      <c r="E406" s="277"/>
      <c r="F406" s="274"/>
      <c r="G406" s="274"/>
      <c r="H406" s="274"/>
      <c r="I406" s="276"/>
      <c r="J406" s="276"/>
      <c r="K406" s="276"/>
      <c r="L406" s="278"/>
      <c r="M406" s="278"/>
      <c r="N406" s="278"/>
      <c r="O406" s="274"/>
      <c r="P406" s="274"/>
      <c r="Q406" s="274"/>
      <c r="R406" s="274"/>
      <c r="S406" s="274"/>
      <c r="T406" s="274"/>
      <c r="U406" s="274"/>
      <c r="V406" s="274"/>
      <c r="W406" s="274"/>
      <c r="X406" s="274"/>
      <c r="Y406" s="279"/>
      <c r="Z406" s="280"/>
      <c r="AA406" s="280"/>
      <c r="AB406" s="281"/>
      <c r="AC406" s="281"/>
      <c r="AD406" s="281"/>
      <c r="AE406" s="274"/>
      <c r="AF406" s="281"/>
      <c r="AG406" s="281"/>
      <c r="AH406" s="281"/>
      <c r="AI406" s="282"/>
      <c r="AJ406" s="274"/>
      <c r="AK406" s="274"/>
      <c r="AL406" s="274"/>
      <c r="AM406" s="274"/>
      <c r="AN406" s="274"/>
      <c r="AO406" s="274"/>
      <c r="AP406" s="274"/>
      <c r="AQ406" s="274"/>
      <c r="AR406" s="279"/>
      <c r="AS406" s="273"/>
      <c r="AT406" s="273"/>
      <c r="AU406" s="273"/>
      <c r="AV406" s="273"/>
      <c r="AW406" s="274"/>
      <c r="AX406" s="279"/>
      <c r="AY406" s="273"/>
      <c r="AZ406" s="274"/>
      <c r="BA406" s="279"/>
      <c r="BB406" s="273"/>
      <c r="BC406" s="274"/>
      <c r="BD406" s="274"/>
      <c r="BE406" s="274"/>
      <c r="BF406" s="279"/>
      <c r="BG406" s="273"/>
      <c r="BH406" s="274"/>
      <c r="BI406" s="274"/>
      <c r="BJ406" s="273"/>
      <c r="BK406" s="273"/>
      <c r="BL406" s="273"/>
      <c r="BM406" s="273"/>
    </row>
    <row r="407" spans="1:65" ht="12.75" customHeight="1">
      <c r="A407" s="275"/>
      <c r="B407" s="276"/>
      <c r="C407" s="276"/>
      <c r="D407" s="276"/>
      <c r="E407" s="277"/>
      <c r="F407" s="274"/>
      <c r="G407" s="274"/>
      <c r="H407" s="274"/>
      <c r="I407" s="276"/>
      <c r="J407" s="276"/>
      <c r="K407" s="276"/>
      <c r="L407" s="278"/>
      <c r="M407" s="278"/>
      <c r="N407" s="278"/>
      <c r="O407" s="274"/>
      <c r="P407" s="274"/>
      <c r="Q407" s="274"/>
      <c r="R407" s="274"/>
      <c r="S407" s="274"/>
      <c r="T407" s="274"/>
      <c r="U407" s="274"/>
      <c r="V407" s="274"/>
      <c r="W407" s="274"/>
      <c r="X407" s="274"/>
      <c r="Y407" s="279"/>
      <c r="Z407" s="280"/>
      <c r="AA407" s="280"/>
      <c r="AB407" s="281"/>
      <c r="AC407" s="281"/>
      <c r="AD407" s="281"/>
      <c r="AE407" s="274"/>
      <c r="AF407" s="281"/>
      <c r="AG407" s="281"/>
      <c r="AH407" s="281"/>
      <c r="AI407" s="282"/>
      <c r="AJ407" s="274"/>
      <c r="AK407" s="274"/>
      <c r="AL407" s="274"/>
      <c r="AM407" s="274"/>
      <c r="AN407" s="274"/>
      <c r="AO407" s="274"/>
      <c r="AP407" s="274"/>
      <c r="AQ407" s="274"/>
      <c r="AR407" s="279"/>
      <c r="AS407" s="273"/>
      <c r="AT407" s="273"/>
      <c r="AU407" s="273"/>
      <c r="AV407" s="273"/>
      <c r="AW407" s="274"/>
      <c r="AX407" s="279"/>
      <c r="AY407" s="273"/>
      <c r="AZ407" s="274"/>
      <c r="BA407" s="279"/>
      <c r="BB407" s="273"/>
      <c r="BC407" s="274"/>
      <c r="BD407" s="274"/>
      <c r="BE407" s="274"/>
      <c r="BF407" s="279"/>
      <c r="BG407" s="273"/>
      <c r="BH407" s="274"/>
      <c r="BI407" s="274"/>
      <c r="BJ407" s="273"/>
      <c r="BK407" s="273"/>
      <c r="BL407" s="273"/>
      <c r="BM407" s="273"/>
    </row>
    <row r="408" spans="1:65" ht="12.75" customHeight="1">
      <c r="A408" s="275"/>
      <c r="B408" s="276"/>
      <c r="C408" s="276"/>
      <c r="D408" s="276"/>
      <c r="E408" s="277"/>
      <c r="F408" s="274"/>
      <c r="G408" s="274"/>
      <c r="H408" s="274"/>
      <c r="I408" s="276"/>
      <c r="J408" s="276"/>
      <c r="K408" s="276"/>
      <c r="L408" s="278"/>
      <c r="M408" s="278"/>
      <c r="N408" s="278"/>
      <c r="O408" s="274"/>
      <c r="P408" s="274"/>
      <c r="Q408" s="274"/>
      <c r="R408" s="274"/>
      <c r="S408" s="274"/>
      <c r="T408" s="274"/>
      <c r="U408" s="274"/>
      <c r="V408" s="274"/>
      <c r="W408" s="274"/>
      <c r="X408" s="274"/>
      <c r="Y408" s="279"/>
      <c r="Z408" s="280"/>
      <c r="AA408" s="280"/>
      <c r="AB408" s="281"/>
      <c r="AC408" s="281"/>
      <c r="AD408" s="281"/>
      <c r="AE408" s="274"/>
      <c r="AF408" s="281"/>
      <c r="AG408" s="281"/>
      <c r="AH408" s="281"/>
      <c r="AI408" s="282"/>
      <c r="AJ408" s="274"/>
      <c r="AK408" s="274"/>
      <c r="AL408" s="274"/>
      <c r="AM408" s="274"/>
      <c r="AN408" s="274"/>
      <c r="AO408" s="274"/>
      <c r="AP408" s="274"/>
      <c r="AQ408" s="274"/>
      <c r="AR408" s="279"/>
      <c r="AS408" s="273"/>
      <c r="AT408" s="273"/>
      <c r="AU408" s="273"/>
      <c r="AV408" s="273"/>
      <c r="AW408" s="274"/>
      <c r="AX408" s="279"/>
      <c r="AY408" s="273"/>
      <c r="AZ408" s="274"/>
      <c r="BA408" s="279"/>
      <c r="BB408" s="273"/>
      <c r="BC408" s="274"/>
      <c r="BD408" s="274"/>
      <c r="BE408" s="274"/>
      <c r="BF408" s="279"/>
      <c r="BG408" s="273"/>
      <c r="BH408" s="274"/>
      <c r="BI408" s="274"/>
      <c r="BJ408" s="273"/>
      <c r="BK408" s="273"/>
      <c r="BL408" s="273"/>
      <c r="BM408" s="273"/>
    </row>
    <row r="409" spans="1:65" ht="12.75" customHeight="1">
      <c r="A409" s="275"/>
      <c r="B409" s="276"/>
      <c r="C409" s="276"/>
      <c r="D409" s="276"/>
      <c r="E409" s="277"/>
      <c r="F409" s="274"/>
      <c r="G409" s="274"/>
      <c r="H409" s="274"/>
      <c r="I409" s="276"/>
      <c r="J409" s="276"/>
      <c r="K409" s="276"/>
      <c r="L409" s="278"/>
      <c r="M409" s="278"/>
      <c r="N409" s="278"/>
      <c r="O409" s="274"/>
      <c r="P409" s="274"/>
      <c r="Q409" s="274"/>
      <c r="R409" s="274"/>
      <c r="S409" s="274"/>
      <c r="T409" s="274"/>
      <c r="U409" s="274"/>
      <c r="V409" s="274"/>
      <c r="W409" s="274"/>
      <c r="X409" s="274"/>
      <c r="Y409" s="279"/>
      <c r="Z409" s="280"/>
      <c r="AA409" s="280"/>
      <c r="AB409" s="281"/>
      <c r="AC409" s="281"/>
      <c r="AD409" s="281"/>
      <c r="AE409" s="274"/>
      <c r="AF409" s="281"/>
      <c r="AG409" s="281"/>
      <c r="AH409" s="281"/>
      <c r="AI409" s="282"/>
      <c r="AJ409" s="274"/>
      <c r="AK409" s="274"/>
      <c r="AL409" s="274"/>
      <c r="AM409" s="274"/>
      <c r="AN409" s="274"/>
      <c r="AO409" s="274"/>
      <c r="AP409" s="274"/>
      <c r="AQ409" s="274"/>
      <c r="AR409" s="279"/>
      <c r="AS409" s="273"/>
      <c r="AT409" s="273"/>
      <c r="AU409" s="273"/>
      <c r="AV409" s="273"/>
      <c r="AW409" s="274"/>
      <c r="AX409" s="279"/>
      <c r="AY409" s="273"/>
      <c r="AZ409" s="274"/>
      <c r="BA409" s="279"/>
      <c r="BB409" s="273"/>
      <c r="BC409" s="274"/>
      <c r="BD409" s="274"/>
      <c r="BE409" s="274"/>
      <c r="BF409" s="279"/>
      <c r="BG409" s="273"/>
      <c r="BH409" s="274"/>
      <c r="BI409" s="274"/>
      <c r="BJ409" s="273"/>
      <c r="BK409" s="273"/>
      <c r="BL409" s="273"/>
      <c r="BM409" s="273"/>
    </row>
    <row r="410" spans="1:65" ht="12.75" customHeight="1">
      <c r="A410" s="275"/>
      <c r="B410" s="276"/>
      <c r="C410" s="276"/>
      <c r="D410" s="276"/>
      <c r="E410" s="277"/>
      <c r="F410" s="274"/>
      <c r="G410" s="274"/>
      <c r="H410" s="274"/>
      <c r="I410" s="276"/>
      <c r="J410" s="276"/>
      <c r="K410" s="276"/>
      <c r="L410" s="278"/>
      <c r="M410" s="278"/>
      <c r="N410" s="278"/>
      <c r="O410" s="274"/>
      <c r="P410" s="274"/>
      <c r="Q410" s="274"/>
      <c r="R410" s="274"/>
      <c r="S410" s="274"/>
      <c r="T410" s="274"/>
      <c r="U410" s="274"/>
      <c r="V410" s="274"/>
      <c r="W410" s="274"/>
      <c r="X410" s="274"/>
      <c r="Y410" s="279"/>
      <c r="Z410" s="280"/>
      <c r="AA410" s="280"/>
      <c r="AB410" s="281"/>
      <c r="AC410" s="281"/>
      <c r="AD410" s="281"/>
      <c r="AE410" s="274"/>
      <c r="AF410" s="281"/>
      <c r="AG410" s="281"/>
      <c r="AH410" s="281"/>
      <c r="AI410" s="282"/>
      <c r="AJ410" s="274"/>
      <c r="AK410" s="274"/>
      <c r="AL410" s="274"/>
      <c r="AM410" s="274"/>
      <c r="AN410" s="274"/>
      <c r="AO410" s="274"/>
      <c r="AP410" s="274"/>
      <c r="AQ410" s="274"/>
      <c r="AR410" s="279"/>
      <c r="AS410" s="273"/>
      <c r="AT410" s="273"/>
      <c r="AU410" s="273"/>
      <c r="AV410" s="273"/>
      <c r="AW410" s="274"/>
      <c r="AX410" s="279"/>
      <c r="AY410" s="273"/>
      <c r="AZ410" s="274"/>
      <c r="BA410" s="279"/>
      <c r="BB410" s="273"/>
      <c r="BC410" s="274"/>
      <c r="BD410" s="274"/>
      <c r="BE410" s="274"/>
      <c r="BF410" s="279"/>
      <c r="BG410" s="273"/>
      <c r="BH410" s="274"/>
      <c r="BI410" s="274"/>
      <c r="BJ410" s="273"/>
      <c r="BK410" s="273"/>
      <c r="BL410" s="273"/>
      <c r="BM410" s="273"/>
    </row>
    <row r="411" spans="1:65" ht="12.75" customHeight="1">
      <c r="A411" s="275"/>
      <c r="B411" s="276"/>
      <c r="C411" s="276"/>
      <c r="D411" s="276"/>
      <c r="E411" s="277"/>
      <c r="F411" s="274"/>
      <c r="G411" s="274"/>
      <c r="H411" s="274"/>
      <c r="I411" s="276"/>
      <c r="J411" s="276"/>
      <c r="K411" s="276"/>
      <c r="L411" s="278"/>
      <c r="M411" s="278"/>
      <c r="N411" s="278"/>
      <c r="O411" s="274"/>
      <c r="P411" s="274"/>
      <c r="Q411" s="274"/>
      <c r="R411" s="274"/>
      <c r="S411" s="274"/>
      <c r="T411" s="274"/>
      <c r="U411" s="274"/>
      <c r="V411" s="274"/>
      <c r="W411" s="274"/>
      <c r="X411" s="274"/>
      <c r="Y411" s="279"/>
      <c r="Z411" s="280"/>
      <c r="AA411" s="280"/>
      <c r="AB411" s="281"/>
      <c r="AC411" s="281"/>
      <c r="AD411" s="281"/>
      <c r="AE411" s="274"/>
      <c r="AF411" s="281"/>
      <c r="AG411" s="281"/>
      <c r="AH411" s="281"/>
      <c r="AI411" s="282"/>
      <c r="AJ411" s="274"/>
      <c r="AK411" s="274"/>
      <c r="AL411" s="274"/>
      <c r="AM411" s="274"/>
      <c r="AN411" s="274"/>
      <c r="AO411" s="274"/>
      <c r="AP411" s="274"/>
      <c r="AQ411" s="274"/>
      <c r="AR411" s="279"/>
      <c r="AS411" s="273"/>
      <c r="AT411" s="273"/>
      <c r="AU411" s="273"/>
      <c r="AV411" s="273"/>
      <c r="AW411" s="274"/>
      <c r="AX411" s="279"/>
      <c r="AY411" s="273"/>
      <c r="AZ411" s="274"/>
      <c r="BA411" s="279"/>
      <c r="BB411" s="273"/>
      <c r="BC411" s="274"/>
      <c r="BD411" s="274"/>
      <c r="BE411" s="274"/>
      <c r="BF411" s="279"/>
      <c r="BG411" s="273"/>
      <c r="BH411" s="274"/>
      <c r="BI411" s="274"/>
      <c r="BJ411" s="273"/>
      <c r="BK411" s="273"/>
      <c r="BL411" s="273"/>
      <c r="BM411" s="273"/>
    </row>
    <row r="412" spans="1:65" ht="12.75" customHeight="1">
      <c r="A412" s="275"/>
      <c r="B412" s="276"/>
      <c r="C412" s="276"/>
      <c r="D412" s="276"/>
      <c r="E412" s="277"/>
      <c r="F412" s="274"/>
      <c r="G412" s="274"/>
      <c r="H412" s="274"/>
      <c r="I412" s="276"/>
      <c r="J412" s="276"/>
      <c r="K412" s="276"/>
      <c r="L412" s="278"/>
      <c r="M412" s="278"/>
      <c r="N412" s="278"/>
      <c r="O412" s="274"/>
      <c r="P412" s="274"/>
      <c r="Q412" s="274"/>
      <c r="R412" s="274"/>
      <c r="S412" s="274"/>
      <c r="T412" s="274"/>
      <c r="U412" s="274"/>
      <c r="V412" s="274"/>
      <c r="W412" s="274"/>
      <c r="X412" s="274"/>
      <c r="Y412" s="279"/>
      <c r="Z412" s="280"/>
      <c r="AA412" s="280"/>
      <c r="AB412" s="281"/>
      <c r="AC412" s="281"/>
      <c r="AD412" s="281"/>
      <c r="AE412" s="274"/>
      <c r="AF412" s="281"/>
      <c r="AG412" s="281"/>
      <c r="AH412" s="281"/>
      <c r="AI412" s="282"/>
      <c r="AJ412" s="274"/>
      <c r="AK412" s="274"/>
      <c r="AL412" s="274"/>
      <c r="AM412" s="274"/>
      <c r="AN412" s="274"/>
      <c r="AO412" s="274"/>
      <c r="AP412" s="274"/>
      <c r="AQ412" s="274"/>
      <c r="AR412" s="279"/>
      <c r="AS412" s="273"/>
      <c r="AT412" s="273"/>
      <c r="AU412" s="273"/>
      <c r="AV412" s="273"/>
      <c r="AW412" s="274"/>
      <c r="AX412" s="279"/>
      <c r="AY412" s="273"/>
      <c r="AZ412" s="274"/>
      <c r="BA412" s="279"/>
      <c r="BB412" s="273"/>
      <c r="BC412" s="274"/>
      <c r="BD412" s="274"/>
      <c r="BE412" s="274"/>
      <c r="BF412" s="279"/>
      <c r="BG412" s="273"/>
      <c r="BH412" s="274"/>
      <c r="BI412" s="274"/>
      <c r="BJ412" s="273"/>
      <c r="BK412" s="273"/>
      <c r="BL412" s="273"/>
      <c r="BM412" s="273"/>
    </row>
    <row r="413" spans="1:65" ht="12.75" customHeight="1">
      <c r="A413" s="275"/>
      <c r="B413" s="276"/>
      <c r="C413" s="276"/>
      <c r="D413" s="276"/>
      <c r="E413" s="277"/>
      <c r="F413" s="274"/>
      <c r="G413" s="274"/>
      <c r="H413" s="274"/>
      <c r="I413" s="276"/>
      <c r="J413" s="276"/>
      <c r="K413" s="276"/>
      <c r="L413" s="278"/>
      <c r="M413" s="278"/>
      <c r="N413" s="278"/>
      <c r="O413" s="274"/>
      <c r="P413" s="274"/>
      <c r="Q413" s="274"/>
      <c r="R413" s="274"/>
      <c r="S413" s="274"/>
      <c r="T413" s="274"/>
      <c r="U413" s="274"/>
      <c r="V413" s="274"/>
      <c r="W413" s="274"/>
      <c r="X413" s="274"/>
      <c r="Y413" s="279"/>
      <c r="Z413" s="280"/>
      <c r="AA413" s="280"/>
      <c r="AB413" s="281"/>
      <c r="AC413" s="281"/>
      <c r="AD413" s="281"/>
      <c r="AE413" s="274"/>
      <c r="AF413" s="281"/>
      <c r="AG413" s="281"/>
      <c r="AH413" s="281"/>
      <c r="AI413" s="282"/>
      <c r="AJ413" s="274"/>
      <c r="AK413" s="274"/>
      <c r="AL413" s="274"/>
      <c r="AM413" s="274"/>
      <c r="AN413" s="274"/>
      <c r="AO413" s="274"/>
      <c r="AP413" s="274"/>
      <c r="AQ413" s="274"/>
      <c r="AR413" s="279"/>
      <c r="AS413" s="273"/>
      <c r="AT413" s="273"/>
      <c r="AU413" s="273"/>
      <c r="AV413" s="273"/>
      <c r="AW413" s="274"/>
      <c r="AX413" s="279"/>
      <c r="AY413" s="273"/>
      <c r="AZ413" s="274"/>
      <c r="BA413" s="279"/>
      <c r="BB413" s="273"/>
      <c r="BC413" s="274"/>
      <c r="BD413" s="274"/>
      <c r="BE413" s="274"/>
      <c r="BF413" s="279"/>
      <c r="BG413" s="273"/>
      <c r="BH413" s="274"/>
      <c r="BI413" s="274"/>
      <c r="BJ413" s="273"/>
      <c r="BK413" s="273"/>
      <c r="BL413" s="273"/>
      <c r="BM413" s="273"/>
    </row>
    <row r="414" spans="1:65" ht="12.75" customHeight="1">
      <c r="A414" s="275"/>
      <c r="B414" s="276"/>
      <c r="C414" s="276"/>
      <c r="D414" s="276"/>
      <c r="E414" s="277"/>
      <c r="F414" s="274"/>
      <c r="G414" s="274"/>
      <c r="H414" s="274"/>
      <c r="I414" s="276"/>
      <c r="J414" s="276"/>
      <c r="K414" s="276"/>
      <c r="L414" s="278"/>
      <c r="M414" s="278"/>
      <c r="N414" s="278"/>
      <c r="O414" s="274"/>
      <c r="P414" s="274"/>
      <c r="Q414" s="274"/>
      <c r="R414" s="274"/>
      <c r="S414" s="274"/>
      <c r="T414" s="274"/>
      <c r="U414" s="274"/>
      <c r="V414" s="274"/>
      <c r="W414" s="274"/>
      <c r="X414" s="274"/>
      <c r="Y414" s="279"/>
      <c r="Z414" s="280"/>
      <c r="AA414" s="280"/>
      <c r="AB414" s="281"/>
      <c r="AC414" s="281"/>
      <c r="AD414" s="281"/>
      <c r="AE414" s="274"/>
      <c r="AF414" s="281"/>
      <c r="AG414" s="281"/>
      <c r="AH414" s="281"/>
      <c r="AI414" s="282"/>
      <c r="AJ414" s="274"/>
      <c r="AK414" s="274"/>
      <c r="AL414" s="274"/>
      <c r="AM414" s="274"/>
      <c r="AN414" s="274"/>
      <c r="AO414" s="274"/>
      <c r="AP414" s="274"/>
      <c r="AQ414" s="274"/>
      <c r="AR414" s="279"/>
      <c r="AS414" s="273"/>
      <c r="AT414" s="273"/>
      <c r="AU414" s="273"/>
      <c r="AV414" s="273"/>
      <c r="AW414" s="274"/>
      <c r="AX414" s="279"/>
      <c r="AY414" s="273"/>
      <c r="AZ414" s="274"/>
      <c r="BA414" s="279"/>
      <c r="BB414" s="273"/>
      <c r="BC414" s="274"/>
      <c r="BD414" s="274"/>
      <c r="BE414" s="274"/>
      <c r="BF414" s="279"/>
      <c r="BG414" s="273"/>
      <c r="BH414" s="274"/>
      <c r="BI414" s="274"/>
      <c r="BJ414" s="273"/>
      <c r="BK414" s="273"/>
      <c r="BL414" s="273"/>
      <c r="BM414" s="273"/>
    </row>
    <row r="415" spans="1:65" ht="12.75" customHeight="1">
      <c r="A415" s="275"/>
      <c r="B415" s="276"/>
      <c r="C415" s="276"/>
      <c r="D415" s="276"/>
      <c r="E415" s="277"/>
      <c r="F415" s="274"/>
      <c r="G415" s="274"/>
      <c r="H415" s="274"/>
      <c r="I415" s="276"/>
      <c r="J415" s="276"/>
      <c r="K415" s="276"/>
      <c r="L415" s="278"/>
      <c r="M415" s="278"/>
      <c r="N415" s="278"/>
      <c r="O415" s="274"/>
      <c r="P415" s="274"/>
      <c r="Q415" s="274"/>
      <c r="R415" s="274"/>
      <c r="S415" s="274"/>
      <c r="T415" s="274"/>
      <c r="U415" s="274"/>
      <c r="V415" s="274"/>
      <c r="W415" s="274"/>
      <c r="X415" s="274"/>
      <c r="Y415" s="279"/>
      <c r="Z415" s="280"/>
      <c r="AA415" s="280"/>
      <c r="AB415" s="281"/>
      <c r="AC415" s="281"/>
      <c r="AD415" s="281"/>
      <c r="AE415" s="274"/>
      <c r="AF415" s="281"/>
      <c r="AG415" s="281"/>
      <c r="AH415" s="281"/>
      <c r="AI415" s="282"/>
      <c r="AJ415" s="274"/>
      <c r="AK415" s="274"/>
      <c r="AL415" s="274"/>
      <c r="AM415" s="274"/>
      <c r="AN415" s="274"/>
      <c r="AO415" s="274"/>
      <c r="AP415" s="274"/>
      <c r="AQ415" s="274"/>
      <c r="AR415" s="279"/>
      <c r="AS415" s="273"/>
      <c r="AT415" s="273"/>
      <c r="AU415" s="273"/>
      <c r="AV415" s="273"/>
      <c r="AW415" s="274"/>
      <c r="AX415" s="279"/>
      <c r="AY415" s="273"/>
      <c r="AZ415" s="274"/>
      <c r="BA415" s="279"/>
      <c r="BB415" s="273"/>
      <c r="BC415" s="274"/>
      <c r="BD415" s="274"/>
      <c r="BE415" s="274"/>
      <c r="BF415" s="279"/>
      <c r="BG415" s="273"/>
      <c r="BH415" s="274"/>
      <c r="BI415" s="274"/>
      <c r="BJ415" s="273"/>
      <c r="BK415" s="273"/>
      <c r="BL415" s="273"/>
      <c r="BM415" s="273"/>
    </row>
    <row r="416" spans="1:65" ht="12.75" customHeight="1">
      <c r="A416" s="275"/>
      <c r="B416" s="276"/>
      <c r="C416" s="276"/>
      <c r="D416" s="276"/>
      <c r="E416" s="277"/>
      <c r="F416" s="274"/>
      <c r="G416" s="274"/>
      <c r="H416" s="274"/>
      <c r="I416" s="276"/>
      <c r="J416" s="276"/>
      <c r="K416" s="276"/>
      <c r="L416" s="278"/>
      <c r="M416" s="278"/>
      <c r="N416" s="278"/>
      <c r="O416" s="274"/>
      <c r="P416" s="274"/>
      <c r="Q416" s="274"/>
      <c r="R416" s="274"/>
      <c r="S416" s="274"/>
      <c r="T416" s="274"/>
      <c r="U416" s="274"/>
      <c r="V416" s="274"/>
      <c r="W416" s="274"/>
      <c r="X416" s="274"/>
      <c r="Y416" s="279"/>
      <c r="Z416" s="280"/>
      <c r="AA416" s="280"/>
      <c r="AB416" s="281"/>
      <c r="AC416" s="281"/>
      <c r="AD416" s="281"/>
      <c r="AE416" s="274"/>
      <c r="AF416" s="281"/>
      <c r="AG416" s="281"/>
      <c r="AH416" s="281"/>
      <c r="AI416" s="282"/>
      <c r="AJ416" s="274"/>
      <c r="AK416" s="274"/>
      <c r="AL416" s="274"/>
      <c r="AM416" s="274"/>
      <c r="AN416" s="274"/>
      <c r="AO416" s="274"/>
      <c r="AP416" s="274"/>
      <c r="AQ416" s="274"/>
      <c r="AR416" s="279"/>
      <c r="AS416" s="273"/>
      <c r="AT416" s="273"/>
      <c r="AU416" s="273"/>
      <c r="AV416" s="273"/>
      <c r="AW416" s="274"/>
      <c r="AX416" s="279"/>
      <c r="AY416" s="273"/>
      <c r="AZ416" s="274"/>
      <c r="BA416" s="279"/>
      <c r="BB416" s="273"/>
      <c r="BC416" s="274"/>
      <c r="BD416" s="274"/>
      <c r="BE416" s="274"/>
      <c r="BF416" s="279"/>
      <c r="BG416" s="273"/>
      <c r="BH416" s="274"/>
      <c r="BI416" s="274"/>
      <c r="BJ416" s="273"/>
      <c r="BK416" s="273"/>
      <c r="BL416" s="273"/>
      <c r="BM416" s="273"/>
    </row>
    <row r="417" spans="1:65" ht="12.75" customHeight="1">
      <c r="A417" s="275"/>
      <c r="B417" s="276"/>
      <c r="C417" s="276"/>
      <c r="D417" s="276"/>
      <c r="E417" s="277"/>
      <c r="F417" s="274"/>
      <c r="G417" s="274"/>
      <c r="H417" s="274"/>
      <c r="I417" s="276"/>
      <c r="J417" s="276"/>
      <c r="K417" s="276"/>
      <c r="L417" s="278"/>
      <c r="M417" s="278"/>
      <c r="N417" s="278"/>
      <c r="O417" s="274"/>
      <c r="P417" s="274"/>
      <c r="Q417" s="274"/>
      <c r="R417" s="274"/>
      <c r="S417" s="274"/>
      <c r="T417" s="274"/>
      <c r="U417" s="274"/>
      <c r="V417" s="274"/>
      <c r="W417" s="274"/>
      <c r="X417" s="274"/>
      <c r="Y417" s="279"/>
      <c r="Z417" s="280"/>
      <c r="AA417" s="280"/>
      <c r="AB417" s="281"/>
      <c r="AC417" s="281"/>
      <c r="AD417" s="281"/>
      <c r="AE417" s="274"/>
      <c r="AF417" s="281"/>
      <c r="AG417" s="281"/>
      <c r="AH417" s="281"/>
      <c r="AI417" s="282"/>
      <c r="AJ417" s="274"/>
      <c r="AK417" s="274"/>
      <c r="AL417" s="274"/>
      <c r="AM417" s="274"/>
      <c r="AN417" s="274"/>
      <c r="AO417" s="274"/>
      <c r="AP417" s="274"/>
      <c r="AQ417" s="274"/>
      <c r="AR417" s="279"/>
      <c r="AS417" s="273"/>
      <c r="AT417" s="273"/>
      <c r="AU417" s="273"/>
      <c r="AV417" s="273"/>
      <c r="AW417" s="274"/>
      <c r="AX417" s="279"/>
      <c r="AY417" s="273"/>
      <c r="AZ417" s="274"/>
      <c r="BA417" s="279"/>
      <c r="BB417" s="273"/>
      <c r="BC417" s="274"/>
      <c r="BD417" s="274"/>
      <c r="BE417" s="274"/>
      <c r="BF417" s="279"/>
      <c r="BG417" s="273"/>
      <c r="BH417" s="274"/>
      <c r="BI417" s="274"/>
      <c r="BJ417" s="273"/>
      <c r="BK417" s="273"/>
      <c r="BL417" s="273"/>
      <c r="BM417" s="273"/>
    </row>
    <row r="418" spans="1:65" ht="12.75" customHeight="1">
      <c r="A418" s="275"/>
      <c r="B418" s="276"/>
      <c r="C418" s="276"/>
      <c r="D418" s="276"/>
      <c r="E418" s="277"/>
      <c r="F418" s="274"/>
      <c r="G418" s="274"/>
      <c r="H418" s="274"/>
      <c r="I418" s="276"/>
      <c r="J418" s="276"/>
      <c r="K418" s="276"/>
      <c r="L418" s="278"/>
      <c r="M418" s="278"/>
      <c r="N418" s="278"/>
      <c r="O418" s="274"/>
      <c r="P418" s="274"/>
      <c r="Q418" s="274"/>
      <c r="R418" s="274"/>
      <c r="S418" s="274"/>
      <c r="T418" s="274"/>
      <c r="U418" s="274"/>
      <c r="V418" s="274"/>
      <c r="W418" s="274"/>
      <c r="X418" s="274"/>
      <c r="Y418" s="279"/>
      <c r="Z418" s="280"/>
      <c r="AA418" s="280"/>
      <c r="AB418" s="281"/>
      <c r="AC418" s="281"/>
      <c r="AD418" s="281"/>
      <c r="AE418" s="274"/>
      <c r="AF418" s="281"/>
      <c r="AG418" s="281"/>
      <c r="AH418" s="281"/>
      <c r="AI418" s="282"/>
      <c r="AJ418" s="274"/>
      <c r="AK418" s="274"/>
      <c r="AL418" s="274"/>
      <c r="AM418" s="274"/>
      <c r="AN418" s="274"/>
      <c r="AO418" s="274"/>
      <c r="AP418" s="274"/>
      <c r="AQ418" s="274"/>
      <c r="AR418" s="279"/>
      <c r="AS418" s="273"/>
      <c r="AT418" s="273"/>
      <c r="AU418" s="273"/>
      <c r="AV418" s="273"/>
      <c r="AW418" s="274"/>
      <c r="AX418" s="279"/>
      <c r="AY418" s="273"/>
      <c r="AZ418" s="274"/>
      <c r="BA418" s="279"/>
      <c r="BB418" s="273"/>
      <c r="BC418" s="274"/>
      <c r="BD418" s="274"/>
      <c r="BE418" s="274"/>
      <c r="BF418" s="279"/>
      <c r="BG418" s="273"/>
      <c r="BH418" s="274"/>
      <c r="BI418" s="274"/>
      <c r="BJ418" s="273"/>
      <c r="BK418" s="273"/>
      <c r="BL418" s="273"/>
      <c r="BM418" s="273"/>
    </row>
    <row r="419" spans="1:65" ht="12.75" customHeight="1">
      <c r="A419" s="275"/>
      <c r="B419" s="276"/>
      <c r="C419" s="276"/>
      <c r="D419" s="276"/>
      <c r="E419" s="277"/>
      <c r="F419" s="274"/>
      <c r="G419" s="274"/>
      <c r="H419" s="274"/>
      <c r="I419" s="276"/>
      <c r="J419" s="276"/>
      <c r="K419" s="276"/>
      <c r="L419" s="278"/>
      <c r="M419" s="278"/>
      <c r="N419" s="278"/>
      <c r="O419" s="274"/>
      <c r="P419" s="274"/>
      <c r="Q419" s="274"/>
      <c r="R419" s="274"/>
      <c r="S419" s="274"/>
      <c r="T419" s="274"/>
      <c r="U419" s="274"/>
      <c r="V419" s="274"/>
      <c r="W419" s="274"/>
      <c r="X419" s="274"/>
      <c r="Y419" s="279"/>
      <c r="Z419" s="280"/>
      <c r="AA419" s="280"/>
      <c r="AB419" s="281"/>
      <c r="AC419" s="281"/>
      <c r="AD419" s="281"/>
      <c r="AE419" s="274"/>
      <c r="AF419" s="281"/>
      <c r="AG419" s="281"/>
      <c r="AH419" s="281"/>
      <c r="AI419" s="282"/>
      <c r="AJ419" s="274"/>
      <c r="AK419" s="274"/>
      <c r="AL419" s="274"/>
      <c r="AM419" s="274"/>
      <c r="AN419" s="274"/>
      <c r="AO419" s="274"/>
      <c r="AP419" s="274"/>
      <c r="AQ419" s="274"/>
      <c r="AR419" s="279"/>
      <c r="AS419" s="273"/>
      <c r="AT419" s="273"/>
      <c r="AU419" s="273"/>
      <c r="AV419" s="273"/>
      <c r="AW419" s="274"/>
      <c r="AX419" s="279"/>
      <c r="AY419" s="273"/>
      <c r="AZ419" s="274"/>
      <c r="BA419" s="279"/>
      <c r="BB419" s="273"/>
      <c r="BC419" s="274"/>
      <c r="BD419" s="274"/>
      <c r="BE419" s="274"/>
      <c r="BF419" s="279"/>
      <c r="BG419" s="273"/>
      <c r="BH419" s="274"/>
      <c r="BI419" s="274"/>
      <c r="BJ419" s="273"/>
      <c r="BK419" s="273"/>
      <c r="BL419" s="273"/>
      <c r="BM419" s="273"/>
    </row>
    <row r="420" spans="1:65" ht="12.75" customHeight="1">
      <c r="A420" s="275"/>
      <c r="B420" s="276"/>
      <c r="C420" s="276"/>
      <c r="D420" s="276"/>
      <c r="E420" s="277"/>
      <c r="F420" s="274"/>
      <c r="G420" s="274"/>
      <c r="H420" s="274"/>
      <c r="I420" s="276"/>
      <c r="J420" s="276"/>
      <c r="K420" s="276"/>
      <c r="L420" s="278"/>
      <c r="M420" s="278"/>
      <c r="N420" s="278"/>
      <c r="O420" s="274"/>
      <c r="P420" s="274"/>
      <c r="Q420" s="274"/>
      <c r="R420" s="274"/>
      <c r="S420" s="274"/>
      <c r="T420" s="274"/>
      <c r="U420" s="274"/>
      <c r="V420" s="274"/>
      <c r="W420" s="274"/>
      <c r="X420" s="274"/>
      <c r="Y420" s="279"/>
      <c r="Z420" s="280"/>
      <c r="AA420" s="280"/>
      <c r="AB420" s="281"/>
      <c r="AC420" s="281"/>
      <c r="AD420" s="281"/>
      <c r="AE420" s="274"/>
      <c r="AF420" s="281"/>
      <c r="AG420" s="281"/>
      <c r="AH420" s="281"/>
      <c r="AI420" s="282"/>
      <c r="AJ420" s="274"/>
      <c r="AK420" s="274"/>
      <c r="AL420" s="274"/>
      <c r="AM420" s="274"/>
      <c r="AN420" s="274"/>
      <c r="AO420" s="274"/>
      <c r="AP420" s="274"/>
      <c r="AQ420" s="274"/>
      <c r="AR420" s="279"/>
      <c r="AS420" s="273"/>
      <c r="AT420" s="273"/>
      <c r="AU420" s="273"/>
      <c r="AV420" s="273"/>
      <c r="AW420" s="274"/>
      <c r="AX420" s="279"/>
      <c r="AY420" s="273"/>
      <c r="AZ420" s="274"/>
      <c r="BA420" s="279"/>
      <c r="BB420" s="273"/>
      <c r="BC420" s="274"/>
      <c r="BD420" s="274"/>
      <c r="BE420" s="274"/>
      <c r="BF420" s="279"/>
      <c r="BG420" s="273"/>
      <c r="BH420" s="274"/>
      <c r="BI420" s="274"/>
      <c r="BJ420" s="273"/>
      <c r="BK420" s="273"/>
      <c r="BL420" s="273"/>
      <c r="BM420" s="273"/>
    </row>
    <row r="421" spans="1:65" ht="12.75" customHeight="1">
      <c r="A421" s="275"/>
      <c r="B421" s="276"/>
      <c r="C421" s="276"/>
      <c r="D421" s="276"/>
      <c r="E421" s="277"/>
      <c r="F421" s="274"/>
      <c r="G421" s="274"/>
      <c r="H421" s="274"/>
      <c r="I421" s="276"/>
      <c r="J421" s="276"/>
      <c r="K421" s="276"/>
      <c r="L421" s="278"/>
      <c r="M421" s="278"/>
      <c r="N421" s="278"/>
      <c r="O421" s="274"/>
      <c r="P421" s="274"/>
      <c r="Q421" s="274"/>
      <c r="R421" s="274"/>
      <c r="S421" s="274"/>
      <c r="T421" s="274"/>
      <c r="U421" s="274"/>
      <c r="V421" s="274"/>
      <c r="W421" s="274"/>
      <c r="X421" s="274"/>
      <c r="Y421" s="279"/>
      <c r="Z421" s="280"/>
      <c r="AA421" s="280"/>
      <c r="AB421" s="281"/>
      <c r="AC421" s="281"/>
      <c r="AD421" s="281"/>
      <c r="AE421" s="274"/>
      <c r="AF421" s="281"/>
      <c r="AG421" s="281"/>
      <c r="AH421" s="281"/>
      <c r="AI421" s="282"/>
      <c r="AJ421" s="274"/>
      <c r="AK421" s="274"/>
      <c r="AL421" s="274"/>
      <c r="AM421" s="274"/>
      <c r="AN421" s="274"/>
      <c r="AO421" s="274"/>
      <c r="AP421" s="274"/>
      <c r="AQ421" s="274"/>
      <c r="AR421" s="279"/>
      <c r="AS421" s="273"/>
      <c r="AT421" s="273"/>
      <c r="AU421" s="273"/>
      <c r="AV421" s="273"/>
      <c r="AW421" s="274"/>
      <c r="AX421" s="279"/>
      <c r="AY421" s="273"/>
      <c r="AZ421" s="274"/>
      <c r="BA421" s="279"/>
      <c r="BB421" s="273"/>
      <c r="BC421" s="274"/>
      <c r="BD421" s="274"/>
      <c r="BE421" s="274"/>
      <c r="BF421" s="279"/>
      <c r="BG421" s="273"/>
      <c r="BH421" s="274"/>
      <c r="BI421" s="274"/>
      <c r="BJ421" s="273"/>
      <c r="BK421" s="273"/>
      <c r="BL421" s="273"/>
      <c r="BM421" s="273"/>
    </row>
    <row r="422" spans="1:65" ht="12.75" customHeight="1">
      <c r="A422" s="275"/>
      <c r="B422" s="276"/>
      <c r="C422" s="276"/>
      <c r="D422" s="276"/>
      <c r="E422" s="277"/>
      <c r="F422" s="274"/>
      <c r="G422" s="274"/>
      <c r="H422" s="274"/>
      <c r="I422" s="276"/>
      <c r="J422" s="276"/>
      <c r="K422" s="276"/>
      <c r="L422" s="278"/>
      <c r="M422" s="278"/>
      <c r="N422" s="278"/>
      <c r="O422" s="274"/>
      <c r="P422" s="274"/>
      <c r="Q422" s="274"/>
      <c r="R422" s="274"/>
      <c r="S422" s="274"/>
      <c r="T422" s="274"/>
      <c r="U422" s="274"/>
      <c r="V422" s="274"/>
      <c r="W422" s="274"/>
      <c r="X422" s="274"/>
      <c r="Y422" s="279"/>
      <c r="Z422" s="280"/>
      <c r="AA422" s="280"/>
      <c r="AB422" s="281"/>
      <c r="AC422" s="281"/>
      <c r="AD422" s="281"/>
      <c r="AE422" s="274"/>
      <c r="AF422" s="281"/>
      <c r="AG422" s="281"/>
      <c r="AH422" s="281"/>
      <c r="AI422" s="282"/>
      <c r="AJ422" s="274"/>
      <c r="AK422" s="274"/>
      <c r="AL422" s="274"/>
      <c r="AM422" s="274"/>
      <c r="AN422" s="274"/>
      <c r="AO422" s="274"/>
      <c r="AP422" s="274"/>
      <c r="AQ422" s="274"/>
      <c r="AR422" s="279"/>
      <c r="AS422" s="273"/>
      <c r="AT422" s="273"/>
      <c r="AU422" s="273"/>
      <c r="AV422" s="273"/>
      <c r="AW422" s="274"/>
      <c r="AX422" s="279"/>
      <c r="AY422" s="273"/>
      <c r="AZ422" s="274"/>
      <c r="BA422" s="279"/>
      <c r="BB422" s="273"/>
      <c r="BC422" s="274"/>
      <c r="BD422" s="274"/>
      <c r="BE422" s="274"/>
      <c r="BF422" s="279"/>
      <c r="BG422" s="273"/>
      <c r="BH422" s="274"/>
      <c r="BI422" s="274"/>
      <c r="BJ422" s="273"/>
      <c r="BK422" s="273"/>
      <c r="BL422" s="273"/>
      <c r="BM422" s="273"/>
    </row>
    <row r="423" spans="1:65" ht="12.75" customHeight="1">
      <c r="A423" s="275"/>
      <c r="B423" s="276"/>
      <c r="C423" s="276"/>
      <c r="D423" s="276"/>
      <c r="E423" s="277"/>
      <c r="F423" s="274"/>
      <c r="G423" s="274"/>
      <c r="H423" s="274"/>
      <c r="I423" s="276"/>
      <c r="J423" s="276"/>
      <c r="K423" s="276"/>
      <c r="L423" s="278"/>
      <c r="M423" s="278"/>
      <c r="N423" s="278"/>
      <c r="O423" s="274"/>
      <c r="P423" s="274"/>
      <c r="Q423" s="274"/>
      <c r="R423" s="274"/>
      <c r="S423" s="274"/>
      <c r="T423" s="274"/>
      <c r="U423" s="274"/>
      <c r="V423" s="274"/>
      <c r="W423" s="274"/>
      <c r="X423" s="274"/>
      <c r="Y423" s="279"/>
      <c r="Z423" s="280"/>
      <c r="AA423" s="280"/>
      <c r="AB423" s="281"/>
      <c r="AC423" s="281"/>
      <c r="AD423" s="281"/>
      <c r="AE423" s="274"/>
      <c r="AF423" s="281"/>
      <c r="AG423" s="281"/>
      <c r="AH423" s="281"/>
      <c r="AI423" s="282"/>
      <c r="AJ423" s="274"/>
      <c r="AK423" s="274"/>
      <c r="AL423" s="274"/>
      <c r="AM423" s="274"/>
      <c r="AN423" s="274"/>
      <c r="AO423" s="274"/>
      <c r="AP423" s="274"/>
      <c r="AQ423" s="274"/>
      <c r="AR423" s="279"/>
      <c r="AS423" s="273"/>
      <c r="AT423" s="273"/>
      <c r="AU423" s="273"/>
      <c r="AV423" s="273"/>
      <c r="AW423" s="274"/>
      <c r="AX423" s="279"/>
      <c r="AY423" s="273"/>
      <c r="AZ423" s="274"/>
      <c r="BA423" s="279"/>
      <c r="BB423" s="273"/>
      <c r="BC423" s="274"/>
      <c r="BD423" s="274"/>
      <c r="BE423" s="274"/>
      <c r="BF423" s="279"/>
      <c r="BG423" s="273"/>
      <c r="BH423" s="274"/>
      <c r="BI423" s="274"/>
      <c r="BJ423" s="273"/>
      <c r="BK423" s="273"/>
      <c r="BL423" s="273"/>
      <c r="BM423" s="273"/>
    </row>
    <row r="424" spans="1:65" ht="12.75" customHeight="1">
      <c r="A424" s="275"/>
      <c r="B424" s="276"/>
      <c r="C424" s="276"/>
      <c r="D424" s="276"/>
      <c r="E424" s="277"/>
      <c r="F424" s="274"/>
      <c r="G424" s="274"/>
      <c r="H424" s="274"/>
      <c r="I424" s="276"/>
      <c r="J424" s="276"/>
      <c r="K424" s="276"/>
      <c r="L424" s="278"/>
      <c r="M424" s="278"/>
      <c r="N424" s="278"/>
      <c r="O424" s="274"/>
      <c r="P424" s="274"/>
      <c r="Q424" s="274"/>
      <c r="R424" s="274"/>
      <c r="S424" s="274"/>
      <c r="T424" s="274"/>
      <c r="U424" s="274"/>
      <c r="V424" s="274"/>
      <c r="W424" s="274"/>
      <c r="X424" s="274"/>
      <c r="Y424" s="279"/>
      <c r="Z424" s="280"/>
      <c r="AA424" s="280"/>
      <c r="AB424" s="281"/>
      <c r="AC424" s="281"/>
      <c r="AD424" s="281"/>
      <c r="AE424" s="274"/>
      <c r="AF424" s="281"/>
      <c r="AG424" s="281"/>
      <c r="AH424" s="281"/>
      <c r="AI424" s="282"/>
      <c r="AJ424" s="274"/>
      <c r="AK424" s="274"/>
      <c r="AL424" s="274"/>
      <c r="AM424" s="274"/>
      <c r="AN424" s="274"/>
      <c r="AO424" s="274"/>
      <c r="AP424" s="274"/>
      <c r="AQ424" s="274"/>
      <c r="AR424" s="279"/>
      <c r="AS424" s="273"/>
      <c r="AT424" s="273"/>
      <c r="AU424" s="273"/>
      <c r="AV424" s="273"/>
      <c r="AW424" s="274"/>
      <c r="AX424" s="279"/>
      <c r="AY424" s="273"/>
      <c r="AZ424" s="274"/>
      <c r="BA424" s="279"/>
      <c r="BB424" s="273"/>
      <c r="BC424" s="274"/>
      <c r="BD424" s="274"/>
      <c r="BE424" s="274"/>
      <c r="BF424" s="279"/>
      <c r="BG424" s="273"/>
      <c r="BH424" s="274"/>
      <c r="BI424" s="274"/>
      <c r="BJ424" s="273"/>
      <c r="BK424" s="273"/>
      <c r="BL424" s="273"/>
      <c r="BM424" s="273"/>
    </row>
    <row r="425" spans="1:65" ht="12.75" customHeight="1">
      <c r="A425" s="275"/>
      <c r="B425" s="276"/>
      <c r="C425" s="276"/>
      <c r="D425" s="276"/>
      <c r="E425" s="277"/>
      <c r="F425" s="274"/>
      <c r="G425" s="274"/>
      <c r="H425" s="274"/>
      <c r="I425" s="276"/>
      <c r="J425" s="276"/>
      <c r="K425" s="276"/>
      <c r="L425" s="278"/>
      <c r="M425" s="278"/>
      <c r="N425" s="278"/>
      <c r="O425" s="274"/>
      <c r="P425" s="274"/>
      <c r="Q425" s="274"/>
      <c r="R425" s="274"/>
      <c r="S425" s="274"/>
      <c r="T425" s="274"/>
      <c r="U425" s="274"/>
      <c r="V425" s="274"/>
      <c r="W425" s="274"/>
      <c r="X425" s="274"/>
      <c r="Y425" s="279"/>
      <c r="Z425" s="280"/>
      <c r="AA425" s="280"/>
      <c r="AB425" s="281"/>
      <c r="AC425" s="281"/>
      <c r="AD425" s="281"/>
      <c r="AE425" s="274"/>
      <c r="AF425" s="281"/>
      <c r="AG425" s="281"/>
      <c r="AH425" s="281"/>
      <c r="AI425" s="282"/>
      <c r="AJ425" s="274"/>
      <c r="AK425" s="274"/>
      <c r="AL425" s="274"/>
      <c r="AM425" s="274"/>
      <c r="AN425" s="274"/>
      <c r="AO425" s="274"/>
      <c r="AP425" s="274"/>
      <c r="AQ425" s="274"/>
      <c r="AR425" s="279"/>
      <c r="AS425" s="273"/>
      <c r="AT425" s="273"/>
      <c r="AU425" s="273"/>
      <c r="AV425" s="273"/>
      <c r="AW425" s="274"/>
      <c r="AX425" s="279"/>
      <c r="AY425" s="273"/>
      <c r="AZ425" s="274"/>
      <c r="BA425" s="279"/>
      <c r="BB425" s="273"/>
      <c r="BC425" s="274"/>
      <c r="BD425" s="274"/>
      <c r="BE425" s="274"/>
      <c r="BF425" s="279"/>
      <c r="BG425" s="273"/>
      <c r="BH425" s="274"/>
      <c r="BI425" s="274"/>
      <c r="BJ425" s="273"/>
      <c r="BK425" s="273"/>
      <c r="BL425" s="273"/>
      <c r="BM425" s="273"/>
    </row>
    <row r="426" spans="1:65" ht="12.75" customHeight="1">
      <c r="A426" s="275"/>
      <c r="B426" s="276"/>
      <c r="C426" s="276"/>
      <c r="D426" s="276"/>
      <c r="E426" s="277"/>
      <c r="F426" s="274"/>
      <c r="G426" s="274"/>
      <c r="H426" s="274"/>
      <c r="I426" s="276"/>
      <c r="J426" s="276"/>
      <c r="K426" s="276"/>
      <c r="L426" s="278"/>
      <c r="M426" s="278"/>
      <c r="N426" s="278"/>
      <c r="O426" s="274"/>
      <c r="P426" s="274"/>
      <c r="Q426" s="274"/>
      <c r="R426" s="274"/>
      <c r="S426" s="274"/>
      <c r="T426" s="274"/>
      <c r="U426" s="274"/>
      <c r="V426" s="274"/>
      <c r="W426" s="274"/>
      <c r="X426" s="274"/>
      <c r="Y426" s="279"/>
      <c r="Z426" s="280"/>
      <c r="AA426" s="280"/>
      <c r="AB426" s="281"/>
      <c r="AC426" s="281"/>
      <c r="AD426" s="281"/>
      <c r="AE426" s="274"/>
      <c r="AF426" s="281"/>
      <c r="AG426" s="281"/>
      <c r="AH426" s="281"/>
      <c r="AI426" s="282"/>
      <c r="AJ426" s="274"/>
      <c r="AK426" s="274"/>
      <c r="AL426" s="274"/>
      <c r="AM426" s="274"/>
      <c r="AN426" s="274"/>
      <c r="AO426" s="274"/>
      <c r="AP426" s="274"/>
      <c r="AQ426" s="274"/>
      <c r="AR426" s="279"/>
      <c r="AS426" s="273"/>
      <c r="AT426" s="273"/>
      <c r="AU426" s="273"/>
      <c r="AV426" s="273"/>
      <c r="AW426" s="274"/>
      <c r="AX426" s="279"/>
      <c r="AY426" s="273"/>
      <c r="AZ426" s="274"/>
      <c r="BA426" s="279"/>
      <c r="BB426" s="273"/>
      <c r="BC426" s="274"/>
      <c r="BD426" s="274"/>
      <c r="BE426" s="274"/>
      <c r="BF426" s="279"/>
      <c r="BG426" s="273"/>
      <c r="BH426" s="274"/>
      <c r="BI426" s="274"/>
      <c r="BJ426" s="273"/>
      <c r="BK426" s="273"/>
      <c r="BL426" s="273"/>
      <c r="BM426" s="273"/>
    </row>
    <row r="427" spans="1:65" ht="12.75" customHeight="1">
      <c r="A427" s="275"/>
      <c r="B427" s="276"/>
      <c r="C427" s="276"/>
      <c r="D427" s="276"/>
      <c r="E427" s="277"/>
      <c r="F427" s="274"/>
      <c r="G427" s="274"/>
      <c r="H427" s="274"/>
      <c r="I427" s="276"/>
      <c r="J427" s="276"/>
      <c r="K427" s="276"/>
      <c r="L427" s="278"/>
      <c r="M427" s="278"/>
      <c r="N427" s="278"/>
      <c r="O427" s="274"/>
      <c r="P427" s="274"/>
      <c r="Q427" s="274"/>
      <c r="R427" s="274"/>
      <c r="S427" s="274"/>
      <c r="T427" s="274"/>
      <c r="U427" s="274"/>
      <c r="V427" s="274"/>
      <c r="W427" s="274"/>
      <c r="X427" s="274"/>
      <c r="Y427" s="279"/>
      <c r="Z427" s="280"/>
      <c r="AA427" s="280"/>
      <c r="AB427" s="281"/>
      <c r="AC427" s="281"/>
      <c r="AD427" s="281"/>
      <c r="AE427" s="274"/>
      <c r="AF427" s="281"/>
      <c r="AG427" s="281"/>
      <c r="AH427" s="281"/>
      <c r="AI427" s="282"/>
      <c r="AJ427" s="274"/>
      <c r="AK427" s="274"/>
      <c r="AL427" s="274"/>
      <c r="AM427" s="274"/>
      <c r="AN427" s="274"/>
      <c r="AO427" s="274"/>
      <c r="AP427" s="274"/>
      <c r="AQ427" s="274"/>
      <c r="AR427" s="279"/>
      <c r="AS427" s="273"/>
      <c r="AT427" s="273"/>
      <c r="AU427" s="273"/>
      <c r="AV427" s="273"/>
      <c r="AW427" s="274"/>
      <c r="AX427" s="279"/>
      <c r="AY427" s="273"/>
      <c r="AZ427" s="274"/>
      <c r="BA427" s="279"/>
      <c r="BB427" s="273"/>
      <c r="BC427" s="274"/>
      <c r="BD427" s="274"/>
      <c r="BE427" s="274"/>
      <c r="BF427" s="279"/>
      <c r="BG427" s="273"/>
      <c r="BH427" s="274"/>
      <c r="BI427" s="274"/>
      <c r="BJ427" s="273"/>
      <c r="BK427" s="273"/>
      <c r="BL427" s="273"/>
      <c r="BM427" s="273"/>
    </row>
    <row r="428" spans="1:65" ht="12.75" customHeight="1">
      <c r="A428" s="275"/>
      <c r="B428" s="276"/>
      <c r="C428" s="276"/>
      <c r="D428" s="276"/>
      <c r="E428" s="277"/>
      <c r="F428" s="274"/>
      <c r="G428" s="274"/>
      <c r="H428" s="274"/>
      <c r="I428" s="276"/>
      <c r="J428" s="276"/>
      <c r="K428" s="276"/>
      <c r="L428" s="278"/>
      <c r="M428" s="278"/>
      <c r="N428" s="278"/>
      <c r="O428" s="274"/>
      <c r="P428" s="274"/>
      <c r="Q428" s="274"/>
      <c r="R428" s="274"/>
      <c r="S428" s="274"/>
      <c r="T428" s="274"/>
      <c r="U428" s="274"/>
      <c r="V428" s="274"/>
      <c r="W428" s="274"/>
      <c r="X428" s="274"/>
      <c r="Y428" s="279"/>
      <c r="Z428" s="280"/>
      <c r="AA428" s="280"/>
      <c r="AB428" s="281"/>
      <c r="AC428" s="281"/>
      <c r="AD428" s="281"/>
      <c r="AE428" s="274"/>
      <c r="AF428" s="281"/>
      <c r="AG428" s="281"/>
      <c r="AH428" s="281"/>
      <c r="AI428" s="282"/>
      <c r="AJ428" s="274"/>
      <c r="AK428" s="274"/>
      <c r="AL428" s="274"/>
      <c r="AM428" s="274"/>
      <c r="AN428" s="274"/>
      <c r="AO428" s="274"/>
      <c r="AP428" s="274"/>
      <c r="AQ428" s="274"/>
      <c r="AR428" s="279"/>
      <c r="AS428" s="273"/>
      <c r="AT428" s="273"/>
      <c r="AU428" s="273"/>
      <c r="AV428" s="273"/>
      <c r="AW428" s="274"/>
      <c r="AX428" s="279"/>
      <c r="AY428" s="273"/>
      <c r="AZ428" s="274"/>
      <c r="BA428" s="279"/>
      <c r="BB428" s="273"/>
      <c r="BC428" s="274"/>
      <c r="BD428" s="274"/>
      <c r="BE428" s="274"/>
      <c r="BF428" s="279"/>
      <c r="BG428" s="273"/>
      <c r="BH428" s="274"/>
      <c r="BI428" s="274"/>
      <c r="BJ428" s="273"/>
      <c r="BK428" s="273"/>
      <c r="BL428" s="273"/>
      <c r="BM428" s="273"/>
    </row>
    <row r="429" spans="1:65" ht="12.75" customHeight="1">
      <c r="A429" s="275"/>
      <c r="B429" s="276"/>
      <c r="C429" s="276"/>
      <c r="D429" s="276"/>
      <c r="E429" s="277"/>
      <c r="F429" s="274"/>
      <c r="G429" s="274"/>
      <c r="H429" s="274"/>
      <c r="I429" s="276"/>
      <c r="J429" s="276"/>
      <c r="K429" s="276"/>
      <c r="L429" s="278"/>
      <c r="M429" s="278"/>
      <c r="N429" s="278"/>
      <c r="O429" s="274"/>
      <c r="P429" s="274"/>
      <c r="Q429" s="274"/>
      <c r="R429" s="274"/>
      <c r="S429" s="274"/>
      <c r="T429" s="274"/>
      <c r="U429" s="274"/>
      <c r="V429" s="274"/>
      <c r="W429" s="274"/>
      <c r="X429" s="274"/>
      <c r="Y429" s="279"/>
      <c r="Z429" s="280"/>
      <c r="AA429" s="280"/>
      <c r="AB429" s="281"/>
      <c r="AC429" s="281"/>
      <c r="AD429" s="281"/>
      <c r="AE429" s="274"/>
      <c r="AF429" s="281"/>
      <c r="AG429" s="281"/>
      <c r="AH429" s="281"/>
      <c r="AI429" s="282"/>
      <c r="AJ429" s="274"/>
      <c r="AK429" s="274"/>
      <c r="AL429" s="274"/>
      <c r="AM429" s="274"/>
      <c r="AN429" s="274"/>
      <c r="AO429" s="274"/>
      <c r="AP429" s="274"/>
      <c r="AQ429" s="274"/>
      <c r="AR429" s="279"/>
      <c r="AS429" s="273"/>
      <c r="AT429" s="273"/>
      <c r="AU429" s="273"/>
      <c r="AV429" s="273"/>
      <c r="AW429" s="274"/>
      <c r="AX429" s="279"/>
      <c r="AY429" s="273"/>
      <c r="AZ429" s="274"/>
      <c r="BA429" s="279"/>
      <c r="BB429" s="273"/>
      <c r="BC429" s="274"/>
      <c r="BD429" s="274"/>
      <c r="BE429" s="274"/>
      <c r="BF429" s="279"/>
      <c r="BG429" s="273"/>
      <c r="BH429" s="274"/>
      <c r="BI429" s="274"/>
      <c r="BJ429" s="273"/>
      <c r="BK429" s="273"/>
      <c r="BL429" s="273"/>
      <c r="BM429" s="273"/>
    </row>
    <row r="430" spans="1:65" ht="12.75" customHeight="1">
      <c r="A430" s="275"/>
      <c r="B430" s="276"/>
      <c r="C430" s="276"/>
      <c r="D430" s="276"/>
      <c r="E430" s="277"/>
      <c r="F430" s="274"/>
      <c r="G430" s="274"/>
      <c r="H430" s="274"/>
      <c r="I430" s="276"/>
      <c r="J430" s="276"/>
      <c r="K430" s="276"/>
      <c r="L430" s="278"/>
      <c r="M430" s="278"/>
      <c r="N430" s="278"/>
      <c r="O430" s="274"/>
      <c r="P430" s="274"/>
      <c r="Q430" s="274"/>
      <c r="R430" s="274"/>
      <c r="S430" s="274"/>
      <c r="T430" s="274"/>
      <c r="U430" s="274"/>
      <c r="V430" s="274"/>
      <c r="W430" s="274"/>
      <c r="X430" s="274"/>
      <c r="Y430" s="279"/>
      <c r="Z430" s="280"/>
      <c r="AA430" s="280"/>
      <c r="AB430" s="281"/>
      <c r="AC430" s="281"/>
      <c r="AD430" s="281"/>
      <c r="AE430" s="274"/>
      <c r="AF430" s="281"/>
      <c r="AG430" s="281"/>
      <c r="AH430" s="281"/>
      <c r="AI430" s="282"/>
      <c r="AJ430" s="274"/>
      <c r="AK430" s="274"/>
      <c r="AL430" s="274"/>
      <c r="AM430" s="274"/>
      <c r="AN430" s="274"/>
      <c r="AO430" s="274"/>
      <c r="AP430" s="274"/>
      <c r="AQ430" s="274"/>
      <c r="AR430" s="279"/>
      <c r="AS430" s="273"/>
      <c r="AT430" s="273"/>
      <c r="AU430" s="273"/>
      <c r="AV430" s="273"/>
      <c r="AW430" s="274"/>
      <c r="AX430" s="279"/>
      <c r="AY430" s="273"/>
      <c r="AZ430" s="274"/>
      <c r="BA430" s="279"/>
      <c r="BB430" s="273"/>
      <c r="BC430" s="274"/>
      <c r="BD430" s="274"/>
      <c r="BE430" s="274"/>
      <c r="BF430" s="279"/>
      <c r="BG430" s="273"/>
      <c r="BH430" s="274"/>
      <c r="BI430" s="274"/>
      <c r="BJ430" s="273"/>
      <c r="BK430" s="273"/>
      <c r="BL430" s="273"/>
      <c r="BM430" s="273"/>
    </row>
    <row r="431" spans="1:65" ht="12.75" customHeight="1">
      <c r="A431" s="275"/>
      <c r="B431" s="276"/>
      <c r="C431" s="276"/>
      <c r="D431" s="276"/>
      <c r="E431" s="277"/>
      <c r="F431" s="274"/>
      <c r="G431" s="274"/>
      <c r="H431" s="274"/>
      <c r="I431" s="276"/>
      <c r="J431" s="276"/>
      <c r="K431" s="276"/>
      <c r="L431" s="278"/>
      <c r="M431" s="278"/>
      <c r="N431" s="278"/>
      <c r="O431" s="274"/>
      <c r="P431" s="274"/>
      <c r="Q431" s="274"/>
      <c r="R431" s="274"/>
      <c r="S431" s="274"/>
      <c r="T431" s="274"/>
      <c r="U431" s="274"/>
      <c r="V431" s="274"/>
      <c r="W431" s="274"/>
      <c r="X431" s="274"/>
      <c r="Y431" s="279"/>
      <c r="Z431" s="280"/>
      <c r="AA431" s="280"/>
      <c r="AB431" s="281"/>
      <c r="AC431" s="281"/>
      <c r="AD431" s="281"/>
      <c r="AE431" s="274"/>
      <c r="AF431" s="281"/>
      <c r="AG431" s="281"/>
      <c r="AH431" s="281"/>
      <c r="AI431" s="282"/>
      <c r="AJ431" s="274"/>
      <c r="AK431" s="274"/>
      <c r="AL431" s="274"/>
      <c r="AM431" s="274"/>
      <c r="AN431" s="274"/>
      <c r="AO431" s="274"/>
      <c r="AP431" s="274"/>
      <c r="AQ431" s="274"/>
      <c r="AR431" s="279"/>
      <c r="AS431" s="273"/>
      <c r="AT431" s="273"/>
      <c r="AU431" s="273"/>
      <c r="AV431" s="273"/>
      <c r="AW431" s="274"/>
      <c r="AX431" s="279"/>
      <c r="AY431" s="273"/>
      <c r="AZ431" s="274"/>
      <c r="BA431" s="279"/>
      <c r="BB431" s="273"/>
      <c r="BC431" s="274"/>
      <c r="BD431" s="274"/>
      <c r="BE431" s="274"/>
      <c r="BF431" s="279"/>
      <c r="BG431" s="273"/>
      <c r="BH431" s="274"/>
      <c r="BI431" s="274"/>
      <c r="BJ431" s="273"/>
      <c r="BK431" s="273"/>
      <c r="BL431" s="273"/>
      <c r="BM431" s="273"/>
    </row>
    <row r="432" spans="1:65" ht="12.75" customHeight="1">
      <c r="A432" s="275"/>
      <c r="B432" s="276"/>
      <c r="C432" s="276"/>
      <c r="D432" s="276"/>
      <c r="E432" s="277"/>
      <c r="F432" s="274"/>
      <c r="G432" s="274"/>
      <c r="H432" s="274"/>
      <c r="I432" s="276"/>
      <c r="J432" s="276"/>
      <c r="K432" s="276"/>
      <c r="L432" s="278"/>
      <c r="M432" s="278"/>
      <c r="N432" s="278"/>
      <c r="O432" s="274"/>
      <c r="P432" s="274"/>
      <c r="Q432" s="274"/>
      <c r="R432" s="274"/>
      <c r="S432" s="274"/>
      <c r="T432" s="274"/>
      <c r="U432" s="274"/>
      <c r="V432" s="274"/>
      <c r="W432" s="274"/>
      <c r="X432" s="274"/>
      <c r="Y432" s="279"/>
      <c r="Z432" s="280"/>
      <c r="AA432" s="280"/>
      <c r="AB432" s="281"/>
      <c r="AC432" s="281"/>
      <c r="AD432" s="281"/>
      <c r="AE432" s="274"/>
      <c r="AF432" s="281"/>
      <c r="AG432" s="281"/>
      <c r="AH432" s="281"/>
      <c r="AI432" s="282"/>
      <c r="AJ432" s="274"/>
      <c r="AK432" s="274"/>
      <c r="AL432" s="274"/>
      <c r="AM432" s="274"/>
      <c r="AN432" s="274"/>
      <c r="AO432" s="274"/>
      <c r="AP432" s="274"/>
      <c r="AQ432" s="274"/>
      <c r="AR432" s="279"/>
      <c r="AS432" s="273"/>
      <c r="AT432" s="273"/>
      <c r="AU432" s="273"/>
      <c r="AV432" s="273"/>
      <c r="AW432" s="274"/>
      <c r="AX432" s="279"/>
      <c r="AY432" s="273"/>
      <c r="AZ432" s="274"/>
      <c r="BA432" s="279"/>
      <c r="BB432" s="273"/>
      <c r="BC432" s="274"/>
      <c r="BD432" s="274"/>
      <c r="BE432" s="274"/>
      <c r="BF432" s="279"/>
      <c r="BG432" s="273"/>
      <c r="BH432" s="274"/>
      <c r="BI432" s="274"/>
      <c r="BJ432" s="273"/>
      <c r="BK432" s="273"/>
      <c r="BL432" s="273"/>
      <c r="BM432" s="273"/>
    </row>
    <row r="433" spans="1:65" ht="12.75" customHeight="1">
      <c r="A433" s="275"/>
      <c r="B433" s="276"/>
      <c r="C433" s="276"/>
      <c r="D433" s="276"/>
      <c r="E433" s="277"/>
      <c r="F433" s="274"/>
      <c r="G433" s="274"/>
      <c r="H433" s="274"/>
      <c r="I433" s="276"/>
      <c r="J433" s="276"/>
      <c r="K433" s="276"/>
      <c r="L433" s="278"/>
      <c r="M433" s="278"/>
      <c r="N433" s="278"/>
      <c r="O433" s="274"/>
      <c r="P433" s="274"/>
      <c r="Q433" s="274"/>
      <c r="R433" s="274"/>
      <c r="S433" s="274"/>
      <c r="T433" s="274"/>
      <c r="U433" s="274"/>
      <c r="V433" s="274"/>
      <c r="W433" s="274"/>
      <c r="X433" s="274"/>
      <c r="Y433" s="279"/>
      <c r="Z433" s="280"/>
      <c r="AA433" s="280"/>
      <c r="AB433" s="281"/>
      <c r="AC433" s="281"/>
      <c r="AD433" s="281"/>
      <c r="AE433" s="274"/>
      <c r="AF433" s="281"/>
      <c r="AG433" s="281"/>
      <c r="AH433" s="281"/>
      <c r="AI433" s="282"/>
      <c r="AJ433" s="274"/>
      <c r="AK433" s="274"/>
      <c r="AL433" s="274"/>
      <c r="AM433" s="274"/>
      <c r="AN433" s="274"/>
      <c r="AO433" s="274"/>
      <c r="AP433" s="274"/>
      <c r="AQ433" s="274"/>
      <c r="AR433" s="279"/>
      <c r="AS433" s="273"/>
      <c r="AT433" s="273"/>
      <c r="AU433" s="273"/>
      <c r="AV433" s="273"/>
      <c r="AW433" s="274"/>
      <c r="AX433" s="279"/>
      <c r="AY433" s="273"/>
      <c r="AZ433" s="274"/>
      <c r="BA433" s="279"/>
      <c r="BB433" s="273"/>
      <c r="BC433" s="274"/>
      <c r="BD433" s="274"/>
      <c r="BE433" s="274"/>
      <c r="BF433" s="279"/>
      <c r="BG433" s="273"/>
      <c r="BH433" s="274"/>
      <c r="BI433" s="274"/>
      <c r="BJ433" s="273"/>
      <c r="BK433" s="273"/>
      <c r="BL433" s="273"/>
      <c r="BM433" s="273"/>
    </row>
    <row r="434" spans="1:65" ht="12.75" customHeight="1">
      <c r="A434" s="275"/>
      <c r="B434" s="276"/>
      <c r="C434" s="276"/>
      <c r="D434" s="276"/>
      <c r="E434" s="277"/>
      <c r="F434" s="274"/>
      <c r="G434" s="274"/>
      <c r="H434" s="274"/>
      <c r="I434" s="276"/>
      <c r="J434" s="276"/>
      <c r="K434" s="276"/>
      <c r="L434" s="278"/>
      <c r="M434" s="278"/>
      <c r="N434" s="278"/>
      <c r="O434" s="274"/>
      <c r="P434" s="274"/>
      <c r="Q434" s="274"/>
      <c r="R434" s="274"/>
      <c r="S434" s="274"/>
      <c r="T434" s="274"/>
      <c r="U434" s="274"/>
      <c r="V434" s="274"/>
      <c r="W434" s="274"/>
      <c r="X434" s="274"/>
      <c r="Y434" s="279"/>
      <c r="Z434" s="280"/>
      <c r="AA434" s="280"/>
      <c r="AB434" s="281"/>
      <c r="AC434" s="281"/>
      <c r="AD434" s="281"/>
      <c r="AE434" s="274"/>
      <c r="AF434" s="281"/>
      <c r="AG434" s="281"/>
      <c r="AH434" s="281"/>
      <c r="AI434" s="282"/>
      <c r="AJ434" s="274"/>
      <c r="AK434" s="274"/>
      <c r="AL434" s="274"/>
      <c r="AM434" s="274"/>
      <c r="AN434" s="274"/>
      <c r="AO434" s="274"/>
      <c r="AP434" s="274"/>
      <c r="AQ434" s="274"/>
      <c r="AR434" s="279"/>
      <c r="AS434" s="273"/>
      <c r="AT434" s="273"/>
      <c r="AU434" s="273"/>
      <c r="AV434" s="273"/>
      <c r="AW434" s="274"/>
      <c r="AX434" s="279"/>
      <c r="AY434" s="273"/>
      <c r="AZ434" s="274"/>
      <c r="BA434" s="279"/>
      <c r="BB434" s="273"/>
      <c r="BC434" s="274"/>
      <c r="BD434" s="274"/>
      <c r="BE434" s="274"/>
      <c r="BF434" s="279"/>
      <c r="BG434" s="273"/>
      <c r="BH434" s="274"/>
      <c r="BI434" s="274"/>
      <c r="BJ434" s="273"/>
      <c r="BK434" s="273"/>
      <c r="BL434" s="273"/>
      <c r="BM434" s="273"/>
    </row>
    <row r="435" spans="1:65" ht="12.75" customHeight="1">
      <c r="A435" s="275"/>
      <c r="B435" s="276"/>
      <c r="C435" s="276"/>
      <c r="D435" s="276"/>
      <c r="E435" s="277"/>
      <c r="F435" s="274"/>
      <c r="G435" s="274"/>
      <c r="H435" s="274"/>
      <c r="I435" s="276"/>
      <c r="J435" s="276"/>
      <c r="K435" s="276"/>
      <c r="L435" s="278"/>
      <c r="M435" s="278"/>
      <c r="N435" s="278"/>
      <c r="O435" s="274"/>
      <c r="P435" s="274"/>
      <c r="Q435" s="274"/>
      <c r="R435" s="274"/>
      <c r="S435" s="274"/>
      <c r="T435" s="274"/>
      <c r="U435" s="274"/>
      <c r="V435" s="274"/>
      <c r="W435" s="274"/>
      <c r="X435" s="274"/>
      <c r="Y435" s="279"/>
      <c r="Z435" s="280"/>
      <c r="AA435" s="280"/>
      <c r="AB435" s="281"/>
      <c r="AC435" s="281"/>
      <c r="AD435" s="281"/>
      <c r="AE435" s="274"/>
      <c r="AF435" s="281"/>
      <c r="AG435" s="281"/>
      <c r="AH435" s="281"/>
      <c r="AI435" s="282"/>
      <c r="AJ435" s="274"/>
      <c r="AK435" s="274"/>
      <c r="AL435" s="274"/>
      <c r="AM435" s="274"/>
      <c r="AN435" s="274"/>
      <c r="AO435" s="274"/>
      <c r="AP435" s="274"/>
      <c r="AQ435" s="274"/>
      <c r="AR435" s="279"/>
      <c r="AS435" s="273"/>
      <c r="AT435" s="273"/>
      <c r="AU435" s="273"/>
      <c r="AV435" s="273"/>
      <c r="AW435" s="274"/>
      <c r="AX435" s="279"/>
      <c r="AY435" s="273"/>
      <c r="AZ435" s="274"/>
      <c r="BA435" s="279"/>
      <c r="BB435" s="273"/>
      <c r="BC435" s="274"/>
      <c r="BD435" s="274"/>
      <c r="BE435" s="274"/>
      <c r="BF435" s="279"/>
      <c r="BG435" s="273"/>
      <c r="BH435" s="274"/>
      <c r="BI435" s="274"/>
      <c r="BJ435" s="273"/>
      <c r="BK435" s="273"/>
      <c r="BL435" s="273"/>
      <c r="BM435" s="273"/>
    </row>
    <row r="436" spans="1:65" ht="12.75" customHeight="1">
      <c r="A436" s="275"/>
      <c r="B436" s="276"/>
      <c r="C436" s="276"/>
      <c r="D436" s="276"/>
      <c r="E436" s="277"/>
      <c r="F436" s="274"/>
      <c r="G436" s="274"/>
      <c r="H436" s="274"/>
      <c r="I436" s="276"/>
      <c r="J436" s="276"/>
      <c r="K436" s="276"/>
      <c r="L436" s="278"/>
      <c r="M436" s="278"/>
      <c r="N436" s="278"/>
      <c r="O436" s="274"/>
      <c r="P436" s="274"/>
      <c r="Q436" s="274"/>
      <c r="R436" s="274"/>
      <c r="S436" s="274"/>
      <c r="T436" s="274"/>
      <c r="U436" s="274"/>
      <c r="V436" s="274"/>
      <c r="W436" s="274"/>
      <c r="X436" s="274"/>
      <c r="Y436" s="279"/>
      <c r="Z436" s="280"/>
      <c r="AA436" s="280"/>
      <c r="AB436" s="281"/>
      <c r="AC436" s="281"/>
      <c r="AD436" s="281"/>
      <c r="AE436" s="274"/>
      <c r="AF436" s="281"/>
      <c r="AG436" s="281"/>
      <c r="AH436" s="281"/>
      <c r="AI436" s="282"/>
      <c r="AJ436" s="274"/>
      <c r="AK436" s="274"/>
      <c r="AL436" s="274"/>
      <c r="AM436" s="274"/>
      <c r="AN436" s="274"/>
      <c r="AO436" s="274"/>
      <c r="AP436" s="274"/>
      <c r="AQ436" s="274"/>
      <c r="AR436" s="279"/>
      <c r="AS436" s="273"/>
      <c r="AT436" s="273"/>
      <c r="AU436" s="273"/>
      <c r="AV436" s="273"/>
      <c r="AW436" s="274"/>
      <c r="AX436" s="279"/>
      <c r="AY436" s="273"/>
      <c r="AZ436" s="274"/>
      <c r="BA436" s="279"/>
      <c r="BB436" s="273"/>
      <c r="BC436" s="274"/>
      <c r="BD436" s="274"/>
      <c r="BE436" s="274"/>
      <c r="BF436" s="279"/>
      <c r="BG436" s="273"/>
      <c r="BH436" s="274"/>
      <c r="BI436" s="274"/>
      <c r="BJ436" s="273"/>
      <c r="BK436" s="273"/>
      <c r="BL436" s="273"/>
      <c r="BM436" s="273"/>
    </row>
    <row r="437" spans="1:65" ht="12.75" customHeight="1">
      <c r="A437" s="275"/>
      <c r="B437" s="276"/>
      <c r="C437" s="276"/>
      <c r="D437" s="276"/>
      <c r="E437" s="277"/>
      <c r="F437" s="274"/>
      <c r="G437" s="274"/>
      <c r="H437" s="274"/>
      <c r="I437" s="276"/>
      <c r="J437" s="276"/>
      <c r="K437" s="276"/>
      <c r="L437" s="278"/>
      <c r="M437" s="278"/>
      <c r="N437" s="278"/>
      <c r="O437" s="274"/>
      <c r="P437" s="274"/>
      <c r="Q437" s="274"/>
      <c r="R437" s="274"/>
      <c r="S437" s="274"/>
      <c r="T437" s="274"/>
      <c r="U437" s="274"/>
      <c r="V437" s="274"/>
      <c r="W437" s="274"/>
      <c r="X437" s="274"/>
      <c r="Y437" s="279"/>
      <c r="Z437" s="280"/>
      <c r="AA437" s="280"/>
      <c r="AB437" s="281"/>
      <c r="AC437" s="281"/>
      <c r="AD437" s="281"/>
      <c r="AE437" s="274"/>
      <c r="AF437" s="281"/>
      <c r="AG437" s="281"/>
      <c r="AH437" s="281"/>
      <c r="AI437" s="282"/>
      <c r="AJ437" s="274"/>
      <c r="AK437" s="274"/>
      <c r="AL437" s="274"/>
      <c r="AM437" s="274"/>
      <c r="AN437" s="274"/>
      <c r="AO437" s="274"/>
      <c r="AP437" s="274"/>
      <c r="AQ437" s="274"/>
      <c r="AR437" s="279"/>
      <c r="AS437" s="273"/>
      <c r="AT437" s="273"/>
      <c r="AU437" s="273"/>
      <c r="AV437" s="273"/>
      <c r="AW437" s="274"/>
      <c r="AX437" s="279"/>
      <c r="AY437" s="273"/>
      <c r="AZ437" s="274"/>
      <c r="BA437" s="279"/>
      <c r="BB437" s="273"/>
      <c r="BC437" s="274"/>
      <c r="BD437" s="274"/>
      <c r="BE437" s="274"/>
      <c r="BF437" s="279"/>
      <c r="BG437" s="273"/>
      <c r="BH437" s="274"/>
      <c r="BI437" s="274"/>
      <c r="BJ437" s="273"/>
      <c r="BK437" s="273"/>
      <c r="BL437" s="273"/>
      <c r="BM437" s="273"/>
    </row>
    <row r="438" spans="1:65" ht="12.75" customHeight="1">
      <c r="A438" s="275"/>
      <c r="B438" s="276"/>
      <c r="C438" s="276"/>
      <c r="D438" s="276"/>
      <c r="E438" s="277"/>
      <c r="F438" s="274"/>
      <c r="G438" s="274"/>
      <c r="H438" s="274"/>
      <c r="I438" s="276"/>
      <c r="J438" s="276"/>
      <c r="K438" s="276"/>
      <c r="L438" s="278"/>
      <c r="M438" s="278"/>
      <c r="N438" s="278"/>
      <c r="O438" s="274"/>
      <c r="P438" s="274"/>
      <c r="Q438" s="274"/>
      <c r="R438" s="274"/>
      <c r="S438" s="274"/>
      <c r="T438" s="274"/>
      <c r="U438" s="274"/>
      <c r="V438" s="274"/>
      <c r="W438" s="274"/>
      <c r="X438" s="274"/>
      <c r="Y438" s="279"/>
      <c r="Z438" s="280"/>
      <c r="AA438" s="280"/>
      <c r="AB438" s="281"/>
      <c r="AC438" s="281"/>
      <c r="AD438" s="281"/>
      <c r="AE438" s="274"/>
      <c r="AF438" s="281"/>
      <c r="AG438" s="281"/>
      <c r="AH438" s="281"/>
      <c r="AI438" s="282"/>
      <c r="AJ438" s="274"/>
      <c r="AK438" s="274"/>
      <c r="AL438" s="274"/>
      <c r="AM438" s="274"/>
      <c r="AN438" s="274"/>
      <c r="AO438" s="274"/>
      <c r="AP438" s="274"/>
      <c r="AQ438" s="274"/>
      <c r="AR438" s="279"/>
      <c r="AS438" s="273"/>
      <c r="AT438" s="273"/>
      <c r="AU438" s="273"/>
      <c r="AV438" s="273"/>
      <c r="AW438" s="274"/>
      <c r="AX438" s="279"/>
      <c r="AY438" s="273"/>
      <c r="AZ438" s="274"/>
      <c r="BA438" s="279"/>
      <c r="BB438" s="273"/>
      <c r="BC438" s="274"/>
      <c r="BD438" s="274"/>
      <c r="BE438" s="274"/>
      <c r="BF438" s="279"/>
      <c r="BG438" s="273"/>
      <c r="BH438" s="274"/>
      <c r="BI438" s="274"/>
      <c r="BJ438" s="273"/>
      <c r="BK438" s="273"/>
      <c r="BL438" s="273"/>
      <c r="BM438" s="273"/>
    </row>
    <row r="439" spans="1:65" ht="12.75" customHeight="1">
      <c r="A439" s="275"/>
      <c r="B439" s="276"/>
      <c r="C439" s="276"/>
      <c r="D439" s="276"/>
      <c r="E439" s="277"/>
      <c r="F439" s="274"/>
      <c r="G439" s="274"/>
      <c r="H439" s="274"/>
      <c r="I439" s="276"/>
      <c r="J439" s="276"/>
      <c r="K439" s="276"/>
      <c r="L439" s="278"/>
      <c r="M439" s="278"/>
      <c r="N439" s="278"/>
      <c r="O439" s="274"/>
      <c r="P439" s="274"/>
      <c r="Q439" s="274"/>
      <c r="R439" s="274"/>
      <c r="S439" s="274"/>
      <c r="T439" s="274"/>
      <c r="U439" s="274"/>
      <c r="V439" s="274"/>
      <c r="W439" s="274"/>
      <c r="X439" s="274"/>
      <c r="Y439" s="279"/>
      <c r="Z439" s="280"/>
      <c r="AA439" s="280"/>
      <c r="AB439" s="281"/>
      <c r="AC439" s="281"/>
      <c r="AD439" s="281"/>
      <c r="AE439" s="274"/>
      <c r="AF439" s="281"/>
      <c r="AG439" s="281"/>
      <c r="AH439" s="281"/>
      <c r="AI439" s="282"/>
      <c r="AJ439" s="274"/>
      <c r="AK439" s="274"/>
      <c r="AL439" s="274"/>
      <c r="AM439" s="274"/>
      <c r="AN439" s="274"/>
      <c r="AO439" s="274"/>
      <c r="AP439" s="274"/>
      <c r="AQ439" s="274"/>
      <c r="AR439" s="279"/>
      <c r="AS439" s="273"/>
      <c r="AT439" s="273"/>
      <c r="AU439" s="273"/>
      <c r="AV439" s="273"/>
      <c r="AW439" s="274"/>
      <c r="AX439" s="279"/>
      <c r="AY439" s="273"/>
      <c r="AZ439" s="274"/>
      <c r="BA439" s="279"/>
      <c r="BB439" s="273"/>
      <c r="BC439" s="274"/>
      <c r="BD439" s="274"/>
      <c r="BE439" s="274"/>
      <c r="BF439" s="279"/>
      <c r="BG439" s="273"/>
      <c r="BH439" s="274"/>
      <c r="BI439" s="274"/>
      <c r="BJ439" s="273"/>
      <c r="BK439" s="273"/>
      <c r="BL439" s="273"/>
      <c r="BM439" s="273"/>
    </row>
    <row r="440" spans="1:65" ht="12.75" customHeight="1">
      <c r="A440" s="275"/>
      <c r="B440" s="276"/>
      <c r="C440" s="276"/>
      <c r="D440" s="276"/>
      <c r="E440" s="277"/>
      <c r="F440" s="274"/>
      <c r="G440" s="274"/>
      <c r="H440" s="274"/>
      <c r="I440" s="276"/>
      <c r="J440" s="276"/>
      <c r="K440" s="276"/>
      <c r="L440" s="278"/>
      <c r="M440" s="278"/>
      <c r="N440" s="278"/>
      <c r="O440" s="274"/>
      <c r="P440" s="274"/>
      <c r="Q440" s="274"/>
      <c r="R440" s="274"/>
      <c r="S440" s="274"/>
      <c r="T440" s="274"/>
      <c r="U440" s="274"/>
      <c r="V440" s="274"/>
      <c r="W440" s="274"/>
      <c r="X440" s="274"/>
      <c r="Y440" s="279"/>
      <c r="Z440" s="280"/>
      <c r="AA440" s="280"/>
      <c r="AB440" s="281"/>
      <c r="AC440" s="281"/>
      <c r="AD440" s="281"/>
      <c r="AE440" s="274"/>
      <c r="AF440" s="281"/>
      <c r="AG440" s="281"/>
      <c r="AH440" s="281"/>
      <c r="AI440" s="282"/>
      <c r="AJ440" s="274"/>
      <c r="AK440" s="274"/>
      <c r="AL440" s="274"/>
      <c r="AM440" s="274"/>
      <c r="AN440" s="274"/>
      <c r="AO440" s="274"/>
      <c r="AP440" s="274"/>
      <c r="AQ440" s="274"/>
      <c r="AR440" s="279"/>
      <c r="AS440" s="273"/>
      <c r="AT440" s="273"/>
      <c r="AU440" s="273"/>
      <c r="AV440" s="273"/>
      <c r="AW440" s="274"/>
      <c r="AX440" s="279"/>
      <c r="AY440" s="273"/>
      <c r="AZ440" s="274"/>
      <c r="BA440" s="279"/>
      <c r="BB440" s="273"/>
      <c r="BC440" s="274"/>
      <c r="BD440" s="274"/>
      <c r="BE440" s="274"/>
      <c r="BF440" s="279"/>
      <c r="BG440" s="273"/>
      <c r="BH440" s="274"/>
      <c r="BI440" s="274"/>
      <c r="BJ440" s="273"/>
      <c r="BK440" s="273"/>
      <c r="BL440" s="273"/>
      <c r="BM440" s="273"/>
    </row>
    <row r="441" spans="1:65" ht="12.75" customHeight="1">
      <c r="A441" s="275"/>
      <c r="B441" s="276"/>
      <c r="C441" s="276"/>
      <c r="D441" s="276"/>
      <c r="E441" s="277"/>
      <c r="F441" s="274"/>
      <c r="G441" s="274"/>
      <c r="H441" s="274"/>
      <c r="I441" s="276"/>
      <c r="J441" s="276"/>
      <c r="K441" s="276"/>
      <c r="L441" s="278"/>
      <c r="M441" s="278"/>
      <c r="N441" s="278"/>
      <c r="O441" s="274"/>
      <c r="P441" s="274"/>
      <c r="Q441" s="274"/>
      <c r="R441" s="274"/>
      <c r="S441" s="274"/>
      <c r="T441" s="274"/>
      <c r="U441" s="274"/>
      <c r="V441" s="274"/>
      <c r="W441" s="274"/>
      <c r="X441" s="274"/>
      <c r="Y441" s="279"/>
      <c r="Z441" s="280"/>
      <c r="AA441" s="280"/>
      <c r="AB441" s="281"/>
      <c r="AC441" s="281"/>
      <c r="AD441" s="281"/>
      <c r="AE441" s="274"/>
      <c r="AF441" s="281"/>
      <c r="AG441" s="281"/>
      <c r="AH441" s="281"/>
      <c r="AI441" s="282"/>
      <c r="AJ441" s="274"/>
      <c r="AK441" s="274"/>
      <c r="AL441" s="274"/>
      <c r="AM441" s="274"/>
      <c r="AN441" s="274"/>
      <c r="AO441" s="274"/>
      <c r="AP441" s="274"/>
      <c r="AQ441" s="274"/>
      <c r="AR441" s="279"/>
      <c r="AS441" s="273"/>
      <c r="AT441" s="273"/>
      <c r="AU441" s="273"/>
      <c r="AV441" s="273"/>
      <c r="AW441" s="274"/>
      <c r="AX441" s="279"/>
      <c r="AY441" s="273"/>
      <c r="AZ441" s="274"/>
      <c r="BA441" s="279"/>
      <c r="BB441" s="273"/>
      <c r="BC441" s="274"/>
      <c r="BD441" s="274"/>
      <c r="BE441" s="274"/>
      <c r="BF441" s="279"/>
      <c r="BG441" s="273"/>
      <c r="BH441" s="274"/>
      <c r="BI441" s="274"/>
      <c r="BJ441" s="273"/>
      <c r="BK441" s="273"/>
      <c r="BL441" s="273"/>
      <c r="BM441" s="273"/>
    </row>
    <row r="442" spans="1:65" ht="12.75" customHeight="1">
      <c r="A442" s="275"/>
      <c r="B442" s="276"/>
      <c r="C442" s="276"/>
      <c r="D442" s="276"/>
      <c r="E442" s="277"/>
      <c r="F442" s="274"/>
      <c r="G442" s="274"/>
      <c r="H442" s="274"/>
      <c r="I442" s="276"/>
      <c r="J442" s="276"/>
      <c r="K442" s="276"/>
      <c r="L442" s="278"/>
      <c r="M442" s="278"/>
      <c r="N442" s="278"/>
      <c r="O442" s="274"/>
      <c r="P442" s="274"/>
      <c r="Q442" s="274"/>
      <c r="R442" s="274"/>
      <c r="S442" s="274"/>
      <c r="T442" s="274"/>
      <c r="U442" s="274"/>
      <c r="V442" s="274"/>
      <c r="W442" s="274"/>
      <c r="X442" s="274"/>
      <c r="Y442" s="279"/>
      <c r="Z442" s="280"/>
      <c r="AA442" s="280"/>
      <c r="AB442" s="281"/>
      <c r="AC442" s="281"/>
      <c r="AD442" s="281"/>
      <c r="AE442" s="274"/>
      <c r="AF442" s="281"/>
      <c r="AG442" s="281"/>
      <c r="AH442" s="281"/>
      <c r="AI442" s="282"/>
      <c r="AJ442" s="274"/>
      <c r="AK442" s="274"/>
      <c r="AL442" s="274"/>
      <c r="AM442" s="274"/>
      <c r="AN442" s="274"/>
      <c r="AO442" s="274"/>
      <c r="AP442" s="274"/>
      <c r="AQ442" s="274"/>
      <c r="AR442" s="279"/>
      <c r="AS442" s="273"/>
      <c r="AT442" s="273"/>
      <c r="AU442" s="273"/>
      <c r="AV442" s="273"/>
      <c r="AW442" s="274"/>
      <c r="AX442" s="279"/>
      <c r="AY442" s="273"/>
      <c r="AZ442" s="274"/>
      <c r="BA442" s="279"/>
      <c r="BB442" s="273"/>
      <c r="BC442" s="274"/>
      <c r="BD442" s="274"/>
      <c r="BE442" s="274"/>
      <c r="BF442" s="279"/>
      <c r="BG442" s="273"/>
      <c r="BH442" s="274"/>
      <c r="BI442" s="274"/>
      <c r="BJ442" s="273"/>
      <c r="BK442" s="273"/>
      <c r="BL442" s="273"/>
      <c r="BM442" s="273"/>
    </row>
    <row r="443" spans="1:65" ht="12.75" customHeight="1">
      <c r="A443" s="275"/>
      <c r="B443" s="276"/>
      <c r="C443" s="276"/>
      <c r="D443" s="276"/>
      <c r="E443" s="277"/>
      <c r="F443" s="274"/>
      <c r="G443" s="274"/>
      <c r="H443" s="274"/>
      <c r="I443" s="276"/>
      <c r="J443" s="276"/>
      <c r="K443" s="276"/>
      <c r="L443" s="278"/>
      <c r="M443" s="278"/>
      <c r="N443" s="278"/>
      <c r="O443" s="274"/>
      <c r="P443" s="274"/>
      <c r="Q443" s="274"/>
      <c r="R443" s="274"/>
      <c r="S443" s="274"/>
      <c r="T443" s="274"/>
      <c r="U443" s="274"/>
      <c r="V443" s="274"/>
      <c r="W443" s="274"/>
      <c r="X443" s="274"/>
      <c r="Y443" s="279"/>
      <c r="Z443" s="280"/>
      <c r="AA443" s="280"/>
      <c r="AB443" s="281"/>
      <c r="AC443" s="281"/>
      <c r="AD443" s="281"/>
      <c r="AE443" s="274"/>
      <c r="AF443" s="281"/>
      <c r="AG443" s="281"/>
      <c r="AH443" s="281"/>
      <c r="AI443" s="282"/>
      <c r="AJ443" s="274"/>
      <c r="AK443" s="274"/>
      <c r="AL443" s="274"/>
      <c r="AM443" s="274"/>
      <c r="AN443" s="274"/>
      <c r="AO443" s="274"/>
      <c r="AP443" s="274"/>
      <c r="AQ443" s="274"/>
      <c r="AR443" s="279"/>
      <c r="AS443" s="273"/>
      <c r="AT443" s="273"/>
      <c r="AU443" s="273"/>
      <c r="AV443" s="273"/>
      <c r="AW443" s="274"/>
      <c r="AX443" s="279"/>
      <c r="AY443" s="273"/>
      <c r="AZ443" s="274"/>
      <c r="BA443" s="279"/>
      <c r="BB443" s="273"/>
      <c r="BC443" s="274"/>
      <c r="BD443" s="274"/>
      <c r="BE443" s="274"/>
      <c r="BF443" s="279"/>
      <c r="BG443" s="273"/>
      <c r="BH443" s="274"/>
      <c r="BI443" s="274"/>
      <c r="BJ443" s="273"/>
      <c r="BK443" s="273"/>
      <c r="BL443" s="273"/>
      <c r="BM443" s="273"/>
    </row>
    <row r="444" spans="1:65" ht="12.75" customHeight="1">
      <c r="A444" s="275"/>
      <c r="B444" s="276"/>
      <c r="C444" s="276"/>
      <c r="D444" s="276"/>
      <c r="E444" s="277"/>
      <c r="F444" s="274"/>
      <c r="G444" s="274"/>
      <c r="H444" s="274"/>
      <c r="I444" s="276"/>
      <c r="J444" s="276"/>
      <c r="K444" s="276"/>
      <c r="L444" s="278"/>
      <c r="M444" s="278"/>
      <c r="N444" s="278"/>
      <c r="O444" s="274"/>
      <c r="P444" s="274"/>
      <c r="Q444" s="274"/>
      <c r="R444" s="274"/>
      <c r="S444" s="274"/>
      <c r="T444" s="274"/>
      <c r="U444" s="274"/>
      <c r="V444" s="274"/>
      <c r="W444" s="274"/>
      <c r="X444" s="274"/>
      <c r="Y444" s="279"/>
      <c r="Z444" s="280"/>
      <c r="AA444" s="280"/>
      <c r="AB444" s="281"/>
      <c r="AC444" s="281"/>
      <c r="AD444" s="281"/>
      <c r="AE444" s="274"/>
      <c r="AF444" s="281"/>
      <c r="AG444" s="281"/>
      <c r="AH444" s="281"/>
      <c r="AI444" s="282"/>
      <c r="AJ444" s="274"/>
      <c r="AK444" s="274"/>
      <c r="AL444" s="274"/>
      <c r="AM444" s="274"/>
      <c r="AN444" s="274"/>
      <c r="AO444" s="274"/>
      <c r="AP444" s="274"/>
      <c r="AQ444" s="274"/>
      <c r="AR444" s="279"/>
      <c r="AS444" s="273"/>
      <c r="AT444" s="273"/>
      <c r="AU444" s="273"/>
      <c r="AV444" s="273"/>
      <c r="AW444" s="274"/>
      <c r="AX444" s="279"/>
      <c r="AY444" s="273"/>
      <c r="AZ444" s="274"/>
      <c r="BA444" s="279"/>
      <c r="BB444" s="273"/>
      <c r="BC444" s="274"/>
      <c r="BD444" s="274"/>
      <c r="BE444" s="274"/>
      <c r="BF444" s="279"/>
      <c r="BG444" s="273"/>
      <c r="BH444" s="274"/>
      <c r="BI444" s="274"/>
      <c r="BJ444" s="273"/>
      <c r="BK444" s="273"/>
      <c r="BL444" s="273"/>
      <c r="BM444" s="273"/>
    </row>
    <row r="445" spans="1:65" ht="12.75" customHeight="1">
      <c r="A445" s="275"/>
      <c r="B445" s="276"/>
      <c r="C445" s="276"/>
      <c r="D445" s="276"/>
      <c r="E445" s="277"/>
      <c r="F445" s="274"/>
      <c r="G445" s="274"/>
      <c r="H445" s="274"/>
      <c r="I445" s="276"/>
      <c r="J445" s="276"/>
      <c r="K445" s="276"/>
      <c r="L445" s="278"/>
      <c r="M445" s="278"/>
      <c r="N445" s="278"/>
      <c r="O445" s="274"/>
      <c r="P445" s="274"/>
      <c r="Q445" s="274"/>
      <c r="R445" s="274"/>
      <c r="S445" s="274"/>
      <c r="T445" s="274"/>
      <c r="U445" s="274"/>
      <c r="V445" s="274"/>
      <c r="W445" s="274"/>
      <c r="X445" s="274"/>
      <c r="Y445" s="279"/>
      <c r="Z445" s="280"/>
      <c r="AA445" s="280"/>
      <c r="AB445" s="281"/>
      <c r="AC445" s="281"/>
      <c r="AD445" s="281"/>
      <c r="AE445" s="274"/>
      <c r="AF445" s="281"/>
      <c r="AG445" s="281"/>
      <c r="AH445" s="281"/>
      <c r="AI445" s="282"/>
      <c r="AJ445" s="274"/>
      <c r="AK445" s="274"/>
      <c r="AL445" s="274"/>
      <c r="AM445" s="274"/>
      <c r="AN445" s="274"/>
      <c r="AO445" s="274"/>
      <c r="AP445" s="274"/>
      <c r="AQ445" s="274"/>
      <c r="AR445" s="279"/>
      <c r="AS445" s="273"/>
      <c r="AT445" s="273"/>
      <c r="AU445" s="273"/>
      <c r="AV445" s="273"/>
      <c r="AW445" s="274"/>
      <c r="AX445" s="279"/>
      <c r="AY445" s="273"/>
      <c r="AZ445" s="274"/>
      <c r="BA445" s="279"/>
      <c r="BB445" s="273"/>
      <c r="BC445" s="274"/>
      <c r="BD445" s="274"/>
      <c r="BE445" s="274"/>
      <c r="BF445" s="279"/>
      <c r="BG445" s="273"/>
      <c r="BH445" s="274"/>
      <c r="BI445" s="274"/>
      <c r="BJ445" s="273"/>
      <c r="BK445" s="273"/>
      <c r="BL445" s="273"/>
      <c r="BM445" s="273"/>
    </row>
    <row r="446" spans="1:65" ht="12.75" customHeight="1">
      <c r="A446" s="275"/>
      <c r="B446" s="276"/>
      <c r="C446" s="276"/>
      <c r="D446" s="276"/>
      <c r="E446" s="277"/>
      <c r="F446" s="274"/>
      <c r="G446" s="274"/>
      <c r="H446" s="274"/>
      <c r="I446" s="276"/>
      <c r="J446" s="276"/>
      <c r="K446" s="276"/>
      <c r="L446" s="278"/>
      <c r="M446" s="278"/>
      <c r="N446" s="278"/>
      <c r="O446" s="274"/>
      <c r="P446" s="274"/>
      <c r="Q446" s="274"/>
      <c r="R446" s="274"/>
      <c r="S446" s="274"/>
      <c r="T446" s="274"/>
      <c r="U446" s="274"/>
      <c r="V446" s="274"/>
      <c r="W446" s="274"/>
      <c r="X446" s="274"/>
      <c r="Y446" s="279"/>
      <c r="Z446" s="280"/>
      <c r="AA446" s="280"/>
      <c r="AB446" s="281"/>
      <c r="AC446" s="281"/>
      <c r="AD446" s="281"/>
      <c r="AE446" s="274"/>
      <c r="AF446" s="281"/>
      <c r="AG446" s="281"/>
      <c r="AH446" s="281"/>
      <c r="AI446" s="282"/>
      <c r="AJ446" s="274"/>
      <c r="AK446" s="274"/>
      <c r="AL446" s="274"/>
      <c r="AM446" s="274"/>
      <c r="AN446" s="274"/>
      <c r="AO446" s="274"/>
      <c r="AP446" s="274"/>
      <c r="AQ446" s="274"/>
      <c r="AR446" s="279"/>
      <c r="AS446" s="273"/>
      <c r="AT446" s="273"/>
      <c r="AU446" s="273"/>
      <c r="AV446" s="273"/>
      <c r="AW446" s="274"/>
      <c r="AX446" s="279"/>
      <c r="AY446" s="273"/>
      <c r="AZ446" s="274"/>
      <c r="BA446" s="279"/>
      <c r="BB446" s="273"/>
      <c r="BC446" s="274"/>
      <c r="BD446" s="274"/>
      <c r="BE446" s="274"/>
      <c r="BF446" s="279"/>
      <c r="BG446" s="273"/>
      <c r="BH446" s="274"/>
      <c r="BI446" s="274"/>
      <c r="BJ446" s="273"/>
      <c r="BK446" s="273"/>
      <c r="BL446" s="273"/>
      <c r="BM446" s="273"/>
    </row>
    <row r="447" spans="1:65" ht="12.75" customHeight="1">
      <c r="A447" s="275"/>
      <c r="B447" s="276"/>
      <c r="C447" s="276"/>
      <c r="D447" s="276"/>
      <c r="E447" s="277"/>
      <c r="F447" s="274"/>
      <c r="G447" s="274"/>
      <c r="H447" s="274"/>
      <c r="I447" s="276"/>
      <c r="J447" s="276"/>
      <c r="K447" s="276"/>
      <c r="L447" s="278"/>
      <c r="M447" s="278"/>
      <c r="N447" s="278"/>
      <c r="O447" s="274"/>
      <c r="P447" s="274"/>
      <c r="Q447" s="274"/>
      <c r="R447" s="274"/>
      <c r="S447" s="274"/>
      <c r="T447" s="274"/>
      <c r="U447" s="274"/>
      <c r="V447" s="274"/>
      <c r="W447" s="274"/>
      <c r="X447" s="274"/>
      <c r="Y447" s="279"/>
      <c r="Z447" s="280"/>
      <c r="AA447" s="280"/>
      <c r="AB447" s="281"/>
      <c r="AC447" s="281"/>
      <c r="AD447" s="281"/>
      <c r="AE447" s="274"/>
      <c r="AF447" s="281"/>
      <c r="AG447" s="281"/>
      <c r="AH447" s="281"/>
      <c r="AI447" s="282"/>
      <c r="AJ447" s="274"/>
      <c r="AK447" s="274"/>
      <c r="AL447" s="274"/>
      <c r="AM447" s="274"/>
      <c r="AN447" s="274"/>
      <c r="AO447" s="274"/>
      <c r="AP447" s="274"/>
      <c r="AQ447" s="274"/>
      <c r="AR447" s="279"/>
      <c r="AS447" s="273"/>
      <c r="AT447" s="273"/>
      <c r="AU447" s="273"/>
      <c r="AV447" s="273"/>
      <c r="AW447" s="274"/>
      <c r="AX447" s="279"/>
      <c r="AY447" s="273"/>
      <c r="AZ447" s="274"/>
      <c r="BA447" s="279"/>
      <c r="BB447" s="273"/>
      <c r="BC447" s="274"/>
      <c r="BD447" s="274"/>
      <c r="BE447" s="274"/>
      <c r="BF447" s="279"/>
      <c r="BG447" s="273"/>
      <c r="BH447" s="274"/>
      <c r="BI447" s="274"/>
      <c r="BJ447" s="273"/>
      <c r="BK447" s="273"/>
      <c r="BL447" s="273"/>
      <c r="BM447" s="273"/>
    </row>
    <row r="448" spans="1:65" ht="12.75" customHeight="1">
      <c r="A448" s="275"/>
      <c r="B448" s="276"/>
      <c r="C448" s="276"/>
      <c r="D448" s="276"/>
      <c r="E448" s="277"/>
      <c r="F448" s="274"/>
      <c r="G448" s="274"/>
      <c r="H448" s="274"/>
      <c r="I448" s="276"/>
      <c r="J448" s="276"/>
      <c r="K448" s="276"/>
      <c r="L448" s="278"/>
      <c r="M448" s="278"/>
      <c r="N448" s="278"/>
      <c r="O448" s="274"/>
      <c r="P448" s="274"/>
      <c r="Q448" s="274"/>
      <c r="R448" s="274"/>
      <c r="S448" s="274"/>
      <c r="T448" s="274"/>
      <c r="U448" s="274"/>
      <c r="V448" s="274"/>
      <c r="W448" s="274"/>
      <c r="X448" s="274"/>
      <c r="Y448" s="279"/>
      <c r="Z448" s="280"/>
      <c r="AA448" s="280"/>
      <c r="AB448" s="281"/>
      <c r="AC448" s="281"/>
      <c r="AD448" s="281"/>
      <c r="AE448" s="274"/>
      <c r="AF448" s="281"/>
      <c r="AG448" s="281"/>
      <c r="AH448" s="281"/>
      <c r="AI448" s="282"/>
      <c r="AJ448" s="274"/>
      <c r="AK448" s="274"/>
      <c r="AL448" s="274"/>
      <c r="AM448" s="274"/>
      <c r="AN448" s="274"/>
      <c r="AO448" s="274"/>
      <c r="AP448" s="274"/>
      <c r="AQ448" s="274"/>
      <c r="AR448" s="279"/>
      <c r="AS448" s="273"/>
      <c r="AT448" s="273"/>
      <c r="AU448" s="273"/>
      <c r="AV448" s="273"/>
      <c r="AW448" s="274"/>
      <c r="AX448" s="279"/>
      <c r="AY448" s="273"/>
      <c r="AZ448" s="274"/>
      <c r="BA448" s="279"/>
      <c r="BB448" s="273"/>
      <c r="BC448" s="274"/>
      <c r="BD448" s="274"/>
      <c r="BE448" s="274"/>
      <c r="BF448" s="279"/>
      <c r="BG448" s="273"/>
      <c r="BH448" s="274"/>
      <c r="BI448" s="274"/>
      <c r="BJ448" s="273"/>
      <c r="BK448" s="273"/>
      <c r="BL448" s="273"/>
      <c r="BM448" s="273"/>
    </row>
    <row r="449" spans="1:65" ht="12.75" customHeight="1">
      <c r="A449" s="275"/>
      <c r="B449" s="276"/>
      <c r="C449" s="276"/>
      <c r="D449" s="276"/>
      <c r="E449" s="277"/>
      <c r="F449" s="274"/>
      <c r="G449" s="274"/>
      <c r="H449" s="274"/>
      <c r="I449" s="276"/>
      <c r="J449" s="276"/>
      <c r="K449" s="276"/>
      <c r="L449" s="278"/>
      <c r="M449" s="278"/>
      <c r="N449" s="278"/>
      <c r="O449" s="274"/>
      <c r="P449" s="274"/>
      <c r="Q449" s="274"/>
      <c r="R449" s="274"/>
      <c r="S449" s="274"/>
      <c r="T449" s="274"/>
      <c r="U449" s="274"/>
      <c r="V449" s="274"/>
      <c r="W449" s="274"/>
      <c r="X449" s="274"/>
      <c r="Y449" s="279"/>
      <c r="Z449" s="280"/>
      <c r="AA449" s="280"/>
      <c r="AB449" s="281"/>
      <c r="AC449" s="281"/>
      <c r="AD449" s="281"/>
      <c r="AE449" s="274"/>
      <c r="AF449" s="281"/>
      <c r="AG449" s="281"/>
      <c r="AH449" s="281"/>
      <c r="AI449" s="282"/>
      <c r="AJ449" s="274"/>
      <c r="AK449" s="274"/>
      <c r="AL449" s="274"/>
      <c r="AM449" s="274"/>
      <c r="AN449" s="274"/>
      <c r="AO449" s="274"/>
      <c r="AP449" s="274"/>
      <c r="AQ449" s="274"/>
      <c r="AR449" s="279"/>
      <c r="AS449" s="273"/>
      <c r="AT449" s="273"/>
      <c r="AU449" s="273"/>
      <c r="AV449" s="273"/>
      <c r="AW449" s="274"/>
      <c r="AX449" s="279"/>
      <c r="AY449" s="273"/>
      <c r="AZ449" s="274"/>
      <c r="BA449" s="279"/>
      <c r="BB449" s="273"/>
      <c r="BC449" s="274"/>
      <c r="BD449" s="274"/>
      <c r="BE449" s="274"/>
      <c r="BF449" s="279"/>
      <c r="BG449" s="273"/>
      <c r="BH449" s="274"/>
      <c r="BI449" s="274"/>
      <c r="BJ449" s="273"/>
      <c r="BK449" s="273"/>
      <c r="BL449" s="273"/>
      <c r="BM449" s="273"/>
    </row>
    <row r="450" spans="1:65" ht="12.75" customHeight="1">
      <c r="A450" s="275"/>
      <c r="B450" s="276"/>
      <c r="C450" s="276"/>
      <c r="D450" s="276"/>
      <c r="E450" s="277"/>
      <c r="F450" s="274"/>
      <c r="G450" s="274"/>
      <c r="H450" s="274"/>
      <c r="I450" s="276"/>
      <c r="J450" s="276"/>
      <c r="K450" s="276"/>
      <c r="L450" s="278"/>
      <c r="M450" s="278"/>
      <c r="N450" s="278"/>
      <c r="O450" s="274"/>
      <c r="P450" s="274"/>
      <c r="Q450" s="274"/>
      <c r="R450" s="274"/>
      <c r="S450" s="274"/>
      <c r="T450" s="274"/>
      <c r="U450" s="274"/>
      <c r="V450" s="274"/>
      <c r="W450" s="274"/>
      <c r="X450" s="274"/>
      <c r="Y450" s="279"/>
      <c r="Z450" s="280"/>
      <c r="AA450" s="280"/>
      <c r="AB450" s="281"/>
      <c r="AC450" s="281"/>
      <c r="AD450" s="281"/>
      <c r="AE450" s="274"/>
      <c r="AF450" s="281"/>
      <c r="AG450" s="281"/>
      <c r="AH450" s="281"/>
      <c r="AI450" s="282"/>
      <c r="AJ450" s="274"/>
      <c r="AK450" s="274"/>
      <c r="AL450" s="274"/>
      <c r="AM450" s="274"/>
      <c r="AN450" s="274"/>
      <c r="AO450" s="274"/>
      <c r="AP450" s="274"/>
      <c r="AQ450" s="274"/>
      <c r="AR450" s="279"/>
      <c r="AS450" s="273"/>
      <c r="AT450" s="273"/>
      <c r="AU450" s="273"/>
      <c r="AV450" s="273"/>
      <c r="AW450" s="274"/>
      <c r="AX450" s="279"/>
      <c r="AY450" s="273"/>
      <c r="AZ450" s="274"/>
      <c r="BA450" s="279"/>
      <c r="BB450" s="273"/>
      <c r="BC450" s="274"/>
      <c r="BD450" s="274"/>
      <c r="BE450" s="274"/>
      <c r="BF450" s="279"/>
      <c r="BG450" s="273"/>
      <c r="BH450" s="274"/>
      <c r="BI450" s="274"/>
      <c r="BJ450" s="273"/>
      <c r="BK450" s="273"/>
      <c r="BL450" s="273"/>
      <c r="BM450" s="273"/>
    </row>
    <row r="451" spans="1:65" ht="12.75" customHeight="1">
      <c r="A451" s="275"/>
      <c r="B451" s="276"/>
      <c r="C451" s="276"/>
      <c r="D451" s="276"/>
      <c r="E451" s="277"/>
      <c r="F451" s="274"/>
      <c r="G451" s="274"/>
      <c r="H451" s="274"/>
      <c r="I451" s="276"/>
      <c r="J451" s="276"/>
      <c r="K451" s="276"/>
      <c r="L451" s="278"/>
      <c r="M451" s="278"/>
      <c r="N451" s="278"/>
      <c r="O451" s="274"/>
      <c r="P451" s="274"/>
      <c r="Q451" s="274"/>
      <c r="R451" s="274"/>
      <c r="S451" s="274"/>
      <c r="T451" s="274"/>
      <c r="U451" s="274"/>
      <c r="V451" s="274"/>
      <c r="W451" s="274"/>
      <c r="X451" s="274"/>
      <c r="Y451" s="279"/>
      <c r="Z451" s="280"/>
      <c r="AA451" s="280"/>
      <c r="AB451" s="281"/>
      <c r="AC451" s="281"/>
      <c r="AD451" s="281"/>
      <c r="AE451" s="274"/>
      <c r="AF451" s="281"/>
      <c r="AG451" s="281"/>
      <c r="AH451" s="281"/>
      <c r="AI451" s="282"/>
      <c r="AJ451" s="274"/>
      <c r="AK451" s="274"/>
      <c r="AL451" s="274"/>
      <c r="AM451" s="274"/>
      <c r="AN451" s="274"/>
      <c r="AO451" s="274"/>
      <c r="AP451" s="274"/>
      <c r="AQ451" s="274"/>
      <c r="AR451" s="279"/>
      <c r="AS451" s="273"/>
      <c r="AT451" s="273"/>
      <c r="AU451" s="273"/>
      <c r="AV451" s="273"/>
      <c r="AW451" s="274"/>
      <c r="AX451" s="279"/>
      <c r="AY451" s="273"/>
      <c r="AZ451" s="274"/>
      <c r="BA451" s="279"/>
      <c r="BB451" s="273"/>
      <c r="BC451" s="274"/>
      <c r="BD451" s="274"/>
      <c r="BE451" s="274"/>
      <c r="BF451" s="279"/>
      <c r="BG451" s="273"/>
      <c r="BH451" s="274"/>
      <c r="BI451" s="274"/>
      <c r="BJ451" s="273"/>
      <c r="BK451" s="273"/>
      <c r="BL451" s="273"/>
      <c r="BM451" s="273"/>
    </row>
    <row r="452" spans="1:65" ht="12.75" customHeight="1">
      <c r="A452" s="275"/>
      <c r="B452" s="276"/>
      <c r="C452" s="276"/>
      <c r="D452" s="276"/>
      <c r="E452" s="277"/>
      <c r="F452" s="274"/>
      <c r="G452" s="274"/>
      <c r="H452" s="274"/>
      <c r="I452" s="276"/>
      <c r="J452" s="276"/>
      <c r="K452" s="276"/>
      <c r="L452" s="278"/>
      <c r="M452" s="278"/>
      <c r="N452" s="278"/>
      <c r="O452" s="274"/>
      <c r="P452" s="274"/>
      <c r="Q452" s="274"/>
      <c r="R452" s="274"/>
      <c r="S452" s="274"/>
      <c r="T452" s="274"/>
      <c r="U452" s="274"/>
      <c r="V452" s="274"/>
      <c r="W452" s="274"/>
      <c r="X452" s="274"/>
      <c r="Y452" s="279"/>
      <c r="Z452" s="280"/>
      <c r="AA452" s="280"/>
      <c r="AB452" s="281"/>
      <c r="AC452" s="281"/>
      <c r="AD452" s="281"/>
      <c r="AE452" s="274"/>
      <c r="AF452" s="281"/>
      <c r="AG452" s="281"/>
      <c r="AH452" s="281"/>
      <c r="AI452" s="282"/>
      <c r="AJ452" s="274"/>
      <c r="AK452" s="274"/>
      <c r="AL452" s="274"/>
      <c r="AM452" s="274"/>
      <c r="AN452" s="274"/>
      <c r="AO452" s="274"/>
      <c r="AP452" s="274"/>
      <c r="AQ452" s="274"/>
      <c r="AR452" s="279"/>
      <c r="AS452" s="273"/>
      <c r="AT452" s="273"/>
      <c r="AU452" s="273"/>
      <c r="AV452" s="273"/>
      <c r="AW452" s="274"/>
      <c r="AX452" s="279"/>
      <c r="AY452" s="273"/>
      <c r="AZ452" s="274"/>
      <c r="BA452" s="279"/>
      <c r="BB452" s="273"/>
      <c r="BC452" s="274"/>
      <c r="BD452" s="274"/>
      <c r="BE452" s="274"/>
      <c r="BF452" s="279"/>
      <c r="BG452" s="273"/>
      <c r="BH452" s="274"/>
      <c r="BI452" s="274"/>
      <c r="BJ452" s="273"/>
      <c r="BK452" s="273"/>
      <c r="BL452" s="273"/>
      <c r="BM452" s="273"/>
    </row>
    <row r="453" spans="1:65" ht="12.75" customHeight="1">
      <c r="A453" s="275"/>
      <c r="B453" s="276"/>
      <c r="C453" s="276"/>
      <c r="D453" s="276"/>
      <c r="E453" s="277"/>
      <c r="F453" s="274"/>
      <c r="G453" s="274"/>
      <c r="H453" s="274"/>
      <c r="I453" s="276"/>
      <c r="J453" s="276"/>
      <c r="K453" s="276"/>
      <c r="L453" s="278"/>
      <c r="M453" s="278"/>
      <c r="N453" s="278"/>
      <c r="O453" s="274"/>
      <c r="P453" s="274"/>
      <c r="Q453" s="274"/>
      <c r="R453" s="274"/>
      <c r="S453" s="274"/>
      <c r="T453" s="274"/>
      <c r="U453" s="274"/>
      <c r="V453" s="274"/>
      <c r="W453" s="274"/>
      <c r="X453" s="274"/>
      <c r="Y453" s="279"/>
      <c r="Z453" s="280"/>
      <c r="AA453" s="280"/>
      <c r="AB453" s="281"/>
      <c r="AC453" s="281"/>
      <c r="AD453" s="281"/>
      <c r="AE453" s="274"/>
      <c r="AF453" s="281"/>
      <c r="AG453" s="281"/>
      <c r="AH453" s="281"/>
      <c r="AI453" s="282"/>
      <c r="AJ453" s="274"/>
      <c r="AK453" s="274"/>
      <c r="AL453" s="274"/>
      <c r="AM453" s="274"/>
      <c r="AN453" s="274"/>
      <c r="AO453" s="274"/>
      <c r="AP453" s="274"/>
      <c r="AQ453" s="274"/>
      <c r="AR453" s="279"/>
      <c r="AS453" s="273"/>
      <c r="AT453" s="273"/>
      <c r="AU453" s="273"/>
      <c r="AV453" s="273"/>
      <c r="AW453" s="274"/>
      <c r="AX453" s="279"/>
      <c r="AY453" s="273"/>
      <c r="AZ453" s="274"/>
      <c r="BA453" s="279"/>
      <c r="BB453" s="273"/>
      <c r="BC453" s="274"/>
      <c r="BD453" s="274"/>
      <c r="BE453" s="274"/>
      <c r="BF453" s="279"/>
      <c r="BG453" s="273"/>
      <c r="BH453" s="274"/>
      <c r="BI453" s="274"/>
      <c r="BJ453" s="273"/>
      <c r="BK453" s="273"/>
      <c r="BL453" s="273"/>
      <c r="BM453" s="273"/>
    </row>
    <row r="454" spans="1:65" ht="12.75" customHeight="1">
      <c r="A454" s="275"/>
      <c r="B454" s="276"/>
      <c r="C454" s="276"/>
      <c r="D454" s="276"/>
      <c r="E454" s="277"/>
      <c r="F454" s="274"/>
      <c r="G454" s="274"/>
      <c r="H454" s="274"/>
      <c r="I454" s="276"/>
      <c r="J454" s="276"/>
      <c r="K454" s="276"/>
      <c r="L454" s="278"/>
      <c r="M454" s="278"/>
      <c r="N454" s="278"/>
      <c r="O454" s="274"/>
      <c r="P454" s="274"/>
      <c r="Q454" s="274"/>
      <c r="R454" s="274"/>
      <c r="S454" s="274"/>
      <c r="T454" s="274"/>
      <c r="U454" s="274"/>
      <c r="V454" s="274"/>
      <c r="W454" s="274"/>
      <c r="X454" s="274"/>
      <c r="Y454" s="279"/>
      <c r="Z454" s="280"/>
      <c r="AA454" s="280"/>
      <c r="AB454" s="281"/>
      <c r="AC454" s="281"/>
      <c r="AD454" s="281"/>
      <c r="AE454" s="274"/>
      <c r="AF454" s="281"/>
      <c r="AG454" s="281"/>
      <c r="AH454" s="281"/>
      <c r="AI454" s="282"/>
      <c r="AJ454" s="274"/>
      <c r="AK454" s="274"/>
      <c r="AL454" s="274"/>
      <c r="AM454" s="274"/>
      <c r="AN454" s="274"/>
      <c r="AO454" s="274"/>
      <c r="AP454" s="274"/>
      <c r="AQ454" s="274"/>
      <c r="AR454" s="279"/>
      <c r="AS454" s="273"/>
      <c r="AT454" s="273"/>
      <c r="AU454" s="273"/>
      <c r="AV454" s="273"/>
      <c r="AW454" s="274"/>
      <c r="AX454" s="279"/>
      <c r="AY454" s="273"/>
      <c r="AZ454" s="274"/>
      <c r="BA454" s="279"/>
      <c r="BB454" s="273"/>
      <c r="BC454" s="274"/>
      <c r="BD454" s="274"/>
      <c r="BE454" s="274"/>
      <c r="BF454" s="279"/>
      <c r="BG454" s="273"/>
      <c r="BH454" s="274"/>
      <c r="BI454" s="274"/>
      <c r="BJ454" s="273"/>
      <c r="BK454" s="273"/>
      <c r="BL454" s="273"/>
      <c r="BM454" s="273"/>
    </row>
    <row r="455" spans="1:65" ht="12.75" customHeight="1">
      <c r="A455" s="275"/>
      <c r="B455" s="276"/>
      <c r="C455" s="276"/>
      <c r="D455" s="276"/>
      <c r="E455" s="277"/>
      <c r="F455" s="274"/>
      <c r="G455" s="274"/>
      <c r="H455" s="274"/>
      <c r="I455" s="276"/>
      <c r="J455" s="276"/>
      <c r="K455" s="276"/>
      <c r="L455" s="278"/>
      <c r="M455" s="278"/>
      <c r="N455" s="278"/>
      <c r="O455" s="274"/>
      <c r="P455" s="274"/>
      <c r="Q455" s="274"/>
      <c r="R455" s="274"/>
      <c r="S455" s="274"/>
      <c r="T455" s="274"/>
      <c r="U455" s="274"/>
      <c r="V455" s="274"/>
      <c r="W455" s="274"/>
      <c r="X455" s="274"/>
      <c r="Y455" s="279"/>
      <c r="Z455" s="280"/>
      <c r="AA455" s="280"/>
      <c r="AB455" s="281"/>
      <c r="AC455" s="281"/>
      <c r="AD455" s="281"/>
      <c r="AE455" s="274"/>
      <c r="AF455" s="281"/>
      <c r="AG455" s="281"/>
      <c r="AH455" s="281"/>
      <c r="AI455" s="282"/>
      <c r="AJ455" s="274"/>
      <c r="AK455" s="274"/>
      <c r="AL455" s="274"/>
      <c r="AM455" s="274"/>
      <c r="AN455" s="274"/>
      <c r="AO455" s="274"/>
      <c r="AP455" s="274"/>
      <c r="AQ455" s="274"/>
      <c r="AR455" s="279"/>
      <c r="AS455" s="273"/>
      <c r="AT455" s="273"/>
      <c r="AU455" s="273"/>
      <c r="AV455" s="273"/>
      <c r="AW455" s="274"/>
      <c r="AX455" s="279"/>
      <c r="AY455" s="273"/>
      <c r="AZ455" s="274"/>
      <c r="BA455" s="279"/>
      <c r="BB455" s="273"/>
      <c r="BC455" s="274"/>
      <c r="BD455" s="274"/>
      <c r="BE455" s="274"/>
      <c r="BF455" s="279"/>
      <c r="BG455" s="273"/>
      <c r="BH455" s="274"/>
      <c r="BI455" s="274"/>
      <c r="BJ455" s="273"/>
      <c r="BK455" s="273"/>
      <c r="BL455" s="273"/>
      <c r="BM455" s="273"/>
    </row>
    <row r="456" spans="1:65" ht="12.75" customHeight="1">
      <c r="A456" s="275"/>
      <c r="B456" s="276"/>
      <c r="C456" s="276"/>
      <c r="D456" s="276"/>
      <c r="E456" s="277"/>
      <c r="F456" s="274"/>
      <c r="G456" s="274"/>
      <c r="H456" s="274"/>
      <c r="I456" s="276"/>
      <c r="J456" s="276"/>
      <c r="K456" s="276"/>
      <c r="L456" s="278"/>
      <c r="M456" s="278"/>
      <c r="N456" s="278"/>
      <c r="O456" s="274"/>
      <c r="P456" s="274"/>
      <c r="Q456" s="274"/>
      <c r="R456" s="274"/>
      <c r="S456" s="274"/>
      <c r="T456" s="274"/>
      <c r="U456" s="274"/>
      <c r="V456" s="274"/>
      <c r="W456" s="274"/>
      <c r="X456" s="274"/>
      <c r="Y456" s="279"/>
      <c r="Z456" s="280"/>
      <c r="AA456" s="280"/>
      <c r="AB456" s="281"/>
      <c r="AC456" s="281"/>
      <c r="AD456" s="281"/>
      <c r="AE456" s="274"/>
      <c r="AF456" s="281"/>
      <c r="AG456" s="281"/>
      <c r="AH456" s="281"/>
      <c r="AI456" s="282"/>
      <c r="AJ456" s="274"/>
      <c r="AK456" s="274"/>
      <c r="AL456" s="274"/>
      <c r="AM456" s="274"/>
      <c r="AN456" s="274"/>
      <c r="AO456" s="274"/>
      <c r="AP456" s="274"/>
      <c r="AQ456" s="274"/>
      <c r="AR456" s="279"/>
      <c r="AS456" s="273"/>
      <c r="AT456" s="273"/>
      <c r="AU456" s="273"/>
      <c r="AV456" s="273"/>
      <c r="AW456" s="274"/>
      <c r="AX456" s="279"/>
      <c r="AY456" s="273"/>
      <c r="AZ456" s="274"/>
      <c r="BA456" s="279"/>
      <c r="BB456" s="273"/>
      <c r="BC456" s="274"/>
      <c r="BD456" s="274"/>
      <c r="BE456" s="274"/>
      <c r="BF456" s="279"/>
      <c r="BG456" s="273"/>
      <c r="BH456" s="274"/>
      <c r="BI456" s="274"/>
      <c r="BJ456" s="273"/>
      <c r="BK456" s="273"/>
      <c r="BL456" s="273"/>
      <c r="BM456" s="273"/>
    </row>
    <row r="457" spans="1:65" ht="12.75" customHeight="1">
      <c r="A457" s="275"/>
      <c r="B457" s="276"/>
      <c r="C457" s="276"/>
      <c r="D457" s="276"/>
      <c r="E457" s="277"/>
      <c r="F457" s="274"/>
      <c r="G457" s="274"/>
      <c r="H457" s="274"/>
      <c r="I457" s="276"/>
      <c r="J457" s="276"/>
      <c r="K457" s="276"/>
      <c r="L457" s="278"/>
      <c r="M457" s="278"/>
      <c r="N457" s="278"/>
      <c r="O457" s="274"/>
      <c r="P457" s="274"/>
      <c r="Q457" s="274"/>
      <c r="R457" s="274"/>
      <c r="S457" s="274"/>
      <c r="T457" s="274"/>
      <c r="U457" s="274"/>
      <c r="V457" s="274"/>
      <c r="W457" s="274"/>
      <c r="X457" s="274"/>
      <c r="Y457" s="279"/>
      <c r="Z457" s="280"/>
      <c r="AA457" s="280"/>
      <c r="AB457" s="281"/>
      <c r="AC457" s="281"/>
      <c r="AD457" s="281"/>
      <c r="AE457" s="274"/>
      <c r="AF457" s="281"/>
      <c r="AG457" s="281"/>
      <c r="AH457" s="281"/>
      <c r="AI457" s="282"/>
      <c r="AJ457" s="274"/>
      <c r="AK457" s="274"/>
      <c r="AL457" s="274"/>
      <c r="AM457" s="274"/>
      <c r="AN457" s="274"/>
      <c r="AO457" s="274"/>
      <c r="AP457" s="274"/>
      <c r="AQ457" s="274"/>
      <c r="AR457" s="279"/>
      <c r="AS457" s="273"/>
      <c r="AT457" s="273"/>
      <c r="AU457" s="273"/>
      <c r="AV457" s="273"/>
      <c r="AW457" s="274"/>
      <c r="AX457" s="279"/>
      <c r="AY457" s="273"/>
      <c r="AZ457" s="274"/>
      <c r="BA457" s="279"/>
      <c r="BB457" s="273"/>
      <c r="BC457" s="274"/>
      <c r="BD457" s="274"/>
      <c r="BE457" s="274"/>
      <c r="BF457" s="279"/>
      <c r="BG457" s="273"/>
      <c r="BH457" s="274"/>
      <c r="BI457" s="274"/>
      <c r="BJ457" s="273"/>
      <c r="BK457" s="273"/>
      <c r="BL457" s="273"/>
      <c r="BM457" s="273"/>
    </row>
    <row r="458" spans="1:65" ht="12.75" customHeight="1">
      <c r="A458" s="275"/>
      <c r="B458" s="276"/>
      <c r="C458" s="276"/>
      <c r="D458" s="276"/>
      <c r="E458" s="277"/>
      <c r="F458" s="274"/>
      <c r="G458" s="274"/>
      <c r="H458" s="274"/>
      <c r="I458" s="276"/>
      <c r="J458" s="276"/>
      <c r="K458" s="276"/>
      <c r="L458" s="278"/>
      <c r="M458" s="278"/>
      <c r="N458" s="278"/>
      <c r="O458" s="274"/>
      <c r="P458" s="274"/>
      <c r="Q458" s="274"/>
      <c r="R458" s="274"/>
      <c r="S458" s="274"/>
      <c r="T458" s="274"/>
      <c r="U458" s="274"/>
      <c r="V458" s="274"/>
      <c r="W458" s="274"/>
      <c r="X458" s="274"/>
      <c r="Y458" s="279"/>
      <c r="Z458" s="280"/>
      <c r="AA458" s="280"/>
      <c r="AB458" s="281"/>
      <c r="AC458" s="281"/>
      <c r="AD458" s="281"/>
      <c r="AE458" s="274"/>
      <c r="AF458" s="281"/>
      <c r="AG458" s="281"/>
      <c r="AH458" s="281"/>
      <c r="AI458" s="282"/>
      <c r="AJ458" s="274"/>
      <c r="AK458" s="274"/>
      <c r="AL458" s="274"/>
      <c r="AM458" s="274"/>
      <c r="AN458" s="274"/>
      <c r="AO458" s="274"/>
      <c r="AP458" s="274"/>
      <c r="AQ458" s="274"/>
      <c r="AR458" s="279"/>
      <c r="AS458" s="273"/>
      <c r="AT458" s="273"/>
      <c r="AU458" s="273"/>
      <c r="AV458" s="273"/>
      <c r="AW458" s="274"/>
      <c r="AX458" s="279"/>
      <c r="AY458" s="273"/>
      <c r="AZ458" s="274"/>
      <c r="BA458" s="279"/>
      <c r="BB458" s="273"/>
      <c r="BC458" s="274"/>
      <c r="BD458" s="274"/>
      <c r="BE458" s="274"/>
      <c r="BF458" s="279"/>
      <c r="BG458" s="273"/>
      <c r="BH458" s="274"/>
      <c r="BI458" s="274"/>
      <c r="BJ458" s="273"/>
      <c r="BK458" s="273"/>
      <c r="BL458" s="273"/>
      <c r="BM458" s="273"/>
    </row>
    <row r="459" spans="1:65" ht="12.75" customHeight="1">
      <c r="A459" s="275"/>
      <c r="B459" s="276"/>
      <c r="C459" s="276"/>
      <c r="D459" s="276"/>
      <c r="E459" s="277"/>
      <c r="F459" s="274"/>
      <c r="G459" s="274"/>
      <c r="H459" s="274"/>
      <c r="I459" s="276"/>
      <c r="J459" s="276"/>
      <c r="K459" s="276"/>
      <c r="L459" s="278"/>
      <c r="M459" s="278"/>
      <c r="N459" s="278"/>
      <c r="O459" s="274"/>
      <c r="P459" s="274"/>
      <c r="Q459" s="274"/>
      <c r="R459" s="274"/>
      <c r="S459" s="274"/>
      <c r="T459" s="274"/>
      <c r="U459" s="274"/>
      <c r="V459" s="274"/>
      <c r="W459" s="274"/>
      <c r="X459" s="274"/>
      <c r="Y459" s="279"/>
      <c r="Z459" s="280"/>
      <c r="AA459" s="280"/>
      <c r="AB459" s="281"/>
      <c r="AC459" s="281"/>
      <c r="AD459" s="281"/>
      <c r="AE459" s="274"/>
      <c r="AF459" s="281"/>
      <c r="AG459" s="281"/>
      <c r="AH459" s="281"/>
      <c r="AI459" s="282"/>
      <c r="AJ459" s="274"/>
      <c r="AK459" s="274"/>
      <c r="AL459" s="274"/>
      <c r="AM459" s="274"/>
      <c r="AN459" s="274"/>
      <c r="AO459" s="274"/>
      <c r="AP459" s="274"/>
      <c r="AQ459" s="274"/>
      <c r="AR459" s="279"/>
      <c r="AS459" s="273"/>
      <c r="AT459" s="273"/>
      <c r="AU459" s="273"/>
      <c r="AV459" s="273"/>
      <c r="AW459" s="274"/>
      <c r="AX459" s="279"/>
      <c r="AY459" s="273"/>
      <c r="AZ459" s="274"/>
      <c r="BA459" s="279"/>
      <c r="BB459" s="273"/>
      <c r="BC459" s="274"/>
      <c r="BD459" s="274"/>
      <c r="BE459" s="274"/>
      <c r="BF459" s="279"/>
      <c r="BG459" s="273"/>
      <c r="BH459" s="274"/>
      <c r="BI459" s="274"/>
      <c r="BJ459" s="273"/>
      <c r="BK459" s="273"/>
      <c r="BL459" s="273"/>
      <c r="BM459" s="273"/>
    </row>
    <row r="460" spans="1:65" ht="12.75" customHeight="1">
      <c r="A460" s="275"/>
      <c r="B460" s="276"/>
      <c r="C460" s="276"/>
      <c r="D460" s="276"/>
      <c r="E460" s="277"/>
      <c r="F460" s="274"/>
      <c r="G460" s="274"/>
      <c r="H460" s="274"/>
      <c r="I460" s="276"/>
      <c r="J460" s="276"/>
      <c r="K460" s="276"/>
      <c r="L460" s="278"/>
      <c r="M460" s="278"/>
      <c r="N460" s="278"/>
      <c r="O460" s="274"/>
      <c r="P460" s="274"/>
      <c r="Q460" s="274"/>
      <c r="R460" s="274"/>
      <c r="S460" s="274"/>
      <c r="T460" s="274"/>
      <c r="U460" s="274"/>
      <c r="V460" s="274"/>
      <c r="W460" s="274"/>
      <c r="X460" s="274"/>
      <c r="Y460" s="279"/>
      <c r="Z460" s="280"/>
      <c r="AA460" s="280"/>
      <c r="AB460" s="281"/>
      <c r="AC460" s="281"/>
      <c r="AD460" s="281"/>
      <c r="AE460" s="274"/>
      <c r="AF460" s="281"/>
      <c r="AG460" s="281"/>
      <c r="AH460" s="281"/>
      <c r="AI460" s="282"/>
      <c r="AJ460" s="274"/>
      <c r="AK460" s="274"/>
      <c r="AL460" s="274"/>
      <c r="AM460" s="274"/>
      <c r="AN460" s="274"/>
      <c r="AO460" s="274"/>
      <c r="AP460" s="274"/>
      <c r="AQ460" s="274"/>
      <c r="AR460" s="279"/>
      <c r="AS460" s="273"/>
      <c r="AT460" s="273"/>
      <c r="AU460" s="273"/>
      <c r="AV460" s="273"/>
      <c r="AW460" s="274"/>
      <c r="AX460" s="279"/>
      <c r="AY460" s="273"/>
      <c r="AZ460" s="274"/>
      <c r="BA460" s="279"/>
      <c r="BB460" s="273"/>
      <c r="BC460" s="274"/>
      <c r="BD460" s="274"/>
      <c r="BE460" s="274"/>
      <c r="BF460" s="279"/>
      <c r="BG460" s="273"/>
      <c r="BH460" s="274"/>
      <c r="BI460" s="274"/>
      <c r="BJ460" s="273"/>
      <c r="BK460" s="273"/>
      <c r="BL460" s="273"/>
      <c r="BM460" s="273"/>
    </row>
    <row r="461" spans="1:65" ht="12.75" customHeight="1">
      <c r="A461" s="275"/>
      <c r="B461" s="276"/>
      <c r="C461" s="276"/>
      <c r="D461" s="276"/>
      <c r="E461" s="277"/>
      <c r="F461" s="274"/>
      <c r="G461" s="274"/>
      <c r="H461" s="274"/>
      <c r="I461" s="276"/>
      <c r="J461" s="276"/>
      <c r="K461" s="276"/>
      <c r="L461" s="278"/>
      <c r="M461" s="278"/>
      <c r="N461" s="278"/>
      <c r="O461" s="274"/>
      <c r="P461" s="274"/>
      <c r="Q461" s="274"/>
      <c r="R461" s="274"/>
      <c r="S461" s="274"/>
      <c r="T461" s="274"/>
      <c r="U461" s="274"/>
      <c r="V461" s="274"/>
      <c r="W461" s="274"/>
      <c r="X461" s="274"/>
      <c r="Y461" s="279"/>
      <c r="Z461" s="280"/>
      <c r="AA461" s="280"/>
      <c r="AB461" s="281"/>
      <c r="AC461" s="281"/>
      <c r="AD461" s="281"/>
      <c r="AE461" s="274"/>
      <c r="AF461" s="281"/>
      <c r="AG461" s="281"/>
      <c r="AH461" s="281"/>
      <c r="AI461" s="282"/>
      <c r="AJ461" s="274"/>
      <c r="AK461" s="274"/>
      <c r="AL461" s="274"/>
      <c r="AM461" s="274"/>
      <c r="AN461" s="274"/>
      <c r="AO461" s="274"/>
      <c r="AP461" s="274"/>
      <c r="AQ461" s="274"/>
      <c r="AR461" s="279"/>
      <c r="AS461" s="273"/>
      <c r="AT461" s="273"/>
      <c r="AU461" s="273"/>
      <c r="AV461" s="273"/>
      <c r="AW461" s="274"/>
      <c r="AX461" s="279"/>
      <c r="AY461" s="273"/>
      <c r="AZ461" s="274"/>
      <c r="BA461" s="279"/>
      <c r="BB461" s="273"/>
      <c r="BC461" s="274"/>
      <c r="BD461" s="274"/>
      <c r="BE461" s="274"/>
      <c r="BF461" s="279"/>
      <c r="BG461" s="273"/>
      <c r="BH461" s="274"/>
      <c r="BI461" s="274"/>
      <c r="BJ461" s="273"/>
      <c r="BK461" s="273"/>
      <c r="BL461" s="273"/>
      <c r="BM461" s="273"/>
    </row>
    <row r="462" spans="1:65" ht="12.75" customHeight="1">
      <c r="A462" s="275"/>
      <c r="B462" s="276"/>
      <c r="C462" s="276"/>
      <c r="D462" s="276"/>
      <c r="E462" s="277"/>
      <c r="F462" s="274"/>
      <c r="G462" s="274"/>
      <c r="H462" s="274"/>
      <c r="I462" s="276"/>
      <c r="J462" s="276"/>
      <c r="K462" s="276"/>
      <c r="L462" s="278"/>
      <c r="M462" s="278"/>
      <c r="N462" s="278"/>
      <c r="O462" s="274"/>
      <c r="P462" s="274"/>
      <c r="Q462" s="274"/>
      <c r="R462" s="274"/>
      <c r="S462" s="274"/>
      <c r="T462" s="274"/>
      <c r="U462" s="274"/>
      <c r="V462" s="274"/>
      <c r="W462" s="274"/>
      <c r="X462" s="274"/>
      <c r="Y462" s="279"/>
      <c r="Z462" s="280"/>
      <c r="AA462" s="280"/>
      <c r="AB462" s="281"/>
      <c r="AC462" s="281"/>
      <c r="AD462" s="281"/>
      <c r="AE462" s="274"/>
      <c r="AF462" s="281"/>
      <c r="AG462" s="281"/>
      <c r="AH462" s="281"/>
      <c r="AI462" s="282"/>
      <c r="AJ462" s="274"/>
      <c r="AK462" s="274"/>
      <c r="AL462" s="274"/>
      <c r="AM462" s="274"/>
      <c r="AN462" s="274"/>
      <c r="AO462" s="274"/>
      <c r="AP462" s="274"/>
      <c r="AQ462" s="274"/>
      <c r="AR462" s="279"/>
      <c r="AS462" s="273"/>
      <c r="AT462" s="273"/>
      <c r="AU462" s="273"/>
      <c r="AV462" s="273"/>
      <c r="AW462" s="274"/>
      <c r="AX462" s="279"/>
      <c r="AY462" s="273"/>
      <c r="AZ462" s="274"/>
      <c r="BA462" s="279"/>
      <c r="BB462" s="273"/>
      <c r="BC462" s="274"/>
      <c r="BD462" s="274"/>
      <c r="BE462" s="274"/>
      <c r="BF462" s="279"/>
      <c r="BG462" s="273"/>
      <c r="BH462" s="274"/>
      <c r="BI462" s="274"/>
      <c r="BJ462" s="273"/>
      <c r="BK462" s="273"/>
      <c r="BL462" s="273"/>
      <c r="BM462" s="273"/>
    </row>
    <row r="463" spans="1:65" ht="12.75" customHeight="1">
      <c r="A463" s="275"/>
      <c r="B463" s="276"/>
      <c r="C463" s="276"/>
      <c r="D463" s="276"/>
      <c r="E463" s="277"/>
      <c r="F463" s="274"/>
      <c r="G463" s="274"/>
      <c r="H463" s="274"/>
      <c r="I463" s="276"/>
      <c r="J463" s="276"/>
      <c r="K463" s="276"/>
      <c r="L463" s="278"/>
      <c r="M463" s="278"/>
      <c r="N463" s="278"/>
      <c r="O463" s="274"/>
      <c r="P463" s="274"/>
      <c r="Q463" s="274"/>
      <c r="R463" s="274"/>
      <c r="S463" s="274"/>
      <c r="T463" s="274"/>
      <c r="U463" s="274"/>
      <c r="V463" s="274"/>
      <c r="W463" s="274"/>
      <c r="X463" s="274"/>
      <c r="Y463" s="279"/>
      <c r="Z463" s="280"/>
      <c r="AA463" s="280"/>
      <c r="AB463" s="281"/>
      <c r="AC463" s="281"/>
      <c r="AD463" s="281"/>
      <c r="AE463" s="274"/>
      <c r="AF463" s="281"/>
      <c r="AG463" s="281"/>
      <c r="AH463" s="281"/>
      <c r="AI463" s="282"/>
      <c r="AJ463" s="274"/>
      <c r="AK463" s="274"/>
      <c r="AL463" s="274"/>
      <c r="AM463" s="274"/>
      <c r="AN463" s="274"/>
      <c r="AO463" s="274"/>
      <c r="AP463" s="274"/>
      <c r="AQ463" s="274"/>
      <c r="AR463" s="279"/>
      <c r="AS463" s="273"/>
      <c r="AT463" s="273"/>
      <c r="AU463" s="273"/>
      <c r="AV463" s="273"/>
      <c r="AW463" s="274"/>
      <c r="AX463" s="279"/>
      <c r="AY463" s="273"/>
      <c r="AZ463" s="274"/>
      <c r="BA463" s="279"/>
      <c r="BB463" s="273"/>
      <c r="BC463" s="274"/>
      <c r="BD463" s="274"/>
      <c r="BE463" s="274"/>
      <c r="BF463" s="279"/>
      <c r="BG463" s="273"/>
      <c r="BH463" s="274"/>
      <c r="BI463" s="274"/>
      <c r="BJ463" s="273"/>
      <c r="BK463" s="273"/>
      <c r="BL463" s="273"/>
      <c r="BM463" s="273"/>
    </row>
    <row r="464" spans="1:65" ht="12.75" customHeight="1">
      <c r="A464" s="275"/>
      <c r="B464" s="276"/>
      <c r="C464" s="276"/>
      <c r="D464" s="276"/>
      <c r="E464" s="277"/>
      <c r="F464" s="274"/>
      <c r="G464" s="274"/>
      <c r="H464" s="274"/>
      <c r="I464" s="276"/>
      <c r="J464" s="276"/>
      <c r="K464" s="276"/>
      <c r="L464" s="278"/>
      <c r="M464" s="278"/>
      <c r="N464" s="278"/>
      <c r="O464" s="274"/>
      <c r="P464" s="274"/>
      <c r="Q464" s="274"/>
      <c r="R464" s="274"/>
      <c r="S464" s="274"/>
      <c r="T464" s="274"/>
      <c r="U464" s="274"/>
      <c r="V464" s="274"/>
      <c r="W464" s="274"/>
      <c r="X464" s="274"/>
      <c r="Y464" s="279"/>
      <c r="Z464" s="280"/>
      <c r="AA464" s="280"/>
      <c r="AB464" s="281"/>
      <c r="AC464" s="281"/>
      <c r="AD464" s="281"/>
      <c r="AE464" s="274"/>
      <c r="AF464" s="281"/>
      <c r="AG464" s="281"/>
      <c r="AH464" s="281"/>
      <c r="AI464" s="282"/>
      <c r="AJ464" s="274"/>
      <c r="AK464" s="274"/>
      <c r="AL464" s="274"/>
      <c r="AM464" s="274"/>
      <c r="AN464" s="274"/>
      <c r="AO464" s="274"/>
      <c r="AP464" s="274"/>
      <c r="AQ464" s="274"/>
      <c r="AR464" s="279"/>
      <c r="AS464" s="273"/>
      <c r="AT464" s="273"/>
      <c r="AU464" s="273"/>
      <c r="AV464" s="273"/>
      <c r="AW464" s="274"/>
      <c r="AX464" s="279"/>
      <c r="AY464" s="273"/>
      <c r="AZ464" s="274"/>
      <c r="BA464" s="279"/>
      <c r="BB464" s="273"/>
      <c r="BC464" s="274"/>
      <c r="BD464" s="274"/>
      <c r="BE464" s="274"/>
      <c r="BF464" s="279"/>
      <c r="BG464" s="273"/>
      <c r="BH464" s="274"/>
      <c r="BI464" s="274"/>
      <c r="BJ464" s="273"/>
      <c r="BK464" s="273"/>
      <c r="BL464" s="273"/>
      <c r="BM464" s="273"/>
    </row>
    <row r="465" spans="1:65" ht="12.75" customHeight="1">
      <c r="A465" s="275"/>
      <c r="B465" s="276"/>
      <c r="C465" s="276"/>
      <c r="D465" s="276"/>
      <c r="E465" s="277"/>
      <c r="F465" s="274"/>
      <c r="G465" s="274"/>
      <c r="H465" s="274"/>
      <c r="I465" s="276"/>
      <c r="J465" s="276"/>
      <c r="K465" s="276"/>
      <c r="L465" s="278"/>
      <c r="M465" s="278"/>
      <c r="N465" s="278"/>
      <c r="O465" s="274"/>
      <c r="P465" s="274"/>
      <c r="Q465" s="274"/>
      <c r="R465" s="274"/>
      <c r="S465" s="274"/>
      <c r="T465" s="274"/>
      <c r="U465" s="274"/>
      <c r="V465" s="274"/>
      <c r="W465" s="274"/>
      <c r="X465" s="274"/>
      <c r="Y465" s="279"/>
      <c r="Z465" s="280"/>
      <c r="AA465" s="280"/>
      <c r="AB465" s="281"/>
      <c r="AC465" s="281"/>
      <c r="AD465" s="281"/>
      <c r="AE465" s="274"/>
      <c r="AF465" s="281"/>
      <c r="AG465" s="281"/>
      <c r="AH465" s="281"/>
      <c r="AI465" s="282"/>
      <c r="AJ465" s="274"/>
      <c r="AK465" s="274"/>
      <c r="AL465" s="274"/>
      <c r="AM465" s="274"/>
      <c r="AN465" s="274"/>
      <c r="AO465" s="274"/>
      <c r="AP465" s="274"/>
      <c r="AQ465" s="274"/>
      <c r="AR465" s="279"/>
      <c r="AS465" s="273"/>
      <c r="AT465" s="273"/>
      <c r="AU465" s="273"/>
      <c r="AV465" s="273"/>
      <c r="AW465" s="274"/>
      <c r="AX465" s="279"/>
      <c r="AY465" s="273"/>
      <c r="AZ465" s="274"/>
      <c r="BA465" s="279"/>
      <c r="BB465" s="273"/>
      <c r="BC465" s="274"/>
      <c r="BD465" s="274"/>
      <c r="BE465" s="274"/>
      <c r="BF465" s="279"/>
      <c r="BG465" s="273"/>
      <c r="BH465" s="274"/>
      <c r="BI465" s="274"/>
      <c r="BJ465" s="273"/>
      <c r="BK465" s="273"/>
      <c r="BL465" s="273"/>
      <c r="BM465" s="273"/>
    </row>
    <row r="466" spans="1:65" ht="12.75" customHeight="1">
      <c r="A466" s="275"/>
      <c r="B466" s="276"/>
      <c r="C466" s="276"/>
      <c r="D466" s="276"/>
      <c r="E466" s="277"/>
      <c r="F466" s="274"/>
      <c r="G466" s="274"/>
      <c r="H466" s="274"/>
      <c r="I466" s="276"/>
      <c r="J466" s="276"/>
      <c r="K466" s="276"/>
      <c r="L466" s="278"/>
      <c r="M466" s="278"/>
      <c r="N466" s="278"/>
      <c r="O466" s="274"/>
      <c r="P466" s="274"/>
      <c r="Q466" s="274"/>
      <c r="R466" s="274"/>
      <c r="S466" s="274"/>
      <c r="T466" s="274"/>
      <c r="U466" s="274"/>
      <c r="V466" s="274"/>
      <c r="W466" s="274"/>
      <c r="X466" s="274"/>
      <c r="Y466" s="279"/>
      <c r="Z466" s="280"/>
      <c r="AA466" s="280"/>
      <c r="AB466" s="281"/>
      <c r="AC466" s="281"/>
      <c r="AD466" s="281"/>
      <c r="AE466" s="274"/>
      <c r="AF466" s="281"/>
      <c r="AG466" s="281"/>
      <c r="AH466" s="281"/>
      <c r="AI466" s="282"/>
      <c r="AJ466" s="274"/>
      <c r="AK466" s="274"/>
      <c r="AL466" s="274"/>
      <c r="AM466" s="274"/>
      <c r="AN466" s="274"/>
      <c r="AO466" s="274"/>
      <c r="AP466" s="274"/>
      <c r="AQ466" s="274"/>
      <c r="AR466" s="279"/>
      <c r="AS466" s="273"/>
      <c r="AT466" s="273"/>
      <c r="AU466" s="273"/>
      <c r="AV466" s="273"/>
      <c r="AW466" s="274"/>
      <c r="AX466" s="279"/>
      <c r="AY466" s="273"/>
      <c r="AZ466" s="274"/>
      <c r="BA466" s="279"/>
      <c r="BB466" s="273"/>
      <c r="BC466" s="274"/>
      <c r="BD466" s="274"/>
      <c r="BE466" s="274"/>
      <c r="BF466" s="279"/>
      <c r="BG466" s="273"/>
      <c r="BH466" s="274"/>
      <c r="BI466" s="274"/>
      <c r="BJ466" s="273"/>
      <c r="BK466" s="273"/>
      <c r="BL466" s="273"/>
      <c r="BM466" s="273"/>
    </row>
    <row r="467" spans="1:65" ht="12.75" customHeight="1">
      <c r="A467" s="275"/>
      <c r="B467" s="276"/>
      <c r="C467" s="276"/>
      <c r="D467" s="276"/>
      <c r="E467" s="277"/>
      <c r="F467" s="274"/>
      <c r="G467" s="274"/>
      <c r="H467" s="274"/>
      <c r="I467" s="276"/>
      <c r="J467" s="276"/>
      <c r="K467" s="276"/>
      <c r="L467" s="278"/>
      <c r="M467" s="278"/>
      <c r="N467" s="278"/>
      <c r="O467" s="274"/>
      <c r="P467" s="274"/>
      <c r="Q467" s="274"/>
      <c r="R467" s="274"/>
      <c r="S467" s="274"/>
      <c r="T467" s="274"/>
      <c r="U467" s="274"/>
      <c r="V467" s="274"/>
      <c r="W467" s="274"/>
      <c r="X467" s="274"/>
      <c r="Y467" s="279"/>
      <c r="Z467" s="280"/>
      <c r="AA467" s="280"/>
      <c r="AB467" s="281"/>
      <c r="AC467" s="281"/>
      <c r="AD467" s="281"/>
      <c r="AE467" s="274"/>
      <c r="AF467" s="281"/>
      <c r="AG467" s="281"/>
      <c r="AH467" s="281"/>
      <c r="AI467" s="282"/>
      <c r="AJ467" s="274"/>
      <c r="AK467" s="274"/>
      <c r="AL467" s="274"/>
      <c r="AM467" s="274"/>
      <c r="AN467" s="274"/>
      <c r="AO467" s="274"/>
      <c r="AP467" s="274"/>
      <c r="AQ467" s="274"/>
      <c r="AR467" s="279"/>
      <c r="AS467" s="273"/>
      <c r="AT467" s="273"/>
      <c r="AU467" s="273"/>
      <c r="AV467" s="273"/>
      <c r="AW467" s="274"/>
      <c r="AX467" s="279"/>
      <c r="AY467" s="273"/>
      <c r="AZ467" s="274"/>
      <c r="BA467" s="279"/>
      <c r="BB467" s="273"/>
      <c r="BC467" s="274"/>
      <c r="BD467" s="274"/>
      <c r="BE467" s="274"/>
      <c r="BF467" s="279"/>
      <c r="BG467" s="273"/>
      <c r="BH467" s="274"/>
      <c r="BI467" s="274"/>
      <c r="BJ467" s="273"/>
      <c r="BK467" s="273"/>
      <c r="BL467" s="273"/>
      <c r="BM467" s="273"/>
    </row>
    <row r="468" spans="1:65" ht="12.75" customHeight="1">
      <c r="A468" s="275"/>
      <c r="B468" s="276"/>
      <c r="C468" s="276"/>
      <c r="D468" s="276"/>
      <c r="E468" s="277"/>
      <c r="F468" s="274"/>
      <c r="G468" s="274"/>
      <c r="H468" s="274"/>
      <c r="I468" s="276"/>
      <c r="J468" s="276"/>
      <c r="K468" s="276"/>
      <c r="L468" s="278"/>
      <c r="M468" s="278"/>
      <c r="N468" s="278"/>
      <c r="O468" s="274"/>
      <c r="P468" s="274"/>
      <c r="Q468" s="274"/>
      <c r="R468" s="274"/>
      <c r="S468" s="274"/>
      <c r="T468" s="274"/>
      <c r="U468" s="274"/>
      <c r="V468" s="274"/>
      <c r="W468" s="274"/>
      <c r="X468" s="274"/>
      <c r="Y468" s="279"/>
      <c r="Z468" s="280"/>
      <c r="AA468" s="280"/>
      <c r="AB468" s="281"/>
      <c r="AC468" s="281"/>
      <c r="AD468" s="281"/>
      <c r="AE468" s="274"/>
      <c r="AF468" s="281"/>
      <c r="AG468" s="281"/>
      <c r="AH468" s="281"/>
      <c r="AI468" s="282"/>
      <c r="AJ468" s="274"/>
      <c r="AK468" s="274"/>
      <c r="AL468" s="274"/>
      <c r="AM468" s="274"/>
      <c r="AN468" s="274"/>
      <c r="AO468" s="274"/>
      <c r="AP468" s="274"/>
      <c r="AQ468" s="274"/>
      <c r="AR468" s="279"/>
      <c r="AS468" s="273"/>
      <c r="AT468" s="273"/>
      <c r="AU468" s="273"/>
      <c r="AV468" s="273"/>
      <c r="AW468" s="274"/>
      <c r="AX468" s="279"/>
      <c r="AY468" s="273"/>
      <c r="AZ468" s="274"/>
      <c r="BA468" s="279"/>
      <c r="BB468" s="273"/>
      <c r="BC468" s="274"/>
      <c r="BD468" s="274"/>
      <c r="BE468" s="274"/>
      <c r="BF468" s="279"/>
      <c r="BG468" s="273"/>
      <c r="BH468" s="274"/>
      <c r="BI468" s="274"/>
      <c r="BJ468" s="273"/>
      <c r="BK468" s="273"/>
      <c r="BL468" s="273"/>
      <c r="BM468" s="273"/>
    </row>
    <row r="469" spans="1:65" ht="12.75" customHeight="1">
      <c r="A469" s="275"/>
      <c r="B469" s="276"/>
      <c r="C469" s="276"/>
      <c r="D469" s="276"/>
      <c r="E469" s="277"/>
      <c r="F469" s="274"/>
      <c r="G469" s="274"/>
      <c r="H469" s="274"/>
      <c r="I469" s="276"/>
      <c r="J469" s="276"/>
      <c r="K469" s="276"/>
      <c r="L469" s="278"/>
      <c r="M469" s="278"/>
      <c r="N469" s="278"/>
      <c r="O469" s="274"/>
      <c r="P469" s="274"/>
      <c r="Q469" s="274"/>
      <c r="R469" s="274"/>
      <c r="S469" s="274"/>
      <c r="T469" s="274"/>
      <c r="U469" s="274"/>
      <c r="V469" s="274"/>
      <c r="W469" s="274"/>
      <c r="X469" s="274"/>
      <c r="Y469" s="279"/>
      <c r="Z469" s="280"/>
      <c r="AA469" s="280"/>
      <c r="AB469" s="281"/>
      <c r="AC469" s="281"/>
      <c r="AD469" s="281"/>
      <c r="AE469" s="274"/>
      <c r="AF469" s="281"/>
      <c r="AG469" s="281"/>
      <c r="AH469" s="281"/>
      <c r="AI469" s="282"/>
      <c r="AJ469" s="274"/>
      <c r="AK469" s="274"/>
      <c r="AL469" s="274"/>
      <c r="AM469" s="274"/>
      <c r="AN469" s="274"/>
      <c r="AO469" s="274"/>
      <c r="AP469" s="274"/>
      <c r="AQ469" s="274"/>
      <c r="AR469" s="279"/>
      <c r="AS469" s="273"/>
      <c r="AT469" s="273"/>
      <c r="AU469" s="273"/>
      <c r="AV469" s="273"/>
      <c r="AW469" s="274"/>
      <c r="AX469" s="279"/>
      <c r="AY469" s="273"/>
      <c r="AZ469" s="274"/>
      <c r="BA469" s="279"/>
      <c r="BB469" s="273"/>
      <c r="BC469" s="274"/>
      <c r="BD469" s="274"/>
      <c r="BE469" s="274"/>
      <c r="BF469" s="279"/>
      <c r="BG469" s="273"/>
      <c r="BH469" s="274"/>
      <c r="BI469" s="274"/>
      <c r="BJ469" s="273"/>
      <c r="BK469" s="273"/>
      <c r="BL469" s="273"/>
      <c r="BM469" s="273"/>
    </row>
    <row r="470" spans="1:65" ht="12.75" customHeight="1">
      <c r="A470" s="275"/>
      <c r="B470" s="276"/>
      <c r="C470" s="276"/>
      <c r="D470" s="276"/>
      <c r="E470" s="277"/>
      <c r="F470" s="274"/>
      <c r="G470" s="274"/>
      <c r="H470" s="274"/>
      <c r="I470" s="276"/>
      <c r="J470" s="276"/>
      <c r="K470" s="276"/>
      <c r="L470" s="278"/>
      <c r="M470" s="278"/>
      <c r="N470" s="278"/>
      <c r="O470" s="274"/>
      <c r="P470" s="274"/>
      <c r="Q470" s="274"/>
      <c r="R470" s="274"/>
      <c r="S470" s="274"/>
      <c r="T470" s="274"/>
      <c r="U470" s="274"/>
      <c r="V470" s="274"/>
      <c r="W470" s="274"/>
      <c r="X470" s="274"/>
      <c r="Y470" s="279"/>
      <c r="Z470" s="280"/>
      <c r="AA470" s="280"/>
      <c r="AB470" s="281"/>
      <c r="AC470" s="281"/>
      <c r="AD470" s="281"/>
      <c r="AE470" s="274"/>
      <c r="AF470" s="281"/>
      <c r="AG470" s="281"/>
      <c r="AH470" s="281"/>
      <c r="AI470" s="282"/>
      <c r="AJ470" s="274"/>
      <c r="AK470" s="274"/>
      <c r="AL470" s="274"/>
      <c r="AM470" s="274"/>
      <c r="AN470" s="274"/>
      <c r="AO470" s="274"/>
      <c r="AP470" s="274"/>
      <c r="AQ470" s="274"/>
      <c r="AR470" s="279"/>
      <c r="AS470" s="273"/>
      <c r="AT470" s="273"/>
      <c r="AU470" s="273"/>
      <c r="AV470" s="273"/>
      <c r="AW470" s="274"/>
      <c r="AX470" s="279"/>
      <c r="AY470" s="273"/>
      <c r="AZ470" s="274"/>
      <c r="BA470" s="279"/>
      <c r="BB470" s="273"/>
      <c r="BC470" s="274"/>
      <c r="BD470" s="274"/>
      <c r="BE470" s="274"/>
      <c r="BF470" s="279"/>
      <c r="BG470" s="273"/>
      <c r="BH470" s="274"/>
      <c r="BI470" s="274"/>
      <c r="BJ470" s="273"/>
      <c r="BK470" s="273"/>
      <c r="BL470" s="273"/>
      <c r="BM470" s="273"/>
    </row>
    <row r="471" spans="1:65" ht="12.75" customHeight="1">
      <c r="A471" s="275"/>
      <c r="B471" s="276"/>
      <c r="C471" s="276"/>
      <c r="D471" s="276"/>
      <c r="E471" s="277"/>
      <c r="F471" s="274"/>
      <c r="G471" s="274"/>
      <c r="H471" s="274"/>
      <c r="I471" s="276"/>
      <c r="J471" s="276"/>
      <c r="K471" s="276"/>
      <c r="L471" s="278"/>
      <c r="M471" s="278"/>
      <c r="N471" s="278"/>
      <c r="O471" s="274"/>
      <c r="P471" s="274"/>
      <c r="Q471" s="274"/>
      <c r="R471" s="274"/>
      <c r="S471" s="274"/>
      <c r="T471" s="274"/>
      <c r="U471" s="274"/>
      <c r="V471" s="274"/>
      <c r="W471" s="274"/>
      <c r="X471" s="274"/>
      <c r="Y471" s="279"/>
      <c r="Z471" s="280"/>
      <c r="AA471" s="280"/>
      <c r="AB471" s="281"/>
      <c r="AC471" s="281"/>
      <c r="AD471" s="281"/>
      <c r="AE471" s="274"/>
      <c r="AF471" s="281"/>
      <c r="AG471" s="281"/>
      <c r="AH471" s="281"/>
      <c r="AI471" s="282"/>
      <c r="AJ471" s="274"/>
      <c r="AK471" s="274"/>
      <c r="AL471" s="274"/>
      <c r="AM471" s="274"/>
      <c r="AN471" s="274"/>
      <c r="AO471" s="274"/>
      <c r="AP471" s="274"/>
      <c r="AQ471" s="274"/>
      <c r="AR471" s="279"/>
      <c r="AS471" s="273"/>
      <c r="AT471" s="273"/>
      <c r="AU471" s="273"/>
      <c r="AV471" s="273"/>
      <c r="AW471" s="274"/>
      <c r="AX471" s="279"/>
      <c r="AY471" s="273"/>
      <c r="AZ471" s="274"/>
      <c r="BA471" s="279"/>
      <c r="BB471" s="273"/>
      <c r="BC471" s="274"/>
      <c r="BD471" s="274"/>
      <c r="BE471" s="274"/>
      <c r="BF471" s="279"/>
      <c r="BG471" s="273"/>
      <c r="BH471" s="274"/>
      <c r="BI471" s="274"/>
      <c r="BJ471" s="273"/>
      <c r="BK471" s="273"/>
      <c r="BL471" s="273"/>
      <c r="BM471" s="273"/>
    </row>
    <row r="472" spans="1:65" ht="12.75" customHeight="1">
      <c r="A472" s="275"/>
      <c r="B472" s="276"/>
      <c r="C472" s="276"/>
      <c r="D472" s="276"/>
      <c r="E472" s="277"/>
      <c r="F472" s="274"/>
      <c r="G472" s="274"/>
      <c r="H472" s="274"/>
      <c r="I472" s="276"/>
      <c r="J472" s="276"/>
      <c r="K472" s="276"/>
      <c r="L472" s="278"/>
      <c r="M472" s="278"/>
      <c r="N472" s="278"/>
      <c r="O472" s="274"/>
      <c r="P472" s="274"/>
      <c r="Q472" s="274"/>
      <c r="R472" s="274"/>
      <c r="S472" s="274"/>
      <c r="T472" s="274"/>
      <c r="U472" s="274"/>
      <c r="V472" s="274"/>
      <c r="W472" s="274"/>
      <c r="X472" s="274"/>
      <c r="Y472" s="279"/>
      <c r="Z472" s="280"/>
      <c r="AA472" s="280"/>
      <c r="AB472" s="281"/>
      <c r="AC472" s="281"/>
      <c r="AD472" s="281"/>
      <c r="AE472" s="274"/>
      <c r="AF472" s="281"/>
      <c r="AG472" s="281"/>
      <c r="AH472" s="281"/>
      <c r="AI472" s="282"/>
      <c r="AJ472" s="274"/>
      <c r="AK472" s="274"/>
      <c r="AL472" s="274"/>
      <c r="AM472" s="274"/>
      <c r="AN472" s="274"/>
      <c r="AO472" s="274"/>
      <c r="AP472" s="274"/>
      <c r="AQ472" s="274"/>
      <c r="AR472" s="279"/>
      <c r="AS472" s="273"/>
      <c r="AT472" s="273"/>
      <c r="AU472" s="273"/>
      <c r="AV472" s="273"/>
      <c r="AW472" s="274"/>
      <c r="AX472" s="279"/>
      <c r="AY472" s="273"/>
      <c r="AZ472" s="274"/>
      <c r="BA472" s="279"/>
      <c r="BB472" s="273"/>
      <c r="BC472" s="274"/>
      <c r="BD472" s="274"/>
      <c r="BE472" s="274"/>
      <c r="BF472" s="279"/>
      <c r="BG472" s="273"/>
      <c r="BH472" s="274"/>
      <c r="BI472" s="274"/>
      <c r="BJ472" s="273"/>
      <c r="BK472" s="273"/>
      <c r="BL472" s="273"/>
      <c r="BM472" s="273"/>
    </row>
    <row r="473" spans="1:65" ht="12.75" customHeight="1">
      <c r="A473" s="275"/>
      <c r="B473" s="276"/>
      <c r="C473" s="276"/>
      <c r="D473" s="276"/>
      <c r="E473" s="277"/>
      <c r="F473" s="274"/>
      <c r="G473" s="274"/>
      <c r="H473" s="274"/>
      <c r="I473" s="276"/>
      <c r="J473" s="276"/>
      <c r="K473" s="276"/>
      <c r="L473" s="278"/>
      <c r="M473" s="278"/>
      <c r="N473" s="278"/>
      <c r="O473" s="274"/>
      <c r="P473" s="274"/>
      <c r="Q473" s="274"/>
      <c r="R473" s="274"/>
      <c r="S473" s="274"/>
      <c r="T473" s="274"/>
      <c r="U473" s="274"/>
      <c r="V473" s="274"/>
      <c r="W473" s="274"/>
      <c r="X473" s="274"/>
      <c r="Y473" s="279"/>
      <c r="Z473" s="280"/>
      <c r="AA473" s="280"/>
      <c r="AB473" s="281"/>
      <c r="AC473" s="281"/>
      <c r="AD473" s="281"/>
      <c r="AE473" s="274"/>
      <c r="AF473" s="281"/>
      <c r="AG473" s="281"/>
      <c r="AH473" s="281"/>
      <c r="AI473" s="282"/>
      <c r="AJ473" s="274"/>
      <c r="AK473" s="274"/>
      <c r="AL473" s="274"/>
      <c r="AM473" s="274"/>
      <c r="AN473" s="274"/>
      <c r="AO473" s="274"/>
      <c r="AP473" s="274"/>
      <c r="AQ473" s="274"/>
      <c r="AR473" s="279"/>
      <c r="AS473" s="273"/>
      <c r="AT473" s="273"/>
      <c r="AU473" s="273"/>
      <c r="AV473" s="273"/>
      <c r="AW473" s="274"/>
      <c r="AX473" s="279"/>
      <c r="AY473" s="273"/>
      <c r="AZ473" s="274"/>
      <c r="BA473" s="279"/>
      <c r="BB473" s="273"/>
      <c r="BC473" s="274"/>
      <c r="BD473" s="274"/>
      <c r="BE473" s="274"/>
      <c r="BF473" s="279"/>
      <c r="BG473" s="273"/>
      <c r="BH473" s="274"/>
      <c r="BI473" s="274"/>
      <c r="BJ473" s="273"/>
      <c r="BK473" s="273"/>
      <c r="BL473" s="273"/>
      <c r="BM473" s="273"/>
    </row>
    <row r="474" spans="1:65" ht="12.75" customHeight="1">
      <c r="A474" s="275"/>
      <c r="B474" s="276"/>
      <c r="C474" s="276"/>
      <c r="D474" s="276"/>
      <c r="E474" s="277"/>
      <c r="F474" s="274"/>
      <c r="G474" s="274"/>
      <c r="H474" s="274"/>
      <c r="I474" s="276"/>
      <c r="J474" s="276"/>
      <c r="K474" s="276"/>
      <c r="L474" s="278"/>
      <c r="M474" s="278"/>
      <c r="N474" s="278"/>
      <c r="O474" s="274"/>
      <c r="P474" s="274"/>
      <c r="Q474" s="274"/>
      <c r="R474" s="274"/>
      <c r="S474" s="274"/>
      <c r="T474" s="274"/>
      <c r="U474" s="274"/>
      <c r="V474" s="274"/>
      <c r="W474" s="274"/>
      <c r="X474" s="274"/>
      <c r="Y474" s="279"/>
      <c r="Z474" s="280"/>
      <c r="AA474" s="280"/>
      <c r="AB474" s="281"/>
      <c r="AC474" s="281"/>
      <c r="AD474" s="281"/>
      <c r="AE474" s="274"/>
      <c r="AF474" s="281"/>
      <c r="AG474" s="281"/>
      <c r="AH474" s="281"/>
      <c r="AI474" s="282"/>
      <c r="AJ474" s="274"/>
      <c r="AK474" s="274"/>
      <c r="AL474" s="274"/>
      <c r="AM474" s="274"/>
      <c r="AN474" s="274"/>
      <c r="AO474" s="274"/>
      <c r="AP474" s="274"/>
      <c r="AQ474" s="274"/>
      <c r="AR474" s="279"/>
      <c r="AS474" s="273"/>
      <c r="AT474" s="273"/>
      <c r="AU474" s="273"/>
      <c r="AV474" s="273"/>
      <c r="AW474" s="274"/>
      <c r="AX474" s="279"/>
      <c r="AY474" s="273"/>
      <c r="AZ474" s="274"/>
      <c r="BA474" s="279"/>
      <c r="BB474" s="273"/>
      <c r="BC474" s="274"/>
      <c r="BD474" s="274"/>
      <c r="BE474" s="274"/>
      <c r="BF474" s="279"/>
      <c r="BG474" s="273"/>
      <c r="BH474" s="274"/>
      <c r="BI474" s="274"/>
      <c r="BJ474" s="273"/>
      <c r="BK474" s="273"/>
      <c r="BL474" s="273"/>
      <c r="BM474" s="273"/>
    </row>
    <row r="475" spans="1:65" ht="12.75" customHeight="1">
      <c r="A475" s="275"/>
      <c r="B475" s="276"/>
      <c r="C475" s="276"/>
      <c r="D475" s="276"/>
      <c r="E475" s="277"/>
      <c r="F475" s="274"/>
      <c r="G475" s="274"/>
      <c r="H475" s="274"/>
      <c r="I475" s="276"/>
      <c r="J475" s="276"/>
      <c r="K475" s="276"/>
      <c r="L475" s="278"/>
      <c r="M475" s="278"/>
      <c r="N475" s="278"/>
      <c r="O475" s="274"/>
      <c r="P475" s="274"/>
      <c r="Q475" s="274"/>
      <c r="R475" s="274"/>
      <c r="S475" s="274"/>
      <c r="T475" s="274"/>
      <c r="U475" s="274"/>
      <c r="V475" s="274"/>
      <c r="W475" s="274"/>
      <c r="X475" s="274"/>
      <c r="Y475" s="279"/>
      <c r="Z475" s="280"/>
      <c r="AA475" s="280"/>
      <c r="AB475" s="281"/>
      <c r="AC475" s="281"/>
      <c r="AD475" s="281"/>
      <c r="AE475" s="274"/>
      <c r="AF475" s="281"/>
      <c r="AG475" s="281"/>
      <c r="AH475" s="281"/>
      <c r="AI475" s="282"/>
      <c r="AJ475" s="274"/>
      <c r="AK475" s="274"/>
      <c r="AL475" s="274"/>
      <c r="AM475" s="274"/>
      <c r="AN475" s="274"/>
      <c r="AO475" s="274"/>
      <c r="AP475" s="274"/>
      <c r="AQ475" s="274"/>
      <c r="AR475" s="279"/>
      <c r="AS475" s="273"/>
      <c r="AT475" s="273"/>
      <c r="AU475" s="273"/>
      <c r="AV475" s="273"/>
      <c r="AW475" s="274"/>
      <c r="AX475" s="279"/>
      <c r="AY475" s="273"/>
      <c r="AZ475" s="274"/>
      <c r="BA475" s="279"/>
      <c r="BB475" s="273"/>
      <c r="BC475" s="274"/>
      <c r="BD475" s="274"/>
      <c r="BE475" s="274"/>
      <c r="BF475" s="279"/>
      <c r="BG475" s="273"/>
      <c r="BH475" s="274"/>
      <c r="BI475" s="274"/>
      <c r="BJ475" s="273"/>
      <c r="BK475" s="273"/>
      <c r="BL475" s="273"/>
      <c r="BM475" s="273"/>
    </row>
    <row r="476" spans="1:65" ht="12.75" customHeight="1">
      <c r="A476" s="275"/>
      <c r="B476" s="276"/>
      <c r="C476" s="276"/>
      <c r="D476" s="276"/>
      <c r="E476" s="277"/>
      <c r="F476" s="274"/>
      <c r="G476" s="274"/>
      <c r="H476" s="274"/>
      <c r="I476" s="276"/>
      <c r="J476" s="276"/>
      <c r="K476" s="276"/>
      <c r="L476" s="278"/>
      <c r="M476" s="278"/>
      <c r="N476" s="278"/>
      <c r="O476" s="274"/>
      <c r="P476" s="274"/>
      <c r="Q476" s="274"/>
      <c r="R476" s="274"/>
      <c r="S476" s="274"/>
      <c r="T476" s="274"/>
      <c r="U476" s="274"/>
      <c r="V476" s="274"/>
      <c r="W476" s="274"/>
      <c r="X476" s="274"/>
      <c r="Y476" s="279"/>
      <c r="Z476" s="280"/>
      <c r="AA476" s="280"/>
      <c r="AB476" s="281"/>
      <c r="AC476" s="281"/>
      <c r="AD476" s="281"/>
      <c r="AE476" s="274"/>
      <c r="AF476" s="281"/>
      <c r="AG476" s="281"/>
      <c r="AH476" s="281"/>
      <c r="AI476" s="282"/>
      <c r="AJ476" s="274"/>
      <c r="AK476" s="274"/>
      <c r="AL476" s="274"/>
      <c r="AM476" s="274"/>
      <c r="AN476" s="274"/>
      <c r="AO476" s="274"/>
      <c r="AP476" s="274"/>
      <c r="AQ476" s="274"/>
      <c r="AR476" s="279"/>
      <c r="AS476" s="273"/>
      <c r="AT476" s="273"/>
      <c r="AU476" s="273"/>
      <c r="AV476" s="273"/>
      <c r="AW476" s="274"/>
      <c r="AX476" s="279"/>
      <c r="AY476" s="273"/>
      <c r="AZ476" s="274"/>
      <c r="BA476" s="279"/>
      <c r="BB476" s="273"/>
      <c r="BC476" s="274"/>
      <c r="BD476" s="274"/>
      <c r="BE476" s="274"/>
      <c r="BF476" s="279"/>
      <c r="BG476" s="273"/>
      <c r="BH476" s="274"/>
      <c r="BI476" s="274"/>
      <c r="BJ476" s="273"/>
      <c r="BK476" s="273"/>
      <c r="BL476" s="273"/>
      <c r="BM476" s="273"/>
    </row>
    <row r="477" spans="1:65" ht="12.75" customHeight="1">
      <c r="A477" s="275"/>
      <c r="B477" s="276"/>
      <c r="C477" s="276"/>
      <c r="D477" s="276"/>
      <c r="E477" s="277"/>
      <c r="F477" s="274"/>
      <c r="G477" s="274"/>
      <c r="H477" s="274"/>
      <c r="I477" s="276"/>
      <c r="J477" s="276"/>
      <c r="K477" s="276"/>
      <c r="L477" s="278"/>
      <c r="M477" s="278"/>
      <c r="N477" s="278"/>
      <c r="O477" s="274"/>
      <c r="P477" s="274"/>
      <c r="Q477" s="274"/>
      <c r="R477" s="274"/>
      <c r="S477" s="274"/>
      <c r="T477" s="274"/>
      <c r="U477" s="274"/>
      <c r="V477" s="274"/>
      <c r="W477" s="274"/>
      <c r="X477" s="274"/>
      <c r="Y477" s="279"/>
      <c r="Z477" s="280"/>
      <c r="AA477" s="280"/>
      <c r="AB477" s="281"/>
      <c r="AC477" s="281"/>
      <c r="AD477" s="281"/>
      <c r="AE477" s="274"/>
      <c r="AF477" s="281"/>
      <c r="AG477" s="281"/>
      <c r="AH477" s="281"/>
      <c r="AI477" s="282"/>
      <c r="AJ477" s="274"/>
      <c r="AK477" s="274"/>
      <c r="AL477" s="274"/>
      <c r="AM477" s="274"/>
      <c r="AN477" s="274"/>
      <c r="AO477" s="274"/>
      <c r="AP477" s="274"/>
      <c r="AQ477" s="274"/>
      <c r="AR477" s="279"/>
      <c r="AS477" s="273"/>
      <c r="AT477" s="273"/>
      <c r="AU477" s="273"/>
      <c r="AV477" s="273"/>
      <c r="AW477" s="274"/>
      <c r="AX477" s="279"/>
      <c r="AY477" s="273"/>
      <c r="AZ477" s="274"/>
      <c r="BA477" s="279"/>
      <c r="BB477" s="273"/>
      <c r="BC477" s="274"/>
      <c r="BD477" s="274"/>
      <c r="BE477" s="274"/>
      <c r="BF477" s="279"/>
      <c r="BG477" s="273"/>
      <c r="BH477" s="274"/>
      <c r="BI477" s="274"/>
      <c r="BJ477" s="273"/>
      <c r="BK477" s="273"/>
      <c r="BL477" s="273"/>
      <c r="BM477" s="273"/>
    </row>
    <row r="478" spans="1:65" ht="12.75" customHeight="1">
      <c r="A478" s="275"/>
      <c r="B478" s="276"/>
      <c r="C478" s="276"/>
      <c r="D478" s="276"/>
      <c r="E478" s="277"/>
      <c r="F478" s="274"/>
      <c r="G478" s="274"/>
      <c r="H478" s="274"/>
      <c r="I478" s="276"/>
      <c r="J478" s="276"/>
      <c r="K478" s="276"/>
      <c r="L478" s="278"/>
      <c r="M478" s="278"/>
      <c r="N478" s="278"/>
      <c r="O478" s="274"/>
      <c r="P478" s="274"/>
      <c r="Q478" s="274"/>
      <c r="R478" s="274"/>
      <c r="S478" s="274"/>
      <c r="T478" s="274"/>
      <c r="U478" s="274"/>
      <c r="V478" s="274"/>
      <c r="W478" s="274"/>
      <c r="X478" s="274"/>
      <c r="Y478" s="279"/>
      <c r="Z478" s="280"/>
      <c r="AA478" s="280"/>
      <c r="AB478" s="281"/>
      <c r="AC478" s="281"/>
      <c r="AD478" s="281"/>
      <c r="AE478" s="274"/>
      <c r="AF478" s="281"/>
      <c r="AG478" s="281"/>
      <c r="AH478" s="281"/>
      <c r="AI478" s="282"/>
      <c r="AJ478" s="274"/>
      <c r="AK478" s="274"/>
      <c r="AL478" s="274"/>
      <c r="AM478" s="274"/>
      <c r="AN478" s="274"/>
      <c r="AO478" s="274"/>
      <c r="AP478" s="274"/>
      <c r="AQ478" s="274"/>
      <c r="AR478" s="279"/>
      <c r="AS478" s="273"/>
      <c r="AT478" s="273"/>
      <c r="AU478" s="273"/>
      <c r="AV478" s="273"/>
      <c r="AW478" s="274"/>
      <c r="AX478" s="279"/>
      <c r="AY478" s="273"/>
      <c r="AZ478" s="274"/>
      <c r="BA478" s="279"/>
      <c r="BB478" s="273"/>
      <c r="BC478" s="274"/>
      <c r="BD478" s="274"/>
      <c r="BE478" s="274"/>
      <c r="BF478" s="279"/>
      <c r="BG478" s="273"/>
      <c r="BH478" s="274"/>
      <c r="BI478" s="274"/>
      <c r="BJ478" s="273"/>
      <c r="BK478" s="273"/>
      <c r="BL478" s="273"/>
      <c r="BM478" s="273"/>
    </row>
    <row r="479" spans="1:65" ht="12.75" customHeight="1">
      <c r="A479" s="275"/>
      <c r="B479" s="276"/>
      <c r="C479" s="276"/>
      <c r="D479" s="276"/>
      <c r="E479" s="277"/>
      <c r="F479" s="274"/>
      <c r="G479" s="274"/>
      <c r="H479" s="274"/>
      <c r="I479" s="276"/>
      <c r="J479" s="276"/>
      <c r="K479" s="276"/>
      <c r="L479" s="278"/>
      <c r="M479" s="278"/>
      <c r="N479" s="278"/>
      <c r="O479" s="274"/>
      <c r="P479" s="274"/>
      <c r="Q479" s="274"/>
      <c r="R479" s="274"/>
      <c r="S479" s="274"/>
      <c r="T479" s="274"/>
      <c r="U479" s="274"/>
      <c r="V479" s="274"/>
      <c r="W479" s="274"/>
      <c r="X479" s="274"/>
      <c r="Y479" s="279"/>
      <c r="Z479" s="280"/>
      <c r="AA479" s="280"/>
      <c r="AB479" s="281"/>
      <c r="AC479" s="281"/>
      <c r="AD479" s="281"/>
      <c r="AE479" s="274"/>
      <c r="AF479" s="281"/>
      <c r="AG479" s="281"/>
      <c r="AH479" s="281"/>
      <c r="AI479" s="282"/>
      <c r="AJ479" s="274"/>
      <c r="AK479" s="274"/>
      <c r="AL479" s="274"/>
      <c r="AM479" s="274"/>
      <c r="AN479" s="274"/>
      <c r="AO479" s="274"/>
      <c r="AP479" s="274"/>
      <c r="AQ479" s="274"/>
      <c r="AR479" s="279"/>
      <c r="AS479" s="273"/>
      <c r="AT479" s="273"/>
      <c r="AU479" s="273"/>
      <c r="AV479" s="273"/>
      <c r="AW479" s="274"/>
      <c r="AX479" s="279"/>
      <c r="AY479" s="273"/>
      <c r="AZ479" s="274"/>
      <c r="BA479" s="279"/>
      <c r="BB479" s="273"/>
      <c r="BC479" s="274"/>
      <c r="BD479" s="274"/>
      <c r="BE479" s="274"/>
      <c r="BF479" s="279"/>
      <c r="BG479" s="273"/>
      <c r="BH479" s="274"/>
      <c r="BI479" s="274"/>
      <c r="BJ479" s="273"/>
      <c r="BK479" s="273"/>
      <c r="BL479" s="273"/>
      <c r="BM479" s="273"/>
    </row>
    <row r="480" spans="1:65" ht="12.75" customHeight="1">
      <c r="A480" s="275"/>
      <c r="B480" s="276"/>
      <c r="C480" s="276"/>
      <c r="D480" s="276"/>
      <c r="E480" s="277"/>
      <c r="F480" s="274"/>
      <c r="G480" s="274"/>
      <c r="H480" s="274"/>
      <c r="I480" s="276"/>
      <c r="J480" s="276"/>
      <c r="K480" s="276"/>
      <c r="L480" s="278"/>
      <c r="M480" s="278"/>
      <c r="N480" s="278"/>
      <c r="O480" s="274"/>
      <c r="P480" s="274"/>
      <c r="Q480" s="274"/>
      <c r="R480" s="274"/>
      <c r="S480" s="274"/>
      <c r="T480" s="274"/>
      <c r="U480" s="274"/>
      <c r="V480" s="274"/>
      <c r="W480" s="274"/>
      <c r="X480" s="274"/>
      <c r="Y480" s="279"/>
      <c r="Z480" s="280"/>
      <c r="AA480" s="280"/>
      <c r="AB480" s="281"/>
      <c r="AC480" s="281"/>
      <c r="AD480" s="281"/>
      <c r="AE480" s="274"/>
      <c r="AF480" s="281"/>
      <c r="AG480" s="281"/>
      <c r="AH480" s="281"/>
      <c r="AI480" s="282"/>
      <c r="AJ480" s="274"/>
      <c r="AK480" s="274"/>
      <c r="AL480" s="274"/>
      <c r="AM480" s="274"/>
      <c r="AN480" s="274"/>
      <c r="AO480" s="274"/>
      <c r="AP480" s="274"/>
      <c r="AQ480" s="274"/>
      <c r="AR480" s="279"/>
      <c r="AS480" s="273"/>
      <c r="AT480" s="273"/>
      <c r="AU480" s="273"/>
      <c r="AV480" s="273"/>
      <c r="AW480" s="274"/>
      <c r="AX480" s="279"/>
      <c r="AY480" s="273"/>
      <c r="AZ480" s="274"/>
      <c r="BA480" s="279"/>
      <c r="BB480" s="273"/>
      <c r="BC480" s="274"/>
      <c r="BD480" s="274"/>
      <c r="BE480" s="274"/>
      <c r="BF480" s="279"/>
      <c r="BG480" s="273"/>
      <c r="BH480" s="274"/>
      <c r="BI480" s="274"/>
      <c r="BJ480" s="273"/>
      <c r="BK480" s="273"/>
      <c r="BL480" s="273"/>
      <c r="BM480" s="273"/>
    </row>
    <row r="481" spans="1:65" ht="12.75" customHeight="1">
      <c r="A481" s="275"/>
      <c r="B481" s="276"/>
      <c r="C481" s="276"/>
      <c r="D481" s="276"/>
      <c r="E481" s="277"/>
      <c r="F481" s="274"/>
      <c r="G481" s="274"/>
      <c r="H481" s="274"/>
      <c r="I481" s="276"/>
      <c r="J481" s="276"/>
      <c r="K481" s="276"/>
      <c r="L481" s="278"/>
      <c r="M481" s="278"/>
      <c r="N481" s="278"/>
      <c r="O481" s="274"/>
      <c r="P481" s="274"/>
      <c r="Q481" s="274"/>
      <c r="R481" s="274"/>
      <c r="S481" s="274"/>
      <c r="T481" s="274"/>
      <c r="U481" s="274"/>
      <c r="V481" s="274"/>
      <c r="W481" s="274"/>
      <c r="X481" s="274"/>
      <c r="Y481" s="279"/>
      <c r="Z481" s="280"/>
      <c r="AA481" s="280"/>
      <c r="AB481" s="281"/>
      <c r="AC481" s="281"/>
      <c r="AD481" s="281"/>
      <c r="AE481" s="274"/>
      <c r="AF481" s="281"/>
      <c r="AG481" s="281"/>
      <c r="AH481" s="281"/>
      <c r="AI481" s="282"/>
      <c r="AJ481" s="274"/>
      <c r="AK481" s="274"/>
      <c r="AL481" s="274"/>
      <c r="AM481" s="274"/>
      <c r="AN481" s="274"/>
      <c r="AO481" s="274"/>
      <c r="AP481" s="274"/>
      <c r="AQ481" s="274"/>
      <c r="AR481" s="279"/>
      <c r="AS481" s="273"/>
      <c r="AT481" s="273"/>
      <c r="AU481" s="273"/>
      <c r="AV481" s="273"/>
      <c r="AW481" s="274"/>
      <c r="AX481" s="279"/>
      <c r="AY481" s="273"/>
      <c r="AZ481" s="274"/>
      <c r="BA481" s="279"/>
      <c r="BB481" s="273"/>
      <c r="BC481" s="274"/>
      <c r="BD481" s="274"/>
      <c r="BE481" s="274"/>
      <c r="BF481" s="279"/>
      <c r="BG481" s="273"/>
      <c r="BH481" s="274"/>
      <c r="BI481" s="274"/>
      <c r="BJ481" s="273"/>
      <c r="BK481" s="273"/>
      <c r="BL481" s="273"/>
      <c r="BM481" s="273"/>
    </row>
    <row r="482" spans="1:65" ht="12.75" customHeight="1">
      <c r="A482" s="275"/>
      <c r="B482" s="276"/>
      <c r="C482" s="276"/>
      <c r="D482" s="276"/>
      <c r="E482" s="277"/>
      <c r="F482" s="274"/>
      <c r="G482" s="274"/>
      <c r="H482" s="274"/>
      <c r="I482" s="276"/>
      <c r="J482" s="276"/>
      <c r="K482" s="276"/>
      <c r="L482" s="278"/>
      <c r="M482" s="278"/>
      <c r="N482" s="278"/>
      <c r="O482" s="274"/>
      <c r="P482" s="274"/>
      <c r="Q482" s="274"/>
      <c r="R482" s="274"/>
      <c r="S482" s="274"/>
      <c r="T482" s="274"/>
      <c r="U482" s="274"/>
      <c r="V482" s="274"/>
      <c r="W482" s="274"/>
      <c r="X482" s="274"/>
      <c r="Y482" s="279"/>
      <c r="Z482" s="280"/>
      <c r="AA482" s="280"/>
      <c r="AB482" s="281"/>
      <c r="AC482" s="281"/>
      <c r="AD482" s="281"/>
      <c r="AE482" s="274"/>
      <c r="AF482" s="281"/>
      <c r="AG482" s="281"/>
      <c r="AH482" s="281"/>
      <c r="AI482" s="282"/>
      <c r="AJ482" s="274"/>
      <c r="AK482" s="274"/>
      <c r="AL482" s="274"/>
      <c r="AM482" s="274"/>
      <c r="AN482" s="274"/>
      <c r="AO482" s="274"/>
      <c r="AP482" s="274"/>
      <c r="AQ482" s="274"/>
      <c r="AR482" s="279"/>
      <c r="AS482" s="273"/>
      <c r="AT482" s="273"/>
      <c r="AU482" s="273"/>
      <c r="AV482" s="273"/>
      <c r="AW482" s="274"/>
      <c r="AX482" s="279"/>
      <c r="AY482" s="273"/>
      <c r="AZ482" s="274"/>
      <c r="BA482" s="279"/>
      <c r="BB482" s="273"/>
      <c r="BC482" s="274"/>
      <c r="BD482" s="274"/>
      <c r="BE482" s="274"/>
      <c r="BF482" s="279"/>
      <c r="BG482" s="273"/>
      <c r="BH482" s="274"/>
      <c r="BI482" s="274"/>
      <c r="BJ482" s="273"/>
      <c r="BK482" s="273"/>
      <c r="BL482" s="273"/>
      <c r="BM482" s="273"/>
    </row>
    <row r="483" spans="1:65" ht="12.75" customHeight="1">
      <c r="A483" s="275"/>
      <c r="B483" s="276"/>
      <c r="C483" s="276"/>
      <c r="D483" s="276"/>
      <c r="E483" s="277"/>
      <c r="F483" s="274"/>
      <c r="G483" s="274"/>
      <c r="H483" s="274"/>
      <c r="I483" s="276"/>
      <c r="J483" s="276"/>
      <c r="K483" s="276"/>
      <c r="L483" s="278"/>
      <c r="M483" s="278"/>
      <c r="N483" s="278"/>
      <c r="O483" s="274"/>
      <c r="P483" s="274"/>
      <c r="Q483" s="274"/>
      <c r="R483" s="274"/>
      <c r="S483" s="274"/>
      <c r="T483" s="274"/>
      <c r="U483" s="274"/>
      <c r="V483" s="274"/>
      <c r="W483" s="274"/>
      <c r="X483" s="274"/>
      <c r="Y483" s="279"/>
      <c r="Z483" s="280"/>
      <c r="AA483" s="280"/>
      <c r="AB483" s="281"/>
      <c r="AC483" s="281"/>
      <c r="AD483" s="281"/>
      <c r="AE483" s="274"/>
      <c r="AF483" s="281"/>
      <c r="AG483" s="281"/>
      <c r="AH483" s="281"/>
      <c r="AI483" s="282"/>
      <c r="AJ483" s="274"/>
      <c r="AK483" s="274"/>
      <c r="AL483" s="274"/>
      <c r="AM483" s="274"/>
      <c r="AN483" s="274"/>
      <c r="AO483" s="274"/>
      <c r="AP483" s="274"/>
      <c r="AQ483" s="274"/>
      <c r="AR483" s="279"/>
      <c r="AS483" s="273"/>
      <c r="AT483" s="273"/>
      <c r="AU483" s="273"/>
      <c r="AV483" s="273"/>
      <c r="AW483" s="274"/>
      <c r="AX483" s="279"/>
      <c r="AY483" s="273"/>
      <c r="AZ483" s="274"/>
      <c r="BA483" s="279"/>
      <c r="BB483" s="273"/>
      <c r="BC483" s="274"/>
      <c r="BD483" s="274"/>
      <c r="BE483" s="274"/>
      <c r="BF483" s="279"/>
      <c r="BG483" s="273"/>
      <c r="BH483" s="274"/>
      <c r="BI483" s="274"/>
      <c r="BJ483" s="273"/>
      <c r="BK483" s="273"/>
      <c r="BL483" s="273"/>
      <c r="BM483" s="273"/>
    </row>
    <row r="484" spans="1:65" ht="12.75" customHeight="1">
      <c r="A484" s="275"/>
      <c r="B484" s="276"/>
      <c r="C484" s="276"/>
      <c r="D484" s="276"/>
      <c r="E484" s="277"/>
      <c r="F484" s="274"/>
      <c r="G484" s="274"/>
      <c r="H484" s="274"/>
      <c r="I484" s="276"/>
      <c r="J484" s="276"/>
      <c r="K484" s="276"/>
      <c r="L484" s="278"/>
      <c r="M484" s="278"/>
      <c r="N484" s="278"/>
      <c r="O484" s="274"/>
      <c r="P484" s="274"/>
      <c r="Q484" s="274"/>
      <c r="R484" s="274"/>
      <c r="S484" s="274"/>
      <c r="T484" s="274"/>
      <c r="U484" s="274"/>
      <c r="V484" s="274"/>
      <c r="W484" s="274"/>
      <c r="X484" s="274"/>
      <c r="Y484" s="279"/>
      <c r="Z484" s="280"/>
      <c r="AA484" s="280"/>
      <c r="AB484" s="281"/>
      <c r="AC484" s="281"/>
      <c r="AD484" s="281"/>
      <c r="AE484" s="274"/>
      <c r="AF484" s="281"/>
      <c r="AG484" s="281"/>
      <c r="AH484" s="281"/>
      <c r="AI484" s="282"/>
      <c r="AJ484" s="274"/>
      <c r="AK484" s="274"/>
      <c r="AL484" s="274"/>
      <c r="AM484" s="274"/>
      <c r="AN484" s="274"/>
      <c r="AO484" s="274"/>
      <c r="AP484" s="274"/>
      <c r="AQ484" s="274"/>
      <c r="AR484" s="279"/>
      <c r="AS484" s="273"/>
      <c r="AT484" s="273"/>
      <c r="AU484" s="273"/>
      <c r="AV484" s="273"/>
      <c r="AW484" s="274"/>
      <c r="AX484" s="279"/>
      <c r="AY484" s="273"/>
      <c r="AZ484" s="274"/>
      <c r="BA484" s="279"/>
      <c r="BB484" s="273"/>
      <c r="BC484" s="274"/>
      <c r="BD484" s="274"/>
      <c r="BE484" s="274"/>
      <c r="BF484" s="279"/>
      <c r="BG484" s="273"/>
      <c r="BH484" s="274"/>
      <c r="BI484" s="274"/>
      <c r="BJ484" s="273"/>
      <c r="BK484" s="273"/>
      <c r="BL484" s="273"/>
      <c r="BM484" s="273"/>
    </row>
    <row r="485" spans="1:65" ht="12.75" customHeight="1">
      <c r="A485" s="275"/>
      <c r="B485" s="276"/>
      <c r="C485" s="276"/>
      <c r="D485" s="276"/>
      <c r="E485" s="277"/>
      <c r="F485" s="274"/>
      <c r="G485" s="274"/>
      <c r="H485" s="274"/>
      <c r="I485" s="276"/>
      <c r="J485" s="276"/>
      <c r="K485" s="276"/>
      <c r="L485" s="278"/>
      <c r="M485" s="278"/>
      <c r="N485" s="278"/>
      <c r="O485" s="274"/>
      <c r="P485" s="274"/>
      <c r="Q485" s="274"/>
      <c r="R485" s="274"/>
      <c r="S485" s="274"/>
      <c r="T485" s="274"/>
      <c r="U485" s="274"/>
      <c r="V485" s="274"/>
      <c r="W485" s="274"/>
      <c r="X485" s="274"/>
      <c r="Y485" s="279"/>
      <c r="Z485" s="280"/>
      <c r="AA485" s="280"/>
      <c r="AB485" s="281"/>
      <c r="AC485" s="281"/>
      <c r="AD485" s="281"/>
      <c r="AE485" s="274"/>
      <c r="AF485" s="281"/>
      <c r="AG485" s="281"/>
      <c r="AH485" s="281"/>
      <c r="AI485" s="282"/>
      <c r="AJ485" s="274"/>
      <c r="AK485" s="274"/>
      <c r="AL485" s="274"/>
      <c r="AM485" s="274"/>
      <c r="AN485" s="274"/>
      <c r="AO485" s="274"/>
      <c r="AP485" s="274"/>
      <c r="AQ485" s="274"/>
      <c r="AR485" s="279"/>
      <c r="AS485" s="273"/>
      <c r="AT485" s="273"/>
      <c r="AU485" s="273"/>
      <c r="AV485" s="273"/>
      <c r="AW485" s="274"/>
      <c r="AX485" s="279"/>
      <c r="AY485" s="273"/>
      <c r="AZ485" s="274"/>
      <c r="BA485" s="279"/>
      <c r="BB485" s="273"/>
      <c r="BC485" s="274"/>
      <c r="BD485" s="274"/>
      <c r="BE485" s="274"/>
      <c r="BF485" s="279"/>
      <c r="BG485" s="273"/>
      <c r="BH485" s="274"/>
      <c r="BI485" s="274"/>
      <c r="BJ485" s="273"/>
      <c r="BK485" s="273"/>
      <c r="BL485" s="273"/>
      <c r="BM485" s="273"/>
    </row>
    <row r="486" spans="1:65" ht="12.75" customHeight="1">
      <c r="A486" s="275"/>
      <c r="B486" s="276"/>
      <c r="C486" s="276"/>
      <c r="D486" s="276"/>
      <c r="E486" s="277"/>
      <c r="F486" s="274"/>
      <c r="G486" s="274"/>
      <c r="H486" s="274"/>
      <c r="I486" s="276"/>
      <c r="J486" s="276"/>
      <c r="K486" s="276"/>
      <c r="L486" s="278"/>
      <c r="M486" s="278"/>
      <c r="N486" s="278"/>
      <c r="O486" s="274"/>
      <c r="P486" s="274"/>
      <c r="Q486" s="274"/>
      <c r="R486" s="274"/>
      <c r="S486" s="274"/>
      <c r="T486" s="274"/>
      <c r="U486" s="274"/>
      <c r="V486" s="274"/>
      <c r="W486" s="274"/>
      <c r="X486" s="274"/>
      <c r="Y486" s="279"/>
      <c r="Z486" s="280"/>
      <c r="AA486" s="280"/>
      <c r="AB486" s="281"/>
      <c r="AC486" s="281"/>
      <c r="AD486" s="281"/>
      <c r="AE486" s="274"/>
      <c r="AF486" s="281"/>
      <c r="AG486" s="281"/>
      <c r="AH486" s="281"/>
      <c r="AI486" s="282"/>
      <c r="AJ486" s="274"/>
      <c r="AK486" s="274"/>
      <c r="AL486" s="274"/>
      <c r="AM486" s="274"/>
      <c r="AN486" s="274"/>
      <c r="AO486" s="274"/>
      <c r="AP486" s="274"/>
      <c r="AQ486" s="274"/>
      <c r="AR486" s="279"/>
      <c r="AS486" s="273"/>
      <c r="AT486" s="273"/>
      <c r="AU486" s="273"/>
      <c r="AV486" s="273"/>
      <c r="AW486" s="274"/>
      <c r="AX486" s="279"/>
      <c r="AY486" s="273"/>
      <c r="AZ486" s="274"/>
      <c r="BA486" s="279"/>
      <c r="BB486" s="273"/>
      <c r="BC486" s="274"/>
      <c r="BD486" s="274"/>
      <c r="BE486" s="274"/>
      <c r="BF486" s="279"/>
      <c r="BG486" s="273"/>
      <c r="BH486" s="274"/>
      <c r="BI486" s="274"/>
      <c r="BJ486" s="273"/>
      <c r="BK486" s="273"/>
      <c r="BL486" s="273"/>
      <c r="BM486" s="273"/>
    </row>
    <row r="487" spans="1:65" ht="12.75" customHeight="1">
      <c r="A487" s="275"/>
      <c r="B487" s="276"/>
      <c r="C487" s="276"/>
      <c r="D487" s="276"/>
      <c r="E487" s="277"/>
      <c r="F487" s="274"/>
      <c r="G487" s="274"/>
      <c r="H487" s="274"/>
      <c r="I487" s="276"/>
      <c r="J487" s="276"/>
      <c r="K487" s="276"/>
      <c r="L487" s="278"/>
      <c r="M487" s="278"/>
      <c r="N487" s="278"/>
      <c r="O487" s="274"/>
      <c r="P487" s="274"/>
      <c r="Q487" s="274"/>
      <c r="R487" s="274"/>
      <c r="S487" s="274"/>
      <c r="T487" s="274"/>
      <c r="U487" s="274"/>
      <c r="V487" s="274"/>
      <c r="W487" s="274"/>
      <c r="X487" s="274"/>
      <c r="Y487" s="279"/>
      <c r="Z487" s="280"/>
      <c r="AA487" s="280"/>
      <c r="AB487" s="281"/>
      <c r="AC487" s="281"/>
      <c r="AD487" s="281"/>
      <c r="AE487" s="274"/>
      <c r="AF487" s="281"/>
      <c r="AG487" s="281"/>
      <c r="AH487" s="281"/>
      <c r="AI487" s="282"/>
      <c r="AJ487" s="274"/>
      <c r="AK487" s="274"/>
      <c r="AL487" s="274"/>
      <c r="AM487" s="274"/>
      <c r="AN487" s="274"/>
      <c r="AO487" s="274"/>
      <c r="AP487" s="274"/>
      <c r="AQ487" s="274"/>
      <c r="AR487" s="279"/>
      <c r="AS487" s="273"/>
      <c r="AT487" s="273"/>
      <c r="AU487" s="273"/>
      <c r="AV487" s="273"/>
      <c r="AW487" s="274"/>
      <c r="AX487" s="279"/>
      <c r="AY487" s="273"/>
      <c r="AZ487" s="274"/>
      <c r="BA487" s="279"/>
      <c r="BB487" s="273"/>
      <c r="BC487" s="274"/>
      <c r="BD487" s="274"/>
      <c r="BE487" s="274"/>
      <c r="BF487" s="279"/>
      <c r="BG487" s="273"/>
      <c r="BH487" s="274"/>
      <c r="BI487" s="274"/>
      <c r="BJ487" s="273"/>
      <c r="BK487" s="273"/>
      <c r="BL487" s="273"/>
      <c r="BM487" s="273"/>
    </row>
    <row r="488" spans="1:65" ht="12.75" customHeight="1">
      <c r="A488" s="275"/>
      <c r="B488" s="276"/>
      <c r="C488" s="276"/>
      <c r="D488" s="276"/>
      <c r="E488" s="277"/>
      <c r="F488" s="274"/>
      <c r="G488" s="274"/>
      <c r="H488" s="274"/>
      <c r="I488" s="276"/>
      <c r="J488" s="276"/>
      <c r="K488" s="276"/>
      <c r="L488" s="278"/>
      <c r="M488" s="278"/>
      <c r="N488" s="278"/>
      <c r="O488" s="274"/>
      <c r="P488" s="274"/>
      <c r="Q488" s="274"/>
      <c r="R488" s="274"/>
      <c r="S488" s="274"/>
      <c r="T488" s="274"/>
      <c r="U488" s="274"/>
      <c r="V488" s="274"/>
      <c r="W488" s="274"/>
      <c r="X488" s="274"/>
      <c r="Y488" s="279"/>
      <c r="Z488" s="280"/>
      <c r="AA488" s="280"/>
      <c r="AB488" s="281"/>
      <c r="AC488" s="281"/>
      <c r="AD488" s="281"/>
      <c r="AE488" s="274"/>
      <c r="AF488" s="281"/>
      <c r="AG488" s="281"/>
      <c r="AH488" s="281"/>
      <c r="AI488" s="282"/>
      <c r="AJ488" s="274"/>
      <c r="AK488" s="274"/>
      <c r="AL488" s="274"/>
      <c r="AM488" s="274"/>
      <c r="AN488" s="274"/>
      <c r="AO488" s="274"/>
      <c r="AP488" s="274"/>
      <c r="AQ488" s="274"/>
      <c r="AR488" s="279"/>
      <c r="AS488" s="273"/>
      <c r="AT488" s="273"/>
      <c r="AU488" s="273"/>
      <c r="AV488" s="273"/>
      <c r="AW488" s="274"/>
      <c r="AX488" s="279"/>
      <c r="AY488" s="273"/>
      <c r="AZ488" s="274"/>
      <c r="BA488" s="279"/>
      <c r="BB488" s="273"/>
      <c r="BC488" s="274"/>
      <c r="BD488" s="274"/>
      <c r="BE488" s="274"/>
      <c r="BF488" s="279"/>
      <c r="BG488" s="273"/>
      <c r="BH488" s="274"/>
      <c r="BI488" s="274"/>
      <c r="BJ488" s="273"/>
      <c r="BK488" s="273"/>
      <c r="BL488" s="273"/>
      <c r="BM488" s="273"/>
    </row>
    <row r="489" spans="1:65" ht="12.75" customHeight="1">
      <c r="A489" s="275"/>
      <c r="B489" s="276"/>
      <c r="C489" s="276"/>
      <c r="D489" s="276"/>
      <c r="E489" s="277"/>
      <c r="F489" s="274"/>
      <c r="G489" s="274"/>
      <c r="H489" s="274"/>
      <c r="I489" s="276"/>
      <c r="J489" s="276"/>
      <c r="K489" s="276"/>
      <c r="L489" s="278"/>
      <c r="M489" s="278"/>
      <c r="N489" s="278"/>
      <c r="O489" s="274"/>
      <c r="P489" s="274"/>
      <c r="Q489" s="274"/>
      <c r="R489" s="274"/>
      <c r="S489" s="274"/>
      <c r="T489" s="274"/>
      <c r="U489" s="274"/>
      <c r="V489" s="274"/>
      <c r="W489" s="274"/>
      <c r="X489" s="274"/>
      <c r="Y489" s="279"/>
      <c r="Z489" s="280"/>
      <c r="AA489" s="280"/>
      <c r="AB489" s="281"/>
      <c r="AC489" s="281"/>
      <c r="AD489" s="281"/>
      <c r="AE489" s="274"/>
      <c r="AF489" s="281"/>
      <c r="AG489" s="281"/>
      <c r="AH489" s="281"/>
      <c r="AI489" s="282"/>
      <c r="AJ489" s="274"/>
      <c r="AK489" s="274"/>
      <c r="AL489" s="274"/>
      <c r="AM489" s="274"/>
      <c r="AN489" s="274"/>
      <c r="AO489" s="274"/>
      <c r="AP489" s="274"/>
      <c r="AQ489" s="274"/>
      <c r="AR489" s="279"/>
      <c r="AS489" s="273"/>
      <c r="AT489" s="273"/>
      <c r="AU489" s="273"/>
      <c r="AV489" s="273"/>
      <c r="AW489" s="274"/>
      <c r="AX489" s="279"/>
      <c r="AY489" s="273"/>
      <c r="AZ489" s="274"/>
      <c r="BA489" s="279"/>
      <c r="BB489" s="273"/>
      <c r="BC489" s="274"/>
      <c r="BD489" s="274"/>
      <c r="BE489" s="274"/>
      <c r="BF489" s="279"/>
      <c r="BG489" s="273"/>
      <c r="BH489" s="274"/>
      <c r="BI489" s="274"/>
      <c r="BJ489" s="273"/>
      <c r="BK489" s="273"/>
      <c r="BL489" s="273"/>
      <c r="BM489" s="273"/>
    </row>
    <row r="490" spans="1:65" ht="12.75" customHeight="1">
      <c r="A490" s="275"/>
      <c r="B490" s="276"/>
      <c r="C490" s="276"/>
      <c r="D490" s="276"/>
      <c r="E490" s="277"/>
      <c r="F490" s="274"/>
      <c r="G490" s="274"/>
      <c r="H490" s="274"/>
      <c r="I490" s="276"/>
      <c r="J490" s="276"/>
      <c r="K490" s="276"/>
      <c r="L490" s="278"/>
      <c r="M490" s="278"/>
      <c r="N490" s="278"/>
      <c r="O490" s="274"/>
      <c r="P490" s="274"/>
      <c r="Q490" s="274"/>
      <c r="R490" s="274"/>
      <c r="S490" s="274"/>
      <c r="T490" s="274"/>
      <c r="U490" s="274"/>
      <c r="V490" s="274"/>
      <c r="W490" s="274"/>
      <c r="X490" s="274"/>
      <c r="Y490" s="279"/>
      <c r="Z490" s="280"/>
      <c r="AA490" s="280"/>
      <c r="AB490" s="281"/>
      <c r="AC490" s="281"/>
      <c r="AD490" s="281"/>
      <c r="AE490" s="274"/>
      <c r="AF490" s="281"/>
      <c r="AG490" s="281"/>
      <c r="AH490" s="281"/>
      <c r="AI490" s="282"/>
      <c r="AJ490" s="274"/>
      <c r="AK490" s="274"/>
      <c r="AL490" s="274"/>
      <c r="AM490" s="274"/>
      <c r="AN490" s="274"/>
      <c r="AO490" s="274"/>
      <c r="AP490" s="274"/>
      <c r="AQ490" s="274"/>
      <c r="AR490" s="279"/>
      <c r="AS490" s="273"/>
      <c r="AT490" s="273"/>
      <c r="AU490" s="273"/>
      <c r="AV490" s="273"/>
      <c r="AW490" s="274"/>
      <c r="AX490" s="279"/>
      <c r="AY490" s="273"/>
      <c r="AZ490" s="274"/>
      <c r="BA490" s="279"/>
      <c r="BB490" s="273"/>
      <c r="BC490" s="274"/>
      <c r="BD490" s="274"/>
      <c r="BE490" s="274"/>
      <c r="BF490" s="279"/>
      <c r="BG490" s="273"/>
      <c r="BH490" s="274"/>
      <c r="BI490" s="274"/>
      <c r="BJ490" s="273"/>
      <c r="BK490" s="273"/>
      <c r="BL490" s="273"/>
      <c r="BM490" s="273"/>
    </row>
    <row r="491" spans="1:65" ht="12.75" customHeight="1">
      <c r="A491" s="275"/>
      <c r="B491" s="276"/>
      <c r="C491" s="276"/>
      <c r="D491" s="276"/>
      <c r="E491" s="277"/>
      <c r="F491" s="274"/>
      <c r="G491" s="274"/>
      <c r="H491" s="274"/>
      <c r="I491" s="276"/>
      <c r="J491" s="276"/>
      <c r="K491" s="276"/>
      <c r="L491" s="278"/>
      <c r="M491" s="278"/>
      <c r="N491" s="278"/>
      <c r="O491" s="274"/>
      <c r="P491" s="274"/>
      <c r="Q491" s="274"/>
      <c r="R491" s="274"/>
      <c r="S491" s="274"/>
      <c r="T491" s="274"/>
      <c r="U491" s="274"/>
      <c r="V491" s="274"/>
      <c r="W491" s="274"/>
      <c r="X491" s="274"/>
      <c r="Y491" s="279"/>
      <c r="Z491" s="280"/>
      <c r="AA491" s="280"/>
      <c r="AB491" s="281"/>
      <c r="AC491" s="281"/>
      <c r="AD491" s="281"/>
      <c r="AE491" s="274"/>
      <c r="AF491" s="281"/>
      <c r="AG491" s="281"/>
      <c r="AH491" s="281"/>
      <c r="AI491" s="282"/>
      <c r="AJ491" s="274"/>
      <c r="AK491" s="274"/>
      <c r="AL491" s="274"/>
      <c r="AM491" s="274"/>
      <c r="AN491" s="274"/>
      <c r="AO491" s="274"/>
      <c r="AP491" s="274"/>
      <c r="AQ491" s="274"/>
      <c r="AR491" s="279"/>
      <c r="AS491" s="273"/>
      <c r="AT491" s="273"/>
      <c r="AU491" s="273"/>
      <c r="AV491" s="273"/>
      <c r="AW491" s="274"/>
      <c r="AX491" s="279"/>
      <c r="AY491" s="273"/>
      <c r="AZ491" s="274"/>
      <c r="BA491" s="279"/>
      <c r="BB491" s="273"/>
      <c r="BC491" s="274"/>
      <c r="BD491" s="274"/>
      <c r="BE491" s="274"/>
      <c r="BF491" s="279"/>
      <c r="BG491" s="273"/>
      <c r="BH491" s="274"/>
      <c r="BI491" s="274"/>
      <c r="BJ491" s="273"/>
      <c r="BK491" s="273"/>
      <c r="BL491" s="273"/>
      <c r="BM491" s="273"/>
    </row>
    <row r="492" spans="1:65" ht="12.75" customHeight="1">
      <c r="A492" s="275"/>
      <c r="B492" s="276"/>
      <c r="C492" s="276"/>
      <c r="D492" s="276"/>
      <c r="E492" s="277"/>
      <c r="F492" s="274"/>
      <c r="G492" s="274"/>
      <c r="H492" s="274"/>
      <c r="I492" s="276"/>
      <c r="J492" s="276"/>
      <c r="K492" s="276"/>
      <c r="L492" s="278"/>
      <c r="M492" s="278"/>
      <c r="N492" s="278"/>
      <c r="O492" s="274"/>
      <c r="P492" s="274"/>
      <c r="Q492" s="274"/>
      <c r="R492" s="274"/>
      <c r="S492" s="274"/>
      <c r="T492" s="274"/>
      <c r="U492" s="274"/>
      <c r="V492" s="274"/>
      <c r="W492" s="274"/>
      <c r="X492" s="274"/>
      <c r="Y492" s="279"/>
      <c r="Z492" s="280"/>
      <c r="AA492" s="280"/>
      <c r="AB492" s="281"/>
      <c r="AC492" s="281"/>
      <c r="AD492" s="281"/>
      <c r="AE492" s="274"/>
      <c r="AF492" s="281"/>
      <c r="AG492" s="281"/>
      <c r="AH492" s="281"/>
      <c r="AI492" s="282"/>
      <c r="AJ492" s="274"/>
      <c r="AK492" s="274"/>
      <c r="AL492" s="274"/>
      <c r="AM492" s="274"/>
      <c r="AN492" s="274"/>
      <c r="AO492" s="274"/>
      <c r="AP492" s="274"/>
      <c r="AQ492" s="274"/>
      <c r="AR492" s="279"/>
      <c r="AS492" s="273"/>
      <c r="AT492" s="273"/>
      <c r="AU492" s="273"/>
      <c r="AV492" s="273"/>
      <c r="AW492" s="274"/>
      <c r="AX492" s="279"/>
      <c r="AY492" s="273"/>
      <c r="AZ492" s="274"/>
      <c r="BA492" s="279"/>
      <c r="BB492" s="273"/>
      <c r="BC492" s="274"/>
      <c r="BD492" s="274"/>
      <c r="BE492" s="274"/>
      <c r="BF492" s="279"/>
      <c r="BG492" s="273"/>
      <c r="BH492" s="274"/>
      <c r="BI492" s="274"/>
      <c r="BJ492" s="273"/>
      <c r="BK492" s="273"/>
      <c r="BL492" s="273"/>
      <c r="BM492" s="273"/>
    </row>
    <row r="493" spans="1:65" ht="12.75" customHeight="1">
      <c r="A493" s="275"/>
      <c r="B493" s="276"/>
      <c r="C493" s="276"/>
      <c r="D493" s="276"/>
      <c r="E493" s="277"/>
      <c r="F493" s="274"/>
      <c r="G493" s="274"/>
      <c r="H493" s="274"/>
      <c r="I493" s="276"/>
      <c r="J493" s="276"/>
      <c r="K493" s="276"/>
      <c r="L493" s="278"/>
      <c r="M493" s="278"/>
      <c r="N493" s="278"/>
      <c r="O493" s="274"/>
      <c r="P493" s="274"/>
      <c r="Q493" s="274"/>
      <c r="R493" s="274"/>
      <c r="S493" s="274"/>
      <c r="T493" s="274"/>
      <c r="U493" s="274"/>
      <c r="V493" s="274"/>
      <c r="W493" s="274"/>
      <c r="X493" s="274"/>
      <c r="Y493" s="279"/>
      <c r="Z493" s="280"/>
      <c r="AA493" s="280"/>
      <c r="AB493" s="281"/>
      <c r="AC493" s="281"/>
      <c r="AD493" s="281"/>
      <c r="AE493" s="274"/>
      <c r="AF493" s="281"/>
      <c r="AG493" s="281"/>
      <c r="AH493" s="281"/>
      <c r="AI493" s="282"/>
      <c r="AJ493" s="274"/>
      <c r="AK493" s="274"/>
      <c r="AL493" s="274"/>
      <c r="AM493" s="274"/>
      <c r="AN493" s="274"/>
      <c r="AO493" s="274"/>
      <c r="AP493" s="274"/>
      <c r="AQ493" s="274"/>
      <c r="AR493" s="279"/>
      <c r="AS493" s="273"/>
      <c r="AT493" s="273"/>
      <c r="AU493" s="273"/>
      <c r="AV493" s="273"/>
      <c r="AW493" s="274"/>
      <c r="AX493" s="279"/>
      <c r="AY493" s="273"/>
      <c r="AZ493" s="274"/>
      <c r="BA493" s="279"/>
      <c r="BB493" s="273"/>
      <c r="BC493" s="274"/>
      <c r="BD493" s="274"/>
      <c r="BE493" s="274"/>
      <c r="BF493" s="279"/>
      <c r="BG493" s="273"/>
      <c r="BH493" s="274"/>
      <c r="BI493" s="274"/>
      <c r="BJ493" s="273"/>
      <c r="BK493" s="273"/>
      <c r="BL493" s="273"/>
      <c r="BM493" s="273"/>
    </row>
    <row r="494" spans="1:65" ht="12.75" customHeight="1">
      <c r="A494" s="275"/>
      <c r="B494" s="276"/>
      <c r="C494" s="276"/>
      <c r="D494" s="276"/>
      <c r="E494" s="277"/>
      <c r="F494" s="274"/>
      <c r="G494" s="274"/>
      <c r="H494" s="274"/>
      <c r="I494" s="276"/>
      <c r="J494" s="276"/>
      <c r="K494" s="276"/>
      <c r="L494" s="278"/>
      <c r="M494" s="278"/>
      <c r="N494" s="278"/>
      <c r="O494" s="274"/>
      <c r="P494" s="274"/>
      <c r="Q494" s="274"/>
      <c r="R494" s="274"/>
      <c r="S494" s="274"/>
      <c r="T494" s="274"/>
      <c r="U494" s="274"/>
      <c r="V494" s="274"/>
      <c r="W494" s="274"/>
      <c r="X494" s="274"/>
      <c r="Y494" s="279"/>
      <c r="Z494" s="280"/>
      <c r="AA494" s="280"/>
      <c r="AB494" s="281"/>
      <c r="AC494" s="281"/>
      <c r="AD494" s="281"/>
      <c r="AE494" s="274"/>
      <c r="AF494" s="281"/>
      <c r="AG494" s="281"/>
      <c r="AH494" s="281"/>
      <c r="AI494" s="282"/>
      <c r="AJ494" s="274"/>
      <c r="AK494" s="274"/>
      <c r="AL494" s="274"/>
      <c r="AM494" s="274"/>
      <c r="AN494" s="274"/>
      <c r="AO494" s="274"/>
      <c r="AP494" s="274"/>
      <c r="AQ494" s="274"/>
      <c r="AR494" s="279"/>
      <c r="AS494" s="273"/>
      <c r="AT494" s="273"/>
      <c r="AU494" s="273"/>
      <c r="AV494" s="273"/>
      <c r="AW494" s="274"/>
      <c r="AX494" s="279"/>
      <c r="AY494" s="273"/>
      <c r="AZ494" s="274"/>
      <c r="BA494" s="279"/>
      <c r="BB494" s="273"/>
      <c r="BC494" s="274"/>
      <c r="BD494" s="274"/>
      <c r="BE494" s="274"/>
      <c r="BF494" s="279"/>
      <c r="BG494" s="273"/>
      <c r="BH494" s="274"/>
      <c r="BI494" s="274"/>
      <c r="BJ494" s="273"/>
      <c r="BK494" s="273"/>
      <c r="BL494" s="273"/>
      <c r="BM494" s="273"/>
    </row>
    <row r="495" spans="1:65" ht="12.75" customHeight="1">
      <c r="A495" s="275"/>
      <c r="B495" s="276"/>
      <c r="C495" s="276"/>
      <c r="D495" s="276"/>
      <c r="E495" s="277"/>
      <c r="F495" s="274"/>
      <c r="G495" s="274"/>
      <c r="H495" s="274"/>
      <c r="I495" s="276"/>
      <c r="J495" s="276"/>
      <c r="K495" s="276"/>
      <c r="L495" s="278"/>
      <c r="M495" s="278"/>
      <c r="N495" s="278"/>
      <c r="O495" s="274"/>
      <c r="P495" s="274"/>
      <c r="Q495" s="274"/>
      <c r="R495" s="274"/>
      <c r="S495" s="274"/>
      <c r="T495" s="274"/>
      <c r="U495" s="274"/>
      <c r="V495" s="274"/>
      <c r="W495" s="274"/>
      <c r="X495" s="274"/>
      <c r="Y495" s="279"/>
      <c r="Z495" s="280"/>
      <c r="AA495" s="280"/>
      <c r="AB495" s="281"/>
      <c r="AC495" s="281"/>
      <c r="AD495" s="281"/>
      <c r="AE495" s="274"/>
      <c r="AF495" s="281"/>
      <c r="AG495" s="281"/>
      <c r="AH495" s="281"/>
      <c r="AI495" s="282"/>
      <c r="AJ495" s="274"/>
      <c r="AK495" s="274"/>
      <c r="AL495" s="274"/>
      <c r="AM495" s="274"/>
      <c r="AN495" s="274"/>
      <c r="AO495" s="274"/>
      <c r="AP495" s="274"/>
      <c r="AQ495" s="274"/>
      <c r="AR495" s="279"/>
      <c r="AS495" s="273"/>
      <c r="AT495" s="273"/>
      <c r="AU495" s="273"/>
      <c r="AV495" s="273"/>
      <c r="AW495" s="274"/>
      <c r="AX495" s="279"/>
      <c r="AY495" s="273"/>
      <c r="AZ495" s="274"/>
      <c r="BA495" s="279"/>
      <c r="BB495" s="273"/>
      <c r="BC495" s="274"/>
      <c r="BD495" s="274"/>
      <c r="BE495" s="274"/>
      <c r="BF495" s="279"/>
      <c r="BG495" s="273"/>
      <c r="BH495" s="274"/>
      <c r="BI495" s="274"/>
      <c r="BJ495" s="273"/>
      <c r="BK495" s="273"/>
      <c r="BL495" s="273"/>
      <c r="BM495" s="273"/>
    </row>
    <row r="496" spans="1:65" ht="12.75" customHeight="1">
      <c r="A496" s="275"/>
      <c r="B496" s="276"/>
      <c r="C496" s="276"/>
      <c r="D496" s="276"/>
      <c r="E496" s="277"/>
      <c r="F496" s="274"/>
      <c r="G496" s="274"/>
      <c r="H496" s="274"/>
      <c r="I496" s="276"/>
      <c r="J496" s="276"/>
      <c r="K496" s="276"/>
      <c r="L496" s="278"/>
      <c r="M496" s="278"/>
      <c r="N496" s="278"/>
      <c r="O496" s="274"/>
      <c r="P496" s="274"/>
      <c r="Q496" s="274"/>
      <c r="R496" s="274"/>
      <c r="S496" s="274"/>
      <c r="T496" s="274"/>
      <c r="U496" s="274"/>
      <c r="V496" s="274"/>
      <c r="W496" s="274"/>
      <c r="X496" s="274"/>
      <c r="Y496" s="279"/>
      <c r="Z496" s="280"/>
      <c r="AA496" s="280"/>
      <c r="AB496" s="281"/>
      <c r="AC496" s="281"/>
      <c r="AD496" s="281"/>
      <c r="AE496" s="274"/>
      <c r="AF496" s="281"/>
      <c r="AG496" s="281"/>
      <c r="AH496" s="281"/>
      <c r="AI496" s="282"/>
      <c r="AJ496" s="274"/>
      <c r="AK496" s="274"/>
      <c r="AL496" s="274"/>
      <c r="AM496" s="274"/>
      <c r="AN496" s="274"/>
      <c r="AO496" s="274"/>
      <c r="AP496" s="274"/>
      <c r="AQ496" s="274"/>
      <c r="AR496" s="279"/>
      <c r="AS496" s="273"/>
      <c r="AT496" s="273"/>
      <c r="AU496" s="273"/>
      <c r="AV496" s="273"/>
      <c r="AW496" s="274"/>
      <c r="AX496" s="279"/>
      <c r="AY496" s="273"/>
      <c r="AZ496" s="274"/>
      <c r="BA496" s="279"/>
      <c r="BB496" s="273"/>
      <c r="BC496" s="274"/>
      <c r="BD496" s="274"/>
      <c r="BE496" s="274"/>
      <c r="BF496" s="279"/>
      <c r="BG496" s="273"/>
      <c r="BH496" s="274"/>
      <c r="BI496" s="274"/>
      <c r="BJ496" s="273"/>
      <c r="BK496" s="273"/>
      <c r="BL496" s="273"/>
      <c r="BM496" s="273"/>
    </row>
    <row r="497" spans="1:65" ht="12.75" customHeight="1">
      <c r="A497" s="275"/>
      <c r="B497" s="276"/>
      <c r="C497" s="276"/>
      <c r="D497" s="276"/>
      <c r="E497" s="277"/>
      <c r="F497" s="274"/>
      <c r="G497" s="274"/>
      <c r="H497" s="274"/>
      <c r="I497" s="276"/>
      <c r="J497" s="276"/>
      <c r="K497" s="276"/>
      <c r="L497" s="278"/>
      <c r="M497" s="278"/>
      <c r="N497" s="278"/>
      <c r="O497" s="274"/>
      <c r="P497" s="274"/>
      <c r="Q497" s="274"/>
      <c r="R497" s="274"/>
      <c r="S497" s="274"/>
      <c r="T497" s="274"/>
      <c r="U497" s="274"/>
      <c r="V497" s="274"/>
      <c r="W497" s="274"/>
      <c r="X497" s="274"/>
      <c r="Y497" s="279"/>
      <c r="Z497" s="280"/>
      <c r="AA497" s="280"/>
      <c r="AB497" s="281"/>
      <c r="AC497" s="281"/>
      <c r="AD497" s="281"/>
      <c r="AE497" s="274"/>
      <c r="AF497" s="281"/>
      <c r="AG497" s="281"/>
      <c r="AH497" s="281"/>
      <c r="AI497" s="282"/>
      <c r="AJ497" s="274"/>
      <c r="AK497" s="274"/>
      <c r="AL497" s="274"/>
      <c r="AM497" s="274"/>
      <c r="AN497" s="274"/>
      <c r="AO497" s="274"/>
      <c r="AP497" s="274"/>
      <c r="AQ497" s="274"/>
      <c r="AR497" s="279"/>
      <c r="AS497" s="273"/>
      <c r="AT497" s="273"/>
      <c r="AU497" s="273"/>
      <c r="AV497" s="273"/>
      <c r="AW497" s="274"/>
      <c r="AX497" s="279"/>
      <c r="AY497" s="273"/>
      <c r="AZ497" s="274"/>
      <c r="BA497" s="279"/>
      <c r="BB497" s="273"/>
      <c r="BC497" s="274"/>
      <c r="BD497" s="274"/>
      <c r="BE497" s="274"/>
      <c r="BF497" s="279"/>
      <c r="BG497" s="273"/>
      <c r="BH497" s="274"/>
      <c r="BI497" s="274"/>
      <c r="BJ497" s="273"/>
      <c r="BK497" s="273"/>
      <c r="BL497" s="273"/>
      <c r="BM497" s="273"/>
    </row>
    <row r="498" spans="1:65" ht="12.75" customHeight="1">
      <c r="A498" s="275"/>
      <c r="B498" s="276"/>
      <c r="C498" s="276"/>
      <c r="D498" s="276"/>
      <c r="E498" s="277"/>
      <c r="F498" s="274"/>
      <c r="G498" s="274"/>
      <c r="H498" s="274"/>
      <c r="I498" s="276"/>
      <c r="J498" s="276"/>
      <c r="K498" s="276"/>
      <c r="L498" s="278"/>
      <c r="M498" s="278"/>
      <c r="N498" s="278"/>
      <c r="O498" s="274"/>
      <c r="P498" s="274"/>
      <c r="Q498" s="274"/>
      <c r="R498" s="274"/>
      <c r="S498" s="274"/>
      <c r="T498" s="274"/>
      <c r="U498" s="274"/>
      <c r="V498" s="274"/>
      <c r="W498" s="274"/>
      <c r="X498" s="274"/>
      <c r="Y498" s="279"/>
      <c r="Z498" s="280"/>
      <c r="AA498" s="280"/>
      <c r="AB498" s="281"/>
      <c r="AC498" s="281"/>
      <c r="AD498" s="281"/>
      <c r="AE498" s="274"/>
      <c r="AF498" s="281"/>
      <c r="AG498" s="281"/>
      <c r="AH498" s="281"/>
      <c r="AI498" s="282"/>
      <c r="AJ498" s="274"/>
      <c r="AK498" s="274"/>
      <c r="AL498" s="274"/>
      <c r="AM498" s="274"/>
      <c r="AN498" s="274"/>
      <c r="AO498" s="274"/>
      <c r="AP498" s="274"/>
      <c r="AQ498" s="274"/>
      <c r="AR498" s="279"/>
      <c r="AS498" s="273"/>
      <c r="AT498" s="273"/>
      <c r="AU498" s="273"/>
      <c r="AV498" s="273"/>
      <c r="AW498" s="274"/>
      <c r="AX498" s="279"/>
      <c r="AY498" s="273"/>
      <c r="AZ498" s="274"/>
      <c r="BA498" s="279"/>
      <c r="BB498" s="273"/>
      <c r="BC498" s="274"/>
      <c r="BD498" s="274"/>
      <c r="BE498" s="274"/>
      <c r="BF498" s="279"/>
      <c r="BG498" s="273"/>
      <c r="BH498" s="274"/>
      <c r="BI498" s="274"/>
      <c r="BJ498" s="273"/>
      <c r="BK498" s="273"/>
      <c r="BL498" s="273"/>
      <c r="BM498" s="273"/>
    </row>
    <row r="499" spans="1:65" ht="12.75" customHeight="1">
      <c r="A499" s="275"/>
      <c r="B499" s="276"/>
      <c r="C499" s="276"/>
      <c r="D499" s="276"/>
      <c r="E499" s="277"/>
      <c r="F499" s="274"/>
      <c r="G499" s="274"/>
      <c r="H499" s="274"/>
      <c r="I499" s="276"/>
      <c r="J499" s="276"/>
      <c r="K499" s="276"/>
      <c r="L499" s="278"/>
      <c r="M499" s="278"/>
      <c r="N499" s="278"/>
      <c r="O499" s="274"/>
      <c r="P499" s="274"/>
      <c r="Q499" s="274"/>
      <c r="R499" s="274"/>
      <c r="S499" s="274"/>
      <c r="T499" s="274"/>
      <c r="U499" s="274"/>
      <c r="V499" s="274"/>
      <c r="W499" s="274"/>
      <c r="X499" s="274"/>
      <c r="Y499" s="279"/>
      <c r="Z499" s="280"/>
      <c r="AA499" s="280"/>
      <c r="AB499" s="281"/>
      <c r="AC499" s="281"/>
      <c r="AD499" s="281"/>
      <c r="AE499" s="274"/>
      <c r="AF499" s="281"/>
      <c r="AG499" s="281"/>
      <c r="AH499" s="281"/>
      <c r="AI499" s="282"/>
      <c r="AJ499" s="274"/>
      <c r="AK499" s="274"/>
      <c r="AL499" s="274"/>
      <c r="AM499" s="274"/>
      <c r="AN499" s="274"/>
      <c r="AO499" s="274"/>
      <c r="AP499" s="274"/>
      <c r="AQ499" s="274"/>
      <c r="AR499" s="279"/>
      <c r="AS499" s="273"/>
      <c r="AT499" s="273"/>
      <c r="AU499" s="273"/>
      <c r="AV499" s="273"/>
      <c r="AW499" s="274"/>
      <c r="AX499" s="279"/>
      <c r="AY499" s="273"/>
      <c r="AZ499" s="274"/>
      <c r="BA499" s="279"/>
      <c r="BB499" s="273"/>
      <c r="BC499" s="274"/>
      <c r="BD499" s="274"/>
      <c r="BE499" s="274"/>
      <c r="BF499" s="279"/>
      <c r="BG499" s="273"/>
      <c r="BH499" s="274"/>
      <c r="BI499" s="274"/>
      <c r="BJ499" s="273"/>
      <c r="BK499" s="273"/>
      <c r="BL499" s="273"/>
      <c r="BM499" s="273"/>
    </row>
    <row r="500" spans="1:65" ht="12.75" customHeight="1">
      <c r="A500" s="275"/>
      <c r="B500" s="276"/>
      <c r="C500" s="276"/>
      <c r="D500" s="276"/>
      <c r="E500" s="277"/>
      <c r="F500" s="274"/>
      <c r="G500" s="274"/>
      <c r="H500" s="274"/>
      <c r="I500" s="276"/>
      <c r="J500" s="276"/>
      <c r="K500" s="276"/>
      <c r="L500" s="278"/>
      <c r="M500" s="278"/>
      <c r="N500" s="278"/>
      <c r="O500" s="274"/>
      <c r="P500" s="274"/>
      <c r="Q500" s="274"/>
      <c r="R500" s="274"/>
      <c r="S500" s="274"/>
      <c r="T500" s="274"/>
      <c r="U500" s="274"/>
      <c r="V500" s="274"/>
      <c r="W500" s="274"/>
      <c r="X500" s="274"/>
      <c r="Y500" s="279"/>
      <c r="Z500" s="280"/>
      <c r="AA500" s="280"/>
      <c r="AB500" s="281"/>
      <c r="AC500" s="281"/>
      <c r="AD500" s="281"/>
      <c r="AE500" s="274"/>
      <c r="AF500" s="281"/>
      <c r="AG500" s="281"/>
      <c r="AH500" s="281"/>
      <c r="AI500" s="282"/>
      <c r="AJ500" s="274"/>
      <c r="AK500" s="274"/>
      <c r="AL500" s="274"/>
      <c r="AM500" s="274"/>
      <c r="AN500" s="274"/>
      <c r="AO500" s="274"/>
      <c r="AP500" s="274"/>
      <c r="AQ500" s="274"/>
      <c r="AR500" s="279"/>
      <c r="AS500" s="273"/>
      <c r="AT500" s="273"/>
      <c r="AU500" s="273"/>
      <c r="AV500" s="273"/>
      <c r="AW500" s="274"/>
      <c r="AX500" s="279"/>
      <c r="AY500" s="273"/>
      <c r="AZ500" s="274"/>
      <c r="BA500" s="279"/>
      <c r="BB500" s="273"/>
      <c r="BC500" s="274"/>
      <c r="BD500" s="274"/>
      <c r="BE500" s="274"/>
      <c r="BF500" s="279"/>
      <c r="BG500" s="273"/>
      <c r="BH500" s="274"/>
      <c r="BI500" s="274"/>
      <c r="BJ500" s="273"/>
      <c r="BK500" s="273"/>
      <c r="BL500" s="273"/>
      <c r="BM500" s="273"/>
    </row>
    <row r="501" spans="1:65" ht="12.75" customHeight="1">
      <c r="A501" s="275"/>
      <c r="B501" s="276"/>
      <c r="C501" s="276"/>
      <c r="D501" s="276"/>
      <c r="E501" s="277"/>
      <c r="F501" s="274"/>
      <c r="G501" s="274"/>
      <c r="H501" s="274"/>
      <c r="I501" s="276"/>
      <c r="J501" s="276"/>
      <c r="K501" s="276"/>
      <c r="L501" s="278"/>
      <c r="M501" s="278"/>
      <c r="N501" s="278"/>
      <c r="O501" s="274"/>
      <c r="P501" s="274"/>
      <c r="Q501" s="274"/>
      <c r="R501" s="274"/>
      <c r="S501" s="274"/>
      <c r="T501" s="274"/>
      <c r="U501" s="274"/>
      <c r="V501" s="274"/>
      <c r="W501" s="274"/>
      <c r="X501" s="274"/>
      <c r="Y501" s="279"/>
      <c r="Z501" s="280"/>
      <c r="AA501" s="280"/>
      <c r="AB501" s="281"/>
      <c r="AC501" s="281"/>
      <c r="AD501" s="281"/>
      <c r="AE501" s="274"/>
      <c r="AF501" s="281"/>
      <c r="AG501" s="281"/>
      <c r="AH501" s="281"/>
      <c r="AI501" s="282"/>
      <c r="AJ501" s="274"/>
      <c r="AK501" s="274"/>
      <c r="AL501" s="274"/>
      <c r="AM501" s="274"/>
      <c r="AN501" s="274"/>
      <c r="AO501" s="274"/>
      <c r="AP501" s="274"/>
      <c r="AQ501" s="274"/>
      <c r="AR501" s="279"/>
      <c r="AS501" s="273"/>
      <c r="AT501" s="273"/>
      <c r="AU501" s="273"/>
      <c r="AV501" s="273"/>
      <c r="AW501" s="274"/>
      <c r="AX501" s="279"/>
      <c r="AY501" s="273"/>
      <c r="AZ501" s="274"/>
      <c r="BA501" s="279"/>
      <c r="BB501" s="273"/>
      <c r="BC501" s="274"/>
      <c r="BD501" s="274"/>
      <c r="BE501" s="274"/>
      <c r="BF501" s="279"/>
      <c r="BG501" s="273"/>
      <c r="BH501" s="274"/>
      <c r="BI501" s="274"/>
      <c r="BJ501" s="273"/>
      <c r="BK501" s="273"/>
      <c r="BL501" s="273"/>
      <c r="BM501" s="273"/>
    </row>
    <row r="502" spans="1:65" ht="12.75" customHeight="1">
      <c r="A502" s="275"/>
      <c r="B502" s="276"/>
      <c r="C502" s="276"/>
      <c r="D502" s="276"/>
      <c r="E502" s="277"/>
      <c r="F502" s="274"/>
      <c r="G502" s="274"/>
      <c r="H502" s="274"/>
      <c r="I502" s="276"/>
      <c r="J502" s="276"/>
      <c r="K502" s="276"/>
      <c r="L502" s="278"/>
      <c r="M502" s="278"/>
      <c r="N502" s="278"/>
      <c r="O502" s="274"/>
      <c r="P502" s="274"/>
      <c r="Q502" s="274"/>
      <c r="R502" s="274"/>
      <c r="S502" s="274"/>
      <c r="T502" s="274"/>
      <c r="U502" s="274"/>
      <c r="V502" s="274"/>
      <c r="W502" s="274"/>
      <c r="X502" s="274"/>
      <c r="Y502" s="279"/>
      <c r="Z502" s="280"/>
      <c r="AA502" s="280"/>
      <c r="AB502" s="281"/>
      <c r="AC502" s="281"/>
      <c r="AD502" s="281"/>
      <c r="AE502" s="274"/>
      <c r="AF502" s="281"/>
      <c r="AG502" s="281"/>
      <c r="AH502" s="281"/>
      <c r="AI502" s="282"/>
      <c r="AJ502" s="274"/>
      <c r="AK502" s="274"/>
      <c r="AL502" s="274"/>
      <c r="AM502" s="274"/>
      <c r="AN502" s="274"/>
      <c r="AO502" s="274"/>
      <c r="AP502" s="274"/>
      <c r="AQ502" s="274"/>
      <c r="AR502" s="279"/>
      <c r="AS502" s="273"/>
      <c r="AT502" s="273"/>
      <c r="AU502" s="273"/>
      <c r="AV502" s="273"/>
      <c r="AW502" s="274"/>
      <c r="AX502" s="279"/>
      <c r="AY502" s="273"/>
      <c r="AZ502" s="274"/>
      <c r="BA502" s="279"/>
      <c r="BB502" s="273"/>
      <c r="BC502" s="274"/>
      <c r="BD502" s="274"/>
      <c r="BE502" s="274"/>
      <c r="BF502" s="279"/>
      <c r="BG502" s="273"/>
      <c r="BH502" s="274"/>
      <c r="BI502" s="274"/>
      <c r="BJ502" s="273"/>
      <c r="BK502" s="273"/>
      <c r="BL502" s="273"/>
      <c r="BM502" s="273"/>
    </row>
    <row r="503" spans="1:65" ht="12.75" customHeight="1">
      <c r="A503" s="275"/>
      <c r="B503" s="276"/>
      <c r="C503" s="276"/>
      <c r="D503" s="276"/>
      <c r="E503" s="277"/>
      <c r="F503" s="274"/>
      <c r="G503" s="274"/>
      <c r="H503" s="274"/>
      <c r="I503" s="276"/>
      <c r="J503" s="276"/>
      <c r="K503" s="276"/>
      <c r="L503" s="278"/>
      <c r="M503" s="278"/>
      <c r="N503" s="278"/>
      <c r="O503" s="274"/>
      <c r="P503" s="274"/>
      <c r="Q503" s="274"/>
      <c r="R503" s="274"/>
      <c r="S503" s="274"/>
      <c r="T503" s="274"/>
      <c r="U503" s="274"/>
      <c r="V503" s="274"/>
      <c r="W503" s="274"/>
      <c r="X503" s="274"/>
      <c r="Y503" s="279"/>
      <c r="Z503" s="280"/>
      <c r="AA503" s="280"/>
      <c r="AB503" s="281"/>
      <c r="AC503" s="281"/>
      <c r="AD503" s="281"/>
      <c r="AE503" s="274"/>
      <c r="AF503" s="281"/>
      <c r="AG503" s="281"/>
      <c r="AH503" s="281"/>
      <c r="AI503" s="282"/>
      <c r="AJ503" s="274"/>
      <c r="AK503" s="274"/>
      <c r="AL503" s="274"/>
      <c r="AM503" s="274"/>
      <c r="AN503" s="274"/>
      <c r="AO503" s="274"/>
      <c r="AP503" s="274"/>
      <c r="AQ503" s="274"/>
      <c r="AR503" s="279"/>
      <c r="AS503" s="273"/>
      <c r="AT503" s="273"/>
      <c r="AU503" s="273"/>
      <c r="AV503" s="273"/>
      <c r="AW503" s="274"/>
      <c r="AX503" s="279"/>
      <c r="AY503" s="273"/>
      <c r="AZ503" s="274"/>
      <c r="BA503" s="279"/>
      <c r="BB503" s="273"/>
      <c r="BC503" s="274"/>
      <c r="BD503" s="274"/>
      <c r="BE503" s="274"/>
      <c r="BF503" s="279"/>
      <c r="BG503" s="273"/>
      <c r="BH503" s="274"/>
      <c r="BI503" s="274"/>
      <c r="BJ503" s="273"/>
      <c r="BK503" s="273"/>
      <c r="BL503" s="273"/>
      <c r="BM503" s="273"/>
    </row>
    <row r="504" spans="1:65" ht="12.75" customHeight="1">
      <c r="A504" s="275"/>
      <c r="B504" s="276"/>
      <c r="C504" s="276"/>
      <c r="D504" s="276"/>
      <c r="E504" s="277"/>
      <c r="F504" s="274"/>
      <c r="G504" s="274"/>
      <c r="H504" s="274"/>
      <c r="I504" s="276"/>
      <c r="J504" s="276"/>
      <c r="K504" s="276"/>
      <c r="L504" s="278"/>
      <c r="M504" s="278"/>
      <c r="N504" s="278"/>
      <c r="O504" s="274"/>
      <c r="P504" s="274"/>
      <c r="Q504" s="274"/>
      <c r="R504" s="274"/>
      <c r="S504" s="274"/>
      <c r="T504" s="274"/>
      <c r="U504" s="274"/>
      <c r="V504" s="274"/>
      <c r="W504" s="274"/>
      <c r="X504" s="274"/>
      <c r="Y504" s="279"/>
      <c r="Z504" s="280"/>
      <c r="AA504" s="280"/>
      <c r="AB504" s="281"/>
      <c r="AC504" s="281"/>
      <c r="AD504" s="281"/>
      <c r="AE504" s="274"/>
      <c r="AF504" s="281"/>
      <c r="AG504" s="281"/>
      <c r="AH504" s="281"/>
      <c r="AI504" s="282"/>
      <c r="AJ504" s="274"/>
      <c r="AK504" s="274"/>
      <c r="AL504" s="274"/>
      <c r="AM504" s="274"/>
      <c r="AN504" s="274"/>
      <c r="AO504" s="274"/>
      <c r="AP504" s="274"/>
      <c r="AQ504" s="274"/>
      <c r="AR504" s="279"/>
      <c r="AS504" s="273"/>
      <c r="AT504" s="273"/>
      <c r="AU504" s="273"/>
      <c r="AV504" s="273"/>
      <c r="AW504" s="274"/>
      <c r="AX504" s="279"/>
      <c r="AY504" s="273"/>
      <c r="AZ504" s="274"/>
      <c r="BA504" s="279"/>
      <c r="BB504" s="273"/>
      <c r="BC504" s="274"/>
      <c r="BD504" s="274"/>
      <c r="BE504" s="274"/>
      <c r="BF504" s="279"/>
      <c r="BG504" s="273"/>
      <c r="BH504" s="274"/>
      <c r="BI504" s="274"/>
      <c r="BJ504" s="273"/>
      <c r="BK504" s="273"/>
      <c r="BL504" s="273"/>
      <c r="BM504" s="273"/>
    </row>
    <row r="505" spans="1:65" ht="12.75" customHeight="1">
      <c r="A505" s="275"/>
      <c r="B505" s="276"/>
      <c r="C505" s="276"/>
      <c r="D505" s="276"/>
      <c r="E505" s="277"/>
      <c r="F505" s="274"/>
      <c r="G505" s="274"/>
      <c r="H505" s="274"/>
      <c r="I505" s="276"/>
      <c r="J505" s="276"/>
      <c r="K505" s="276"/>
      <c r="L505" s="278"/>
      <c r="M505" s="278"/>
      <c r="N505" s="278"/>
      <c r="O505" s="274"/>
      <c r="P505" s="274"/>
      <c r="Q505" s="274"/>
      <c r="R505" s="274"/>
      <c r="S505" s="274"/>
      <c r="T505" s="274"/>
      <c r="U505" s="274"/>
      <c r="V505" s="274"/>
      <c r="W505" s="274"/>
      <c r="X505" s="274"/>
      <c r="Y505" s="279"/>
      <c r="Z505" s="280"/>
      <c r="AA505" s="280"/>
      <c r="AB505" s="281"/>
      <c r="AC505" s="281"/>
      <c r="AD505" s="281"/>
      <c r="AE505" s="274"/>
      <c r="AF505" s="281"/>
      <c r="AG505" s="281"/>
      <c r="AH505" s="281"/>
      <c r="AI505" s="282"/>
      <c r="AJ505" s="274"/>
      <c r="AK505" s="274"/>
      <c r="AL505" s="274"/>
      <c r="AM505" s="274"/>
      <c r="AN505" s="274"/>
      <c r="AO505" s="274"/>
      <c r="AP505" s="274"/>
      <c r="AQ505" s="274"/>
      <c r="AR505" s="279"/>
      <c r="AS505" s="273"/>
      <c r="AT505" s="273"/>
      <c r="AU505" s="273"/>
      <c r="AV505" s="273"/>
      <c r="AW505" s="274"/>
      <c r="AX505" s="279"/>
      <c r="AY505" s="273"/>
      <c r="AZ505" s="274"/>
      <c r="BA505" s="279"/>
      <c r="BB505" s="273"/>
      <c r="BC505" s="274"/>
      <c r="BD505" s="274"/>
      <c r="BE505" s="274"/>
      <c r="BF505" s="279"/>
      <c r="BG505" s="273"/>
      <c r="BH505" s="274"/>
      <c r="BI505" s="274"/>
      <c r="BJ505" s="273"/>
      <c r="BK505" s="273"/>
      <c r="BL505" s="273"/>
      <c r="BM505" s="273"/>
    </row>
    <row r="506" spans="1:65" ht="12.75" customHeight="1">
      <c r="A506" s="275"/>
      <c r="B506" s="276"/>
      <c r="C506" s="276"/>
      <c r="D506" s="276"/>
      <c r="E506" s="277"/>
      <c r="F506" s="274"/>
      <c r="G506" s="274"/>
      <c r="H506" s="274"/>
      <c r="I506" s="276"/>
      <c r="J506" s="276"/>
      <c r="K506" s="276"/>
      <c r="L506" s="278"/>
      <c r="M506" s="278"/>
      <c r="N506" s="278"/>
      <c r="O506" s="274"/>
      <c r="P506" s="274"/>
      <c r="Q506" s="274"/>
      <c r="R506" s="274"/>
      <c r="S506" s="274"/>
      <c r="T506" s="274"/>
      <c r="U506" s="274"/>
      <c r="V506" s="274"/>
      <c r="W506" s="274"/>
      <c r="X506" s="274"/>
      <c r="Y506" s="279"/>
      <c r="Z506" s="280"/>
      <c r="AA506" s="280"/>
      <c r="AB506" s="281"/>
      <c r="AC506" s="281"/>
      <c r="AD506" s="281"/>
      <c r="AE506" s="274"/>
      <c r="AF506" s="281"/>
      <c r="AG506" s="281"/>
      <c r="AH506" s="281"/>
      <c r="AI506" s="282"/>
      <c r="AJ506" s="274"/>
      <c r="AK506" s="274"/>
      <c r="AL506" s="274"/>
      <c r="AM506" s="274"/>
      <c r="AN506" s="274"/>
      <c r="AO506" s="274"/>
      <c r="AP506" s="274"/>
      <c r="AQ506" s="274"/>
      <c r="AR506" s="279"/>
      <c r="AS506" s="273"/>
      <c r="AT506" s="273"/>
      <c r="AU506" s="273"/>
      <c r="AV506" s="273"/>
      <c r="AW506" s="274"/>
      <c r="AX506" s="279"/>
      <c r="AY506" s="273"/>
      <c r="AZ506" s="274"/>
      <c r="BA506" s="279"/>
      <c r="BB506" s="273"/>
      <c r="BC506" s="274"/>
      <c r="BD506" s="274"/>
      <c r="BE506" s="274"/>
      <c r="BF506" s="279"/>
      <c r="BG506" s="273"/>
      <c r="BH506" s="274"/>
      <c r="BI506" s="274"/>
      <c r="BJ506" s="273"/>
      <c r="BK506" s="273"/>
      <c r="BL506" s="273"/>
      <c r="BM506" s="273"/>
    </row>
    <row r="507" spans="1:65" ht="12.75" customHeight="1">
      <c r="A507" s="275"/>
      <c r="B507" s="276"/>
      <c r="C507" s="276"/>
      <c r="D507" s="276"/>
      <c r="E507" s="277"/>
      <c r="F507" s="274"/>
      <c r="G507" s="274"/>
      <c r="H507" s="274"/>
      <c r="I507" s="276"/>
      <c r="J507" s="276"/>
      <c r="K507" s="276"/>
      <c r="L507" s="278"/>
      <c r="M507" s="278"/>
      <c r="N507" s="278"/>
      <c r="O507" s="274"/>
      <c r="P507" s="274"/>
      <c r="Q507" s="274"/>
      <c r="R507" s="274"/>
      <c r="S507" s="274"/>
      <c r="T507" s="274"/>
      <c r="U507" s="274"/>
      <c r="V507" s="274"/>
      <c r="W507" s="274"/>
      <c r="X507" s="274"/>
      <c r="Y507" s="279"/>
      <c r="Z507" s="280"/>
      <c r="AA507" s="280"/>
      <c r="AB507" s="281"/>
      <c r="AC507" s="281"/>
      <c r="AD507" s="281"/>
      <c r="AE507" s="274"/>
      <c r="AF507" s="281"/>
      <c r="AG507" s="281"/>
      <c r="AH507" s="281"/>
      <c r="AI507" s="282"/>
      <c r="AJ507" s="274"/>
      <c r="AK507" s="274"/>
      <c r="AL507" s="274"/>
      <c r="AM507" s="274"/>
      <c r="AN507" s="274"/>
      <c r="AO507" s="274"/>
      <c r="AP507" s="274"/>
      <c r="AQ507" s="274"/>
      <c r="AR507" s="279"/>
      <c r="AS507" s="273"/>
      <c r="AT507" s="273"/>
      <c r="AU507" s="273"/>
      <c r="AV507" s="273"/>
      <c r="AW507" s="274"/>
      <c r="AX507" s="279"/>
      <c r="AY507" s="273"/>
      <c r="AZ507" s="274"/>
      <c r="BA507" s="279"/>
      <c r="BB507" s="273"/>
      <c r="BC507" s="274"/>
      <c r="BD507" s="274"/>
      <c r="BE507" s="274"/>
      <c r="BF507" s="279"/>
      <c r="BG507" s="273"/>
      <c r="BH507" s="274"/>
      <c r="BI507" s="274"/>
      <c r="BJ507" s="273"/>
      <c r="BK507" s="273"/>
      <c r="BL507" s="273"/>
      <c r="BM507" s="273"/>
    </row>
    <row r="508" spans="1:65" ht="12.75" customHeight="1">
      <c r="A508" s="275"/>
      <c r="B508" s="276"/>
      <c r="C508" s="276"/>
      <c r="D508" s="276"/>
      <c r="E508" s="277"/>
      <c r="F508" s="274"/>
      <c r="G508" s="274"/>
      <c r="H508" s="274"/>
      <c r="I508" s="276"/>
      <c r="J508" s="276"/>
      <c r="K508" s="276"/>
      <c r="L508" s="278"/>
      <c r="M508" s="278"/>
      <c r="N508" s="278"/>
      <c r="O508" s="274"/>
      <c r="P508" s="274"/>
      <c r="Q508" s="274"/>
      <c r="R508" s="274"/>
      <c r="S508" s="274"/>
      <c r="T508" s="274"/>
      <c r="U508" s="274"/>
      <c r="V508" s="274"/>
      <c r="W508" s="274"/>
      <c r="X508" s="274"/>
      <c r="Y508" s="279"/>
      <c r="Z508" s="280"/>
      <c r="AA508" s="280"/>
      <c r="AB508" s="281"/>
      <c r="AC508" s="281"/>
      <c r="AD508" s="281"/>
      <c r="AE508" s="274"/>
      <c r="AF508" s="281"/>
      <c r="AG508" s="281"/>
      <c r="AH508" s="281"/>
      <c r="AI508" s="282"/>
      <c r="AJ508" s="274"/>
      <c r="AK508" s="274"/>
      <c r="AL508" s="274"/>
      <c r="AM508" s="274"/>
      <c r="AN508" s="274"/>
      <c r="AO508" s="274"/>
      <c r="AP508" s="274"/>
      <c r="AQ508" s="274"/>
      <c r="AR508" s="279"/>
      <c r="AS508" s="273"/>
      <c r="AT508" s="273"/>
      <c r="AU508" s="273"/>
      <c r="AV508" s="273"/>
      <c r="AW508" s="274"/>
      <c r="AX508" s="279"/>
      <c r="AY508" s="273"/>
      <c r="AZ508" s="274"/>
      <c r="BA508" s="279"/>
      <c r="BB508" s="273"/>
      <c r="BC508" s="274"/>
      <c r="BD508" s="274"/>
      <c r="BE508" s="274"/>
      <c r="BF508" s="279"/>
      <c r="BG508" s="273"/>
      <c r="BH508" s="274"/>
      <c r="BI508" s="274"/>
      <c r="BJ508" s="273"/>
      <c r="BK508" s="273"/>
      <c r="BL508" s="273"/>
      <c r="BM508" s="273"/>
    </row>
    <row r="509" spans="1:65" ht="12.75" customHeight="1">
      <c r="A509" s="275"/>
      <c r="B509" s="276"/>
      <c r="C509" s="276"/>
      <c r="D509" s="276"/>
      <c r="E509" s="277"/>
      <c r="F509" s="274"/>
      <c r="G509" s="274"/>
      <c r="H509" s="274"/>
      <c r="I509" s="276"/>
      <c r="J509" s="276"/>
      <c r="K509" s="276"/>
      <c r="L509" s="278"/>
      <c r="M509" s="278"/>
      <c r="N509" s="278"/>
      <c r="O509" s="274"/>
      <c r="P509" s="274"/>
      <c r="Q509" s="274"/>
      <c r="R509" s="274"/>
      <c r="S509" s="274"/>
      <c r="T509" s="274"/>
      <c r="U509" s="274"/>
      <c r="V509" s="274"/>
      <c r="W509" s="274"/>
      <c r="X509" s="274"/>
      <c r="Y509" s="279"/>
      <c r="Z509" s="280"/>
      <c r="AA509" s="280"/>
      <c r="AB509" s="281"/>
      <c r="AC509" s="281"/>
      <c r="AD509" s="281"/>
      <c r="AE509" s="274"/>
      <c r="AF509" s="281"/>
      <c r="AG509" s="281"/>
      <c r="AH509" s="281"/>
      <c r="AI509" s="282"/>
      <c r="AJ509" s="274"/>
      <c r="AK509" s="274"/>
      <c r="AL509" s="274"/>
      <c r="AM509" s="274"/>
      <c r="AN509" s="274"/>
      <c r="AO509" s="274"/>
      <c r="AP509" s="274"/>
      <c r="AQ509" s="274"/>
      <c r="AR509" s="279"/>
      <c r="AS509" s="273"/>
      <c r="AT509" s="273"/>
      <c r="AU509" s="273"/>
      <c r="AV509" s="273"/>
      <c r="AW509" s="274"/>
      <c r="AX509" s="279"/>
      <c r="AY509" s="273"/>
      <c r="AZ509" s="274"/>
      <c r="BA509" s="279"/>
      <c r="BB509" s="273"/>
      <c r="BC509" s="274"/>
      <c r="BD509" s="274"/>
      <c r="BE509" s="274"/>
      <c r="BF509" s="279"/>
      <c r="BG509" s="273"/>
      <c r="BH509" s="274"/>
      <c r="BI509" s="274"/>
      <c r="BJ509" s="273"/>
      <c r="BK509" s="273"/>
      <c r="BL509" s="273"/>
      <c r="BM509" s="273"/>
    </row>
    <row r="510" spans="1:65" ht="12.75" customHeight="1">
      <c r="A510" s="275"/>
      <c r="B510" s="276"/>
      <c r="C510" s="276"/>
      <c r="D510" s="276"/>
      <c r="E510" s="277"/>
      <c r="F510" s="274"/>
      <c r="G510" s="274"/>
      <c r="H510" s="274"/>
      <c r="I510" s="276"/>
      <c r="J510" s="276"/>
      <c r="K510" s="276"/>
      <c r="L510" s="278"/>
      <c r="M510" s="278"/>
      <c r="N510" s="278"/>
      <c r="O510" s="274"/>
      <c r="P510" s="274"/>
      <c r="Q510" s="274"/>
      <c r="R510" s="274"/>
      <c r="S510" s="274"/>
      <c r="T510" s="274"/>
      <c r="U510" s="274"/>
      <c r="V510" s="274"/>
      <c r="W510" s="274"/>
      <c r="X510" s="274"/>
      <c r="Y510" s="279"/>
      <c r="Z510" s="280"/>
      <c r="AA510" s="280"/>
      <c r="AB510" s="281"/>
      <c r="AC510" s="281"/>
      <c r="AD510" s="281"/>
      <c r="AE510" s="274"/>
      <c r="AF510" s="281"/>
      <c r="AG510" s="281"/>
      <c r="AH510" s="281"/>
      <c r="AI510" s="282"/>
      <c r="AJ510" s="274"/>
      <c r="AK510" s="274"/>
      <c r="AL510" s="274"/>
      <c r="AM510" s="274"/>
      <c r="AN510" s="274"/>
      <c r="AO510" s="274"/>
      <c r="AP510" s="274"/>
      <c r="AQ510" s="274"/>
      <c r="AR510" s="279"/>
      <c r="AS510" s="273"/>
      <c r="AT510" s="273"/>
      <c r="AU510" s="273"/>
      <c r="AV510" s="273"/>
      <c r="AW510" s="274"/>
      <c r="AX510" s="279"/>
      <c r="AY510" s="273"/>
      <c r="AZ510" s="274"/>
      <c r="BA510" s="279"/>
      <c r="BB510" s="273"/>
      <c r="BC510" s="274"/>
      <c r="BD510" s="274"/>
      <c r="BE510" s="274"/>
      <c r="BF510" s="279"/>
      <c r="BG510" s="273"/>
      <c r="BH510" s="274"/>
      <c r="BI510" s="274"/>
      <c r="BJ510" s="273"/>
      <c r="BK510" s="273"/>
      <c r="BL510" s="273"/>
      <c r="BM510" s="273"/>
    </row>
    <row r="511" spans="1:65" ht="12.75" customHeight="1">
      <c r="A511" s="275"/>
      <c r="B511" s="276"/>
      <c r="C511" s="276"/>
      <c r="D511" s="276"/>
      <c r="E511" s="277"/>
      <c r="F511" s="274"/>
      <c r="G511" s="274"/>
      <c r="H511" s="274"/>
      <c r="I511" s="276"/>
      <c r="J511" s="276"/>
      <c r="K511" s="276"/>
      <c r="L511" s="278"/>
      <c r="M511" s="278"/>
      <c r="N511" s="278"/>
      <c r="O511" s="274"/>
      <c r="P511" s="274"/>
      <c r="Q511" s="274"/>
      <c r="R511" s="274"/>
      <c r="S511" s="274"/>
      <c r="T511" s="274"/>
      <c r="U511" s="274"/>
      <c r="V511" s="274"/>
      <c r="W511" s="274"/>
      <c r="X511" s="274"/>
      <c r="Y511" s="279"/>
      <c r="Z511" s="280"/>
      <c r="AA511" s="280"/>
      <c r="AB511" s="281"/>
      <c r="AC511" s="281"/>
      <c r="AD511" s="281"/>
      <c r="AE511" s="274"/>
      <c r="AF511" s="281"/>
      <c r="AG511" s="281"/>
      <c r="AH511" s="281"/>
      <c r="AI511" s="282"/>
      <c r="AJ511" s="274"/>
      <c r="AK511" s="274"/>
      <c r="AL511" s="274"/>
      <c r="AM511" s="274"/>
      <c r="AN511" s="274"/>
      <c r="AO511" s="274"/>
      <c r="AP511" s="274"/>
      <c r="AQ511" s="274"/>
      <c r="AR511" s="279"/>
      <c r="AS511" s="273"/>
      <c r="AT511" s="273"/>
      <c r="AU511" s="273"/>
      <c r="AV511" s="273"/>
      <c r="AW511" s="274"/>
      <c r="AX511" s="279"/>
      <c r="AY511" s="273"/>
      <c r="AZ511" s="274"/>
      <c r="BA511" s="279"/>
      <c r="BB511" s="273"/>
      <c r="BC511" s="274"/>
      <c r="BD511" s="274"/>
      <c r="BE511" s="274"/>
      <c r="BF511" s="279"/>
      <c r="BG511" s="273"/>
      <c r="BH511" s="274"/>
      <c r="BI511" s="274"/>
      <c r="BJ511" s="273"/>
      <c r="BK511" s="273"/>
      <c r="BL511" s="273"/>
      <c r="BM511" s="273"/>
    </row>
    <row r="512" spans="1:65" ht="12.75" customHeight="1">
      <c r="A512" s="275"/>
      <c r="B512" s="276"/>
      <c r="C512" s="276"/>
      <c r="D512" s="276"/>
      <c r="E512" s="277"/>
      <c r="F512" s="274"/>
      <c r="G512" s="274"/>
      <c r="H512" s="274"/>
      <c r="I512" s="276"/>
      <c r="J512" s="276"/>
      <c r="K512" s="276"/>
      <c r="L512" s="278"/>
      <c r="M512" s="278"/>
      <c r="N512" s="278"/>
      <c r="O512" s="274"/>
      <c r="P512" s="274"/>
      <c r="Q512" s="274"/>
      <c r="R512" s="274"/>
      <c r="S512" s="274"/>
      <c r="T512" s="274"/>
      <c r="U512" s="274"/>
      <c r="V512" s="274"/>
      <c r="W512" s="274"/>
      <c r="X512" s="274"/>
      <c r="Y512" s="279"/>
      <c r="Z512" s="280"/>
      <c r="AA512" s="280"/>
      <c r="AB512" s="281"/>
      <c r="AC512" s="281"/>
      <c r="AD512" s="281"/>
      <c r="AE512" s="274"/>
      <c r="AF512" s="281"/>
      <c r="AG512" s="281"/>
      <c r="AH512" s="281"/>
      <c r="AI512" s="282"/>
      <c r="AJ512" s="274"/>
      <c r="AK512" s="274"/>
      <c r="AL512" s="274"/>
      <c r="AM512" s="274"/>
      <c r="AN512" s="274"/>
      <c r="AO512" s="274"/>
      <c r="AP512" s="274"/>
      <c r="AQ512" s="274"/>
      <c r="AR512" s="279"/>
      <c r="AS512" s="273"/>
      <c r="AT512" s="273"/>
      <c r="AU512" s="273"/>
      <c r="AV512" s="273"/>
      <c r="AW512" s="274"/>
      <c r="AX512" s="279"/>
      <c r="AY512" s="273"/>
      <c r="AZ512" s="274"/>
      <c r="BA512" s="279"/>
      <c r="BB512" s="273"/>
      <c r="BC512" s="274"/>
      <c r="BD512" s="274"/>
      <c r="BE512" s="274"/>
      <c r="BF512" s="279"/>
      <c r="BG512" s="273"/>
      <c r="BH512" s="274"/>
      <c r="BI512" s="274"/>
      <c r="BJ512" s="273"/>
      <c r="BK512" s="273"/>
      <c r="BL512" s="273"/>
      <c r="BM512" s="273"/>
    </row>
    <row r="513" spans="1:65" ht="12.75" customHeight="1">
      <c r="A513" s="275"/>
      <c r="B513" s="276"/>
      <c r="C513" s="276"/>
      <c r="D513" s="276"/>
      <c r="E513" s="277"/>
      <c r="F513" s="274"/>
      <c r="G513" s="274"/>
      <c r="H513" s="274"/>
      <c r="I513" s="276"/>
      <c r="J513" s="276"/>
      <c r="K513" s="276"/>
      <c r="L513" s="278"/>
      <c r="M513" s="278"/>
      <c r="N513" s="278"/>
      <c r="O513" s="274"/>
      <c r="P513" s="274"/>
      <c r="Q513" s="274"/>
      <c r="R513" s="274"/>
      <c r="S513" s="274"/>
      <c r="T513" s="274"/>
      <c r="U513" s="274"/>
      <c r="V513" s="274"/>
      <c r="W513" s="274"/>
      <c r="X513" s="274"/>
      <c r="Y513" s="279"/>
      <c r="Z513" s="280"/>
      <c r="AA513" s="280"/>
      <c r="AB513" s="281"/>
      <c r="AC513" s="281"/>
      <c r="AD513" s="281"/>
      <c r="AE513" s="274"/>
      <c r="AF513" s="281"/>
      <c r="AG513" s="281"/>
      <c r="AH513" s="281"/>
      <c r="AI513" s="282"/>
      <c r="AJ513" s="274"/>
      <c r="AK513" s="274"/>
      <c r="AL513" s="274"/>
      <c r="AM513" s="274"/>
      <c r="AN513" s="274"/>
      <c r="AO513" s="274"/>
      <c r="AP513" s="274"/>
      <c r="AQ513" s="274"/>
      <c r="AR513" s="279"/>
      <c r="AS513" s="273"/>
      <c r="AT513" s="273"/>
      <c r="AU513" s="273"/>
      <c r="AV513" s="273"/>
      <c r="AW513" s="274"/>
      <c r="AX513" s="279"/>
      <c r="AY513" s="273"/>
      <c r="AZ513" s="274"/>
      <c r="BA513" s="279"/>
      <c r="BB513" s="273"/>
      <c r="BC513" s="274"/>
      <c r="BD513" s="274"/>
      <c r="BE513" s="274"/>
      <c r="BF513" s="279"/>
      <c r="BG513" s="273"/>
      <c r="BH513" s="274"/>
      <c r="BI513" s="274"/>
      <c r="BJ513" s="273"/>
      <c r="BK513" s="273"/>
      <c r="BL513" s="273"/>
      <c r="BM513" s="273"/>
    </row>
    <row r="514" spans="1:65" ht="12.75" customHeight="1">
      <c r="A514" s="275"/>
      <c r="B514" s="276"/>
      <c r="C514" s="276"/>
      <c r="D514" s="276"/>
      <c r="E514" s="277"/>
      <c r="F514" s="274"/>
      <c r="G514" s="274"/>
      <c r="H514" s="274"/>
      <c r="I514" s="276"/>
      <c r="J514" s="276"/>
      <c r="K514" s="276"/>
      <c r="L514" s="278"/>
      <c r="M514" s="278"/>
      <c r="N514" s="278"/>
      <c r="O514" s="274"/>
      <c r="P514" s="274"/>
      <c r="Q514" s="274"/>
      <c r="R514" s="274"/>
      <c r="S514" s="274"/>
      <c r="T514" s="274"/>
      <c r="U514" s="274"/>
      <c r="V514" s="274"/>
      <c r="W514" s="274"/>
      <c r="X514" s="274"/>
      <c r="Y514" s="279"/>
      <c r="Z514" s="280"/>
      <c r="AA514" s="280"/>
      <c r="AB514" s="281"/>
      <c r="AC514" s="281"/>
      <c r="AD514" s="281"/>
      <c r="AE514" s="274"/>
      <c r="AF514" s="281"/>
      <c r="AG514" s="281"/>
      <c r="AH514" s="281"/>
      <c r="AI514" s="282"/>
      <c r="AJ514" s="274"/>
      <c r="AK514" s="274"/>
      <c r="AL514" s="274"/>
      <c r="AM514" s="274"/>
      <c r="AN514" s="274"/>
      <c r="AO514" s="274"/>
      <c r="AP514" s="274"/>
      <c r="AQ514" s="274"/>
      <c r="AR514" s="279"/>
      <c r="AS514" s="273"/>
      <c r="AT514" s="273"/>
      <c r="AU514" s="273"/>
      <c r="AV514" s="273"/>
      <c r="AW514" s="274"/>
      <c r="AX514" s="279"/>
      <c r="AY514" s="273"/>
      <c r="AZ514" s="274"/>
      <c r="BA514" s="279"/>
      <c r="BB514" s="273"/>
      <c r="BC514" s="274"/>
      <c r="BD514" s="274"/>
      <c r="BE514" s="274"/>
      <c r="BF514" s="279"/>
      <c r="BG514" s="273"/>
      <c r="BH514" s="274"/>
      <c r="BI514" s="274"/>
      <c r="BJ514" s="273"/>
      <c r="BK514" s="273"/>
      <c r="BL514" s="273"/>
      <c r="BM514" s="273"/>
    </row>
    <row r="515" spans="1:65" ht="12.75" customHeight="1">
      <c r="A515" s="275"/>
      <c r="B515" s="276"/>
      <c r="C515" s="276"/>
      <c r="D515" s="276"/>
      <c r="E515" s="277"/>
      <c r="F515" s="274"/>
      <c r="G515" s="274"/>
      <c r="H515" s="274"/>
      <c r="I515" s="276"/>
      <c r="J515" s="276"/>
      <c r="K515" s="276"/>
      <c r="L515" s="278"/>
      <c r="M515" s="278"/>
      <c r="N515" s="278"/>
      <c r="O515" s="274"/>
      <c r="P515" s="274"/>
      <c r="Q515" s="274"/>
      <c r="R515" s="274"/>
      <c r="S515" s="274"/>
      <c r="T515" s="274"/>
      <c r="U515" s="274"/>
      <c r="V515" s="274"/>
      <c r="W515" s="274"/>
      <c r="X515" s="274"/>
      <c r="Y515" s="279"/>
      <c r="Z515" s="280"/>
      <c r="AA515" s="280"/>
      <c r="AB515" s="281"/>
      <c r="AC515" s="281"/>
      <c r="AD515" s="281"/>
      <c r="AE515" s="274"/>
      <c r="AF515" s="281"/>
      <c r="AG515" s="281"/>
      <c r="AH515" s="281"/>
      <c r="AI515" s="282"/>
      <c r="AJ515" s="274"/>
      <c r="AK515" s="274"/>
      <c r="AL515" s="274"/>
      <c r="AM515" s="274"/>
      <c r="AN515" s="274"/>
      <c r="AO515" s="274"/>
      <c r="AP515" s="274"/>
      <c r="AQ515" s="274"/>
      <c r="AR515" s="279"/>
      <c r="AS515" s="273"/>
      <c r="AT515" s="273"/>
      <c r="AU515" s="273"/>
      <c r="AV515" s="273"/>
      <c r="AW515" s="274"/>
      <c r="AX515" s="279"/>
      <c r="AY515" s="273"/>
      <c r="AZ515" s="274"/>
      <c r="BA515" s="279"/>
      <c r="BB515" s="273"/>
      <c r="BC515" s="274"/>
      <c r="BD515" s="274"/>
      <c r="BE515" s="274"/>
      <c r="BF515" s="279"/>
      <c r="BG515" s="273"/>
      <c r="BH515" s="274"/>
      <c r="BI515" s="274"/>
      <c r="BJ515" s="273"/>
      <c r="BK515" s="273"/>
      <c r="BL515" s="273"/>
      <c r="BM515" s="273"/>
    </row>
    <row r="516" spans="1:65" ht="12.75" customHeight="1">
      <c r="A516" s="275"/>
      <c r="B516" s="276"/>
      <c r="C516" s="276"/>
      <c r="D516" s="276"/>
      <c r="E516" s="277"/>
      <c r="F516" s="274"/>
      <c r="G516" s="274"/>
      <c r="H516" s="274"/>
      <c r="I516" s="276"/>
      <c r="J516" s="276"/>
      <c r="K516" s="276"/>
      <c r="L516" s="278"/>
      <c r="M516" s="278"/>
      <c r="N516" s="278"/>
      <c r="O516" s="274"/>
      <c r="P516" s="274"/>
      <c r="Q516" s="274"/>
      <c r="R516" s="274"/>
      <c r="S516" s="274"/>
      <c r="T516" s="274"/>
      <c r="U516" s="274"/>
      <c r="V516" s="274"/>
      <c r="W516" s="274"/>
      <c r="X516" s="274"/>
      <c r="Y516" s="279"/>
      <c r="Z516" s="280"/>
      <c r="AA516" s="280"/>
      <c r="AB516" s="281"/>
      <c r="AC516" s="281"/>
      <c r="AD516" s="281"/>
      <c r="AE516" s="274"/>
      <c r="AF516" s="281"/>
      <c r="AG516" s="281"/>
      <c r="AH516" s="281"/>
      <c r="AI516" s="282"/>
      <c r="AJ516" s="274"/>
      <c r="AK516" s="274"/>
      <c r="AL516" s="274"/>
      <c r="AM516" s="274"/>
      <c r="AN516" s="274"/>
      <c r="AO516" s="274"/>
      <c r="AP516" s="274"/>
      <c r="AQ516" s="274"/>
      <c r="AR516" s="279"/>
      <c r="AS516" s="273"/>
      <c r="AT516" s="273"/>
      <c r="AU516" s="273"/>
      <c r="AV516" s="273"/>
      <c r="AW516" s="274"/>
      <c r="AX516" s="279"/>
      <c r="AY516" s="273"/>
      <c r="AZ516" s="274"/>
      <c r="BA516" s="279"/>
      <c r="BB516" s="273"/>
      <c r="BC516" s="274"/>
      <c r="BD516" s="274"/>
      <c r="BE516" s="274"/>
      <c r="BF516" s="279"/>
      <c r="BG516" s="273"/>
      <c r="BH516" s="274"/>
      <c r="BI516" s="274"/>
      <c r="BJ516" s="273"/>
      <c r="BK516" s="273"/>
      <c r="BL516" s="273"/>
      <c r="BM516" s="273"/>
    </row>
    <row r="517" spans="1:65" ht="12.75" customHeight="1">
      <c r="A517" s="275"/>
      <c r="B517" s="276"/>
      <c r="C517" s="276"/>
      <c r="D517" s="276"/>
      <c r="E517" s="277"/>
      <c r="F517" s="274"/>
      <c r="G517" s="274"/>
      <c r="H517" s="274"/>
      <c r="I517" s="276"/>
      <c r="J517" s="276"/>
      <c r="K517" s="276"/>
      <c r="L517" s="278"/>
      <c r="M517" s="278"/>
      <c r="N517" s="278"/>
      <c r="O517" s="274"/>
      <c r="P517" s="274"/>
      <c r="Q517" s="274"/>
      <c r="R517" s="274"/>
      <c r="S517" s="274"/>
      <c r="T517" s="274"/>
      <c r="U517" s="274"/>
      <c r="V517" s="274"/>
      <c r="W517" s="274"/>
      <c r="X517" s="274"/>
      <c r="Y517" s="279"/>
      <c r="Z517" s="280"/>
      <c r="AA517" s="280"/>
      <c r="AB517" s="281"/>
      <c r="AC517" s="281"/>
      <c r="AD517" s="281"/>
      <c r="AE517" s="274"/>
      <c r="AF517" s="281"/>
      <c r="AG517" s="281"/>
      <c r="AH517" s="281"/>
      <c r="AI517" s="282"/>
      <c r="AJ517" s="274"/>
      <c r="AK517" s="274"/>
      <c r="AL517" s="274"/>
      <c r="AM517" s="274"/>
      <c r="AN517" s="274"/>
      <c r="AO517" s="274"/>
      <c r="AP517" s="274"/>
      <c r="AQ517" s="274"/>
      <c r="AR517" s="279"/>
      <c r="AS517" s="273"/>
      <c r="AT517" s="273"/>
      <c r="AU517" s="273"/>
      <c r="AV517" s="273"/>
      <c r="AW517" s="274"/>
      <c r="AX517" s="279"/>
      <c r="AY517" s="273"/>
      <c r="AZ517" s="274"/>
      <c r="BA517" s="279"/>
      <c r="BB517" s="273"/>
      <c r="BC517" s="274"/>
      <c r="BD517" s="274"/>
      <c r="BE517" s="274"/>
      <c r="BF517" s="279"/>
      <c r="BG517" s="273"/>
      <c r="BH517" s="274"/>
      <c r="BI517" s="274"/>
      <c r="BJ517" s="273"/>
      <c r="BK517" s="273"/>
      <c r="BL517" s="273"/>
      <c r="BM517" s="273"/>
    </row>
    <row r="518" spans="1:65" ht="12.75" customHeight="1">
      <c r="A518" s="275"/>
      <c r="B518" s="276"/>
      <c r="C518" s="276"/>
      <c r="D518" s="276"/>
      <c r="E518" s="277"/>
      <c r="F518" s="274"/>
      <c r="G518" s="274"/>
      <c r="H518" s="274"/>
      <c r="I518" s="276"/>
      <c r="J518" s="276"/>
      <c r="K518" s="276"/>
      <c r="L518" s="278"/>
      <c r="M518" s="278"/>
      <c r="N518" s="278"/>
      <c r="O518" s="274"/>
      <c r="P518" s="274"/>
      <c r="Q518" s="274"/>
      <c r="R518" s="274"/>
      <c r="S518" s="274"/>
      <c r="T518" s="274"/>
      <c r="U518" s="274"/>
      <c r="V518" s="274"/>
      <c r="W518" s="274"/>
      <c r="X518" s="274"/>
      <c r="Y518" s="279"/>
      <c r="Z518" s="280"/>
      <c r="AA518" s="280"/>
      <c r="AB518" s="281"/>
      <c r="AC518" s="281"/>
      <c r="AD518" s="281"/>
      <c r="AE518" s="274"/>
      <c r="AF518" s="281"/>
      <c r="AG518" s="281"/>
      <c r="AH518" s="281"/>
      <c r="AI518" s="282"/>
      <c r="AJ518" s="274"/>
      <c r="AK518" s="274"/>
      <c r="AL518" s="274"/>
      <c r="AM518" s="274"/>
      <c r="AN518" s="274"/>
      <c r="AO518" s="274"/>
      <c r="AP518" s="274"/>
      <c r="AQ518" s="274"/>
      <c r="AR518" s="279"/>
      <c r="AS518" s="273"/>
      <c r="AT518" s="273"/>
      <c r="AU518" s="273"/>
      <c r="AV518" s="273"/>
      <c r="AW518" s="274"/>
      <c r="AX518" s="279"/>
      <c r="AY518" s="273"/>
      <c r="AZ518" s="274"/>
      <c r="BA518" s="279"/>
      <c r="BB518" s="273"/>
      <c r="BC518" s="274"/>
      <c r="BD518" s="274"/>
      <c r="BE518" s="274"/>
      <c r="BF518" s="279"/>
      <c r="BG518" s="273"/>
      <c r="BH518" s="274"/>
      <c r="BI518" s="274"/>
      <c r="BJ518" s="273"/>
      <c r="BK518" s="273"/>
      <c r="BL518" s="273"/>
      <c r="BM518" s="273"/>
    </row>
    <row r="519" spans="1:65" ht="12.75" customHeight="1">
      <c r="A519" s="275"/>
      <c r="B519" s="276"/>
      <c r="C519" s="276"/>
      <c r="D519" s="276"/>
      <c r="E519" s="277"/>
      <c r="F519" s="274"/>
      <c r="G519" s="274"/>
      <c r="H519" s="274"/>
      <c r="I519" s="276"/>
      <c r="J519" s="276"/>
      <c r="K519" s="276"/>
      <c r="L519" s="278"/>
      <c r="M519" s="278"/>
      <c r="N519" s="278"/>
      <c r="O519" s="274"/>
      <c r="P519" s="274"/>
      <c r="Q519" s="274"/>
      <c r="R519" s="274"/>
      <c r="S519" s="274"/>
      <c r="T519" s="274"/>
      <c r="U519" s="274"/>
      <c r="V519" s="274"/>
      <c r="W519" s="274"/>
      <c r="X519" s="274"/>
      <c r="Y519" s="279"/>
      <c r="Z519" s="280"/>
      <c r="AA519" s="280"/>
      <c r="AB519" s="281"/>
      <c r="AC519" s="281"/>
      <c r="AD519" s="281"/>
      <c r="AE519" s="274"/>
      <c r="AF519" s="281"/>
      <c r="AG519" s="281"/>
      <c r="AH519" s="281"/>
      <c r="AI519" s="282"/>
      <c r="AJ519" s="274"/>
      <c r="AK519" s="274"/>
      <c r="AL519" s="274"/>
      <c r="AM519" s="274"/>
      <c r="AN519" s="274"/>
      <c r="AO519" s="274"/>
      <c r="AP519" s="274"/>
      <c r="AQ519" s="274"/>
      <c r="AR519" s="279"/>
      <c r="AS519" s="273"/>
      <c r="AT519" s="273"/>
      <c r="AU519" s="273"/>
      <c r="AV519" s="273"/>
      <c r="AW519" s="274"/>
      <c r="AX519" s="279"/>
      <c r="AY519" s="273"/>
      <c r="AZ519" s="274"/>
      <c r="BA519" s="279"/>
      <c r="BB519" s="273"/>
      <c r="BC519" s="274"/>
      <c r="BD519" s="274"/>
      <c r="BE519" s="274"/>
      <c r="BF519" s="279"/>
      <c r="BG519" s="273"/>
      <c r="BH519" s="274"/>
      <c r="BI519" s="274"/>
      <c r="BJ519" s="273"/>
      <c r="BK519" s="273"/>
      <c r="BL519" s="273"/>
      <c r="BM519" s="273"/>
    </row>
    <row r="520" spans="1:65" ht="12.75" customHeight="1">
      <c r="A520" s="275"/>
      <c r="B520" s="276"/>
      <c r="C520" s="276"/>
      <c r="D520" s="276"/>
      <c r="E520" s="277"/>
      <c r="F520" s="274"/>
      <c r="G520" s="274"/>
      <c r="H520" s="274"/>
      <c r="I520" s="276"/>
      <c r="J520" s="276"/>
      <c r="K520" s="276"/>
      <c r="L520" s="278"/>
      <c r="M520" s="278"/>
      <c r="N520" s="278"/>
      <c r="O520" s="274"/>
      <c r="P520" s="274"/>
      <c r="Q520" s="274"/>
      <c r="R520" s="274"/>
      <c r="S520" s="274"/>
      <c r="T520" s="274"/>
      <c r="U520" s="274"/>
      <c r="V520" s="274"/>
      <c r="W520" s="274"/>
      <c r="X520" s="274"/>
      <c r="Y520" s="279"/>
      <c r="Z520" s="280"/>
      <c r="AA520" s="280"/>
      <c r="AB520" s="281"/>
      <c r="AC520" s="281"/>
      <c r="AD520" s="281"/>
      <c r="AE520" s="274"/>
      <c r="AF520" s="281"/>
      <c r="AG520" s="281"/>
      <c r="AH520" s="281"/>
      <c r="AI520" s="282"/>
      <c r="AJ520" s="274"/>
      <c r="AK520" s="274"/>
      <c r="AL520" s="274"/>
      <c r="AM520" s="274"/>
      <c r="AN520" s="274"/>
      <c r="AO520" s="274"/>
      <c r="AP520" s="274"/>
      <c r="AQ520" s="274"/>
      <c r="AR520" s="279"/>
      <c r="AS520" s="273"/>
      <c r="AT520" s="273"/>
      <c r="AU520" s="273"/>
      <c r="AV520" s="273"/>
      <c r="AW520" s="274"/>
      <c r="AX520" s="279"/>
      <c r="AY520" s="273"/>
      <c r="AZ520" s="274"/>
      <c r="BA520" s="279"/>
      <c r="BB520" s="273"/>
      <c r="BC520" s="274"/>
      <c r="BD520" s="274"/>
      <c r="BE520" s="274"/>
      <c r="BF520" s="279"/>
      <c r="BG520" s="273"/>
      <c r="BH520" s="274"/>
      <c r="BI520" s="274"/>
      <c r="BJ520" s="273"/>
      <c r="BK520" s="273"/>
      <c r="BL520" s="273"/>
      <c r="BM520" s="273"/>
    </row>
    <row r="521" spans="1:65" ht="12.75" customHeight="1">
      <c r="A521" s="275"/>
      <c r="B521" s="276"/>
      <c r="C521" s="276"/>
      <c r="D521" s="276"/>
      <c r="E521" s="277"/>
      <c r="F521" s="274"/>
      <c r="G521" s="274"/>
      <c r="H521" s="274"/>
      <c r="I521" s="276"/>
      <c r="J521" s="276"/>
      <c r="K521" s="276"/>
      <c r="L521" s="278"/>
      <c r="M521" s="278"/>
      <c r="N521" s="278"/>
      <c r="O521" s="274"/>
      <c r="P521" s="274"/>
      <c r="Q521" s="274"/>
      <c r="R521" s="274"/>
      <c r="S521" s="274"/>
      <c r="T521" s="274"/>
      <c r="U521" s="274"/>
      <c r="V521" s="274"/>
      <c r="W521" s="274"/>
      <c r="X521" s="274"/>
      <c r="Y521" s="279"/>
      <c r="Z521" s="280"/>
      <c r="AA521" s="280"/>
      <c r="AB521" s="281"/>
      <c r="AC521" s="281"/>
      <c r="AD521" s="281"/>
      <c r="AE521" s="274"/>
      <c r="AF521" s="281"/>
      <c r="AG521" s="281"/>
      <c r="AH521" s="281"/>
      <c r="AI521" s="282"/>
      <c r="AJ521" s="274"/>
      <c r="AK521" s="274"/>
      <c r="AL521" s="274"/>
      <c r="AM521" s="274"/>
      <c r="AN521" s="274"/>
      <c r="AO521" s="274"/>
      <c r="AP521" s="274"/>
      <c r="AQ521" s="274"/>
      <c r="AR521" s="279"/>
      <c r="AS521" s="273"/>
      <c r="AT521" s="273"/>
      <c r="AU521" s="273"/>
      <c r="AV521" s="273"/>
      <c r="AW521" s="274"/>
      <c r="AX521" s="279"/>
      <c r="AY521" s="273"/>
      <c r="AZ521" s="274"/>
      <c r="BA521" s="279"/>
      <c r="BB521" s="273"/>
      <c r="BC521" s="274"/>
      <c r="BD521" s="274"/>
      <c r="BE521" s="274"/>
      <c r="BF521" s="279"/>
      <c r="BG521" s="273"/>
      <c r="BH521" s="274"/>
      <c r="BI521" s="274"/>
      <c r="BJ521" s="273"/>
      <c r="BK521" s="273"/>
      <c r="BL521" s="273"/>
      <c r="BM521" s="273"/>
    </row>
    <row r="522" spans="1:65" ht="12.75" customHeight="1">
      <c r="A522" s="275"/>
      <c r="B522" s="276"/>
      <c r="C522" s="276"/>
      <c r="D522" s="276"/>
      <c r="E522" s="277"/>
      <c r="F522" s="274"/>
      <c r="G522" s="274"/>
      <c r="H522" s="274"/>
      <c r="I522" s="276"/>
      <c r="J522" s="276"/>
      <c r="K522" s="276"/>
      <c r="L522" s="278"/>
      <c r="M522" s="278"/>
      <c r="N522" s="278"/>
      <c r="O522" s="274"/>
      <c r="P522" s="274"/>
      <c r="Q522" s="274"/>
      <c r="R522" s="274"/>
      <c r="S522" s="274"/>
      <c r="T522" s="274"/>
      <c r="U522" s="274"/>
      <c r="V522" s="274"/>
      <c r="W522" s="274"/>
      <c r="X522" s="274"/>
      <c r="Y522" s="279"/>
      <c r="Z522" s="280"/>
      <c r="AA522" s="280"/>
      <c r="AB522" s="281"/>
      <c r="AC522" s="281"/>
      <c r="AD522" s="281"/>
      <c r="AE522" s="274"/>
      <c r="AF522" s="281"/>
      <c r="AG522" s="281"/>
      <c r="AH522" s="281"/>
      <c r="AI522" s="282"/>
      <c r="AJ522" s="274"/>
      <c r="AK522" s="274"/>
      <c r="AL522" s="274"/>
      <c r="AM522" s="274"/>
      <c r="AN522" s="274"/>
      <c r="AO522" s="274"/>
      <c r="AP522" s="274"/>
      <c r="AQ522" s="274"/>
      <c r="AR522" s="279"/>
      <c r="AS522" s="273"/>
      <c r="AT522" s="273"/>
      <c r="AU522" s="273"/>
      <c r="AV522" s="273"/>
      <c r="AW522" s="274"/>
      <c r="AX522" s="279"/>
      <c r="AY522" s="273"/>
      <c r="AZ522" s="274"/>
      <c r="BA522" s="279"/>
      <c r="BB522" s="273"/>
      <c r="BC522" s="274"/>
      <c r="BD522" s="274"/>
      <c r="BE522" s="274"/>
      <c r="BF522" s="279"/>
      <c r="BG522" s="273"/>
      <c r="BH522" s="274"/>
      <c r="BI522" s="274"/>
      <c r="BJ522" s="273"/>
      <c r="BK522" s="273"/>
      <c r="BL522" s="273"/>
      <c r="BM522" s="273"/>
    </row>
    <row r="523" spans="1:65" ht="12.75" customHeight="1">
      <c r="A523" s="275"/>
      <c r="B523" s="276"/>
      <c r="C523" s="276"/>
      <c r="D523" s="276"/>
      <c r="E523" s="277"/>
      <c r="F523" s="274"/>
      <c r="G523" s="274"/>
      <c r="H523" s="274"/>
      <c r="I523" s="276"/>
      <c r="J523" s="276"/>
      <c r="K523" s="276"/>
      <c r="L523" s="278"/>
      <c r="M523" s="278"/>
      <c r="N523" s="278"/>
      <c r="O523" s="274"/>
      <c r="P523" s="274"/>
      <c r="Q523" s="274"/>
      <c r="R523" s="274"/>
      <c r="S523" s="274"/>
      <c r="T523" s="274"/>
      <c r="U523" s="274"/>
      <c r="V523" s="274"/>
      <c r="W523" s="274"/>
      <c r="X523" s="274"/>
      <c r="Y523" s="279"/>
      <c r="Z523" s="280"/>
      <c r="AA523" s="280"/>
      <c r="AB523" s="281"/>
      <c r="AC523" s="281"/>
      <c r="AD523" s="281"/>
      <c r="AE523" s="274"/>
      <c r="AF523" s="281"/>
      <c r="AG523" s="281"/>
      <c r="AH523" s="281"/>
      <c r="AI523" s="282"/>
      <c r="AJ523" s="274"/>
      <c r="AK523" s="274"/>
      <c r="AL523" s="274"/>
      <c r="AM523" s="274"/>
      <c r="AN523" s="274"/>
      <c r="AO523" s="274"/>
      <c r="AP523" s="274"/>
      <c r="AQ523" s="274"/>
      <c r="AR523" s="279"/>
      <c r="AS523" s="273"/>
      <c r="AT523" s="273"/>
      <c r="AU523" s="273"/>
      <c r="AV523" s="273"/>
      <c r="AW523" s="274"/>
      <c r="AX523" s="279"/>
      <c r="AY523" s="273"/>
      <c r="AZ523" s="274"/>
      <c r="BA523" s="279"/>
      <c r="BB523" s="273"/>
      <c r="BC523" s="274"/>
      <c r="BD523" s="274"/>
      <c r="BE523" s="274"/>
      <c r="BF523" s="279"/>
      <c r="BG523" s="273"/>
      <c r="BH523" s="274"/>
      <c r="BI523" s="274"/>
      <c r="BJ523" s="273"/>
      <c r="BK523" s="273"/>
      <c r="BL523" s="273"/>
      <c r="BM523" s="273"/>
    </row>
    <row r="524" spans="1:65" ht="12.75" customHeight="1">
      <c r="A524" s="275"/>
      <c r="B524" s="276"/>
      <c r="C524" s="276"/>
      <c r="D524" s="276"/>
      <c r="E524" s="277"/>
      <c r="F524" s="274"/>
      <c r="G524" s="274"/>
      <c r="H524" s="274"/>
      <c r="I524" s="276"/>
      <c r="J524" s="276"/>
      <c r="K524" s="276"/>
      <c r="L524" s="278"/>
      <c r="M524" s="278"/>
      <c r="N524" s="278"/>
      <c r="O524" s="274"/>
      <c r="P524" s="274"/>
      <c r="Q524" s="274"/>
      <c r="R524" s="274"/>
      <c r="S524" s="274"/>
      <c r="T524" s="274"/>
      <c r="U524" s="274"/>
      <c r="V524" s="274"/>
      <c r="W524" s="274"/>
      <c r="X524" s="274"/>
      <c r="Y524" s="279"/>
      <c r="Z524" s="280"/>
      <c r="AA524" s="280"/>
      <c r="AB524" s="281"/>
      <c r="AC524" s="281"/>
      <c r="AD524" s="281"/>
      <c r="AE524" s="274"/>
      <c r="AF524" s="281"/>
      <c r="AG524" s="281"/>
      <c r="AH524" s="281"/>
      <c r="AI524" s="282"/>
      <c r="AJ524" s="274"/>
      <c r="AK524" s="274"/>
      <c r="AL524" s="274"/>
      <c r="AM524" s="274"/>
      <c r="AN524" s="274"/>
      <c r="AO524" s="274"/>
      <c r="AP524" s="274"/>
      <c r="AQ524" s="274"/>
      <c r="AR524" s="279"/>
      <c r="AS524" s="273"/>
      <c r="AT524" s="273"/>
      <c r="AU524" s="273"/>
      <c r="AV524" s="273"/>
      <c r="AW524" s="274"/>
      <c r="AX524" s="279"/>
      <c r="AY524" s="273"/>
      <c r="AZ524" s="274"/>
      <c r="BA524" s="279"/>
      <c r="BB524" s="273"/>
      <c r="BC524" s="274"/>
      <c r="BD524" s="274"/>
      <c r="BE524" s="274"/>
      <c r="BF524" s="279"/>
      <c r="BG524" s="273"/>
      <c r="BH524" s="274"/>
      <c r="BI524" s="274"/>
      <c r="BJ524" s="273"/>
      <c r="BK524" s="273"/>
      <c r="BL524" s="273"/>
      <c r="BM524" s="273"/>
    </row>
    <row r="525" spans="1:65" ht="12.75" customHeight="1">
      <c r="A525" s="275"/>
      <c r="B525" s="276"/>
      <c r="C525" s="276"/>
      <c r="D525" s="276"/>
      <c r="E525" s="277"/>
      <c r="F525" s="274"/>
      <c r="G525" s="274"/>
      <c r="H525" s="274"/>
      <c r="I525" s="276"/>
      <c r="J525" s="276"/>
      <c r="K525" s="276"/>
      <c r="L525" s="278"/>
      <c r="M525" s="278"/>
      <c r="N525" s="278"/>
      <c r="O525" s="274"/>
      <c r="P525" s="274"/>
      <c r="Q525" s="274"/>
      <c r="R525" s="274"/>
      <c r="S525" s="274"/>
      <c r="T525" s="274"/>
      <c r="U525" s="274"/>
      <c r="V525" s="274"/>
      <c r="W525" s="274"/>
      <c r="X525" s="274"/>
      <c r="Y525" s="279"/>
      <c r="Z525" s="280"/>
      <c r="AA525" s="280"/>
      <c r="AB525" s="281"/>
      <c r="AC525" s="281"/>
      <c r="AD525" s="281"/>
      <c r="AE525" s="274"/>
      <c r="AF525" s="281"/>
      <c r="AG525" s="281"/>
      <c r="AH525" s="281"/>
      <c r="AI525" s="282"/>
      <c r="AJ525" s="274"/>
      <c r="AK525" s="274"/>
      <c r="AL525" s="274"/>
      <c r="AM525" s="274"/>
      <c r="AN525" s="274"/>
      <c r="AO525" s="274"/>
      <c r="AP525" s="274"/>
      <c r="AQ525" s="274"/>
      <c r="AR525" s="279"/>
      <c r="AS525" s="273"/>
      <c r="AT525" s="273"/>
      <c r="AU525" s="273"/>
      <c r="AV525" s="273"/>
      <c r="AW525" s="274"/>
      <c r="AX525" s="279"/>
      <c r="AY525" s="273"/>
      <c r="AZ525" s="274"/>
      <c r="BA525" s="279"/>
      <c r="BB525" s="273"/>
      <c r="BC525" s="274"/>
      <c r="BD525" s="274"/>
      <c r="BE525" s="274"/>
      <c r="BF525" s="279"/>
      <c r="BG525" s="273"/>
      <c r="BH525" s="274"/>
      <c r="BI525" s="274"/>
      <c r="BJ525" s="273"/>
      <c r="BK525" s="273"/>
      <c r="BL525" s="273"/>
      <c r="BM525" s="273"/>
    </row>
    <row r="526" spans="1:65" ht="12.75" customHeight="1">
      <c r="A526" s="275"/>
      <c r="B526" s="276"/>
      <c r="C526" s="276"/>
      <c r="D526" s="276"/>
      <c r="E526" s="277"/>
      <c r="F526" s="274"/>
      <c r="G526" s="274"/>
      <c r="H526" s="274"/>
      <c r="I526" s="276"/>
      <c r="J526" s="276"/>
      <c r="K526" s="276"/>
      <c r="L526" s="278"/>
      <c r="M526" s="278"/>
      <c r="N526" s="278"/>
      <c r="O526" s="274"/>
      <c r="P526" s="274"/>
      <c r="Q526" s="274"/>
      <c r="R526" s="274"/>
      <c r="S526" s="274"/>
      <c r="T526" s="274"/>
      <c r="U526" s="274"/>
      <c r="V526" s="274"/>
      <c r="W526" s="274"/>
      <c r="X526" s="274"/>
      <c r="Y526" s="279"/>
      <c r="Z526" s="280"/>
      <c r="AA526" s="280"/>
      <c r="AB526" s="281"/>
      <c r="AC526" s="281"/>
      <c r="AD526" s="281"/>
      <c r="AE526" s="274"/>
      <c r="AF526" s="281"/>
      <c r="AG526" s="281"/>
      <c r="AH526" s="281"/>
      <c r="AI526" s="282"/>
      <c r="AJ526" s="274"/>
      <c r="AK526" s="274"/>
      <c r="AL526" s="274"/>
      <c r="AM526" s="274"/>
      <c r="AN526" s="274"/>
      <c r="AO526" s="274"/>
      <c r="AP526" s="274"/>
      <c r="AQ526" s="274"/>
      <c r="AR526" s="279"/>
      <c r="AS526" s="273"/>
      <c r="AT526" s="273"/>
      <c r="AU526" s="273"/>
      <c r="AV526" s="273"/>
      <c r="AW526" s="274"/>
      <c r="AX526" s="279"/>
      <c r="AY526" s="273"/>
      <c r="AZ526" s="274"/>
      <c r="BA526" s="279"/>
      <c r="BB526" s="273"/>
      <c r="BC526" s="274"/>
      <c r="BD526" s="274"/>
      <c r="BE526" s="274"/>
      <c r="BF526" s="279"/>
      <c r="BG526" s="273"/>
      <c r="BH526" s="274"/>
      <c r="BI526" s="274"/>
      <c r="BJ526" s="273"/>
      <c r="BK526" s="273"/>
      <c r="BL526" s="273"/>
      <c r="BM526" s="273"/>
    </row>
    <row r="527" spans="1:65" ht="12.75" customHeight="1">
      <c r="A527" s="275"/>
      <c r="B527" s="276"/>
      <c r="C527" s="276"/>
      <c r="D527" s="276"/>
      <c r="E527" s="277"/>
      <c r="F527" s="274"/>
      <c r="G527" s="274"/>
      <c r="H527" s="274"/>
      <c r="I527" s="276"/>
      <c r="J527" s="276"/>
      <c r="K527" s="276"/>
      <c r="L527" s="278"/>
      <c r="M527" s="278"/>
      <c r="N527" s="278"/>
      <c r="O527" s="274"/>
      <c r="P527" s="274"/>
      <c r="Q527" s="274"/>
      <c r="R527" s="274"/>
      <c r="S527" s="274"/>
      <c r="T527" s="274"/>
      <c r="U527" s="274"/>
      <c r="V527" s="274"/>
      <c r="W527" s="274"/>
      <c r="X527" s="274"/>
      <c r="Y527" s="279"/>
      <c r="Z527" s="280"/>
      <c r="AA527" s="280"/>
      <c r="AB527" s="281"/>
      <c r="AC527" s="281"/>
      <c r="AD527" s="281"/>
      <c r="AE527" s="274"/>
      <c r="AF527" s="281"/>
      <c r="AG527" s="281"/>
      <c r="AH527" s="281"/>
      <c r="AI527" s="282"/>
      <c r="AJ527" s="274"/>
      <c r="AK527" s="274"/>
      <c r="AL527" s="274"/>
      <c r="AM527" s="274"/>
      <c r="AN527" s="274"/>
      <c r="AO527" s="274"/>
      <c r="AP527" s="274"/>
      <c r="AQ527" s="274"/>
      <c r="AR527" s="279"/>
      <c r="AS527" s="273"/>
      <c r="AT527" s="273"/>
      <c r="AU527" s="273"/>
      <c r="AV527" s="273"/>
      <c r="AW527" s="274"/>
      <c r="AX527" s="279"/>
      <c r="AY527" s="273"/>
      <c r="AZ527" s="274"/>
      <c r="BA527" s="279"/>
      <c r="BB527" s="273"/>
      <c r="BC527" s="274"/>
      <c r="BD527" s="274"/>
      <c r="BE527" s="274"/>
      <c r="BF527" s="279"/>
      <c r="BG527" s="273"/>
      <c r="BH527" s="274"/>
      <c r="BI527" s="274"/>
      <c r="BJ527" s="273"/>
      <c r="BK527" s="273"/>
      <c r="BL527" s="273"/>
      <c r="BM527" s="273"/>
    </row>
    <row r="528" spans="1:65" ht="12.75" customHeight="1">
      <c r="A528" s="275"/>
      <c r="B528" s="276"/>
      <c r="C528" s="276"/>
      <c r="D528" s="276"/>
      <c r="E528" s="277"/>
      <c r="F528" s="274"/>
      <c r="G528" s="274"/>
      <c r="H528" s="274"/>
      <c r="I528" s="276"/>
      <c r="J528" s="276"/>
      <c r="K528" s="276"/>
      <c r="L528" s="278"/>
      <c r="M528" s="278"/>
      <c r="N528" s="278"/>
      <c r="O528" s="274"/>
      <c r="P528" s="274"/>
      <c r="Q528" s="274"/>
      <c r="R528" s="274"/>
      <c r="S528" s="274"/>
      <c r="T528" s="274"/>
      <c r="U528" s="274"/>
      <c r="V528" s="274"/>
      <c r="W528" s="274"/>
      <c r="X528" s="274"/>
      <c r="Y528" s="279"/>
      <c r="Z528" s="280"/>
      <c r="AA528" s="280"/>
      <c r="AB528" s="281"/>
      <c r="AC528" s="281"/>
      <c r="AD528" s="281"/>
      <c r="AE528" s="274"/>
      <c r="AF528" s="281"/>
      <c r="AG528" s="281"/>
      <c r="AH528" s="281"/>
      <c r="AI528" s="282"/>
      <c r="AJ528" s="274"/>
      <c r="AK528" s="274"/>
      <c r="AL528" s="274"/>
      <c r="AM528" s="274"/>
      <c r="AN528" s="274"/>
      <c r="AO528" s="274"/>
      <c r="AP528" s="274"/>
      <c r="AQ528" s="274"/>
      <c r="AR528" s="279"/>
      <c r="AS528" s="273"/>
      <c r="AT528" s="273"/>
      <c r="AU528" s="273"/>
      <c r="AV528" s="273"/>
      <c r="AW528" s="274"/>
      <c r="AX528" s="279"/>
      <c r="AY528" s="273"/>
      <c r="AZ528" s="274"/>
      <c r="BA528" s="279"/>
      <c r="BB528" s="273"/>
      <c r="BC528" s="274"/>
      <c r="BD528" s="274"/>
      <c r="BE528" s="274"/>
      <c r="BF528" s="279"/>
      <c r="BG528" s="273"/>
      <c r="BH528" s="274"/>
      <c r="BI528" s="274"/>
      <c r="BJ528" s="273"/>
      <c r="BK528" s="273"/>
      <c r="BL528" s="273"/>
      <c r="BM528" s="273"/>
    </row>
    <row r="529" spans="1:65" ht="12.75" customHeight="1">
      <c r="A529" s="275"/>
      <c r="B529" s="276"/>
      <c r="C529" s="276"/>
      <c r="D529" s="276"/>
      <c r="E529" s="277"/>
      <c r="F529" s="274"/>
      <c r="G529" s="274"/>
      <c r="H529" s="274"/>
      <c r="I529" s="276"/>
      <c r="J529" s="276"/>
      <c r="K529" s="276"/>
      <c r="L529" s="278"/>
      <c r="M529" s="278"/>
      <c r="N529" s="278"/>
      <c r="O529" s="274"/>
      <c r="P529" s="274"/>
      <c r="Q529" s="274"/>
      <c r="R529" s="274"/>
      <c r="S529" s="274"/>
      <c r="T529" s="274"/>
      <c r="U529" s="274"/>
      <c r="V529" s="274"/>
      <c r="W529" s="274"/>
      <c r="X529" s="274"/>
      <c r="Y529" s="279"/>
      <c r="Z529" s="280"/>
      <c r="AA529" s="280"/>
      <c r="AB529" s="281"/>
      <c r="AC529" s="281"/>
      <c r="AD529" s="281"/>
      <c r="AE529" s="274"/>
      <c r="AF529" s="281"/>
      <c r="AG529" s="281"/>
      <c r="AH529" s="281"/>
      <c r="AI529" s="282"/>
      <c r="AJ529" s="274"/>
      <c r="AK529" s="274"/>
      <c r="AL529" s="274"/>
      <c r="AM529" s="274"/>
      <c r="AN529" s="274"/>
      <c r="AO529" s="274"/>
      <c r="AP529" s="274"/>
      <c r="AQ529" s="274"/>
      <c r="AR529" s="279"/>
      <c r="AS529" s="273"/>
      <c r="AT529" s="273"/>
      <c r="AU529" s="273"/>
      <c r="AV529" s="273"/>
      <c r="AW529" s="274"/>
      <c r="AX529" s="279"/>
      <c r="AY529" s="273"/>
      <c r="AZ529" s="274"/>
      <c r="BA529" s="279"/>
      <c r="BB529" s="273"/>
      <c r="BC529" s="274"/>
      <c r="BD529" s="274"/>
      <c r="BE529" s="274"/>
      <c r="BF529" s="279"/>
      <c r="BG529" s="273"/>
      <c r="BH529" s="274"/>
      <c r="BI529" s="274"/>
      <c r="BJ529" s="273"/>
      <c r="BK529" s="273"/>
      <c r="BL529" s="273"/>
      <c r="BM529" s="273"/>
    </row>
    <row r="530" spans="1:65" ht="12.75" customHeight="1">
      <c r="A530" s="275"/>
      <c r="B530" s="276"/>
      <c r="C530" s="276"/>
      <c r="D530" s="276"/>
      <c r="E530" s="277"/>
      <c r="F530" s="274"/>
      <c r="G530" s="274"/>
      <c r="H530" s="274"/>
      <c r="I530" s="276"/>
      <c r="J530" s="276"/>
      <c r="K530" s="276"/>
      <c r="L530" s="278"/>
      <c r="M530" s="278"/>
      <c r="N530" s="278"/>
      <c r="O530" s="274"/>
      <c r="P530" s="274"/>
      <c r="Q530" s="274"/>
      <c r="R530" s="274"/>
      <c r="S530" s="274"/>
      <c r="T530" s="274"/>
      <c r="U530" s="274"/>
      <c r="V530" s="274"/>
      <c r="W530" s="274"/>
      <c r="X530" s="274"/>
      <c r="Y530" s="279"/>
      <c r="Z530" s="280"/>
      <c r="AA530" s="280"/>
      <c r="AB530" s="281"/>
      <c r="AC530" s="281"/>
      <c r="AD530" s="281"/>
      <c r="AE530" s="274"/>
      <c r="AF530" s="281"/>
      <c r="AG530" s="281"/>
      <c r="AH530" s="281"/>
      <c r="AI530" s="282"/>
      <c r="AJ530" s="274"/>
      <c r="AK530" s="274"/>
      <c r="AL530" s="274"/>
      <c r="AM530" s="274"/>
      <c r="AN530" s="274"/>
      <c r="AO530" s="274"/>
      <c r="AP530" s="274"/>
      <c r="AQ530" s="274"/>
      <c r="AR530" s="279"/>
      <c r="AS530" s="273"/>
      <c r="AT530" s="273"/>
      <c r="AU530" s="273"/>
      <c r="AV530" s="273"/>
      <c r="AW530" s="274"/>
      <c r="AX530" s="279"/>
      <c r="AY530" s="273"/>
      <c r="AZ530" s="274"/>
      <c r="BA530" s="279"/>
      <c r="BB530" s="273"/>
      <c r="BC530" s="274"/>
      <c r="BD530" s="274"/>
      <c r="BE530" s="274"/>
      <c r="BF530" s="279"/>
      <c r="BG530" s="273"/>
      <c r="BH530" s="274"/>
      <c r="BI530" s="274"/>
      <c r="BJ530" s="273"/>
      <c r="BK530" s="273"/>
      <c r="BL530" s="273"/>
      <c r="BM530" s="273"/>
    </row>
    <row r="531" spans="1:65" ht="12.75" customHeight="1">
      <c r="A531" s="275"/>
      <c r="B531" s="276"/>
      <c r="C531" s="276"/>
      <c r="D531" s="276"/>
      <c r="E531" s="277"/>
      <c r="F531" s="274"/>
      <c r="G531" s="274"/>
      <c r="H531" s="274"/>
      <c r="I531" s="276"/>
      <c r="J531" s="276"/>
      <c r="K531" s="276"/>
      <c r="L531" s="278"/>
      <c r="M531" s="278"/>
      <c r="N531" s="278"/>
      <c r="O531" s="274"/>
      <c r="P531" s="274"/>
      <c r="Q531" s="274"/>
      <c r="R531" s="274"/>
      <c r="S531" s="274"/>
      <c r="T531" s="274"/>
      <c r="U531" s="274"/>
      <c r="V531" s="274"/>
      <c r="W531" s="274"/>
      <c r="X531" s="274"/>
      <c r="Y531" s="279"/>
      <c r="Z531" s="280"/>
      <c r="AA531" s="280"/>
      <c r="AB531" s="281"/>
      <c r="AC531" s="281"/>
      <c r="AD531" s="281"/>
      <c r="AE531" s="274"/>
      <c r="AF531" s="281"/>
      <c r="AG531" s="281"/>
      <c r="AH531" s="281"/>
      <c r="AI531" s="282"/>
      <c r="AJ531" s="274"/>
      <c r="AK531" s="274"/>
      <c r="AL531" s="274"/>
      <c r="AM531" s="274"/>
      <c r="AN531" s="274"/>
      <c r="AO531" s="274"/>
      <c r="AP531" s="274"/>
      <c r="AQ531" s="274"/>
      <c r="AR531" s="279"/>
      <c r="AS531" s="273"/>
      <c r="AT531" s="273"/>
      <c r="AU531" s="273"/>
      <c r="AV531" s="273"/>
      <c r="AW531" s="274"/>
      <c r="AX531" s="279"/>
      <c r="AY531" s="273"/>
      <c r="AZ531" s="274"/>
      <c r="BA531" s="279"/>
      <c r="BB531" s="273"/>
      <c r="BC531" s="274"/>
      <c r="BD531" s="274"/>
      <c r="BE531" s="274"/>
      <c r="BF531" s="279"/>
      <c r="BG531" s="273"/>
      <c r="BH531" s="274"/>
      <c r="BI531" s="274"/>
      <c r="BJ531" s="273"/>
      <c r="BK531" s="273"/>
      <c r="BL531" s="273"/>
      <c r="BM531" s="273"/>
    </row>
    <row r="532" spans="1:65" ht="12.75" customHeight="1">
      <c r="A532" s="275"/>
      <c r="B532" s="276"/>
      <c r="C532" s="276"/>
      <c r="D532" s="276"/>
      <c r="E532" s="277"/>
      <c r="F532" s="274"/>
      <c r="G532" s="274"/>
      <c r="H532" s="274"/>
      <c r="I532" s="276"/>
      <c r="J532" s="276"/>
      <c r="K532" s="276"/>
      <c r="L532" s="278"/>
      <c r="M532" s="278"/>
      <c r="N532" s="278"/>
      <c r="O532" s="274"/>
      <c r="P532" s="274"/>
      <c r="Q532" s="274"/>
      <c r="R532" s="274"/>
      <c r="S532" s="274"/>
      <c r="T532" s="274"/>
      <c r="U532" s="274"/>
      <c r="V532" s="274"/>
      <c r="W532" s="274"/>
      <c r="X532" s="274"/>
      <c r="Y532" s="279"/>
      <c r="Z532" s="280"/>
      <c r="AA532" s="280"/>
      <c r="AB532" s="281"/>
      <c r="AC532" s="281"/>
      <c r="AD532" s="281"/>
      <c r="AE532" s="274"/>
      <c r="AF532" s="281"/>
      <c r="AG532" s="281"/>
      <c r="AH532" s="281"/>
      <c r="AI532" s="282"/>
      <c r="AJ532" s="274"/>
      <c r="AK532" s="274"/>
      <c r="AL532" s="274"/>
      <c r="AM532" s="274"/>
      <c r="AN532" s="274"/>
      <c r="AO532" s="274"/>
      <c r="AP532" s="274"/>
      <c r="AQ532" s="274"/>
      <c r="AR532" s="279"/>
      <c r="AS532" s="273"/>
      <c r="AT532" s="273"/>
      <c r="AU532" s="273"/>
      <c r="AV532" s="273"/>
      <c r="AW532" s="274"/>
      <c r="AX532" s="279"/>
      <c r="AY532" s="273"/>
      <c r="AZ532" s="274"/>
      <c r="BA532" s="279"/>
      <c r="BB532" s="273"/>
      <c r="BC532" s="274"/>
      <c r="BD532" s="274"/>
      <c r="BE532" s="274"/>
      <c r="BF532" s="279"/>
      <c r="BG532" s="273"/>
      <c r="BH532" s="274"/>
      <c r="BI532" s="274"/>
      <c r="BJ532" s="273"/>
      <c r="BK532" s="273"/>
      <c r="BL532" s="273"/>
      <c r="BM532" s="273"/>
    </row>
    <row r="533" spans="1:65" ht="12.75" customHeight="1">
      <c r="A533" s="275"/>
      <c r="B533" s="276"/>
      <c r="C533" s="276"/>
      <c r="D533" s="276"/>
      <c r="E533" s="277"/>
      <c r="F533" s="274"/>
      <c r="G533" s="274"/>
      <c r="H533" s="274"/>
      <c r="I533" s="276"/>
      <c r="J533" s="276"/>
      <c r="K533" s="276"/>
      <c r="L533" s="278"/>
      <c r="M533" s="278"/>
      <c r="N533" s="278"/>
      <c r="O533" s="274"/>
      <c r="P533" s="274"/>
      <c r="Q533" s="274"/>
      <c r="R533" s="274"/>
      <c r="S533" s="274"/>
      <c r="T533" s="274"/>
      <c r="U533" s="274"/>
      <c r="V533" s="274"/>
      <c r="W533" s="274"/>
      <c r="X533" s="274"/>
      <c r="Y533" s="279"/>
      <c r="Z533" s="280"/>
      <c r="AA533" s="280"/>
      <c r="AB533" s="281"/>
      <c r="AC533" s="281"/>
      <c r="AD533" s="281"/>
      <c r="AE533" s="274"/>
      <c r="AF533" s="281"/>
      <c r="AG533" s="281"/>
      <c r="AH533" s="281"/>
      <c r="AI533" s="282"/>
      <c r="AJ533" s="274"/>
      <c r="AK533" s="274"/>
      <c r="AL533" s="274"/>
      <c r="AM533" s="274"/>
      <c r="AN533" s="274"/>
      <c r="AO533" s="274"/>
      <c r="AP533" s="274"/>
      <c r="AQ533" s="274"/>
      <c r="AR533" s="279"/>
      <c r="AS533" s="273"/>
      <c r="AT533" s="273"/>
      <c r="AU533" s="273"/>
      <c r="AV533" s="273"/>
      <c r="AW533" s="274"/>
      <c r="AX533" s="279"/>
      <c r="AY533" s="273"/>
      <c r="AZ533" s="274"/>
      <c r="BA533" s="279"/>
      <c r="BB533" s="273"/>
      <c r="BC533" s="274"/>
      <c r="BD533" s="274"/>
      <c r="BE533" s="274"/>
      <c r="BF533" s="279"/>
      <c r="BG533" s="273"/>
      <c r="BH533" s="274"/>
      <c r="BI533" s="274"/>
      <c r="BJ533" s="273"/>
      <c r="BK533" s="273"/>
      <c r="BL533" s="273"/>
      <c r="BM533" s="273"/>
    </row>
    <row r="534" spans="1:65" ht="12.75" customHeight="1">
      <c r="A534" s="275"/>
      <c r="B534" s="276"/>
      <c r="C534" s="276"/>
      <c r="D534" s="276"/>
      <c r="E534" s="277"/>
      <c r="F534" s="274"/>
      <c r="G534" s="274"/>
      <c r="H534" s="274"/>
      <c r="I534" s="276"/>
      <c r="J534" s="276"/>
      <c r="K534" s="276"/>
      <c r="L534" s="278"/>
      <c r="M534" s="278"/>
      <c r="N534" s="278"/>
      <c r="O534" s="274"/>
      <c r="P534" s="274"/>
      <c r="Q534" s="274"/>
      <c r="R534" s="274"/>
      <c r="S534" s="274"/>
      <c r="T534" s="274"/>
      <c r="U534" s="274"/>
      <c r="V534" s="274"/>
      <c r="W534" s="274"/>
      <c r="X534" s="274"/>
      <c r="Y534" s="279"/>
      <c r="Z534" s="280"/>
      <c r="AA534" s="280"/>
      <c r="AB534" s="281"/>
      <c r="AC534" s="281"/>
      <c r="AD534" s="281"/>
      <c r="AE534" s="274"/>
      <c r="AF534" s="281"/>
      <c r="AG534" s="281"/>
      <c r="AH534" s="281"/>
      <c r="AI534" s="282"/>
      <c r="AJ534" s="274"/>
      <c r="AK534" s="274"/>
      <c r="AL534" s="274"/>
      <c r="AM534" s="274"/>
      <c r="AN534" s="274"/>
      <c r="AO534" s="274"/>
      <c r="AP534" s="274"/>
      <c r="AQ534" s="274"/>
      <c r="AR534" s="279"/>
      <c r="AS534" s="273"/>
      <c r="AT534" s="273"/>
      <c r="AU534" s="273"/>
      <c r="AV534" s="273"/>
      <c r="AW534" s="274"/>
      <c r="AX534" s="279"/>
      <c r="AY534" s="273"/>
      <c r="AZ534" s="274"/>
      <c r="BA534" s="279"/>
      <c r="BB534" s="273"/>
      <c r="BC534" s="274"/>
      <c r="BD534" s="274"/>
      <c r="BE534" s="274"/>
      <c r="BF534" s="279"/>
      <c r="BG534" s="273"/>
      <c r="BH534" s="274"/>
      <c r="BI534" s="274"/>
      <c r="BJ534" s="273"/>
      <c r="BK534" s="273"/>
      <c r="BL534" s="273"/>
      <c r="BM534" s="273"/>
    </row>
    <row r="535" spans="1:65" ht="12.75" customHeight="1">
      <c r="A535" s="275"/>
      <c r="B535" s="276"/>
      <c r="C535" s="276"/>
      <c r="D535" s="276"/>
      <c r="E535" s="277"/>
      <c r="F535" s="274"/>
      <c r="G535" s="274"/>
      <c r="H535" s="274"/>
      <c r="I535" s="276"/>
      <c r="J535" s="276"/>
      <c r="K535" s="276"/>
      <c r="L535" s="278"/>
      <c r="M535" s="278"/>
      <c r="N535" s="278"/>
      <c r="O535" s="274"/>
      <c r="P535" s="274"/>
      <c r="Q535" s="274"/>
      <c r="R535" s="274"/>
      <c r="S535" s="274"/>
      <c r="T535" s="274"/>
      <c r="U535" s="274"/>
      <c r="V535" s="274"/>
      <c r="W535" s="274"/>
      <c r="X535" s="274"/>
      <c r="Y535" s="279"/>
      <c r="Z535" s="280"/>
      <c r="AA535" s="280"/>
      <c r="AB535" s="281"/>
      <c r="AC535" s="281"/>
      <c r="AD535" s="281"/>
      <c r="AE535" s="274"/>
      <c r="AF535" s="281"/>
      <c r="AG535" s="281"/>
      <c r="AH535" s="281"/>
      <c r="AI535" s="282"/>
      <c r="AJ535" s="274"/>
      <c r="AK535" s="274"/>
      <c r="AL535" s="274"/>
      <c r="AM535" s="274"/>
      <c r="AN535" s="274"/>
      <c r="AO535" s="274"/>
      <c r="AP535" s="274"/>
      <c r="AQ535" s="274"/>
      <c r="AR535" s="279"/>
      <c r="AS535" s="273"/>
      <c r="AT535" s="273"/>
      <c r="AU535" s="273"/>
      <c r="AV535" s="273"/>
      <c r="AW535" s="274"/>
      <c r="AX535" s="279"/>
      <c r="AY535" s="273"/>
      <c r="AZ535" s="274"/>
      <c r="BA535" s="279"/>
      <c r="BB535" s="273"/>
      <c r="BC535" s="274"/>
      <c r="BD535" s="274"/>
      <c r="BE535" s="274"/>
      <c r="BF535" s="279"/>
      <c r="BG535" s="273"/>
      <c r="BH535" s="274"/>
      <c r="BI535" s="274"/>
      <c r="BJ535" s="273"/>
      <c r="BK535" s="273"/>
      <c r="BL535" s="273"/>
      <c r="BM535" s="273"/>
    </row>
    <row r="536" spans="1:65" ht="12.75" customHeight="1">
      <c r="A536" s="275"/>
      <c r="B536" s="276"/>
      <c r="C536" s="276"/>
      <c r="D536" s="276"/>
      <c r="E536" s="277"/>
      <c r="F536" s="274"/>
      <c r="G536" s="274"/>
      <c r="H536" s="274"/>
      <c r="I536" s="276"/>
      <c r="J536" s="276"/>
      <c r="K536" s="276"/>
      <c r="L536" s="278"/>
      <c r="M536" s="278"/>
      <c r="N536" s="278"/>
      <c r="O536" s="274"/>
      <c r="P536" s="274"/>
      <c r="Q536" s="274"/>
      <c r="R536" s="274"/>
      <c r="S536" s="274"/>
      <c r="T536" s="274"/>
      <c r="U536" s="274"/>
      <c r="V536" s="274"/>
      <c r="W536" s="274"/>
      <c r="X536" s="274"/>
      <c r="Y536" s="279"/>
      <c r="Z536" s="280"/>
      <c r="AA536" s="280"/>
      <c r="AB536" s="281"/>
      <c r="AC536" s="281"/>
      <c r="AD536" s="281"/>
      <c r="AE536" s="274"/>
      <c r="AF536" s="281"/>
      <c r="AG536" s="281"/>
      <c r="AH536" s="281"/>
      <c r="AI536" s="282"/>
      <c r="AJ536" s="274"/>
      <c r="AK536" s="274"/>
      <c r="AL536" s="274"/>
      <c r="AM536" s="274"/>
      <c r="AN536" s="274"/>
      <c r="AO536" s="274"/>
      <c r="AP536" s="274"/>
      <c r="AQ536" s="274"/>
      <c r="AR536" s="279"/>
      <c r="AS536" s="273"/>
      <c r="AT536" s="273"/>
      <c r="AU536" s="273"/>
      <c r="AV536" s="273"/>
      <c r="AW536" s="274"/>
      <c r="AX536" s="279"/>
      <c r="AY536" s="273"/>
      <c r="AZ536" s="274"/>
      <c r="BA536" s="279"/>
      <c r="BB536" s="273"/>
      <c r="BC536" s="274"/>
      <c r="BD536" s="274"/>
      <c r="BE536" s="274"/>
      <c r="BF536" s="279"/>
      <c r="BG536" s="273"/>
      <c r="BH536" s="274"/>
      <c r="BI536" s="274"/>
      <c r="BJ536" s="273"/>
      <c r="BK536" s="273"/>
      <c r="BL536" s="273"/>
      <c r="BM536" s="273"/>
    </row>
    <row r="537" spans="1:65" ht="12.75" customHeight="1">
      <c r="A537" s="275"/>
      <c r="B537" s="276"/>
      <c r="C537" s="276"/>
      <c r="D537" s="276"/>
      <c r="E537" s="277"/>
      <c r="F537" s="274"/>
      <c r="G537" s="274"/>
      <c r="H537" s="274"/>
      <c r="I537" s="276"/>
      <c r="J537" s="276"/>
      <c r="K537" s="276"/>
      <c r="L537" s="278"/>
      <c r="M537" s="278"/>
      <c r="N537" s="278"/>
      <c r="O537" s="274"/>
      <c r="P537" s="274"/>
      <c r="Q537" s="274"/>
      <c r="R537" s="274"/>
      <c r="S537" s="274"/>
      <c r="T537" s="274"/>
      <c r="U537" s="274"/>
      <c r="V537" s="274"/>
      <c r="W537" s="274"/>
      <c r="X537" s="274"/>
      <c r="Y537" s="279"/>
      <c r="Z537" s="280"/>
      <c r="AA537" s="280"/>
      <c r="AB537" s="281"/>
      <c r="AC537" s="281"/>
      <c r="AD537" s="281"/>
      <c r="AE537" s="274"/>
      <c r="AF537" s="281"/>
      <c r="AG537" s="281"/>
      <c r="AH537" s="281"/>
      <c r="AI537" s="282"/>
      <c r="AJ537" s="274"/>
      <c r="AK537" s="274"/>
      <c r="AL537" s="274"/>
      <c r="AM537" s="274"/>
      <c r="AN537" s="274"/>
      <c r="AO537" s="274"/>
      <c r="AP537" s="274"/>
      <c r="AQ537" s="274"/>
      <c r="AR537" s="279"/>
      <c r="AS537" s="273"/>
      <c r="AT537" s="273"/>
      <c r="AU537" s="273"/>
      <c r="AV537" s="273"/>
      <c r="AW537" s="274"/>
      <c r="AX537" s="279"/>
      <c r="AY537" s="273"/>
      <c r="AZ537" s="274"/>
      <c r="BA537" s="279"/>
      <c r="BB537" s="273"/>
      <c r="BC537" s="274"/>
      <c r="BD537" s="274"/>
      <c r="BE537" s="274"/>
      <c r="BF537" s="279"/>
      <c r="BG537" s="273"/>
      <c r="BH537" s="274"/>
      <c r="BI537" s="274"/>
      <c r="BJ537" s="273"/>
      <c r="BK537" s="273"/>
      <c r="BL537" s="273"/>
      <c r="BM537" s="273"/>
    </row>
    <row r="538" spans="1:65" ht="12.75" customHeight="1">
      <c r="A538" s="275"/>
      <c r="B538" s="276"/>
      <c r="C538" s="276"/>
      <c r="D538" s="276"/>
      <c r="E538" s="277"/>
      <c r="F538" s="274"/>
      <c r="G538" s="274"/>
      <c r="H538" s="274"/>
      <c r="I538" s="276"/>
      <c r="J538" s="276"/>
      <c r="K538" s="276"/>
      <c r="L538" s="278"/>
      <c r="M538" s="278"/>
      <c r="N538" s="278"/>
      <c r="O538" s="274"/>
      <c r="P538" s="274"/>
      <c r="Q538" s="274"/>
      <c r="R538" s="274"/>
      <c r="S538" s="274"/>
      <c r="T538" s="274"/>
      <c r="U538" s="274"/>
      <c r="V538" s="274"/>
      <c r="W538" s="274"/>
      <c r="X538" s="274"/>
      <c r="Y538" s="279"/>
      <c r="Z538" s="280"/>
      <c r="AA538" s="280"/>
      <c r="AB538" s="281"/>
      <c r="AC538" s="281"/>
      <c r="AD538" s="281"/>
      <c r="AE538" s="274"/>
      <c r="AF538" s="281"/>
      <c r="AG538" s="281"/>
      <c r="AH538" s="281"/>
      <c r="AI538" s="282"/>
      <c r="AJ538" s="274"/>
      <c r="AK538" s="274"/>
      <c r="AL538" s="274"/>
      <c r="AM538" s="274"/>
      <c r="AN538" s="274"/>
      <c r="AO538" s="274"/>
      <c r="AP538" s="274"/>
      <c r="AQ538" s="274"/>
      <c r="AR538" s="279"/>
      <c r="AS538" s="273"/>
      <c r="AT538" s="273"/>
      <c r="AU538" s="273"/>
      <c r="AV538" s="273"/>
      <c r="AW538" s="274"/>
      <c r="AX538" s="279"/>
      <c r="AY538" s="273"/>
      <c r="AZ538" s="274"/>
      <c r="BA538" s="279"/>
      <c r="BB538" s="273"/>
      <c r="BC538" s="274"/>
      <c r="BD538" s="274"/>
      <c r="BE538" s="274"/>
      <c r="BF538" s="279"/>
      <c r="BG538" s="273"/>
      <c r="BH538" s="274"/>
      <c r="BI538" s="274"/>
      <c r="BJ538" s="273"/>
      <c r="BK538" s="273"/>
      <c r="BL538" s="273"/>
      <c r="BM538" s="273"/>
    </row>
    <row r="539" spans="1:65" ht="12.75" customHeight="1">
      <c r="A539" s="275"/>
      <c r="B539" s="276"/>
      <c r="C539" s="276"/>
      <c r="D539" s="276"/>
      <c r="E539" s="277"/>
      <c r="F539" s="274"/>
      <c r="G539" s="274"/>
      <c r="H539" s="274"/>
      <c r="I539" s="276"/>
      <c r="J539" s="276"/>
      <c r="K539" s="276"/>
      <c r="L539" s="278"/>
      <c r="M539" s="278"/>
      <c r="N539" s="278"/>
      <c r="O539" s="274"/>
      <c r="P539" s="274"/>
      <c r="Q539" s="274"/>
      <c r="R539" s="274"/>
      <c r="S539" s="274"/>
      <c r="T539" s="274"/>
      <c r="U539" s="274"/>
      <c r="V539" s="274"/>
      <c r="W539" s="274"/>
      <c r="X539" s="274"/>
      <c r="Y539" s="279"/>
      <c r="Z539" s="280"/>
      <c r="AA539" s="280"/>
      <c r="AB539" s="281"/>
      <c r="AC539" s="281"/>
      <c r="AD539" s="281"/>
      <c r="AE539" s="274"/>
      <c r="AF539" s="281"/>
      <c r="AG539" s="281"/>
      <c r="AH539" s="281"/>
      <c r="AI539" s="282"/>
      <c r="AJ539" s="274"/>
      <c r="AK539" s="274"/>
      <c r="AL539" s="274"/>
      <c r="AM539" s="274"/>
      <c r="AN539" s="274"/>
      <c r="AO539" s="274"/>
      <c r="AP539" s="274"/>
      <c r="AQ539" s="274"/>
      <c r="AR539" s="279"/>
      <c r="AS539" s="273"/>
      <c r="AT539" s="273"/>
      <c r="AU539" s="273"/>
      <c r="AV539" s="273"/>
      <c r="AW539" s="274"/>
      <c r="AX539" s="279"/>
      <c r="AY539" s="273"/>
      <c r="AZ539" s="274"/>
      <c r="BA539" s="279"/>
      <c r="BB539" s="273"/>
      <c r="BC539" s="274"/>
      <c r="BD539" s="274"/>
      <c r="BE539" s="274"/>
      <c r="BF539" s="279"/>
      <c r="BG539" s="273"/>
      <c r="BH539" s="274"/>
      <c r="BI539" s="274"/>
      <c r="BJ539" s="273"/>
      <c r="BK539" s="273"/>
      <c r="BL539" s="273"/>
      <c r="BM539" s="273"/>
    </row>
    <row r="540" spans="1:65" ht="12.75" customHeight="1">
      <c r="A540" s="275"/>
      <c r="B540" s="276"/>
      <c r="C540" s="276"/>
      <c r="D540" s="276"/>
      <c r="E540" s="277"/>
      <c r="F540" s="274"/>
      <c r="G540" s="274"/>
      <c r="H540" s="274"/>
      <c r="I540" s="276"/>
      <c r="J540" s="276"/>
      <c r="K540" s="276"/>
      <c r="L540" s="278"/>
      <c r="M540" s="278"/>
      <c r="N540" s="278"/>
      <c r="O540" s="274"/>
      <c r="P540" s="274"/>
      <c r="Q540" s="274"/>
      <c r="R540" s="274"/>
      <c r="S540" s="274"/>
      <c r="T540" s="274"/>
      <c r="U540" s="274"/>
      <c r="V540" s="274"/>
      <c r="W540" s="274"/>
      <c r="X540" s="274"/>
      <c r="Y540" s="279"/>
      <c r="Z540" s="280"/>
      <c r="AA540" s="280"/>
      <c r="AB540" s="281"/>
      <c r="AC540" s="281"/>
      <c r="AD540" s="281"/>
      <c r="AE540" s="274"/>
      <c r="AF540" s="281"/>
      <c r="AG540" s="281"/>
      <c r="AH540" s="281"/>
      <c r="AI540" s="282"/>
      <c r="AJ540" s="274"/>
      <c r="AK540" s="274"/>
      <c r="AL540" s="274"/>
      <c r="AM540" s="274"/>
      <c r="AN540" s="274"/>
      <c r="AO540" s="274"/>
      <c r="AP540" s="274"/>
      <c r="AQ540" s="274"/>
      <c r="AR540" s="279"/>
      <c r="AS540" s="273"/>
      <c r="AT540" s="273"/>
      <c r="AU540" s="273"/>
      <c r="AV540" s="273"/>
      <c r="AW540" s="274"/>
      <c r="AX540" s="279"/>
      <c r="AY540" s="273"/>
      <c r="AZ540" s="274"/>
      <c r="BA540" s="279"/>
      <c r="BB540" s="273"/>
      <c r="BC540" s="274"/>
      <c r="BD540" s="274"/>
      <c r="BE540" s="274"/>
      <c r="BF540" s="279"/>
      <c r="BG540" s="273"/>
      <c r="BH540" s="274"/>
      <c r="BI540" s="274"/>
      <c r="BJ540" s="273"/>
      <c r="BK540" s="273"/>
      <c r="BL540" s="273"/>
      <c r="BM540" s="273"/>
    </row>
    <row r="541" spans="1:65" ht="12.75" customHeight="1">
      <c r="A541" s="275"/>
      <c r="B541" s="276"/>
      <c r="C541" s="276"/>
      <c r="D541" s="276"/>
      <c r="E541" s="277"/>
      <c r="F541" s="274"/>
      <c r="G541" s="274"/>
      <c r="H541" s="274"/>
      <c r="I541" s="276"/>
      <c r="J541" s="276"/>
      <c r="K541" s="276"/>
      <c r="L541" s="278"/>
      <c r="M541" s="278"/>
      <c r="N541" s="278"/>
      <c r="O541" s="274"/>
      <c r="P541" s="274"/>
      <c r="Q541" s="274"/>
      <c r="R541" s="274"/>
      <c r="S541" s="274"/>
      <c r="T541" s="274"/>
      <c r="U541" s="274"/>
      <c r="V541" s="274"/>
      <c r="W541" s="274"/>
      <c r="X541" s="274"/>
      <c r="Y541" s="279"/>
      <c r="Z541" s="280"/>
      <c r="AA541" s="280"/>
      <c r="AB541" s="281"/>
      <c r="AC541" s="281"/>
      <c r="AD541" s="281"/>
      <c r="AE541" s="274"/>
      <c r="AF541" s="281"/>
      <c r="AG541" s="281"/>
      <c r="AH541" s="281"/>
      <c r="AI541" s="282"/>
      <c r="AJ541" s="274"/>
      <c r="AK541" s="274"/>
      <c r="AL541" s="274"/>
      <c r="AM541" s="274"/>
      <c r="AN541" s="274"/>
      <c r="AO541" s="274"/>
      <c r="AP541" s="274"/>
      <c r="AQ541" s="274"/>
      <c r="AR541" s="279"/>
      <c r="AS541" s="273"/>
      <c r="AT541" s="273"/>
      <c r="AU541" s="273"/>
      <c r="AV541" s="273"/>
      <c r="AW541" s="274"/>
      <c r="AX541" s="279"/>
      <c r="AY541" s="273"/>
      <c r="AZ541" s="274"/>
      <c r="BA541" s="279"/>
      <c r="BB541" s="273"/>
      <c r="BC541" s="274"/>
      <c r="BD541" s="274"/>
      <c r="BE541" s="274"/>
      <c r="BF541" s="279"/>
      <c r="BG541" s="273"/>
      <c r="BH541" s="274"/>
      <c r="BI541" s="274"/>
      <c r="BJ541" s="273"/>
      <c r="BK541" s="273"/>
      <c r="BL541" s="273"/>
      <c r="BM541" s="273"/>
    </row>
    <row r="542" spans="1:65" ht="12.75" customHeight="1">
      <c r="A542" s="275"/>
      <c r="B542" s="276"/>
      <c r="C542" s="276"/>
      <c r="D542" s="276"/>
      <c r="E542" s="277"/>
      <c r="F542" s="274"/>
      <c r="G542" s="274"/>
      <c r="H542" s="274"/>
      <c r="I542" s="276"/>
      <c r="J542" s="276"/>
      <c r="K542" s="276"/>
      <c r="L542" s="278"/>
      <c r="M542" s="278"/>
      <c r="N542" s="278"/>
      <c r="O542" s="274"/>
      <c r="P542" s="274"/>
      <c r="Q542" s="274"/>
      <c r="R542" s="274"/>
      <c r="S542" s="274"/>
      <c r="T542" s="274"/>
      <c r="U542" s="274"/>
      <c r="V542" s="274"/>
      <c r="W542" s="274"/>
      <c r="X542" s="274"/>
      <c r="Y542" s="279"/>
      <c r="Z542" s="280"/>
      <c r="AA542" s="280"/>
      <c r="AB542" s="281"/>
      <c r="AC542" s="281"/>
      <c r="AD542" s="281"/>
      <c r="AE542" s="274"/>
      <c r="AF542" s="281"/>
      <c r="AG542" s="281"/>
      <c r="AH542" s="281"/>
      <c r="AI542" s="282"/>
      <c r="AJ542" s="274"/>
      <c r="AK542" s="274"/>
      <c r="AL542" s="274"/>
      <c r="AM542" s="274"/>
      <c r="AN542" s="274"/>
      <c r="AO542" s="274"/>
      <c r="AP542" s="274"/>
      <c r="AQ542" s="274"/>
      <c r="AR542" s="279"/>
      <c r="AS542" s="273"/>
      <c r="AT542" s="273"/>
      <c r="AU542" s="273"/>
      <c r="AV542" s="273"/>
      <c r="AW542" s="274"/>
      <c r="AX542" s="279"/>
      <c r="AY542" s="273"/>
      <c r="AZ542" s="274"/>
      <c r="BA542" s="279"/>
      <c r="BB542" s="273"/>
      <c r="BC542" s="274"/>
      <c r="BD542" s="274"/>
      <c r="BE542" s="274"/>
      <c r="BF542" s="279"/>
      <c r="BG542" s="273"/>
      <c r="BH542" s="274"/>
      <c r="BI542" s="274"/>
      <c r="BJ542" s="273"/>
      <c r="BK542" s="273"/>
      <c r="BL542" s="273"/>
      <c r="BM542" s="273"/>
    </row>
    <row r="543" spans="1:65" ht="12.75" customHeight="1">
      <c r="A543" s="275"/>
      <c r="B543" s="276"/>
      <c r="C543" s="276"/>
      <c r="D543" s="276"/>
      <c r="E543" s="277"/>
      <c r="F543" s="274"/>
      <c r="G543" s="274"/>
      <c r="H543" s="274"/>
      <c r="I543" s="276"/>
      <c r="J543" s="276"/>
      <c r="K543" s="276"/>
      <c r="L543" s="278"/>
      <c r="M543" s="278"/>
      <c r="N543" s="278"/>
      <c r="O543" s="274"/>
      <c r="P543" s="274"/>
      <c r="Q543" s="274"/>
      <c r="R543" s="274"/>
      <c r="S543" s="274"/>
      <c r="T543" s="274"/>
      <c r="U543" s="274"/>
      <c r="V543" s="274"/>
      <c r="W543" s="274"/>
      <c r="X543" s="274"/>
      <c r="Y543" s="279"/>
      <c r="Z543" s="280"/>
      <c r="AA543" s="280"/>
      <c r="AB543" s="281"/>
      <c r="AC543" s="281"/>
      <c r="AD543" s="281"/>
      <c r="AE543" s="274"/>
      <c r="AF543" s="281"/>
      <c r="AG543" s="281"/>
      <c r="AH543" s="281"/>
      <c r="AI543" s="282"/>
      <c r="AJ543" s="274"/>
      <c r="AK543" s="274"/>
      <c r="AL543" s="274"/>
      <c r="AM543" s="274"/>
      <c r="AN543" s="274"/>
      <c r="AO543" s="274"/>
      <c r="AP543" s="274"/>
      <c r="AQ543" s="274"/>
      <c r="AR543" s="279"/>
      <c r="AS543" s="273"/>
      <c r="AT543" s="273"/>
      <c r="AU543" s="273"/>
      <c r="AV543" s="273"/>
      <c r="AW543" s="274"/>
      <c r="AX543" s="279"/>
      <c r="AY543" s="273"/>
      <c r="AZ543" s="274"/>
      <c r="BA543" s="279"/>
      <c r="BB543" s="273"/>
      <c r="BC543" s="274"/>
      <c r="BD543" s="274"/>
      <c r="BE543" s="274"/>
      <c r="BF543" s="279"/>
      <c r="BG543" s="273"/>
      <c r="BH543" s="274"/>
      <c r="BI543" s="274"/>
      <c r="BJ543" s="273"/>
      <c r="BK543" s="273"/>
      <c r="BL543" s="273"/>
      <c r="BM543" s="273"/>
    </row>
    <row r="544" spans="1:65" ht="12.75" customHeight="1">
      <c r="A544" s="275"/>
      <c r="B544" s="276"/>
      <c r="C544" s="276"/>
      <c r="D544" s="276"/>
      <c r="E544" s="277"/>
      <c r="F544" s="274"/>
      <c r="G544" s="274"/>
      <c r="H544" s="274"/>
      <c r="I544" s="276"/>
      <c r="J544" s="276"/>
      <c r="K544" s="276"/>
      <c r="L544" s="278"/>
      <c r="M544" s="278"/>
      <c r="N544" s="278"/>
      <c r="O544" s="274"/>
      <c r="P544" s="274"/>
      <c r="Q544" s="274"/>
      <c r="R544" s="274"/>
      <c r="S544" s="274"/>
      <c r="T544" s="274"/>
      <c r="U544" s="274"/>
      <c r="V544" s="274"/>
      <c r="W544" s="274"/>
      <c r="X544" s="274"/>
      <c r="Y544" s="279"/>
      <c r="Z544" s="280"/>
      <c r="AA544" s="280"/>
      <c r="AB544" s="281"/>
      <c r="AC544" s="281"/>
      <c r="AD544" s="281"/>
      <c r="AE544" s="274"/>
      <c r="AF544" s="281"/>
      <c r="AG544" s="281"/>
      <c r="AH544" s="281"/>
      <c r="AI544" s="282"/>
      <c r="AJ544" s="274"/>
      <c r="AK544" s="274"/>
      <c r="AL544" s="274"/>
      <c r="AM544" s="274"/>
      <c r="AN544" s="274"/>
      <c r="AO544" s="274"/>
      <c r="AP544" s="274"/>
      <c r="AQ544" s="274"/>
      <c r="AR544" s="279"/>
      <c r="AS544" s="273"/>
      <c r="AT544" s="273"/>
      <c r="AU544" s="273"/>
      <c r="AV544" s="273"/>
      <c r="AW544" s="274"/>
      <c r="AX544" s="279"/>
      <c r="AY544" s="273"/>
      <c r="AZ544" s="274"/>
      <c r="BA544" s="279"/>
      <c r="BB544" s="273"/>
      <c r="BC544" s="274"/>
      <c r="BD544" s="274"/>
      <c r="BE544" s="274"/>
      <c r="BF544" s="279"/>
      <c r="BG544" s="273"/>
      <c r="BH544" s="274"/>
      <c r="BI544" s="274"/>
      <c r="BJ544" s="273"/>
      <c r="BK544" s="273"/>
      <c r="BL544" s="273"/>
      <c r="BM544" s="273"/>
    </row>
    <row r="545" spans="1:65" ht="12.75" customHeight="1">
      <c r="A545" s="275"/>
      <c r="B545" s="276"/>
      <c r="C545" s="276"/>
      <c r="D545" s="276"/>
      <c r="E545" s="277"/>
      <c r="F545" s="274"/>
      <c r="G545" s="274"/>
      <c r="H545" s="274"/>
      <c r="I545" s="276"/>
      <c r="J545" s="276"/>
      <c r="K545" s="276"/>
      <c r="L545" s="278"/>
      <c r="M545" s="278"/>
      <c r="N545" s="278"/>
      <c r="O545" s="274"/>
      <c r="P545" s="274"/>
      <c r="Q545" s="274"/>
      <c r="R545" s="274"/>
      <c r="S545" s="274"/>
      <c r="T545" s="274"/>
      <c r="U545" s="274"/>
      <c r="V545" s="274"/>
      <c r="W545" s="274"/>
      <c r="X545" s="274"/>
      <c r="Y545" s="279"/>
      <c r="Z545" s="280"/>
      <c r="AA545" s="280"/>
      <c r="AB545" s="281"/>
      <c r="AC545" s="281"/>
      <c r="AD545" s="281"/>
      <c r="AE545" s="274"/>
      <c r="AF545" s="281"/>
      <c r="AG545" s="281"/>
      <c r="AH545" s="281"/>
      <c r="AI545" s="282"/>
      <c r="AJ545" s="274"/>
      <c r="AK545" s="274"/>
      <c r="AL545" s="274"/>
      <c r="AM545" s="274"/>
      <c r="AN545" s="274"/>
      <c r="AO545" s="274"/>
      <c r="AP545" s="274"/>
      <c r="AQ545" s="274"/>
      <c r="AR545" s="279"/>
      <c r="AS545" s="273"/>
      <c r="AT545" s="273"/>
      <c r="AU545" s="273"/>
      <c r="AV545" s="273"/>
      <c r="AW545" s="274"/>
      <c r="AX545" s="279"/>
      <c r="AY545" s="273"/>
      <c r="AZ545" s="274"/>
      <c r="BA545" s="279"/>
      <c r="BB545" s="273"/>
      <c r="BC545" s="274"/>
      <c r="BD545" s="274"/>
      <c r="BE545" s="274"/>
      <c r="BF545" s="279"/>
      <c r="BG545" s="273"/>
      <c r="BH545" s="274"/>
      <c r="BI545" s="274"/>
      <c r="BJ545" s="273"/>
      <c r="BK545" s="273"/>
      <c r="BL545" s="273"/>
      <c r="BM545" s="273"/>
    </row>
    <row r="546" spans="1:65" ht="12.75" customHeight="1">
      <c r="A546" s="275"/>
      <c r="B546" s="276"/>
      <c r="C546" s="276"/>
      <c r="D546" s="276"/>
      <c r="E546" s="277"/>
      <c r="F546" s="274"/>
      <c r="G546" s="274"/>
      <c r="H546" s="274"/>
      <c r="I546" s="276"/>
      <c r="J546" s="276"/>
      <c r="K546" s="276"/>
      <c r="L546" s="278"/>
      <c r="M546" s="278"/>
      <c r="N546" s="278"/>
      <c r="O546" s="274"/>
      <c r="P546" s="274"/>
      <c r="Q546" s="274"/>
      <c r="R546" s="274"/>
      <c r="S546" s="274"/>
      <c r="T546" s="274"/>
      <c r="U546" s="274"/>
      <c r="V546" s="274"/>
      <c r="W546" s="274"/>
      <c r="X546" s="274"/>
      <c r="Y546" s="279"/>
      <c r="Z546" s="280"/>
      <c r="AA546" s="280"/>
      <c r="AB546" s="281"/>
      <c r="AC546" s="281"/>
      <c r="AD546" s="281"/>
      <c r="AE546" s="274"/>
      <c r="AF546" s="281"/>
      <c r="AG546" s="281"/>
      <c r="AH546" s="281"/>
      <c r="AI546" s="282"/>
      <c r="AJ546" s="274"/>
      <c r="AK546" s="274"/>
      <c r="AL546" s="274"/>
      <c r="AM546" s="274"/>
      <c r="AN546" s="274"/>
      <c r="AO546" s="274"/>
      <c r="AP546" s="274"/>
      <c r="AQ546" s="274"/>
      <c r="AR546" s="279"/>
      <c r="AS546" s="273"/>
      <c r="AT546" s="273"/>
      <c r="AU546" s="273"/>
      <c r="AV546" s="273"/>
      <c r="AW546" s="274"/>
      <c r="AX546" s="279"/>
      <c r="AY546" s="273"/>
      <c r="AZ546" s="274"/>
      <c r="BA546" s="279"/>
      <c r="BB546" s="273"/>
      <c r="BC546" s="274"/>
      <c r="BD546" s="274"/>
      <c r="BE546" s="274"/>
      <c r="BF546" s="279"/>
      <c r="BG546" s="273"/>
      <c r="BH546" s="274"/>
      <c r="BI546" s="274"/>
      <c r="BJ546" s="273"/>
      <c r="BK546" s="273"/>
      <c r="BL546" s="273"/>
      <c r="BM546" s="273"/>
    </row>
    <row r="547" spans="1:65" ht="12.75" customHeight="1">
      <c r="A547" s="275"/>
      <c r="B547" s="276"/>
      <c r="C547" s="276"/>
      <c r="D547" s="276"/>
      <c r="E547" s="277"/>
      <c r="F547" s="274"/>
      <c r="G547" s="274"/>
      <c r="H547" s="274"/>
      <c r="I547" s="276"/>
      <c r="J547" s="276"/>
      <c r="K547" s="276"/>
      <c r="L547" s="278"/>
      <c r="M547" s="278"/>
      <c r="N547" s="278"/>
      <c r="O547" s="274"/>
      <c r="P547" s="274"/>
      <c r="Q547" s="274"/>
      <c r="R547" s="274"/>
      <c r="S547" s="274"/>
      <c r="T547" s="274"/>
      <c r="U547" s="274"/>
      <c r="V547" s="274"/>
      <c r="W547" s="274"/>
      <c r="X547" s="274"/>
      <c r="Y547" s="279"/>
      <c r="Z547" s="280"/>
      <c r="AA547" s="280"/>
      <c r="AB547" s="281"/>
      <c r="AC547" s="281"/>
      <c r="AD547" s="281"/>
      <c r="AE547" s="274"/>
      <c r="AF547" s="281"/>
      <c r="AG547" s="281"/>
      <c r="AH547" s="281"/>
      <c r="AI547" s="282"/>
      <c r="AJ547" s="274"/>
      <c r="AK547" s="274"/>
      <c r="AL547" s="274"/>
      <c r="AM547" s="274"/>
      <c r="AN547" s="274"/>
      <c r="AO547" s="274"/>
      <c r="AP547" s="274"/>
      <c r="AQ547" s="274"/>
      <c r="AR547" s="279"/>
      <c r="AS547" s="273"/>
      <c r="AT547" s="273"/>
      <c r="AU547" s="273"/>
      <c r="AV547" s="273"/>
      <c r="AW547" s="274"/>
      <c r="AX547" s="279"/>
      <c r="AY547" s="273"/>
      <c r="AZ547" s="274"/>
      <c r="BA547" s="279"/>
      <c r="BB547" s="273"/>
      <c r="BC547" s="274"/>
      <c r="BD547" s="274"/>
      <c r="BE547" s="274"/>
      <c r="BF547" s="279"/>
      <c r="BG547" s="273"/>
      <c r="BH547" s="274"/>
      <c r="BI547" s="274"/>
      <c r="BJ547" s="273"/>
      <c r="BK547" s="273"/>
      <c r="BL547" s="273"/>
      <c r="BM547" s="273"/>
    </row>
    <row r="548" spans="1:65" ht="12.75" customHeight="1">
      <c r="A548" s="275"/>
      <c r="B548" s="276"/>
      <c r="C548" s="276"/>
      <c r="D548" s="276"/>
      <c r="E548" s="277"/>
      <c r="F548" s="274"/>
      <c r="G548" s="274"/>
      <c r="H548" s="274"/>
      <c r="I548" s="276"/>
      <c r="J548" s="276"/>
      <c r="K548" s="276"/>
      <c r="L548" s="278"/>
      <c r="M548" s="278"/>
      <c r="N548" s="278"/>
      <c r="O548" s="274"/>
      <c r="P548" s="274"/>
      <c r="Q548" s="274"/>
      <c r="R548" s="274"/>
      <c r="S548" s="274"/>
      <c r="T548" s="274"/>
      <c r="U548" s="274"/>
      <c r="V548" s="274"/>
      <c r="W548" s="274"/>
      <c r="X548" s="274"/>
      <c r="Y548" s="279"/>
      <c r="Z548" s="280"/>
      <c r="AA548" s="280"/>
      <c r="AB548" s="281"/>
      <c r="AC548" s="281"/>
      <c r="AD548" s="281"/>
      <c r="AE548" s="274"/>
      <c r="AF548" s="281"/>
      <c r="AG548" s="281"/>
      <c r="AH548" s="281"/>
      <c r="AI548" s="282"/>
      <c r="AJ548" s="274"/>
      <c r="AK548" s="274"/>
      <c r="AL548" s="274"/>
      <c r="AM548" s="274"/>
      <c r="AN548" s="274"/>
      <c r="AO548" s="274"/>
      <c r="AP548" s="274"/>
      <c r="AQ548" s="274"/>
      <c r="AR548" s="279"/>
      <c r="AS548" s="273"/>
      <c r="AT548" s="273"/>
      <c r="AU548" s="273"/>
      <c r="AV548" s="273"/>
      <c r="AW548" s="274"/>
      <c r="AX548" s="279"/>
      <c r="AY548" s="273"/>
      <c r="AZ548" s="274"/>
      <c r="BA548" s="279"/>
      <c r="BB548" s="273"/>
      <c r="BC548" s="274"/>
      <c r="BD548" s="274"/>
      <c r="BE548" s="274"/>
      <c r="BF548" s="279"/>
      <c r="BG548" s="273"/>
      <c r="BH548" s="274"/>
      <c r="BI548" s="274"/>
      <c r="BJ548" s="273"/>
      <c r="BK548" s="273"/>
      <c r="BL548" s="273"/>
      <c r="BM548" s="273"/>
    </row>
    <row r="549" spans="1:65" ht="12.75" customHeight="1">
      <c r="A549" s="275"/>
      <c r="B549" s="276"/>
      <c r="C549" s="276"/>
      <c r="D549" s="276"/>
      <c r="E549" s="277"/>
      <c r="F549" s="274"/>
      <c r="G549" s="274"/>
      <c r="H549" s="274"/>
      <c r="I549" s="276"/>
      <c r="J549" s="276"/>
      <c r="K549" s="276"/>
      <c r="L549" s="278"/>
      <c r="M549" s="278"/>
      <c r="N549" s="278"/>
      <c r="O549" s="274"/>
      <c r="P549" s="274"/>
      <c r="Q549" s="274"/>
      <c r="R549" s="274"/>
      <c r="S549" s="274"/>
      <c r="T549" s="274"/>
      <c r="U549" s="274"/>
      <c r="V549" s="274"/>
      <c r="W549" s="274"/>
      <c r="X549" s="274"/>
      <c r="Y549" s="279"/>
      <c r="Z549" s="280"/>
      <c r="AA549" s="280"/>
      <c r="AB549" s="281"/>
      <c r="AC549" s="281"/>
      <c r="AD549" s="281"/>
      <c r="AE549" s="274"/>
      <c r="AF549" s="281"/>
      <c r="AG549" s="281"/>
      <c r="AH549" s="281"/>
      <c r="AI549" s="282"/>
      <c r="AJ549" s="274"/>
      <c r="AK549" s="274"/>
      <c r="AL549" s="274"/>
      <c r="AM549" s="274"/>
      <c r="AN549" s="274"/>
      <c r="AO549" s="274"/>
      <c r="AP549" s="274"/>
      <c r="AQ549" s="274"/>
      <c r="AR549" s="279"/>
      <c r="AS549" s="273"/>
      <c r="AT549" s="273"/>
      <c r="AU549" s="273"/>
      <c r="AV549" s="273"/>
      <c r="AW549" s="274"/>
      <c r="AX549" s="279"/>
      <c r="AY549" s="273"/>
      <c r="AZ549" s="274"/>
      <c r="BA549" s="279"/>
      <c r="BB549" s="273"/>
      <c r="BC549" s="274"/>
      <c r="BD549" s="274"/>
      <c r="BE549" s="274"/>
      <c r="BF549" s="279"/>
      <c r="BG549" s="273"/>
      <c r="BH549" s="274"/>
      <c r="BI549" s="274"/>
      <c r="BJ549" s="273"/>
      <c r="BK549" s="273"/>
      <c r="BL549" s="273"/>
      <c r="BM549" s="273"/>
    </row>
    <row r="550" spans="1:65" ht="12.75" customHeight="1">
      <c r="A550" s="275"/>
      <c r="B550" s="276"/>
      <c r="C550" s="276"/>
      <c r="D550" s="276"/>
      <c r="E550" s="277"/>
      <c r="F550" s="274"/>
      <c r="G550" s="274"/>
      <c r="H550" s="274"/>
      <c r="I550" s="276"/>
      <c r="J550" s="276"/>
      <c r="K550" s="276"/>
      <c r="L550" s="278"/>
      <c r="M550" s="278"/>
      <c r="N550" s="278"/>
      <c r="O550" s="274"/>
      <c r="P550" s="274"/>
      <c r="Q550" s="274"/>
      <c r="R550" s="274"/>
      <c r="S550" s="274"/>
      <c r="T550" s="274"/>
      <c r="U550" s="274"/>
      <c r="V550" s="274"/>
      <c r="W550" s="274"/>
      <c r="X550" s="274"/>
      <c r="Y550" s="279"/>
      <c r="Z550" s="280"/>
      <c r="AA550" s="280"/>
      <c r="AB550" s="281"/>
      <c r="AC550" s="281"/>
      <c r="AD550" s="281"/>
      <c r="AE550" s="274"/>
      <c r="AF550" s="281"/>
      <c r="AG550" s="281"/>
      <c r="AH550" s="281"/>
      <c r="AI550" s="282"/>
      <c r="AJ550" s="274"/>
      <c r="AK550" s="274"/>
      <c r="AL550" s="274"/>
      <c r="AM550" s="274"/>
      <c r="AN550" s="274"/>
      <c r="AO550" s="274"/>
      <c r="AP550" s="274"/>
      <c r="AQ550" s="274"/>
      <c r="AR550" s="279"/>
      <c r="AS550" s="273"/>
      <c r="AT550" s="273"/>
      <c r="AU550" s="273"/>
      <c r="AV550" s="273"/>
      <c r="AW550" s="274"/>
      <c r="AX550" s="279"/>
      <c r="AY550" s="273"/>
      <c r="AZ550" s="274"/>
      <c r="BA550" s="279"/>
      <c r="BB550" s="273"/>
      <c r="BC550" s="274"/>
      <c r="BD550" s="274"/>
      <c r="BE550" s="274"/>
      <c r="BF550" s="279"/>
      <c r="BG550" s="273"/>
      <c r="BH550" s="274"/>
      <c r="BI550" s="274"/>
      <c r="BJ550" s="273"/>
      <c r="BK550" s="273"/>
      <c r="BL550" s="273"/>
      <c r="BM550" s="273"/>
    </row>
    <row r="551" spans="1:65" ht="12.75" customHeight="1">
      <c r="A551" s="275"/>
      <c r="B551" s="276"/>
      <c r="C551" s="276"/>
      <c r="D551" s="276"/>
      <c r="E551" s="277"/>
      <c r="F551" s="274"/>
      <c r="G551" s="274"/>
      <c r="H551" s="274"/>
      <c r="I551" s="276"/>
      <c r="J551" s="276"/>
      <c r="K551" s="276"/>
      <c r="L551" s="278"/>
      <c r="M551" s="278"/>
      <c r="N551" s="278"/>
      <c r="O551" s="274"/>
      <c r="P551" s="274"/>
      <c r="Q551" s="274"/>
      <c r="R551" s="274"/>
      <c r="S551" s="274"/>
      <c r="T551" s="274"/>
      <c r="U551" s="274"/>
      <c r="V551" s="274"/>
      <c r="W551" s="274"/>
      <c r="X551" s="274"/>
      <c r="Y551" s="279"/>
      <c r="Z551" s="280"/>
      <c r="AA551" s="280"/>
      <c r="AB551" s="281"/>
      <c r="AC551" s="281"/>
      <c r="AD551" s="281"/>
      <c r="AE551" s="274"/>
      <c r="AF551" s="281"/>
      <c r="AG551" s="281"/>
      <c r="AH551" s="281"/>
      <c r="AI551" s="282"/>
      <c r="AJ551" s="274"/>
      <c r="AK551" s="274"/>
      <c r="AL551" s="274"/>
      <c r="AM551" s="274"/>
      <c r="AN551" s="274"/>
      <c r="AO551" s="274"/>
      <c r="AP551" s="274"/>
      <c r="AQ551" s="274"/>
      <c r="AR551" s="279"/>
      <c r="AS551" s="273"/>
      <c r="AT551" s="273"/>
      <c r="AU551" s="273"/>
      <c r="AV551" s="273"/>
      <c r="AW551" s="274"/>
      <c r="AX551" s="279"/>
      <c r="AY551" s="273"/>
      <c r="AZ551" s="274"/>
      <c r="BA551" s="279"/>
      <c r="BB551" s="273"/>
      <c r="BC551" s="274"/>
      <c r="BD551" s="274"/>
      <c r="BE551" s="274"/>
      <c r="BF551" s="279"/>
      <c r="BG551" s="273"/>
      <c r="BH551" s="274"/>
      <c r="BI551" s="274"/>
      <c r="BJ551" s="273"/>
      <c r="BK551" s="273"/>
      <c r="BL551" s="273"/>
      <c r="BM551" s="273"/>
    </row>
    <row r="552" spans="1:65" ht="12.75" customHeight="1">
      <c r="A552" s="275"/>
      <c r="B552" s="276"/>
      <c r="C552" s="276"/>
      <c r="D552" s="276"/>
      <c r="E552" s="277"/>
      <c r="F552" s="274"/>
      <c r="G552" s="274"/>
      <c r="H552" s="274"/>
      <c r="I552" s="276"/>
      <c r="J552" s="276"/>
      <c r="K552" s="276"/>
      <c r="L552" s="278"/>
      <c r="M552" s="278"/>
      <c r="N552" s="278"/>
      <c r="O552" s="274"/>
      <c r="P552" s="274"/>
      <c r="Q552" s="274"/>
      <c r="R552" s="274"/>
      <c r="S552" s="274"/>
      <c r="T552" s="274"/>
      <c r="U552" s="274"/>
      <c r="V552" s="274"/>
      <c r="W552" s="274"/>
      <c r="X552" s="274"/>
      <c r="Y552" s="279"/>
      <c r="Z552" s="280"/>
      <c r="AA552" s="280"/>
      <c r="AB552" s="281"/>
      <c r="AC552" s="281"/>
      <c r="AD552" s="281"/>
      <c r="AE552" s="274"/>
      <c r="AF552" s="281"/>
      <c r="AG552" s="281"/>
      <c r="AH552" s="281"/>
      <c r="AI552" s="282"/>
      <c r="AJ552" s="274"/>
      <c r="AK552" s="274"/>
      <c r="AL552" s="274"/>
      <c r="AM552" s="274"/>
      <c r="AN552" s="274"/>
      <c r="AO552" s="274"/>
      <c r="AP552" s="274"/>
      <c r="AQ552" s="274"/>
      <c r="AR552" s="279"/>
      <c r="AS552" s="273"/>
      <c r="AT552" s="273"/>
      <c r="AU552" s="273"/>
      <c r="AV552" s="273"/>
      <c r="AW552" s="274"/>
      <c r="AX552" s="279"/>
      <c r="AY552" s="273"/>
      <c r="AZ552" s="274"/>
      <c r="BA552" s="279"/>
      <c r="BB552" s="273"/>
      <c r="BC552" s="274"/>
      <c r="BD552" s="274"/>
      <c r="BE552" s="274"/>
      <c r="BF552" s="279"/>
      <c r="BG552" s="273"/>
      <c r="BH552" s="274"/>
      <c r="BI552" s="274"/>
      <c r="BJ552" s="273"/>
      <c r="BK552" s="273"/>
      <c r="BL552" s="273"/>
      <c r="BM552" s="273"/>
    </row>
    <row r="553" spans="1:65" ht="12.75" customHeight="1">
      <c r="A553" s="275"/>
      <c r="B553" s="276"/>
      <c r="C553" s="276"/>
      <c r="D553" s="276"/>
      <c r="E553" s="277"/>
      <c r="F553" s="274"/>
      <c r="G553" s="274"/>
      <c r="H553" s="274"/>
      <c r="I553" s="276"/>
      <c r="J553" s="276"/>
      <c r="K553" s="276"/>
      <c r="L553" s="278"/>
      <c r="M553" s="278"/>
      <c r="N553" s="278"/>
      <c r="O553" s="274"/>
      <c r="P553" s="274"/>
      <c r="Q553" s="274"/>
      <c r="R553" s="274"/>
      <c r="S553" s="274"/>
      <c r="T553" s="274"/>
      <c r="U553" s="274"/>
      <c r="V553" s="274"/>
      <c r="W553" s="274"/>
      <c r="X553" s="274"/>
      <c r="Y553" s="279"/>
      <c r="Z553" s="280"/>
      <c r="AA553" s="280"/>
      <c r="AB553" s="281"/>
      <c r="AC553" s="281"/>
      <c r="AD553" s="281"/>
      <c r="AE553" s="274"/>
      <c r="AF553" s="281"/>
      <c r="AG553" s="281"/>
      <c r="AH553" s="281"/>
      <c r="AI553" s="282"/>
      <c r="AJ553" s="274"/>
      <c r="AK553" s="274"/>
      <c r="AL553" s="274"/>
      <c r="AM553" s="274"/>
      <c r="AN553" s="274"/>
      <c r="AO553" s="274"/>
      <c r="AP553" s="274"/>
      <c r="AQ553" s="274"/>
      <c r="AR553" s="279"/>
      <c r="AS553" s="273"/>
      <c r="AT553" s="273"/>
      <c r="AU553" s="273"/>
      <c r="AV553" s="273"/>
      <c r="AW553" s="274"/>
      <c r="AX553" s="279"/>
      <c r="AY553" s="273"/>
      <c r="AZ553" s="274"/>
      <c r="BA553" s="279"/>
      <c r="BB553" s="273"/>
      <c r="BC553" s="274"/>
      <c r="BD553" s="274"/>
      <c r="BE553" s="274"/>
      <c r="BF553" s="279"/>
      <c r="BG553" s="273"/>
      <c r="BH553" s="274"/>
      <c r="BI553" s="274"/>
      <c r="BJ553" s="273"/>
      <c r="BK553" s="273"/>
      <c r="BL553" s="273"/>
      <c r="BM553" s="273"/>
    </row>
    <row r="554" spans="1:65" ht="12.75" customHeight="1">
      <c r="A554" s="275"/>
      <c r="B554" s="276"/>
      <c r="C554" s="276"/>
      <c r="D554" s="276"/>
      <c r="E554" s="277"/>
      <c r="F554" s="274"/>
      <c r="G554" s="274"/>
      <c r="H554" s="274"/>
      <c r="I554" s="276"/>
      <c r="J554" s="276"/>
      <c r="K554" s="276"/>
      <c r="L554" s="278"/>
      <c r="M554" s="278"/>
      <c r="N554" s="278"/>
      <c r="O554" s="274"/>
      <c r="P554" s="274"/>
      <c r="Q554" s="274"/>
      <c r="R554" s="274"/>
      <c r="S554" s="274"/>
      <c r="T554" s="274"/>
      <c r="U554" s="274"/>
      <c r="V554" s="274"/>
      <c r="W554" s="274"/>
      <c r="X554" s="274"/>
      <c r="Y554" s="279"/>
      <c r="Z554" s="280"/>
      <c r="AA554" s="280"/>
      <c r="AB554" s="281"/>
      <c r="AC554" s="281"/>
      <c r="AD554" s="281"/>
      <c r="AE554" s="274"/>
      <c r="AF554" s="281"/>
      <c r="AG554" s="281"/>
      <c r="AH554" s="281"/>
      <c r="AI554" s="282"/>
      <c r="AJ554" s="274"/>
      <c r="AK554" s="274"/>
      <c r="AL554" s="274"/>
      <c r="AM554" s="274"/>
      <c r="AN554" s="274"/>
      <c r="AO554" s="274"/>
      <c r="AP554" s="274"/>
      <c r="AQ554" s="274"/>
      <c r="AR554" s="279"/>
      <c r="AS554" s="273"/>
      <c r="AT554" s="273"/>
      <c r="AU554" s="273"/>
      <c r="AV554" s="273"/>
      <c r="AW554" s="274"/>
      <c r="AX554" s="279"/>
      <c r="AY554" s="273"/>
      <c r="AZ554" s="274"/>
      <c r="BA554" s="279"/>
      <c r="BB554" s="273"/>
      <c r="BC554" s="274"/>
      <c r="BD554" s="274"/>
      <c r="BE554" s="274"/>
      <c r="BF554" s="279"/>
      <c r="BG554" s="273"/>
      <c r="BH554" s="274"/>
      <c r="BI554" s="274"/>
      <c r="BJ554" s="273"/>
      <c r="BK554" s="273"/>
      <c r="BL554" s="273"/>
      <c r="BM554" s="273"/>
    </row>
    <row r="555" spans="1:65" ht="12.75" customHeight="1">
      <c r="A555" s="275"/>
      <c r="B555" s="276"/>
      <c r="C555" s="276"/>
      <c r="D555" s="276"/>
      <c r="E555" s="277"/>
      <c r="F555" s="274"/>
      <c r="G555" s="274"/>
      <c r="H555" s="274"/>
      <c r="I555" s="276"/>
      <c r="J555" s="276"/>
      <c r="K555" s="276"/>
      <c r="L555" s="278"/>
      <c r="M555" s="278"/>
      <c r="N555" s="278"/>
      <c r="O555" s="274"/>
      <c r="P555" s="274"/>
      <c r="Q555" s="274"/>
      <c r="R555" s="274"/>
      <c r="S555" s="274"/>
      <c r="T555" s="274"/>
      <c r="U555" s="274"/>
      <c r="V555" s="274"/>
      <c r="W555" s="274"/>
      <c r="X555" s="274"/>
      <c r="Y555" s="279"/>
      <c r="Z555" s="280"/>
      <c r="AA555" s="280"/>
      <c r="AB555" s="281"/>
      <c r="AC555" s="281"/>
      <c r="AD555" s="281"/>
      <c r="AE555" s="274"/>
      <c r="AF555" s="281"/>
      <c r="AG555" s="281"/>
      <c r="AH555" s="281"/>
      <c r="AI555" s="282"/>
      <c r="AJ555" s="274"/>
      <c r="AK555" s="274"/>
      <c r="AL555" s="274"/>
      <c r="AM555" s="274"/>
      <c r="AN555" s="274"/>
      <c r="AO555" s="274"/>
      <c r="AP555" s="274"/>
      <c r="AQ555" s="274"/>
      <c r="AR555" s="279"/>
      <c r="AS555" s="273"/>
      <c r="AT555" s="273"/>
      <c r="AU555" s="273"/>
      <c r="AV555" s="273"/>
      <c r="AW555" s="274"/>
      <c r="AX555" s="279"/>
      <c r="AY555" s="273"/>
      <c r="AZ555" s="274"/>
      <c r="BA555" s="279"/>
      <c r="BB555" s="273"/>
      <c r="BC555" s="274"/>
      <c r="BD555" s="274"/>
      <c r="BE555" s="274"/>
      <c r="BF555" s="279"/>
      <c r="BG555" s="273"/>
      <c r="BH555" s="274"/>
      <c r="BI555" s="274"/>
      <c r="BJ555" s="273"/>
      <c r="BK555" s="273"/>
      <c r="BL555" s="273"/>
      <c r="BM555" s="273"/>
    </row>
    <row r="556" spans="1:65" ht="12.75" customHeight="1">
      <c r="A556" s="275"/>
      <c r="B556" s="276"/>
      <c r="C556" s="276"/>
      <c r="D556" s="276"/>
      <c r="E556" s="277"/>
      <c r="F556" s="274"/>
      <c r="G556" s="274"/>
      <c r="H556" s="274"/>
      <c r="I556" s="276"/>
      <c r="J556" s="276"/>
      <c r="K556" s="276"/>
      <c r="L556" s="278"/>
      <c r="M556" s="278"/>
      <c r="N556" s="278"/>
      <c r="O556" s="274"/>
      <c r="P556" s="274"/>
      <c r="Q556" s="274"/>
      <c r="R556" s="274"/>
      <c r="S556" s="274"/>
      <c r="T556" s="274"/>
      <c r="U556" s="274"/>
      <c r="V556" s="274"/>
      <c r="W556" s="274"/>
      <c r="X556" s="274"/>
      <c r="Y556" s="279"/>
      <c r="Z556" s="280"/>
      <c r="AA556" s="280"/>
      <c r="AB556" s="281"/>
      <c r="AC556" s="281"/>
      <c r="AD556" s="281"/>
      <c r="AE556" s="274"/>
      <c r="AF556" s="281"/>
      <c r="AG556" s="281"/>
      <c r="AH556" s="281"/>
      <c r="AI556" s="282"/>
      <c r="AJ556" s="274"/>
      <c r="AK556" s="274"/>
      <c r="AL556" s="274"/>
      <c r="AM556" s="274"/>
      <c r="AN556" s="274"/>
      <c r="AO556" s="274"/>
      <c r="AP556" s="274"/>
      <c r="AQ556" s="274"/>
      <c r="AR556" s="279"/>
      <c r="AS556" s="273"/>
      <c r="AT556" s="273"/>
      <c r="AU556" s="273"/>
      <c r="AV556" s="273"/>
      <c r="AW556" s="274"/>
      <c r="AX556" s="279"/>
      <c r="AY556" s="273"/>
      <c r="AZ556" s="274"/>
      <c r="BA556" s="279"/>
      <c r="BB556" s="273"/>
      <c r="BC556" s="274"/>
      <c r="BD556" s="274"/>
      <c r="BE556" s="274"/>
      <c r="BF556" s="279"/>
      <c r="BG556" s="273"/>
      <c r="BH556" s="274"/>
      <c r="BI556" s="274"/>
      <c r="BJ556" s="273"/>
      <c r="BK556" s="273"/>
      <c r="BL556" s="273"/>
      <c r="BM556" s="273"/>
    </row>
    <row r="557" spans="1:65" ht="12.75" customHeight="1">
      <c r="A557" s="275"/>
      <c r="B557" s="276"/>
      <c r="C557" s="276"/>
      <c r="D557" s="276"/>
      <c r="E557" s="277"/>
      <c r="F557" s="274"/>
      <c r="G557" s="274"/>
      <c r="H557" s="274"/>
      <c r="I557" s="276"/>
      <c r="J557" s="276"/>
      <c r="K557" s="276"/>
      <c r="L557" s="278"/>
      <c r="M557" s="278"/>
      <c r="N557" s="278"/>
      <c r="O557" s="274"/>
      <c r="P557" s="274"/>
      <c r="Q557" s="274"/>
      <c r="R557" s="274"/>
      <c r="S557" s="274"/>
      <c r="T557" s="274"/>
      <c r="U557" s="274"/>
      <c r="V557" s="274"/>
      <c r="W557" s="274"/>
      <c r="X557" s="274"/>
      <c r="Y557" s="279"/>
      <c r="Z557" s="280"/>
      <c r="AA557" s="280"/>
      <c r="AB557" s="281"/>
      <c r="AC557" s="281"/>
      <c r="AD557" s="281"/>
      <c r="AE557" s="274"/>
      <c r="AF557" s="281"/>
      <c r="AG557" s="281"/>
      <c r="AH557" s="281"/>
      <c r="AI557" s="282"/>
      <c r="AJ557" s="274"/>
      <c r="AK557" s="274"/>
      <c r="AL557" s="274"/>
      <c r="AM557" s="274"/>
      <c r="AN557" s="274"/>
      <c r="AO557" s="274"/>
      <c r="AP557" s="274"/>
      <c r="AQ557" s="274"/>
      <c r="AR557" s="279"/>
      <c r="AS557" s="273"/>
      <c r="AT557" s="273"/>
      <c r="AU557" s="273"/>
      <c r="AV557" s="273"/>
      <c r="AW557" s="274"/>
      <c r="AX557" s="279"/>
      <c r="AY557" s="273"/>
      <c r="AZ557" s="274"/>
      <c r="BA557" s="279"/>
      <c r="BB557" s="273"/>
      <c r="BC557" s="274"/>
      <c r="BD557" s="274"/>
      <c r="BE557" s="274"/>
      <c r="BF557" s="279"/>
      <c r="BG557" s="273"/>
      <c r="BH557" s="274"/>
      <c r="BI557" s="274"/>
      <c r="BJ557" s="273"/>
      <c r="BK557" s="273"/>
      <c r="BL557" s="273"/>
      <c r="BM557" s="273"/>
    </row>
    <row r="558" spans="1:65" ht="12.75" customHeight="1">
      <c r="A558" s="275"/>
      <c r="B558" s="276"/>
      <c r="C558" s="276"/>
      <c r="D558" s="276"/>
      <c r="E558" s="277"/>
      <c r="F558" s="274"/>
      <c r="G558" s="274"/>
      <c r="H558" s="274"/>
      <c r="I558" s="276"/>
      <c r="J558" s="276"/>
      <c r="K558" s="276"/>
      <c r="L558" s="278"/>
      <c r="M558" s="278"/>
      <c r="N558" s="278"/>
      <c r="O558" s="274"/>
      <c r="P558" s="274"/>
      <c r="Q558" s="274"/>
      <c r="R558" s="274"/>
      <c r="S558" s="274"/>
      <c r="T558" s="274"/>
      <c r="U558" s="274"/>
      <c r="V558" s="274"/>
      <c r="W558" s="274"/>
      <c r="X558" s="274"/>
      <c r="Y558" s="279"/>
      <c r="Z558" s="280"/>
      <c r="AA558" s="280"/>
      <c r="AB558" s="281"/>
      <c r="AC558" s="281"/>
      <c r="AD558" s="281"/>
      <c r="AE558" s="274"/>
      <c r="AF558" s="281"/>
      <c r="AG558" s="281"/>
      <c r="AH558" s="281"/>
      <c r="AI558" s="282"/>
      <c r="AJ558" s="274"/>
      <c r="AK558" s="274"/>
      <c r="AL558" s="274"/>
      <c r="AM558" s="274"/>
      <c r="AN558" s="274"/>
      <c r="AO558" s="274"/>
      <c r="AP558" s="274"/>
      <c r="AQ558" s="274"/>
      <c r="AR558" s="279"/>
      <c r="AS558" s="273"/>
      <c r="AT558" s="273"/>
      <c r="AU558" s="273"/>
      <c r="AV558" s="273"/>
      <c r="AW558" s="274"/>
      <c r="AX558" s="279"/>
      <c r="AY558" s="273"/>
      <c r="AZ558" s="274"/>
      <c r="BA558" s="279"/>
      <c r="BB558" s="273"/>
      <c r="BC558" s="274"/>
      <c r="BD558" s="274"/>
      <c r="BE558" s="274"/>
      <c r="BF558" s="279"/>
      <c r="BG558" s="273"/>
      <c r="BH558" s="274"/>
      <c r="BI558" s="274"/>
      <c r="BJ558" s="273"/>
      <c r="BK558" s="273"/>
      <c r="BL558" s="273"/>
      <c r="BM558" s="273"/>
    </row>
    <row r="559" spans="1:65" ht="12.75" customHeight="1">
      <c r="A559" s="275"/>
      <c r="B559" s="276"/>
      <c r="C559" s="276"/>
      <c r="D559" s="276"/>
      <c r="E559" s="277"/>
      <c r="F559" s="274"/>
      <c r="G559" s="274"/>
      <c r="H559" s="274"/>
      <c r="I559" s="276"/>
      <c r="J559" s="276"/>
      <c r="K559" s="276"/>
      <c r="L559" s="278"/>
      <c r="M559" s="278"/>
      <c r="N559" s="278"/>
      <c r="O559" s="274"/>
      <c r="P559" s="274"/>
      <c r="Q559" s="274"/>
      <c r="R559" s="274"/>
      <c r="S559" s="274"/>
      <c r="T559" s="274"/>
      <c r="U559" s="274"/>
      <c r="V559" s="274"/>
      <c r="W559" s="274"/>
      <c r="X559" s="274"/>
      <c r="Y559" s="279"/>
      <c r="Z559" s="280"/>
      <c r="AA559" s="280"/>
      <c r="AB559" s="281"/>
      <c r="AC559" s="281"/>
      <c r="AD559" s="281"/>
      <c r="AE559" s="274"/>
      <c r="AF559" s="281"/>
      <c r="AG559" s="281"/>
      <c r="AH559" s="281"/>
      <c r="AI559" s="282"/>
      <c r="AJ559" s="274"/>
      <c r="AK559" s="274"/>
      <c r="AL559" s="274"/>
      <c r="AM559" s="274"/>
      <c r="AN559" s="274"/>
      <c r="AO559" s="274"/>
      <c r="AP559" s="274"/>
      <c r="AQ559" s="274"/>
      <c r="AR559" s="279"/>
      <c r="AS559" s="273"/>
      <c r="AT559" s="273"/>
      <c r="AU559" s="273"/>
      <c r="AV559" s="273"/>
      <c r="AW559" s="274"/>
      <c r="AX559" s="279"/>
      <c r="AY559" s="273"/>
      <c r="AZ559" s="274"/>
      <c r="BA559" s="279"/>
      <c r="BB559" s="273"/>
      <c r="BC559" s="274"/>
      <c r="BD559" s="274"/>
      <c r="BE559" s="274"/>
      <c r="BF559" s="279"/>
      <c r="BG559" s="273"/>
      <c r="BH559" s="274"/>
      <c r="BI559" s="274"/>
      <c r="BJ559" s="273"/>
      <c r="BK559" s="273"/>
      <c r="BL559" s="273"/>
      <c r="BM559" s="273"/>
    </row>
    <row r="560" spans="1:65" ht="12.75" customHeight="1">
      <c r="A560" s="275"/>
      <c r="B560" s="276"/>
      <c r="C560" s="276"/>
      <c r="D560" s="276"/>
      <c r="E560" s="277"/>
      <c r="F560" s="274"/>
      <c r="G560" s="274"/>
      <c r="H560" s="274"/>
      <c r="I560" s="276"/>
      <c r="J560" s="276"/>
      <c r="K560" s="276"/>
      <c r="L560" s="278"/>
      <c r="M560" s="278"/>
      <c r="N560" s="278"/>
      <c r="O560" s="274"/>
      <c r="P560" s="274"/>
      <c r="Q560" s="274"/>
      <c r="R560" s="274"/>
      <c r="S560" s="274"/>
      <c r="T560" s="274"/>
      <c r="U560" s="274"/>
      <c r="V560" s="274"/>
      <c r="W560" s="274"/>
      <c r="X560" s="274"/>
      <c r="Y560" s="279"/>
      <c r="Z560" s="280"/>
      <c r="AA560" s="280"/>
      <c r="AB560" s="281"/>
      <c r="AC560" s="281"/>
      <c r="AD560" s="281"/>
      <c r="AE560" s="274"/>
      <c r="AF560" s="281"/>
      <c r="AG560" s="281"/>
      <c r="AH560" s="281"/>
      <c r="AI560" s="282"/>
      <c r="AJ560" s="274"/>
      <c r="AK560" s="274"/>
      <c r="AL560" s="274"/>
      <c r="AM560" s="274"/>
      <c r="AN560" s="274"/>
      <c r="AO560" s="274"/>
      <c r="AP560" s="274"/>
      <c r="AQ560" s="274"/>
      <c r="AR560" s="279"/>
      <c r="AS560" s="273"/>
      <c r="AT560" s="273"/>
      <c r="AU560" s="273"/>
      <c r="AV560" s="273"/>
      <c r="AW560" s="274"/>
      <c r="AX560" s="279"/>
      <c r="AY560" s="273"/>
      <c r="AZ560" s="274"/>
      <c r="BA560" s="279"/>
      <c r="BB560" s="273"/>
      <c r="BC560" s="274"/>
      <c r="BD560" s="274"/>
      <c r="BE560" s="274"/>
      <c r="BF560" s="279"/>
      <c r="BG560" s="273"/>
      <c r="BH560" s="274"/>
      <c r="BI560" s="274"/>
      <c r="BJ560" s="273"/>
      <c r="BK560" s="273"/>
      <c r="BL560" s="273"/>
      <c r="BM560" s="273"/>
    </row>
    <row r="561" spans="1:65" ht="12.75" customHeight="1">
      <c r="A561" s="275"/>
      <c r="B561" s="276"/>
      <c r="C561" s="276"/>
      <c r="D561" s="276"/>
      <c r="E561" s="277"/>
      <c r="F561" s="274"/>
      <c r="G561" s="274"/>
      <c r="H561" s="274"/>
      <c r="I561" s="276"/>
      <c r="J561" s="276"/>
      <c r="K561" s="276"/>
      <c r="L561" s="278"/>
      <c r="M561" s="278"/>
      <c r="N561" s="278"/>
      <c r="O561" s="274"/>
      <c r="P561" s="274"/>
      <c r="Q561" s="274"/>
      <c r="R561" s="274"/>
      <c r="S561" s="274"/>
      <c r="T561" s="274"/>
      <c r="U561" s="274"/>
      <c r="V561" s="274"/>
      <c r="W561" s="274"/>
      <c r="X561" s="274"/>
      <c r="Y561" s="279"/>
      <c r="Z561" s="280"/>
      <c r="AA561" s="280"/>
      <c r="AB561" s="281"/>
      <c r="AC561" s="281"/>
      <c r="AD561" s="281"/>
      <c r="AE561" s="274"/>
      <c r="AF561" s="281"/>
      <c r="AG561" s="281"/>
      <c r="AH561" s="281"/>
      <c r="AI561" s="282"/>
      <c r="AJ561" s="274"/>
      <c r="AK561" s="274"/>
      <c r="AL561" s="274"/>
      <c r="AM561" s="274"/>
      <c r="AN561" s="274"/>
      <c r="AO561" s="274"/>
      <c r="AP561" s="274"/>
      <c r="AQ561" s="274"/>
      <c r="AR561" s="279"/>
      <c r="AS561" s="273"/>
      <c r="AT561" s="273"/>
      <c r="AU561" s="273"/>
      <c r="AV561" s="273"/>
      <c r="AW561" s="274"/>
      <c r="AX561" s="279"/>
      <c r="AY561" s="273"/>
      <c r="AZ561" s="274"/>
      <c r="BA561" s="279"/>
      <c r="BB561" s="273"/>
      <c r="BC561" s="274"/>
      <c r="BD561" s="274"/>
      <c r="BE561" s="274"/>
      <c r="BF561" s="279"/>
      <c r="BG561" s="273"/>
      <c r="BH561" s="274"/>
      <c r="BI561" s="274"/>
      <c r="BJ561" s="273"/>
      <c r="BK561" s="273"/>
      <c r="BL561" s="273"/>
      <c r="BM561" s="273"/>
    </row>
    <row r="562" spans="1:65" ht="12.75" customHeight="1">
      <c r="A562" s="275"/>
      <c r="B562" s="276"/>
      <c r="C562" s="276"/>
      <c r="D562" s="276"/>
      <c r="E562" s="277"/>
      <c r="F562" s="274"/>
      <c r="G562" s="274"/>
      <c r="H562" s="274"/>
      <c r="I562" s="276"/>
      <c r="J562" s="276"/>
      <c r="K562" s="276"/>
      <c r="L562" s="278"/>
      <c r="M562" s="278"/>
      <c r="N562" s="278"/>
      <c r="O562" s="274"/>
      <c r="P562" s="274"/>
      <c r="Q562" s="274"/>
      <c r="R562" s="274"/>
      <c r="S562" s="274"/>
      <c r="T562" s="274"/>
      <c r="U562" s="274"/>
      <c r="V562" s="274"/>
      <c r="W562" s="274"/>
      <c r="X562" s="274"/>
      <c r="Y562" s="279"/>
      <c r="Z562" s="280"/>
      <c r="AA562" s="280"/>
      <c r="AB562" s="281"/>
      <c r="AC562" s="281"/>
      <c r="AD562" s="281"/>
      <c r="AE562" s="274"/>
      <c r="AF562" s="281"/>
      <c r="AG562" s="281"/>
      <c r="AH562" s="281"/>
      <c r="AI562" s="282"/>
      <c r="AJ562" s="274"/>
      <c r="AK562" s="274"/>
      <c r="AL562" s="274"/>
      <c r="AM562" s="274"/>
      <c r="AN562" s="274"/>
      <c r="AO562" s="274"/>
      <c r="AP562" s="274"/>
      <c r="AQ562" s="274"/>
      <c r="AR562" s="279"/>
      <c r="AS562" s="273"/>
      <c r="AT562" s="273"/>
      <c r="AU562" s="273"/>
      <c r="AV562" s="273"/>
      <c r="AW562" s="274"/>
      <c r="AX562" s="279"/>
      <c r="AY562" s="273"/>
      <c r="AZ562" s="274"/>
      <c r="BA562" s="279"/>
      <c r="BB562" s="273"/>
      <c r="BC562" s="274"/>
      <c r="BD562" s="274"/>
      <c r="BE562" s="274"/>
      <c r="BF562" s="279"/>
      <c r="BG562" s="273"/>
      <c r="BH562" s="274"/>
      <c r="BI562" s="274"/>
      <c r="BJ562" s="273"/>
      <c r="BK562" s="273"/>
      <c r="BL562" s="273"/>
      <c r="BM562" s="273"/>
    </row>
    <row r="563" spans="1:65" ht="12.75" customHeight="1">
      <c r="A563" s="275"/>
      <c r="B563" s="276"/>
      <c r="C563" s="276"/>
      <c r="D563" s="276"/>
      <c r="E563" s="277"/>
      <c r="F563" s="274"/>
      <c r="G563" s="274"/>
      <c r="H563" s="274"/>
      <c r="I563" s="276"/>
      <c r="J563" s="276"/>
      <c r="K563" s="276"/>
      <c r="L563" s="278"/>
      <c r="M563" s="278"/>
      <c r="N563" s="278"/>
      <c r="O563" s="274"/>
      <c r="P563" s="274"/>
      <c r="Q563" s="274"/>
      <c r="R563" s="274"/>
      <c r="S563" s="274"/>
      <c r="T563" s="274"/>
      <c r="U563" s="274"/>
      <c r="V563" s="274"/>
      <c r="W563" s="274"/>
      <c r="X563" s="274"/>
      <c r="Y563" s="279"/>
      <c r="Z563" s="280"/>
      <c r="AA563" s="280"/>
      <c r="AB563" s="281"/>
      <c r="AC563" s="281"/>
      <c r="AD563" s="281"/>
      <c r="AE563" s="274"/>
      <c r="AF563" s="281"/>
      <c r="AG563" s="281"/>
      <c r="AH563" s="281"/>
      <c r="AI563" s="282"/>
      <c r="AJ563" s="274"/>
      <c r="AK563" s="274"/>
      <c r="AL563" s="274"/>
      <c r="AM563" s="274"/>
      <c r="AN563" s="274"/>
      <c r="AO563" s="274"/>
      <c r="AP563" s="274"/>
      <c r="AQ563" s="274"/>
      <c r="AR563" s="279"/>
      <c r="AS563" s="273"/>
      <c r="AT563" s="273"/>
      <c r="AU563" s="273"/>
      <c r="AV563" s="273"/>
      <c r="AW563" s="274"/>
      <c r="AX563" s="279"/>
      <c r="AY563" s="273"/>
      <c r="AZ563" s="274"/>
      <c r="BA563" s="279"/>
      <c r="BB563" s="273"/>
      <c r="BC563" s="274"/>
      <c r="BD563" s="274"/>
      <c r="BE563" s="274"/>
      <c r="BF563" s="279"/>
      <c r="BG563" s="273"/>
      <c r="BH563" s="274"/>
      <c r="BI563" s="274"/>
      <c r="BJ563" s="273"/>
      <c r="BK563" s="273"/>
      <c r="BL563" s="273"/>
      <c r="BM563" s="273"/>
    </row>
    <row r="564" spans="1:65" ht="12.75" customHeight="1">
      <c r="A564" s="275"/>
      <c r="B564" s="276"/>
      <c r="C564" s="276"/>
      <c r="D564" s="276"/>
      <c r="E564" s="277"/>
      <c r="F564" s="274"/>
      <c r="G564" s="274"/>
      <c r="H564" s="274"/>
      <c r="I564" s="276"/>
      <c r="J564" s="276"/>
      <c r="K564" s="276"/>
      <c r="L564" s="278"/>
      <c r="M564" s="278"/>
      <c r="N564" s="278"/>
      <c r="O564" s="274"/>
      <c r="P564" s="274"/>
      <c r="Q564" s="274"/>
      <c r="R564" s="274"/>
      <c r="S564" s="274"/>
      <c r="T564" s="274"/>
      <c r="U564" s="274"/>
      <c r="V564" s="274"/>
      <c r="W564" s="274"/>
      <c r="X564" s="274"/>
      <c r="Y564" s="279"/>
      <c r="Z564" s="280"/>
      <c r="AA564" s="280"/>
      <c r="AB564" s="281"/>
      <c r="AC564" s="281"/>
      <c r="AD564" s="281"/>
      <c r="AE564" s="274"/>
      <c r="AF564" s="281"/>
      <c r="AG564" s="281"/>
      <c r="AH564" s="281"/>
      <c r="AI564" s="282"/>
      <c r="AJ564" s="274"/>
      <c r="AK564" s="274"/>
      <c r="AL564" s="274"/>
      <c r="AM564" s="274"/>
      <c r="AN564" s="274"/>
      <c r="AO564" s="274"/>
      <c r="AP564" s="274"/>
      <c r="AQ564" s="274"/>
      <c r="AR564" s="279"/>
      <c r="AS564" s="273"/>
      <c r="AT564" s="273"/>
      <c r="AU564" s="273"/>
      <c r="AV564" s="273"/>
      <c r="AW564" s="274"/>
      <c r="AX564" s="279"/>
      <c r="AY564" s="273"/>
      <c r="AZ564" s="274"/>
      <c r="BA564" s="279"/>
      <c r="BB564" s="273"/>
      <c r="BC564" s="274"/>
      <c r="BD564" s="274"/>
      <c r="BE564" s="274"/>
      <c r="BF564" s="279"/>
      <c r="BG564" s="273"/>
      <c r="BH564" s="274"/>
      <c r="BI564" s="274"/>
      <c r="BJ564" s="273"/>
      <c r="BK564" s="273"/>
      <c r="BL564" s="273"/>
      <c r="BM564" s="273"/>
    </row>
    <row r="565" spans="1:65" ht="12.75" customHeight="1">
      <c r="A565" s="275"/>
      <c r="B565" s="276"/>
      <c r="C565" s="276"/>
      <c r="D565" s="276"/>
      <c r="E565" s="277"/>
      <c r="F565" s="274"/>
      <c r="G565" s="274"/>
      <c r="H565" s="274"/>
      <c r="I565" s="276"/>
      <c r="J565" s="276"/>
      <c r="K565" s="276"/>
      <c r="L565" s="278"/>
      <c r="M565" s="278"/>
      <c r="N565" s="278"/>
      <c r="O565" s="274"/>
      <c r="P565" s="274"/>
      <c r="Q565" s="274"/>
      <c r="R565" s="274"/>
      <c r="S565" s="274"/>
      <c r="T565" s="274"/>
      <c r="U565" s="274"/>
      <c r="V565" s="274"/>
      <c r="W565" s="274"/>
      <c r="X565" s="274"/>
      <c r="Y565" s="279"/>
      <c r="Z565" s="280"/>
      <c r="AA565" s="280"/>
      <c r="AB565" s="281"/>
      <c r="AC565" s="281"/>
      <c r="AD565" s="281"/>
      <c r="AE565" s="274"/>
      <c r="AF565" s="281"/>
      <c r="AG565" s="281"/>
      <c r="AH565" s="281"/>
      <c r="AI565" s="282"/>
      <c r="AJ565" s="274"/>
      <c r="AK565" s="274"/>
      <c r="AL565" s="274"/>
      <c r="AM565" s="274"/>
      <c r="AN565" s="274"/>
      <c r="AO565" s="274"/>
      <c r="AP565" s="274"/>
      <c r="AQ565" s="274"/>
      <c r="AR565" s="279"/>
      <c r="AS565" s="273"/>
      <c r="AT565" s="273"/>
      <c r="AU565" s="273"/>
      <c r="AV565" s="273"/>
      <c r="AW565" s="274"/>
      <c r="AX565" s="279"/>
      <c r="AY565" s="273"/>
      <c r="AZ565" s="274"/>
      <c r="BA565" s="279"/>
      <c r="BB565" s="273"/>
      <c r="BC565" s="274"/>
      <c r="BD565" s="274"/>
      <c r="BE565" s="274"/>
      <c r="BF565" s="279"/>
      <c r="BG565" s="273"/>
      <c r="BH565" s="274"/>
      <c r="BI565" s="274"/>
      <c r="BJ565" s="273"/>
      <c r="BK565" s="273"/>
      <c r="BL565" s="273"/>
      <c r="BM565" s="273"/>
    </row>
    <row r="566" spans="1:65" ht="12.75" customHeight="1">
      <c r="A566" s="275"/>
      <c r="B566" s="276"/>
      <c r="C566" s="276"/>
      <c r="D566" s="276"/>
      <c r="E566" s="277"/>
      <c r="F566" s="274"/>
      <c r="G566" s="274"/>
      <c r="H566" s="274"/>
      <c r="I566" s="276"/>
      <c r="J566" s="276"/>
      <c r="K566" s="276"/>
      <c r="L566" s="278"/>
      <c r="M566" s="278"/>
      <c r="N566" s="278"/>
      <c r="O566" s="274"/>
      <c r="P566" s="274"/>
      <c r="Q566" s="274"/>
      <c r="R566" s="274"/>
      <c r="S566" s="274"/>
      <c r="T566" s="274"/>
      <c r="U566" s="274"/>
      <c r="V566" s="274"/>
      <c r="W566" s="274"/>
      <c r="X566" s="274"/>
      <c r="Y566" s="279"/>
      <c r="Z566" s="280"/>
      <c r="AA566" s="280"/>
      <c r="AB566" s="281"/>
      <c r="AC566" s="281"/>
      <c r="AD566" s="281"/>
      <c r="AE566" s="274"/>
      <c r="AF566" s="281"/>
      <c r="AG566" s="281"/>
      <c r="AH566" s="281"/>
      <c r="AI566" s="282"/>
      <c r="AJ566" s="274"/>
      <c r="AK566" s="274"/>
      <c r="AL566" s="274"/>
      <c r="AM566" s="274"/>
      <c r="AN566" s="274"/>
      <c r="AO566" s="274"/>
      <c r="AP566" s="274"/>
      <c r="AQ566" s="274"/>
      <c r="AR566" s="279"/>
      <c r="AS566" s="273"/>
      <c r="AT566" s="273"/>
      <c r="AU566" s="273"/>
      <c r="AV566" s="273"/>
      <c r="AW566" s="274"/>
      <c r="AX566" s="279"/>
      <c r="AY566" s="273"/>
      <c r="AZ566" s="274"/>
      <c r="BA566" s="279"/>
      <c r="BB566" s="273"/>
      <c r="BC566" s="274"/>
      <c r="BD566" s="274"/>
      <c r="BE566" s="274"/>
      <c r="BF566" s="279"/>
      <c r="BG566" s="273"/>
      <c r="BH566" s="274"/>
      <c r="BI566" s="274"/>
      <c r="BJ566" s="273"/>
      <c r="BK566" s="273"/>
      <c r="BL566" s="273"/>
      <c r="BM566" s="273"/>
    </row>
    <row r="567" spans="1:65" ht="12.75" customHeight="1">
      <c r="A567" s="275"/>
      <c r="B567" s="276"/>
      <c r="C567" s="276"/>
      <c r="D567" s="276"/>
      <c r="E567" s="277"/>
      <c r="F567" s="274"/>
      <c r="G567" s="274"/>
      <c r="H567" s="274"/>
      <c r="I567" s="276"/>
      <c r="J567" s="276"/>
      <c r="K567" s="276"/>
      <c r="L567" s="278"/>
      <c r="M567" s="278"/>
      <c r="N567" s="278"/>
      <c r="O567" s="274"/>
      <c r="P567" s="274"/>
      <c r="Q567" s="274"/>
      <c r="R567" s="274"/>
      <c r="S567" s="274"/>
      <c r="T567" s="274"/>
      <c r="U567" s="274"/>
      <c r="V567" s="274"/>
      <c r="W567" s="274"/>
      <c r="X567" s="274"/>
      <c r="Y567" s="279"/>
      <c r="Z567" s="280"/>
      <c r="AA567" s="280"/>
      <c r="AB567" s="281"/>
      <c r="AC567" s="281"/>
      <c r="AD567" s="281"/>
      <c r="AE567" s="274"/>
      <c r="AF567" s="281"/>
      <c r="AG567" s="281"/>
      <c r="AH567" s="281"/>
      <c r="AI567" s="282"/>
      <c r="AJ567" s="274"/>
      <c r="AK567" s="274"/>
      <c r="AL567" s="274"/>
      <c r="AM567" s="274"/>
      <c r="AN567" s="274"/>
      <c r="AO567" s="274"/>
      <c r="AP567" s="274"/>
      <c r="AQ567" s="274"/>
      <c r="AR567" s="279"/>
      <c r="AS567" s="273"/>
      <c r="AT567" s="273"/>
      <c r="AU567" s="273"/>
      <c r="AV567" s="273"/>
      <c r="AW567" s="274"/>
      <c r="AX567" s="279"/>
      <c r="AY567" s="273"/>
      <c r="AZ567" s="274"/>
      <c r="BA567" s="279"/>
      <c r="BB567" s="273"/>
      <c r="BC567" s="274"/>
      <c r="BD567" s="274"/>
      <c r="BE567" s="274"/>
      <c r="BF567" s="279"/>
      <c r="BG567" s="273"/>
      <c r="BH567" s="274"/>
      <c r="BI567" s="274"/>
      <c r="BJ567" s="273"/>
      <c r="BK567" s="273"/>
      <c r="BL567" s="273"/>
      <c r="BM567" s="273"/>
    </row>
    <row r="568" spans="1:65" ht="12.75" customHeight="1">
      <c r="A568" s="275"/>
      <c r="B568" s="276"/>
      <c r="C568" s="276"/>
      <c r="D568" s="276"/>
      <c r="E568" s="277"/>
      <c r="F568" s="274"/>
      <c r="G568" s="274"/>
      <c r="H568" s="274"/>
      <c r="I568" s="276"/>
      <c r="J568" s="276"/>
      <c r="K568" s="276"/>
      <c r="L568" s="278"/>
      <c r="M568" s="278"/>
      <c r="N568" s="278"/>
      <c r="O568" s="274"/>
      <c r="P568" s="274"/>
      <c r="Q568" s="274"/>
      <c r="R568" s="274"/>
      <c r="S568" s="274"/>
      <c r="T568" s="274"/>
      <c r="U568" s="274"/>
      <c r="V568" s="274"/>
      <c r="W568" s="274"/>
      <c r="X568" s="274"/>
      <c r="Y568" s="279"/>
      <c r="Z568" s="280"/>
      <c r="AA568" s="280"/>
      <c r="AB568" s="281"/>
      <c r="AC568" s="281"/>
      <c r="AD568" s="281"/>
      <c r="AE568" s="274"/>
      <c r="AF568" s="281"/>
      <c r="AG568" s="281"/>
      <c r="AH568" s="281"/>
      <c r="AI568" s="282"/>
      <c r="AJ568" s="274"/>
      <c r="AK568" s="274"/>
      <c r="AL568" s="274"/>
      <c r="AM568" s="274"/>
      <c r="AN568" s="274"/>
      <c r="AO568" s="274"/>
      <c r="AP568" s="274"/>
      <c r="AQ568" s="274"/>
      <c r="AR568" s="279"/>
      <c r="AS568" s="273"/>
      <c r="AT568" s="273"/>
      <c r="AU568" s="273"/>
      <c r="AV568" s="273"/>
      <c r="AW568" s="274"/>
      <c r="AX568" s="279"/>
      <c r="AY568" s="273"/>
      <c r="AZ568" s="274"/>
      <c r="BA568" s="279"/>
      <c r="BB568" s="273"/>
      <c r="BC568" s="274"/>
      <c r="BD568" s="274"/>
      <c r="BE568" s="274"/>
      <c r="BF568" s="279"/>
      <c r="BG568" s="273"/>
      <c r="BH568" s="274"/>
      <c r="BI568" s="274"/>
      <c r="BJ568" s="273"/>
      <c r="BK568" s="273"/>
      <c r="BL568" s="273"/>
      <c r="BM568" s="273"/>
    </row>
    <row r="569" spans="1:65" ht="12.75" customHeight="1">
      <c r="A569" s="275"/>
      <c r="B569" s="276"/>
      <c r="C569" s="276"/>
      <c r="D569" s="276"/>
      <c r="E569" s="277"/>
      <c r="F569" s="274"/>
      <c r="G569" s="274"/>
      <c r="H569" s="274"/>
      <c r="I569" s="276"/>
      <c r="J569" s="276"/>
      <c r="K569" s="276"/>
      <c r="L569" s="278"/>
      <c r="M569" s="278"/>
      <c r="N569" s="278"/>
      <c r="O569" s="274"/>
      <c r="P569" s="274"/>
      <c r="Q569" s="274"/>
      <c r="R569" s="274"/>
      <c r="S569" s="274"/>
      <c r="T569" s="274"/>
      <c r="U569" s="274"/>
      <c r="V569" s="274"/>
      <c r="W569" s="274"/>
      <c r="X569" s="274"/>
      <c r="Y569" s="279"/>
      <c r="Z569" s="280"/>
      <c r="AA569" s="280"/>
      <c r="AB569" s="281"/>
      <c r="AC569" s="281"/>
      <c r="AD569" s="281"/>
      <c r="AE569" s="274"/>
      <c r="AF569" s="281"/>
      <c r="AG569" s="281"/>
      <c r="AH569" s="281"/>
      <c r="AI569" s="282"/>
      <c r="AJ569" s="274"/>
      <c r="AK569" s="274"/>
      <c r="AL569" s="274"/>
      <c r="AM569" s="274"/>
      <c r="AN569" s="274"/>
      <c r="AO569" s="274"/>
      <c r="AP569" s="274"/>
      <c r="AQ569" s="274"/>
      <c r="AR569" s="279"/>
      <c r="AS569" s="273"/>
      <c r="AT569" s="273"/>
      <c r="AU569" s="273"/>
      <c r="AV569" s="273"/>
      <c r="AW569" s="274"/>
      <c r="AX569" s="279"/>
      <c r="AY569" s="273"/>
      <c r="AZ569" s="274"/>
      <c r="BA569" s="279"/>
      <c r="BB569" s="273"/>
      <c r="BC569" s="274"/>
      <c r="BD569" s="274"/>
      <c r="BE569" s="274"/>
      <c r="BF569" s="279"/>
      <c r="BG569" s="273"/>
      <c r="BH569" s="274"/>
      <c r="BI569" s="274"/>
      <c r="BJ569" s="273"/>
      <c r="BK569" s="273"/>
      <c r="BL569" s="273"/>
      <c r="BM569" s="273"/>
    </row>
    <row r="570" spans="1:65" ht="12.75" customHeight="1">
      <c r="A570" s="275"/>
      <c r="B570" s="276"/>
      <c r="C570" s="276"/>
      <c r="D570" s="276"/>
      <c r="E570" s="277"/>
      <c r="F570" s="274"/>
      <c r="G570" s="274"/>
      <c r="H570" s="274"/>
      <c r="I570" s="276"/>
      <c r="J570" s="276"/>
      <c r="K570" s="276"/>
      <c r="L570" s="278"/>
      <c r="M570" s="278"/>
      <c r="N570" s="278"/>
      <c r="O570" s="274"/>
      <c r="P570" s="274"/>
      <c r="Q570" s="274"/>
      <c r="R570" s="274"/>
      <c r="S570" s="274"/>
      <c r="T570" s="274"/>
      <c r="U570" s="274"/>
      <c r="V570" s="274"/>
      <c r="W570" s="274"/>
      <c r="X570" s="274"/>
      <c r="Y570" s="279"/>
      <c r="Z570" s="280"/>
      <c r="AA570" s="280"/>
      <c r="AB570" s="281"/>
      <c r="AC570" s="281"/>
      <c r="AD570" s="281"/>
      <c r="AE570" s="274"/>
      <c r="AF570" s="281"/>
      <c r="AG570" s="281"/>
      <c r="AH570" s="281"/>
      <c r="AI570" s="282"/>
      <c r="AJ570" s="274"/>
      <c r="AK570" s="274"/>
      <c r="AL570" s="274"/>
      <c r="AM570" s="274"/>
      <c r="AN570" s="274"/>
      <c r="AO570" s="274"/>
      <c r="AP570" s="274"/>
      <c r="AQ570" s="274"/>
      <c r="AR570" s="279"/>
      <c r="AS570" s="273"/>
      <c r="AT570" s="273"/>
      <c r="AU570" s="273"/>
      <c r="AV570" s="273"/>
      <c r="AW570" s="274"/>
      <c r="AX570" s="279"/>
      <c r="AY570" s="273"/>
      <c r="AZ570" s="274"/>
      <c r="BA570" s="279"/>
      <c r="BB570" s="273"/>
      <c r="BC570" s="274"/>
      <c r="BD570" s="274"/>
      <c r="BE570" s="274"/>
      <c r="BF570" s="279"/>
      <c r="BG570" s="273"/>
      <c r="BH570" s="274"/>
      <c r="BI570" s="274"/>
      <c r="BJ570" s="273"/>
      <c r="BK570" s="273"/>
      <c r="BL570" s="273"/>
      <c r="BM570" s="273"/>
    </row>
    <row r="571" spans="1:65" ht="12.75" customHeight="1">
      <c r="A571" s="275"/>
      <c r="B571" s="276"/>
      <c r="C571" s="276"/>
      <c r="D571" s="276"/>
      <c r="E571" s="277"/>
      <c r="F571" s="274"/>
      <c r="G571" s="274"/>
      <c r="H571" s="274"/>
      <c r="I571" s="276"/>
      <c r="J571" s="276"/>
      <c r="K571" s="276"/>
      <c r="L571" s="278"/>
      <c r="M571" s="278"/>
      <c r="N571" s="278"/>
      <c r="O571" s="274"/>
      <c r="P571" s="274"/>
      <c r="Q571" s="274"/>
      <c r="R571" s="274"/>
      <c r="S571" s="274"/>
      <c r="T571" s="274"/>
      <c r="U571" s="274"/>
      <c r="V571" s="274"/>
      <c r="W571" s="274"/>
      <c r="X571" s="274"/>
      <c r="Y571" s="279"/>
      <c r="Z571" s="280"/>
      <c r="AA571" s="280"/>
      <c r="AB571" s="281"/>
      <c r="AC571" s="281"/>
      <c r="AD571" s="281"/>
      <c r="AE571" s="274"/>
      <c r="AF571" s="281"/>
      <c r="AG571" s="281"/>
      <c r="AH571" s="281"/>
      <c r="AI571" s="282"/>
      <c r="AJ571" s="274"/>
      <c r="AK571" s="274"/>
      <c r="AL571" s="274"/>
      <c r="AM571" s="274"/>
      <c r="AN571" s="274"/>
      <c r="AO571" s="274"/>
      <c r="AP571" s="274"/>
      <c r="AQ571" s="274"/>
      <c r="AR571" s="279"/>
      <c r="AS571" s="273"/>
      <c r="AT571" s="273"/>
      <c r="AU571" s="273"/>
      <c r="AV571" s="273"/>
      <c r="AW571" s="274"/>
      <c r="AX571" s="279"/>
      <c r="AY571" s="273"/>
      <c r="AZ571" s="274"/>
      <c r="BA571" s="279"/>
      <c r="BB571" s="273"/>
      <c r="BC571" s="274"/>
      <c r="BD571" s="274"/>
      <c r="BE571" s="274"/>
      <c r="BF571" s="279"/>
      <c r="BG571" s="273"/>
      <c r="BH571" s="274"/>
      <c r="BI571" s="274"/>
      <c r="BJ571" s="273"/>
      <c r="BK571" s="273"/>
      <c r="BL571" s="273"/>
      <c r="BM571" s="273"/>
    </row>
    <row r="572" spans="1:65" ht="12.75" customHeight="1">
      <c r="A572" s="275"/>
      <c r="B572" s="276"/>
      <c r="C572" s="276"/>
      <c r="D572" s="276"/>
      <c r="E572" s="277"/>
      <c r="F572" s="274"/>
      <c r="G572" s="274"/>
      <c r="H572" s="274"/>
      <c r="I572" s="276"/>
      <c r="J572" s="276"/>
      <c r="K572" s="276"/>
      <c r="L572" s="278"/>
      <c r="M572" s="278"/>
      <c r="N572" s="278"/>
      <c r="O572" s="274"/>
      <c r="P572" s="274"/>
      <c r="Q572" s="274"/>
      <c r="R572" s="274"/>
      <c r="S572" s="274"/>
      <c r="T572" s="274"/>
      <c r="U572" s="274"/>
      <c r="V572" s="274"/>
      <c r="W572" s="274"/>
      <c r="X572" s="274"/>
      <c r="Y572" s="279"/>
      <c r="Z572" s="280"/>
      <c r="AA572" s="280"/>
      <c r="AB572" s="281"/>
      <c r="AC572" s="281"/>
      <c r="AD572" s="281"/>
      <c r="AE572" s="274"/>
      <c r="AF572" s="281"/>
      <c r="AG572" s="281"/>
      <c r="AH572" s="281"/>
      <c r="AI572" s="282"/>
      <c r="AJ572" s="274"/>
      <c r="AK572" s="274"/>
      <c r="AL572" s="274"/>
      <c r="AM572" s="274"/>
      <c r="AN572" s="274"/>
      <c r="AO572" s="274"/>
      <c r="AP572" s="274"/>
      <c r="AQ572" s="274"/>
      <c r="AR572" s="279"/>
      <c r="AS572" s="273"/>
      <c r="AT572" s="273"/>
      <c r="AU572" s="273"/>
      <c r="AV572" s="273"/>
      <c r="AW572" s="274"/>
      <c r="AX572" s="279"/>
      <c r="AY572" s="273"/>
      <c r="AZ572" s="274"/>
      <c r="BA572" s="279"/>
      <c r="BB572" s="273"/>
      <c r="BC572" s="274"/>
      <c r="BD572" s="274"/>
      <c r="BE572" s="274"/>
      <c r="BF572" s="279"/>
      <c r="BG572" s="273"/>
      <c r="BH572" s="274"/>
      <c r="BI572" s="274"/>
      <c r="BJ572" s="273"/>
      <c r="BK572" s="273"/>
      <c r="BL572" s="273"/>
      <c r="BM572" s="273"/>
    </row>
    <row r="573" spans="1:65" ht="12.75" customHeight="1">
      <c r="A573" s="275"/>
      <c r="B573" s="276"/>
      <c r="C573" s="276"/>
      <c r="D573" s="276"/>
      <c r="E573" s="277"/>
      <c r="F573" s="274"/>
      <c r="G573" s="274"/>
      <c r="H573" s="274"/>
      <c r="I573" s="276"/>
      <c r="J573" s="276"/>
      <c r="K573" s="276"/>
      <c r="L573" s="278"/>
      <c r="M573" s="278"/>
      <c r="N573" s="278"/>
      <c r="O573" s="274"/>
      <c r="P573" s="274"/>
      <c r="Q573" s="274"/>
      <c r="R573" s="274"/>
      <c r="S573" s="274"/>
      <c r="T573" s="274"/>
      <c r="U573" s="274"/>
      <c r="V573" s="274"/>
      <c r="W573" s="274"/>
      <c r="X573" s="274"/>
      <c r="Y573" s="279"/>
      <c r="Z573" s="280"/>
      <c r="AA573" s="280"/>
      <c r="AB573" s="281"/>
      <c r="AC573" s="281"/>
      <c r="AD573" s="281"/>
      <c r="AE573" s="274"/>
      <c r="AF573" s="281"/>
      <c r="AG573" s="281"/>
      <c r="AH573" s="281"/>
      <c r="AI573" s="282"/>
      <c r="AJ573" s="274"/>
      <c r="AK573" s="274"/>
      <c r="AL573" s="274"/>
      <c r="AM573" s="274"/>
      <c r="AN573" s="274"/>
      <c r="AO573" s="274"/>
      <c r="AP573" s="274"/>
      <c r="AQ573" s="274"/>
      <c r="AR573" s="279"/>
      <c r="AS573" s="273"/>
      <c r="AT573" s="273"/>
      <c r="AU573" s="273"/>
      <c r="AV573" s="273"/>
      <c r="AW573" s="274"/>
      <c r="AX573" s="279"/>
      <c r="AY573" s="273"/>
      <c r="AZ573" s="274"/>
      <c r="BA573" s="279"/>
      <c r="BB573" s="273"/>
      <c r="BC573" s="274"/>
      <c r="BD573" s="274"/>
      <c r="BE573" s="274"/>
      <c r="BF573" s="279"/>
      <c r="BG573" s="273"/>
      <c r="BH573" s="274"/>
      <c r="BI573" s="274"/>
      <c r="BJ573" s="273"/>
      <c r="BK573" s="273"/>
      <c r="BL573" s="273"/>
      <c r="BM573" s="273"/>
    </row>
    <row r="574" spans="1:65" ht="12.75" customHeight="1">
      <c r="A574" s="275"/>
      <c r="B574" s="276"/>
      <c r="C574" s="276"/>
      <c r="D574" s="276"/>
      <c r="E574" s="277"/>
      <c r="F574" s="274"/>
      <c r="G574" s="274"/>
      <c r="H574" s="274"/>
      <c r="I574" s="276"/>
      <c r="J574" s="276"/>
      <c r="K574" s="276"/>
      <c r="L574" s="278"/>
      <c r="M574" s="278"/>
      <c r="N574" s="278"/>
      <c r="O574" s="274"/>
      <c r="P574" s="274"/>
      <c r="Q574" s="274"/>
      <c r="R574" s="274"/>
      <c r="S574" s="274"/>
      <c r="T574" s="274"/>
      <c r="U574" s="274"/>
      <c r="V574" s="274"/>
      <c r="W574" s="274"/>
      <c r="X574" s="274"/>
      <c r="Y574" s="279"/>
      <c r="Z574" s="280"/>
      <c r="AA574" s="280"/>
      <c r="AB574" s="281"/>
      <c r="AC574" s="281"/>
      <c r="AD574" s="281"/>
      <c r="AE574" s="274"/>
      <c r="AF574" s="281"/>
      <c r="AG574" s="281"/>
      <c r="AH574" s="281"/>
      <c r="AI574" s="282"/>
      <c r="AJ574" s="274"/>
      <c r="AK574" s="274"/>
      <c r="AL574" s="274"/>
      <c r="AM574" s="274"/>
      <c r="AN574" s="274"/>
      <c r="AO574" s="274"/>
      <c r="AP574" s="274"/>
      <c r="AQ574" s="274"/>
      <c r="AR574" s="279"/>
      <c r="AS574" s="273"/>
      <c r="AT574" s="273"/>
      <c r="AU574" s="273"/>
      <c r="AV574" s="273"/>
      <c r="AW574" s="274"/>
      <c r="AX574" s="279"/>
      <c r="AY574" s="273"/>
      <c r="AZ574" s="274"/>
      <c r="BA574" s="279"/>
      <c r="BB574" s="273"/>
      <c r="BC574" s="274"/>
      <c r="BD574" s="274"/>
      <c r="BE574" s="274"/>
      <c r="BF574" s="279"/>
      <c r="BG574" s="273"/>
      <c r="BH574" s="274"/>
      <c r="BI574" s="274"/>
      <c r="BJ574" s="273"/>
      <c r="BK574" s="273"/>
      <c r="BL574" s="273"/>
      <c r="BM574" s="273"/>
    </row>
    <row r="575" spans="1:65" ht="12.75" customHeight="1">
      <c r="A575" s="275"/>
      <c r="B575" s="276"/>
      <c r="C575" s="276"/>
      <c r="D575" s="276"/>
      <c r="E575" s="277"/>
      <c r="F575" s="274"/>
      <c r="G575" s="274"/>
      <c r="H575" s="274"/>
      <c r="I575" s="276"/>
      <c r="J575" s="276"/>
      <c r="K575" s="276"/>
      <c r="L575" s="278"/>
      <c r="M575" s="278"/>
      <c r="N575" s="278"/>
      <c r="O575" s="274"/>
      <c r="P575" s="274"/>
      <c r="Q575" s="274"/>
      <c r="R575" s="274"/>
      <c r="S575" s="274"/>
      <c r="T575" s="274"/>
      <c r="U575" s="274"/>
      <c r="V575" s="274"/>
      <c r="W575" s="274"/>
      <c r="X575" s="274"/>
      <c r="Y575" s="279"/>
      <c r="Z575" s="280"/>
      <c r="AA575" s="280"/>
      <c r="AB575" s="281"/>
      <c r="AC575" s="281"/>
      <c r="AD575" s="281"/>
      <c r="AE575" s="274"/>
      <c r="AF575" s="281"/>
      <c r="AG575" s="281"/>
      <c r="AH575" s="281"/>
      <c r="AI575" s="282"/>
      <c r="AJ575" s="274"/>
      <c r="AK575" s="274"/>
      <c r="AL575" s="274"/>
      <c r="AM575" s="274"/>
      <c r="AN575" s="274"/>
      <c r="AO575" s="274"/>
      <c r="AP575" s="274"/>
      <c r="AQ575" s="274"/>
      <c r="AR575" s="279"/>
      <c r="AS575" s="273"/>
      <c r="AT575" s="273"/>
      <c r="AU575" s="273"/>
      <c r="AV575" s="273"/>
      <c r="AW575" s="274"/>
      <c r="AX575" s="279"/>
      <c r="AY575" s="273"/>
      <c r="AZ575" s="274"/>
      <c r="BA575" s="279"/>
      <c r="BB575" s="273"/>
      <c r="BC575" s="274"/>
      <c r="BD575" s="274"/>
      <c r="BE575" s="274"/>
      <c r="BF575" s="279"/>
      <c r="BG575" s="273"/>
      <c r="BH575" s="274"/>
      <c r="BI575" s="274"/>
      <c r="BJ575" s="273"/>
      <c r="BK575" s="273"/>
      <c r="BL575" s="273"/>
      <c r="BM575" s="273"/>
    </row>
    <row r="576" spans="1:65" ht="12.75" customHeight="1">
      <c r="A576" s="275"/>
      <c r="B576" s="276"/>
      <c r="C576" s="276"/>
      <c r="D576" s="276"/>
      <c r="E576" s="277"/>
      <c r="F576" s="274"/>
      <c r="G576" s="274"/>
      <c r="H576" s="274"/>
      <c r="I576" s="276"/>
      <c r="J576" s="276"/>
      <c r="K576" s="276"/>
      <c r="L576" s="278"/>
      <c r="M576" s="278"/>
      <c r="N576" s="278"/>
      <c r="O576" s="274"/>
      <c r="P576" s="274"/>
      <c r="Q576" s="274"/>
      <c r="R576" s="274"/>
      <c r="S576" s="274"/>
      <c r="T576" s="274"/>
      <c r="U576" s="274"/>
      <c r="V576" s="274"/>
      <c r="W576" s="274"/>
      <c r="X576" s="274"/>
      <c r="Y576" s="279"/>
      <c r="Z576" s="280"/>
      <c r="AA576" s="280"/>
      <c r="AB576" s="281"/>
      <c r="AC576" s="281"/>
      <c r="AD576" s="281"/>
      <c r="AE576" s="274"/>
      <c r="AF576" s="281"/>
      <c r="AG576" s="281"/>
      <c r="AH576" s="281"/>
      <c r="AI576" s="282"/>
      <c r="AJ576" s="274"/>
      <c r="AK576" s="274"/>
      <c r="AL576" s="274"/>
      <c r="AM576" s="274"/>
      <c r="AN576" s="274"/>
      <c r="AO576" s="274"/>
      <c r="AP576" s="274"/>
      <c r="AQ576" s="274"/>
      <c r="AR576" s="279"/>
      <c r="AS576" s="273"/>
      <c r="AT576" s="273"/>
      <c r="AU576" s="273"/>
      <c r="AV576" s="273"/>
      <c r="AW576" s="274"/>
      <c r="AX576" s="279"/>
      <c r="AY576" s="273"/>
      <c r="AZ576" s="274"/>
      <c r="BA576" s="279"/>
      <c r="BB576" s="273"/>
      <c r="BC576" s="274"/>
      <c r="BD576" s="274"/>
      <c r="BE576" s="274"/>
      <c r="BF576" s="279"/>
      <c r="BG576" s="273"/>
      <c r="BH576" s="274"/>
      <c r="BI576" s="274"/>
      <c r="BJ576" s="273"/>
      <c r="BK576" s="273"/>
      <c r="BL576" s="273"/>
      <c r="BM576" s="273"/>
    </row>
    <row r="577" spans="1:65" ht="12.75" customHeight="1">
      <c r="A577" s="275"/>
      <c r="B577" s="276"/>
      <c r="C577" s="276"/>
      <c r="D577" s="276"/>
      <c r="E577" s="277"/>
      <c r="F577" s="274"/>
      <c r="G577" s="274"/>
      <c r="H577" s="274"/>
      <c r="I577" s="276"/>
      <c r="J577" s="276"/>
      <c r="K577" s="276"/>
      <c r="L577" s="278"/>
      <c r="M577" s="278"/>
      <c r="N577" s="278"/>
      <c r="O577" s="274"/>
      <c r="P577" s="274"/>
      <c r="Q577" s="274"/>
      <c r="R577" s="274"/>
      <c r="S577" s="274"/>
      <c r="T577" s="274"/>
      <c r="U577" s="274"/>
      <c r="V577" s="274"/>
      <c r="W577" s="274"/>
      <c r="X577" s="274"/>
      <c r="Y577" s="279"/>
      <c r="Z577" s="280"/>
      <c r="AA577" s="280"/>
      <c r="AB577" s="281"/>
      <c r="AC577" s="281"/>
      <c r="AD577" s="281"/>
      <c r="AE577" s="274"/>
      <c r="AF577" s="281"/>
      <c r="AG577" s="281"/>
      <c r="AH577" s="281"/>
      <c r="AI577" s="282"/>
      <c r="AJ577" s="274"/>
      <c r="AK577" s="274"/>
      <c r="AL577" s="274"/>
      <c r="AM577" s="274"/>
      <c r="AN577" s="274"/>
      <c r="AO577" s="274"/>
      <c r="AP577" s="274"/>
      <c r="AQ577" s="274"/>
      <c r="AR577" s="279"/>
      <c r="AS577" s="273"/>
      <c r="AT577" s="273"/>
      <c r="AU577" s="273"/>
      <c r="AV577" s="273"/>
      <c r="AW577" s="274"/>
      <c r="AX577" s="279"/>
      <c r="AY577" s="273"/>
      <c r="AZ577" s="274"/>
      <c r="BA577" s="279"/>
      <c r="BB577" s="273"/>
      <c r="BC577" s="274"/>
      <c r="BD577" s="274"/>
      <c r="BE577" s="274"/>
      <c r="BF577" s="279"/>
      <c r="BG577" s="273"/>
      <c r="BH577" s="274"/>
      <c r="BI577" s="274"/>
      <c r="BJ577" s="273"/>
      <c r="BK577" s="273"/>
      <c r="BL577" s="273"/>
      <c r="BM577" s="273"/>
    </row>
    <row r="578" spans="1:65" ht="12.75" customHeight="1">
      <c r="A578" s="275"/>
      <c r="B578" s="276"/>
      <c r="C578" s="276"/>
      <c r="D578" s="276"/>
      <c r="E578" s="277"/>
      <c r="F578" s="274"/>
      <c r="G578" s="274"/>
      <c r="H578" s="274"/>
      <c r="I578" s="276"/>
      <c r="J578" s="276"/>
      <c r="K578" s="276"/>
      <c r="L578" s="278"/>
      <c r="M578" s="278"/>
      <c r="N578" s="278"/>
      <c r="O578" s="274"/>
      <c r="P578" s="274"/>
      <c r="Q578" s="274"/>
      <c r="R578" s="274"/>
      <c r="S578" s="274"/>
      <c r="T578" s="274"/>
      <c r="U578" s="274"/>
      <c r="V578" s="274"/>
      <c r="W578" s="274"/>
      <c r="X578" s="274"/>
      <c r="Y578" s="279"/>
      <c r="Z578" s="280"/>
      <c r="AA578" s="280"/>
      <c r="AB578" s="281"/>
      <c r="AC578" s="281"/>
      <c r="AD578" s="281"/>
      <c r="AE578" s="274"/>
      <c r="AF578" s="281"/>
      <c r="AG578" s="281"/>
      <c r="AH578" s="281"/>
      <c r="AI578" s="282"/>
      <c r="AJ578" s="274"/>
      <c r="AK578" s="274"/>
      <c r="AL578" s="274"/>
      <c r="AM578" s="274"/>
      <c r="AN578" s="274"/>
      <c r="AO578" s="274"/>
      <c r="AP578" s="274"/>
      <c r="AQ578" s="274"/>
      <c r="AR578" s="279"/>
      <c r="AS578" s="273"/>
      <c r="AT578" s="273"/>
      <c r="AU578" s="273"/>
      <c r="AV578" s="273"/>
      <c r="AW578" s="274"/>
      <c r="AX578" s="279"/>
      <c r="AY578" s="273"/>
      <c r="AZ578" s="274"/>
      <c r="BA578" s="279"/>
      <c r="BB578" s="273"/>
      <c r="BC578" s="274"/>
      <c r="BD578" s="274"/>
      <c r="BE578" s="274"/>
      <c r="BF578" s="279"/>
      <c r="BG578" s="273"/>
      <c r="BH578" s="274"/>
      <c r="BI578" s="274"/>
      <c r="BJ578" s="273"/>
      <c r="BK578" s="273"/>
      <c r="BL578" s="273"/>
      <c r="BM578" s="273"/>
    </row>
    <row r="579" spans="1:65" ht="12.75" customHeight="1">
      <c r="A579" s="275"/>
      <c r="B579" s="276"/>
      <c r="C579" s="276"/>
      <c r="D579" s="276"/>
      <c r="E579" s="277"/>
      <c r="F579" s="274"/>
      <c r="G579" s="274"/>
      <c r="H579" s="274"/>
      <c r="I579" s="276"/>
      <c r="J579" s="276"/>
      <c r="K579" s="276"/>
      <c r="L579" s="278"/>
      <c r="M579" s="278"/>
      <c r="N579" s="278"/>
      <c r="O579" s="274"/>
      <c r="P579" s="274"/>
      <c r="Q579" s="274"/>
      <c r="R579" s="274"/>
      <c r="S579" s="274"/>
      <c r="T579" s="274"/>
      <c r="U579" s="274"/>
      <c r="V579" s="274"/>
      <c r="W579" s="274"/>
      <c r="X579" s="274"/>
      <c r="Y579" s="279"/>
      <c r="Z579" s="280"/>
      <c r="AA579" s="280"/>
      <c r="AB579" s="281"/>
      <c r="AC579" s="281"/>
      <c r="AD579" s="281"/>
      <c r="AE579" s="274"/>
      <c r="AF579" s="281"/>
      <c r="AG579" s="281"/>
      <c r="AH579" s="281"/>
      <c r="AI579" s="282"/>
      <c r="AJ579" s="274"/>
      <c r="AK579" s="274"/>
      <c r="AL579" s="274"/>
      <c r="AM579" s="274"/>
      <c r="AN579" s="274"/>
      <c r="AO579" s="274"/>
      <c r="AP579" s="274"/>
      <c r="AQ579" s="274"/>
      <c r="AR579" s="279"/>
      <c r="AS579" s="273"/>
      <c r="AT579" s="273"/>
      <c r="AU579" s="273"/>
      <c r="AV579" s="273"/>
      <c r="AW579" s="274"/>
      <c r="AX579" s="279"/>
      <c r="AY579" s="273"/>
      <c r="AZ579" s="274"/>
      <c r="BA579" s="279"/>
      <c r="BB579" s="273"/>
      <c r="BC579" s="274"/>
      <c r="BD579" s="274"/>
      <c r="BE579" s="274"/>
      <c r="BF579" s="279"/>
      <c r="BG579" s="273"/>
      <c r="BH579" s="274"/>
      <c r="BI579" s="274"/>
      <c r="BJ579" s="273"/>
      <c r="BK579" s="273"/>
      <c r="BL579" s="273"/>
      <c r="BM579" s="273"/>
    </row>
    <row r="580" spans="1:65" ht="12.75" customHeight="1">
      <c r="A580" s="275"/>
      <c r="B580" s="276"/>
      <c r="C580" s="276"/>
      <c r="D580" s="276"/>
      <c r="E580" s="277"/>
      <c r="F580" s="274"/>
      <c r="G580" s="274"/>
      <c r="H580" s="274"/>
      <c r="I580" s="276"/>
      <c r="J580" s="276"/>
      <c r="K580" s="276"/>
      <c r="L580" s="278"/>
      <c r="M580" s="278"/>
      <c r="N580" s="278"/>
      <c r="O580" s="274"/>
      <c r="P580" s="274"/>
      <c r="Q580" s="274"/>
      <c r="R580" s="274"/>
      <c r="S580" s="274"/>
      <c r="T580" s="274"/>
      <c r="U580" s="274"/>
      <c r="V580" s="274"/>
      <c r="W580" s="274"/>
      <c r="X580" s="274"/>
      <c r="Y580" s="279"/>
      <c r="Z580" s="280"/>
      <c r="AA580" s="280"/>
      <c r="AB580" s="281"/>
      <c r="AC580" s="281"/>
      <c r="AD580" s="281"/>
      <c r="AE580" s="274"/>
      <c r="AF580" s="281"/>
      <c r="AG580" s="281"/>
      <c r="AH580" s="281"/>
      <c r="AI580" s="282"/>
      <c r="AJ580" s="274"/>
      <c r="AK580" s="274"/>
      <c r="AL580" s="274"/>
      <c r="AM580" s="274"/>
      <c r="AN580" s="274"/>
      <c r="AO580" s="274"/>
      <c r="AP580" s="274"/>
      <c r="AQ580" s="274"/>
      <c r="AR580" s="279"/>
      <c r="AS580" s="273"/>
      <c r="AT580" s="273"/>
      <c r="AU580" s="273"/>
      <c r="AV580" s="273"/>
      <c r="AW580" s="274"/>
      <c r="AX580" s="279"/>
      <c r="AY580" s="273"/>
      <c r="AZ580" s="274"/>
      <c r="BA580" s="279"/>
      <c r="BB580" s="273"/>
      <c r="BC580" s="274"/>
      <c r="BD580" s="274"/>
      <c r="BE580" s="274"/>
      <c r="BF580" s="279"/>
      <c r="BG580" s="273"/>
      <c r="BH580" s="274"/>
      <c r="BI580" s="274"/>
      <c r="BJ580" s="273"/>
      <c r="BK580" s="273"/>
      <c r="BL580" s="273"/>
      <c r="BM580" s="273"/>
    </row>
    <row r="581" spans="1:65" ht="12.75" customHeight="1">
      <c r="A581" s="275"/>
      <c r="B581" s="276"/>
      <c r="C581" s="276"/>
      <c r="D581" s="276"/>
      <c r="E581" s="277"/>
      <c r="F581" s="274"/>
      <c r="G581" s="274"/>
      <c r="H581" s="274"/>
      <c r="I581" s="276"/>
      <c r="J581" s="276"/>
      <c r="K581" s="276"/>
      <c r="L581" s="278"/>
      <c r="M581" s="278"/>
      <c r="N581" s="278"/>
      <c r="O581" s="274"/>
      <c r="P581" s="274"/>
      <c r="Q581" s="274"/>
      <c r="R581" s="274"/>
      <c r="S581" s="274"/>
      <c r="T581" s="274"/>
      <c r="U581" s="274"/>
      <c r="V581" s="274"/>
      <c r="W581" s="274"/>
      <c r="X581" s="274"/>
      <c r="Y581" s="279"/>
      <c r="Z581" s="280"/>
      <c r="AA581" s="280"/>
      <c r="AB581" s="281"/>
      <c r="AC581" s="281"/>
      <c r="AD581" s="281"/>
      <c r="AE581" s="274"/>
      <c r="AF581" s="281"/>
      <c r="AG581" s="281"/>
      <c r="AH581" s="281"/>
      <c r="AI581" s="282"/>
      <c r="AJ581" s="274"/>
      <c r="AK581" s="274"/>
      <c r="AL581" s="274"/>
      <c r="AM581" s="274"/>
      <c r="AN581" s="274"/>
      <c r="AO581" s="274"/>
      <c r="AP581" s="274"/>
      <c r="AQ581" s="274"/>
      <c r="AR581" s="279"/>
      <c r="AS581" s="273"/>
      <c r="AT581" s="273"/>
      <c r="AU581" s="273"/>
      <c r="AV581" s="273"/>
      <c r="AW581" s="274"/>
      <c r="AX581" s="279"/>
      <c r="AY581" s="273"/>
      <c r="AZ581" s="274"/>
      <c r="BA581" s="279"/>
      <c r="BB581" s="273"/>
      <c r="BC581" s="274"/>
      <c r="BD581" s="274"/>
      <c r="BE581" s="274"/>
      <c r="BF581" s="279"/>
      <c r="BG581" s="273"/>
      <c r="BH581" s="274"/>
      <c r="BI581" s="274"/>
      <c r="BJ581" s="273"/>
      <c r="BK581" s="273"/>
      <c r="BL581" s="273"/>
      <c r="BM581" s="273"/>
    </row>
    <row r="582" spans="1:65" ht="12.75" customHeight="1">
      <c r="A582" s="275"/>
      <c r="B582" s="276"/>
      <c r="C582" s="276"/>
      <c r="D582" s="276"/>
      <c r="E582" s="277"/>
      <c r="F582" s="274"/>
      <c r="G582" s="274"/>
      <c r="H582" s="274"/>
      <c r="I582" s="276"/>
      <c r="J582" s="276"/>
      <c r="K582" s="276"/>
      <c r="L582" s="278"/>
      <c r="M582" s="278"/>
      <c r="N582" s="278"/>
      <c r="O582" s="274"/>
      <c r="P582" s="274"/>
      <c r="Q582" s="274"/>
      <c r="R582" s="274"/>
      <c r="S582" s="274"/>
      <c r="T582" s="274"/>
      <c r="U582" s="274"/>
      <c r="V582" s="274"/>
      <c r="W582" s="274"/>
      <c r="X582" s="274"/>
      <c r="Y582" s="279"/>
      <c r="Z582" s="280"/>
      <c r="AA582" s="280"/>
      <c r="AB582" s="281"/>
      <c r="AC582" s="281"/>
      <c r="AD582" s="281"/>
      <c r="AE582" s="274"/>
      <c r="AF582" s="281"/>
      <c r="AG582" s="281"/>
      <c r="AH582" s="281"/>
      <c r="AI582" s="282"/>
      <c r="AJ582" s="274"/>
      <c r="AK582" s="274"/>
      <c r="AL582" s="274"/>
      <c r="AM582" s="274"/>
      <c r="AN582" s="274"/>
      <c r="AO582" s="274"/>
      <c r="AP582" s="274"/>
      <c r="AQ582" s="274"/>
      <c r="AR582" s="279"/>
      <c r="AS582" s="273"/>
      <c r="AT582" s="273"/>
      <c r="AU582" s="273"/>
      <c r="AV582" s="273"/>
      <c r="AW582" s="274"/>
      <c r="AX582" s="279"/>
      <c r="AY582" s="273"/>
      <c r="AZ582" s="274"/>
      <c r="BA582" s="279"/>
      <c r="BB582" s="273"/>
      <c r="BC582" s="274"/>
      <c r="BD582" s="274"/>
      <c r="BE582" s="274"/>
      <c r="BF582" s="279"/>
      <c r="BG582" s="273"/>
      <c r="BH582" s="274"/>
      <c r="BI582" s="274"/>
      <c r="BJ582" s="273"/>
      <c r="BK582" s="273"/>
      <c r="BL582" s="273"/>
      <c r="BM582" s="273"/>
    </row>
    <row r="583" spans="1:65" ht="12.75" customHeight="1">
      <c r="A583" s="275"/>
      <c r="B583" s="276"/>
      <c r="C583" s="276"/>
      <c r="D583" s="276"/>
      <c r="E583" s="277"/>
      <c r="F583" s="274"/>
      <c r="G583" s="274"/>
      <c r="H583" s="274"/>
      <c r="I583" s="276"/>
      <c r="J583" s="276"/>
      <c r="K583" s="276"/>
      <c r="L583" s="278"/>
      <c r="M583" s="278"/>
      <c r="N583" s="278"/>
      <c r="O583" s="274"/>
      <c r="P583" s="274"/>
      <c r="Q583" s="274"/>
      <c r="R583" s="274"/>
      <c r="S583" s="274"/>
      <c r="T583" s="274"/>
      <c r="U583" s="274"/>
      <c r="V583" s="274"/>
      <c r="W583" s="274"/>
      <c r="X583" s="274"/>
      <c r="Y583" s="279"/>
      <c r="Z583" s="280"/>
      <c r="AA583" s="280"/>
      <c r="AB583" s="281"/>
      <c r="AC583" s="281"/>
      <c r="AD583" s="281"/>
      <c r="AE583" s="274"/>
      <c r="AF583" s="281"/>
      <c r="AG583" s="281"/>
      <c r="AH583" s="281"/>
      <c r="AI583" s="282"/>
      <c r="AJ583" s="274"/>
      <c r="AK583" s="274"/>
      <c r="AL583" s="274"/>
      <c r="AM583" s="274"/>
      <c r="AN583" s="274"/>
      <c r="AO583" s="274"/>
      <c r="AP583" s="274"/>
      <c r="AQ583" s="274"/>
      <c r="AR583" s="279"/>
      <c r="AS583" s="273"/>
      <c r="AT583" s="273"/>
      <c r="AU583" s="273"/>
      <c r="AV583" s="273"/>
      <c r="AW583" s="274"/>
      <c r="AX583" s="279"/>
      <c r="AY583" s="273"/>
      <c r="AZ583" s="274"/>
      <c r="BA583" s="279"/>
      <c r="BB583" s="273"/>
      <c r="BC583" s="274"/>
      <c r="BD583" s="274"/>
      <c r="BE583" s="274"/>
      <c r="BF583" s="279"/>
      <c r="BG583" s="273"/>
      <c r="BH583" s="274"/>
      <c r="BI583" s="274"/>
      <c r="BJ583" s="273"/>
      <c r="BK583" s="273"/>
      <c r="BL583" s="273"/>
      <c r="BM583" s="273"/>
    </row>
    <row r="584" spans="1:65" ht="12.75" customHeight="1">
      <c r="A584" s="275"/>
      <c r="B584" s="276"/>
      <c r="C584" s="276"/>
      <c r="D584" s="276"/>
      <c r="E584" s="277"/>
      <c r="F584" s="274"/>
      <c r="G584" s="274"/>
      <c r="H584" s="274"/>
      <c r="I584" s="276"/>
      <c r="J584" s="276"/>
      <c r="K584" s="276"/>
      <c r="L584" s="278"/>
      <c r="M584" s="278"/>
      <c r="N584" s="278"/>
      <c r="O584" s="274"/>
      <c r="P584" s="274"/>
      <c r="Q584" s="274"/>
      <c r="R584" s="274"/>
      <c r="S584" s="274"/>
      <c r="T584" s="274"/>
      <c r="U584" s="274"/>
      <c r="V584" s="274"/>
      <c r="W584" s="274"/>
      <c r="X584" s="274"/>
      <c r="Y584" s="279"/>
      <c r="Z584" s="280"/>
      <c r="AA584" s="280"/>
      <c r="AB584" s="281"/>
      <c r="AC584" s="281"/>
      <c r="AD584" s="281"/>
      <c r="AE584" s="274"/>
      <c r="AF584" s="281"/>
      <c r="AG584" s="281"/>
      <c r="AH584" s="281"/>
      <c r="AI584" s="282"/>
      <c r="AJ584" s="274"/>
      <c r="AK584" s="274"/>
      <c r="AL584" s="274"/>
      <c r="AM584" s="274"/>
      <c r="AN584" s="274"/>
      <c r="AO584" s="274"/>
      <c r="AP584" s="274"/>
      <c r="AQ584" s="274"/>
      <c r="AR584" s="279"/>
      <c r="AS584" s="273"/>
      <c r="AT584" s="273"/>
      <c r="AU584" s="273"/>
      <c r="AV584" s="273"/>
      <c r="AW584" s="274"/>
      <c r="AX584" s="279"/>
      <c r="AY584" s="273"/>
      <c r="AZ584" s="274"/>
      <c r="BA584" s="279"/>
      <c r="BB584" s="273"/>
      <c r="BC584" s="274"/>
      <c r="BD584" s="274"/>
      <c r="BE584" s="274"/>
      <c r="BF584" s="279"/>
      <c r="BG584" s="273"/>
      <c r="BH584" s="274"/>
      <c r="BI584" s="274"/>
      <c r="BJ584" s="273"/>
      <c r="BK584" s="273"/>
      <c r="BL584" s="273"/>
      <c r="BM584" s="273"/>
    </row>
    <row r="585" spans="1:65" ht="12.75" customHeight="1">
      <c r="A585" s="275"/>
      <c r="B585" s="276"/>
      <c r="C585" s="276"/>
      <c r="D585" s="276"/>
      <c r="E585" s="277"/>
      <c r="F585" s="274"/>
      <c r="G585" s="274"/>
      <c r="H585" s="274"/>
      <c r="I585" s="276"/>
      <c r="J585" s="276"/>
      <c r="K585" s="276"/>
      <c r="L585" s="278"/>
      <c r="M585" s="278"/>
      <c r="N585" s="278"/>
      <c r="O585" s="274"/>
      <c r="P585" s="274"/>
      <c r="Q585" s="274"/>
      <c r="R585" s="274"/>
      <c r="S585" s="274"/>
      <c r="T585" s="274"/>
      <c r="U585" s="274"/>
      <c r="V585" s="274"/>
      <c r="W585" s="274"/>
      <c r="X585" s="274"/>
      <c r="Y585" s="279"/>
      <c r="Z585" s="280"/>
      <c r="AA585" s="280"/>
      <c r="AB585" s="281"/>
      <c r="AC585" s="281"/>
      <c r="AD585" s="281"/>
      <c r="AE585" s="274"/>
      <c r="AF585" s="281"/>
      <c r="AG585" s="281"/>
      <c r="AH585" s="281"/>
      <c r="AI585" s="282"/>
      <c r="AJ585" s="274"/>
      <c r="AK585" s="274"/>
      <c r="AL585" s="274"/>
      <c r="AM585" s="274"/>
      <c r="AN585" s="274"/>
      <c r="AO585" s="274"/>
      <c r="AP585" s="274"/>
      <c r="AQ585" s="274"/>
      <c r="AR585" s="279"/>
      <c r="AS585" s="273"/>
      <c r="AT585" s="273"/>
      <c r="AU585" s="273"/>
      <c r="AV585" s="273"/>
      <c r="AW585" s="274"/>
      <c r="AX585" s="279"/>
      <c r="AY585" s="273"/>
      <c r="AZ585" s="274"/>
      <c r="BA585" s="279"/>
      <c r="BB585" s="273"/>
      <c r="BC585" s="274"/>
      <c r="BD585" s="274"/>
      <c r="BE585" s="274"/>
      <c r="BF585" s="279"/>
      <c r="BG585" s="273"/>
      <c r="BH585" s="274"/>
      <c r="BI585" s="274"/>
      <c r="BJ585" s="273"/>
      <c r="BK585" s="273"/>
      <c r="BL585" s="273"/>
      <c r="BM585" s="273"/>
    </row>
    <row r="586" spans="1:65" ht="12.75" customHeight="1">
      <c r="A586" s="275"/>
      <c r="B586" s="276"/>
      <c r="C586" s="276"/>
      <c r="D586" s="276"/>
      <c r="E586" s="277"/>
      <c r="F586" s="274"/>
      <c r="G586" s="274"/>
      <c r="H586" s="274"/>
      <c r="I586" s="276"/>
      <c r="J586" s="276"/>
      <c r="K586" s="276"/>
      <c r="L586" s="278"/>
      <c r="M586" s="278"/>
      <c r="N586" s="278"/>
      <c r="O586" s="274"/>
      <c r="P586" s="274"/>
      <c r="Q586" s="274"/>
      <c r="R586" s="274"/>
      <c r="S586" s="274"/>
      <c r="T586" s="274"/>
      <c r="U586" s="274"/>
      <c r="V586" s="274"/>
      <c r="W586" s="274"/>
      <c r="X586" s="274"/>
      <c r="Y586" s="279"/>
      <c r="Z586" s="280"/>
      <c r="AA586" s="280"/>
      <c r="AB586" s="281"/>
      <c r="AC586" s="281"/>
      <c r="AD586" s="281"/>
      <c r="AE586" s="274"/>
      <c r="AF586" s="281"/>
      <c r="AG586" s="281"/>
      <c r="AH586" s="281"/>
      <c r="AI586" s="282"/>
      <c r="AJ586" s="274"/>
      <c r="AK586" s="274"/>
      <c r="AL586" s="274"/>
      <c r="AM586" s="274"/>
      <c r="AN586" s="274"/>
      <c r="AO586" s="274"/>
      <c r="AP586" s="274"/>
      <c r="AQ586" s="274"/>
      <c r="AR586" s="279"/>
      <c r="AS586" s="273"/>
      <c r="AT586" s="273"/>
      <c r="AU586" s="273"/>
      <c r="AV586" s="273"/>
      <c r="AW586" s="274"/>
      <c r="AX586" s="279"/>
      <c r="AY586" s="273"/>
      <c r="AZ586" s="274"/>
      <c r="BA586" s="279"/>
      <c r="BB586" s="273"/>
      <c r="BC586" s="274"/>
      <c r="BD586" s="274"/>
      <c r="BE586" s="274"/>
      <c r="BF586" s="279"/>
      <c r="BG586" s="273"/>
      <c r="BH586" s="274"/>
      <c r="BI586" s="274"/>
      <c r="BJ586" s="273"/>
      <c r="BK586" s="273"/>
      <c r="BL586" s="273"/>
      <c r="BM586" s="273"/>
    </row>
    <row r="587" spans="1:65" ht="12.75" customHeight="1">
      <c r="A587" s="275"/>
      <c r="B587" s="276"/>
      <c r="C587" s="276"/>
      <c r="D587" s="276"/>
      <c r="E587" s="277"/>
      <c r="F587" s="274"/>
      <c r="G587" s="274"/>
      <c r="H587" s="274"/>
      <c r="I587" s="276"/>
      <c r="J587" s="276"/>
      <c r="K587" s="276"/>
      <c r="L587" s="278"/>
      <c r="M587" s="278"/>
      <c r="N587" s="278"/>
      <c r="O587" s="274"/>
      <c r="P587" s="274"/>
      <c r="Q587" s="274"/>
      <c r="R587" s="274"/>
      <c r="S587" s="274"/>
      <c r="T587" s="274"/>
      <c r="U587" s="274"/>
      <c r="V587" s="274"/>
      <c r="W587" s="274"/>
      <c r="X587" s="274"/>
      <c r="Y587" s="279"/>
      <c r="Z587" s="280"/>
      <c r="AA587" s="280"/>
      <c r="AB587" s="281"/>
      <c r="AC587" s="281"/>
      <c r="AD587" s="281"/>
      <c r="AE587" s="274"/>
      <c r="AF587" s="281"/>
      <c r="AG587" s="281"/>
      <c r="AH587" s="281"/>
      <c r="AI587" s="282"/>
      <c r="AJ587" s="274"/>
      <c r="AK587" s="274"/>
      <c r="AL587" s="274"/>
      <c r="AM587" s="274"/>
      <c r="AN587" s="274"/>
      <c r="AO587" s="274"/>
      <c r="AP587" s="274"/>
      <c r="AQ587" s="274"/>
      <c r="AR587" s="279"/>
      <c r="AS587" s="273"/>
      <c r="AT587" s="273"/>
      <c r="AU587" s="273"/>
      <c r="AV587" s="273"/>
      <c r="AW587" s="274"/>
      <c r="AX587" s="279"/>
      <c r="AY587" s="273"/>
      <c r="AZ587" s="274"/>
      <c r="BA587" s="279"/>
      <c r="BB587" s="273"/>
      <c r="BC587" s="274"/>
      <c r="BD587" s="274"/>
      <c r="BE587" s="274"/>
      <c r="BF587" s="279"/>
      <c r="BG587" s="273"/>
      <c r="BH587" s="274"/>
      <c r="BI587" s="274"/>
      <c r="BJ587" s="273"/>
      <c r="BK587" s="273"/>
      <c r="BL587" s="273"/>
      <c r="BM587" s="273"/>
    </row>
    <row r="588" spans="1:65" ht="12.75" customHeight="1">
      <c r="A588" s="275"/>
      <c r="B588" s="276"/>
      <c r="C588" s="276"/>
      <c r="D588" s="276"/>
      <c r="E588" s="277"/>
      <c r="F588" s="274"/>
      <c r="G588" s="274"/>
      <c r="H588" s="274"/>
      <c r="I588" s="276"/>
      <c r="J588" s="276"/>
      <c r="K588" s="276"/>
      <c r="L588" s="278"/>
      <c r="M588" s="278"/>
      <c r="N588" s="278"/>
      <c r="O588" s="274"/>
      <c r="P588" s="274"/>
      <c r="Q588" s="274"/>
      <c r="R588" s="274"/>
      <c r="S588" s="274"/>
      <c r="T588" s="274"/>
      <c r="U588" s="274"/>
      <c r="V588" s="274"/>
      <c r="W588" s="274"/>
      <c r="X588" s="274"/>
      <c r="Y588" s="279"/>
      <c r="Z588" s="280"/>
      <c r="AA588" s="280"/>
      <c r="AB588" s="281"/>
      <c r="AC588" s="281"/>
      <c r="AD588" s="281"/>
      <c r="AE588" s="274"/>
      <c r="AF588" s="281"/>
      <c r="AG588" s="281"/>
      <c r="AH588" s="281"/>
      <c r="AI588" s="282"/>
      <c r="AJ588" s="274"/>
      <c r="AK588" s="274"/>
      <c r="AL588" s="274"/>
      <c r="AM588" s="274"/>
      <c r="AN588" s="274"/>
      <c r="AO588" s="274"/>
      <c r="AP588" s="274"/>
      <c r="AQ588" s="274"/>
      <c r="AR588" s="279"/>
      <c r="AS588" s="273"/>
      <c r="AT588" s="273"/>
      <c r="AU588" s="273"/>
      <c r="AV588" s="273"/>
      <c r="AW588" s="274"/>
      <c r="AX588" s="279"/>
      <c r="AY588" s="273"/>
      <c r="AZ588" s="274"/>
      <c r="BA588" s="279"/>
      <c r="BB588" s="273"/>
      <c r="BC588" s="274"/>
      <c r="BD588" s="274"/>
      <c r="BE588" s="274"/>
      <c r="BF588" s="279"/>
      <c r="BG588" s="273"/>
      <c r="BH588" s="274"/>
      <c r="BI588" s="274"/>
      <c r="BJ588" s="273"/>
      <c r="BK588" s="273"/>
      <c r="BL588" s="273"/>
      <c r="BM588" s="273"/>
    </row>
    <row r="589" spans="1:65" ht="12.75" customHeight="1">
      <c r="A589" s="275"/>
      <c r="B589" s="276"/>
      <c r="C589" s="276"/>
      <c r="D589" s="276"/>
      <c r="E589" s="277"/>
      <c r="F589" s="274"/>
      <c r="G589" s="274"/>
      <c r="H589" s="274"/>
      <c r="I589" s="276"/>
      <c r="J589" s="276"/>
      <c r="K589" s="276"/>
      <c r="L589" s="278"/>
      <c r="M589" s="278"/>
      <c r="N589" s="278"/>
      <c r="O589" s="274"/>
      <c r="P589" s="274"/>
      <c r="Q589" s="274"/>
      <c r="R589" s="274"/>
      <c r="S589" s="274"/>
      <c r="T589" s="274"/>
      <c r="U589" s="274"/>
      <c r="V589" s="274"/>
      <c r="W589" s="274"/>
      <c r="X589" s="274"/>
      <c r="Y589" s="279"/>
      <c r="Z589" s="280"/>
      <c r="AA589" s="280"/>
      <c r="AB589" s="281"/>
      <c r="AC589" s="281"/>
      <c r="AD589" s="281"/>
      <c r="AE589" s="274"/>
      <c r="AF589" s="281"/>
      <c r="AG589" s="281"/>
      <c r="AH589" s="281"/>
      <c r="AI589" s="282"/>
      <c r="AJ589" s="274"/>
      <c r="AK589" s="274"/>
      <c r="AL589" s="274"/>
      <c r="AM589" s="274"/>
      <c r="AN589" s="274"/>
      <c r="AO589" s="274"/>
      <c r="AP589" s="274"/>
      <c r="AQ589" s="274"/>
      <c r="AR589" s="279"/>
      <c r="AS589" s="273"/>
      <c r="AT589" s="273"/>
      <c r="AU589" s="273"/>
      <c r="AV589" s="273"/>
      <c r="AW589" s="274"/>
      <c r="AX589" s="279"/>
      <c r="AY589" s="273"/>
      <c r="AZ589" s="274"/>
      <c r="BA589" s="279"/>
      <c r="BB589" s="273"/>
      <c r="BC589" s="274"/>
      <c r="BD589" s="274"/>
      <c r="BE589" s="274"/>
      <c r="BF589" s="279"/>
      <c r="BG589" s="273"/>
      <c r="BH589" s="274"/>
      <c r="BI589" s="274"/>
      <c r="BJ589" s="273"/>
      <c r="BK589" s="273"/>
      <c r="BL589" s="273"/>
      <c r="BM589" s="273"/>
    </row>
    <row r="590" spans="1:65" ht="12.75" customHeight="1">
      <c r="A590" s="275"/>
      <c r="B590" s="276"/>
      <c r="C590" s="276"/>
      <c r="D590" s="276"/>
      <c r="E590" s="277"/>
      <c r="F590" s="274"/>
      <c r="G590" s="274"/>
      <c r="H590" s="274"/>
      <c r="I590" s="276"/>
      <c r="J590" s="276"/>
      <c r="K590" s="276"/>
      <c r="L590" s="278"/>
      <c r="M590" s="278"/>
      <c r="N590" s="278"/>
      <c r="O590" s="274"/>
      <c r="P590" s="274"/>
      <c r="Q590" s="274"/>
      <c r="R590" s="274"/>
      <c r="S590" s="274"/>
      <c r="T590" s="274"/>
      <c r="U590" s="274"/>
      <c r="V590" s="274"/>
      <c r="W590" s="274"/>
      <c r="X590" s="274"/>
      <c r="Y590" s="279"/>
      <c r="Z590" s="280"/>
      <c r="AA590" s="280"/>
      <c r="AB590" s="281"/>
      <c r="AC590" s="281"/>
      <c r="AD590" s="281"/>
      <c r="AE590" s="274"/>
      <c r="AF590" s="281"/>
      <c r="AG590" s="281"/>
      <c r="AH590" s="281"/>
      <c r="AI590" s="282"/>
      <c r="AJ590" s="274"/>
      <c r="AK590" s="274"/>
      <c r="AL590" s="274"/>
      <c r="AM590" s="274"/>
      <c r="AN590" s="274"/>
      <c r="AO590" s="274"/>
      <c r="AP590" s="274"/>
      <c r="AQ590" s="274"/>
      <c r="AR590" s="279"/>
      <c r="AS590" s="273"/>
      <c r="AT590" s="273"/>
      <c r="AU590" s="273"/>
      <c r="AV590" s="273"/>
      <c r="AW590" s="274"/>
      <c r="AX590" s="279"/>
      <c r="AY590" s="273"/>
      <c r="AZ590" s="274"/>
      <c r="BA590" s="279"/>
      <c r="BB590" s="273"/>
      <c r="BC590" s="274"/>
      <c r="BD590" s="274"/>
      <c r="BE590" s="274"/>
      <c r="BF590" s="279"/>
      <c r="BG590" s="273"/>
      <c r="BH590" s="274"/>
      <c r="BI590" s="274"/>
      <c r="BJ590" s="273"/>
      <c r="BK590" s="273"/>
      <c r="BL590" s="273"/>
      <c r="BM590" s="273"/>
    </row>
    <row r="591" spans="1:65" ht="12.75" customHeight="1">
      <c r="A591" s="275"/>
      <c r="B591" s="276"/>
      <c r="C591" s="276"/>
      <c r="D591" s="276"/>
      <c r="E591" s="277"/>
      <c r="F591" s="274"/>
      <c r="G591" s="274"/>
      <c r="H591" s="274"/>
      <c r="I591" s="276"/>
      <c r="J591" s="276"/>
      <c r="K591" s="276"/>
      <c r="L591" s="278"/>
      <c r="M591" s="278"/>
      <c r="N591" s="278"/>
      <c r="O591" s="274"/>
      <c r="P591" s="274"/>
      <c r="Q591" s="274"/>
      <c r="R591" s="274"/>
      <c r="S591" s="274"/>
      <c r="T591" s="274"/>
      <c r="U591" s="274"/>
      <c r="V591" s="274"/>
      <c r="W591" s="274"/>
      <c r="X591" s="274"/>
      <c r="Y591" s="279"/>
      <c r="Z591" s="280"/>
      <c r="AA591" s="280"/>
      <c r="AB591" s="281"/>
      <c r="AC591" s="281"/>
      <c r="AD591" s="281"/>
      <c r="AE591" s="274"/>
      <c r="AF591" s="281"/>
      <c r="AG591" s="281"/>
      <c r="AH591" s="281"/>
      <c r="AI591" s="282"/>
      <c r="AJ591" s="274"/>
      <c r="AK591" s="274"/>
      <c r="AL591" s="274"/>
      <c r="AM591" s="274"/>
      <c r="AN591" s="274"/>
      <c r="AO591" s="274"/>
      <c r="AP591" s="274"/>
      <c r="AQ591" s="274"/>
      <c r="AR591" s="279"/>
      <c r="AS591" s="273"/>
      <c r="AT591" s="273"/>
      <c r="AU591" s="273"/>
      <c r="AV591" s="273"/>
      <c r="AW591" s="274"/>
      <c r="AX591" s="279"/>
      <c r="AY591" s="273"/>
      <c r="AZ591" s="274"/>
      <c r="BA591" s="279"/>
      <c r="BB591" s="273"/>
      <c r="BC591" s="274"/>
      <c r="BD591" s="274"/>
      <c r="BE591" s="274"/>
      <c r="BF591" s="279"/>
      <c r="BG591" s="273"/>
      <c r="BH591" s="274"/>
      <c r="BI591" s="274"/>
      <c r="BJ591" s="273"/>
      <c r="BK591" s="273"/>
      <c r="BL591" s="273"/>
      <c r="BM591" s="273"/>
    </row>
    <row r="592" spans="1:65" ht="12.75" customHeight="1">
      <c r="A592" s="275"/>
      <c r="B592" s="276"/>
      <c r="C592" s="276"/>
      <c r="D592" s="276"/>
      <c r="E592" s="277"/>
      <c r="F592" s="274"/>
      <c r="G592" s="274"/>
      <c r="H592" s="274"/>
      <c r="I592" s="276"/>
      <c r="J592" s="276"/>
      <c r="K592" s="276"/>
      <c r="L592" s="278"/>
      <c r="M592" s="278"/>
      <c r="N592" s="278"/>
      <c r="O592" s="274"/>
      <c r="P592" s="274"/>
      <c r="Q592" s="274"/>
      <c r="R592" s="274"/>
      <c r="S592" s="274"/>
      <c r="T592" s="274"/>
      <c r="U592" s="274"/>
      <c r="V592" s="274"/>
      <c r="W592" s="274"/>
      <c r="X592" s="274"/>
      <c r="Y592" s="279"/>
      <c r="Z592" s="280"/>
      <c r="AA592" s="280"/>
      <c r="AB592" s="281"/>
      <c r="AC592" s="281"/>
      <c r="AD592" s="281"/>
      <c r="AE592" s="274"/>
      <c r="AF592" s="281"/>
      <c r="AG592" s="281"/>
      <c r="AH592" s="281"/>
      <c r="AI592" s="282"/>
      <c r="AJ592" s="274"/>
      <c r="AK592" s="274"/>
      <c r="AL592" s="274"/>
      <c r="AM592" s="274"/>
      <c r="AN592" s="274"/>
      <c r="AO592" s="274"/>
      <c r="AP592" s="274"/>
      <c r="AQ592" s="274"/>
      <c r="AR592" s="279"/>
      <c r="AS592" s="273"/>
      <c r="AT592" s="273"/>
      <c r="AU592" s="273"/>
      <c r="AV592" s="273"/>
      <c r="AW592" s="274"/>
      <c r="AX592" s="279"/>
      <c r="AY592" s="273"/>
      <c r="AZ592" s="274"/>
      <c r="BA592" s="279"/>
      <c r="BB592" s="273"/>
      <c r="BC592" s="274"/>
      <c r="BD592" s="274"/>
      <c r="BE592" s="274"/>
      <c r="BF592" s="279"/>
      <c r="BG592" s="273"/>
      <c r="BH592" s="274"/>
      <c r="BI592" s="274"/>
      <c r="BJ592" s="273"/>
      <c r="BK592" s="273"/>
      <c r="BL592" s="273"/>
      <c r="BM592" s="273"/>
    </row>
    <row r="593" spans="1:65" ht="12.75" customHeight="1">
      <c r="A593" s="275"/>
      <c r="B593" s="276"/>
      <c r="C593" s="276"/>
      <c r="D593" s="276"/>
      <c r="E593" s="277"/>
      <c r="F593" s="274"/>
      <c r="G593" s="274"/>
      <c r="H593" s="274"/>
      <c r="I593" s="276"/>
      <c r="J593" s="276"/>
      <c r="K593" s="276"/>
      <c r="L593" s="278"/>
      <c r="M593" s="278"/>
      <c r="N593" s="278"/>
      <c r="O593" s="274"/>
      <c r="P593" s="274"/>
      <c r="Q593" s="274"/>
      <c r="R593" s="274"/>
      <c r="S593" s="274"/>
      <c r="T593" s="274"/>
      <c r="U593" s="274"/>
      <c r="V593" s="274"/>
      <c r="W593" s="274"/>
      <c r="X593" s="274"/>
      <c r="Y593" s="279"/>
      <c r="Z593" s="280"/>
      <c r="AA593" s="280"/>
      <c r="AB593" s="281"/>
      <c r="AC593" s="281"/>
      <c r="AD593" s="281"/>
      <c r="AE593" s="274"/>
      <c r="AF593" s="281"/>
      <c r="AG593" s="281"/>
      <c r="AH593" s="281"/>
      <c r="AI593" s="282"/>
      <c r="AJ593" s="274"/>
      <c r="AK593" s="274"/>
      <c r="AL593" s="274"/>
      <c r="AM593" s="274"/>
      <c r="AN593" s="274"/>
      <c r="AO593" s="274"/>
      <c r="AP593" s="274"/>
      <c r="AQ593" s="274"/>
      <c r="AR593" s="279"/>
      <c r="AS593" s="273"/>
      <c r="AT593" s="273"/>
      <c r="AU593" s="273"/>
      <c r="AV593" s="273"/>
      <c r="AW593" s="274"/>
      <c r="AX593" s="279"/>
      <c r="AY593" s="273"/>
      <c r="AZ593" s="274"/>
      <c r="BA593" s="279"/>
      <c r="BB593" s="273"/>
      <c r="BC593" s="274"/>
      <c r="BD593" s="274"/>
      <c r="BE593" s="274"/>
      <c r="BF593" s="279"/>
      <c r="BG593" s="273"/>
      <c r="BH593" s="274"/>
      <c r="BI593" s="274"/>
      <c r="BJ593" s="273"/>
      <c r="BK593" s="273"/>
      <c r="BL593" s="273"/>
      <c r="BM593" s="273"/>
    </row>
    <row r="594" spans="1:65" ht="12.75" customHeight="1">
      <c r="A594" s="275"/>
      <c r="B594" s="276"/>
      <c r="C594" s="276"/>
      <c r="D594" s="276"/>
      <c r="E594" s="277"/>
      <c r="F594" s="274"/>
      <c r="G594" s="274"/>
      <c r="H594" s="274"/>
      <c r="I594" s="276"/>
      <c r="J594" s="276"/>
      <c r="K594" s="276"/>
      <c r="L594" s="278"/>
      <c r="M594" s="278"/>
      <c r="N594" s="278"/>
      <c r="O594" s="274"/>
      <c r="P594" s="274"/>
      <c r="Q594" s="274"/>
      <c r="R594" s="274"/>
      <c r="S594" s="274"/>
      <c r="T594" s="274"/>
      <c r="U594" s="274"/>
      <c r="V594" s="274"/>
      <c r="W594" s="274"/>
      <c r="X594" s="274"/>
      <c r="Y594" s="279"/>
      <c r="Z594" s="280"/>
      <c r="AA594" s="280"/>
      <c r="AB594" s="281"/>
      <c r="AC594" s="281"/>
      <c r="AD594" s="281"/>
      <c r="AE594" s="274"/>
      <c r="AF594" s="281"/>
      <c r="AG594" s="281"/>
      <c r="AH594" s="281"/>
      <c r="AI594" s="282"/>
      <c r="AJ594" s="274"/>
      <c r="AK594" s="274"/>
      <c r="AL594" s="274"/>
      <c r="AM594" s="274"/>
      <c r="AN594" s="274"/>
      <c r="AO594" s="274"/>
      <c r="AP594" s="274"/>
      <c r="AQ594" s="274"/>
      <c r="AR594" s="279"/>
      <c r="AS594" s="273"/>
      <c r="AT594" s="273"/>
      <c r="AU594" s="273"/>
      <c r="AV594" s="273"/>
      <c r="AW594" s="274"/>
      <c r="AX594" s="279"/>
      <c r="AY594" s="273"/>
      <c r="AZ594" s="274"/>
      <c r="BA594" s="279"/>
      <c r="BB594" s="273"/>
      <c r="BC594" s="274"/>
      <c r="BD594" s="274"/>
      <c r="BE594" s="274"/>
      <c r="BF594" s="279"/>
      <c r="BG594" s="273"/>
      <c r="BH594" s="274"/>
      <c r="BI594" s="274"/>
      <c r="BJ594" s="273"/>
      <c r="BK594" s="273"/>
      <c r="BL594" s="273"/>
      <c r="BM594" s="273"/>
    </row>
    <row r="595" spans="1:65" ht="12.75" customHeight="1">
      <c r="A595" s="275"/>
      <c r="B595" s="276"/>
      <c r="C595" s="276"/>
      <c r="D595" s="276"/>
      <c r="E595" s="277"/>
      <c r="F595" s="274"/>
      <c r="G595" s="274"/>
      <c r="H595" s="274"/>
      <c r="I595" s="276"/>
      <c r="J595" s="276"/>
      <c r="K595" s="276"/>
      <c r="L595" s="278"/>
      <c r="M595" s="278"/>
      <c r="N595" s="278"/>
      <c r="O595" s="274"/>
      <c r="P595" s="274"/>
      <c r="Q595" s="274"/>
      <c r="R595" s="274"/>
      <c r="S595" s="274"/>
      <c r="T595" s="274"/>
      <c r="U595" s="274"/>
      <c r="V595" s="274"/>
      <c r="W595" s="274"/>
      <c r="X595" s="274"/>
      <c r="Y595" s="279"/>
      <c r="Z595" s="280"/>
      <c r="AA595" s="280"/>
      <c r="AB595" s="281"/>
      <c r="AC595" s="281"/>
      <c r="AD595" s="281"/>
      <c r="AE595" s="274"/>
      <c r="AF595" s="281"/>
      <c r="AG595" s="281"/>
      <c r="AH595" s="281"/>
      <c r="AI595" s="282"/>
      <c r="AJ595" s="274"/>
      <c r="AK595" s="274"/>
      <c r="AL595" s="274"/>
      <c r="AM595" s="274"/>
      <c r="AN595" s="274"/>
      <c r="AO595" s="274"/>
      <c r="AP595" s="274"/>
      <c r="AQ595" s="274"/>
      <c r="AR595" s="279"/>
      <c r="AS595" s="273"/>
      <c r="AT595" s="273"/>
      <c r="AU595" s="273"/>
      <c r="AV595" s="273"/>
      <c r="AW595" s="274"/>
      <c r="AX595" s="279"/>
      <c r="AY595" s="273"/>
      <c r="AZ595" s="274"/>
      <c r="BA595" s="279"/>
      <c r="BB595" s="273"/>
      <c r="BC595" s="274"/>
      <c r="BD595" s="274"/>
      <c r="BE595" s="274"/>
      <c r="BF595" s="279"/>
      <c r="BG595" s="273"/>
      <c r="BH595" s="274"/>
      <c r="BI595" s="274"/>
      <c r="BJ595" s="273"/>
      <c r="BK595" s="273"/>
      <c r="BL595" s="273"/>
      <c r="BM595" s="273"/>
    </row>
    <row r="596" spans="1:65" ht="12.75" customHeight="1">
      <c r="A596" s="275"/>
      <c r="B596" s="276"/>
      <c r="C596" s="276"/>
      <c r="D596" s="276"/>
      <c r="E596" s="277"/>
      <c r="F596" s="274"/>
      <c r="G596" s="274"/>
      <c r="H596" s="274"/>
      <c r="I596" s="276"/>
      <c r="J596" s="276"/>
      <c r="K596" s="276"/>
      <c r="L596" s="278"/>
      <c r="M596" s="278"/>
      <c r="N596" s="278"/>
      <c r="O596" s="274"/>
      <c r="P596" s="274"/>
      <c r="Q596" s="274"/>
      <c r="R596" s="274"/>
      <c r="S596" s="274"/>
      <c r="T596" s="274"/>
      <c r="U596" s="274"/>
      <c r="V596" s="274"/>
      <c r="W596" s="274"/>
      <c r="X596" s="274"/>
      <c r="Y596" s="279"/>
      <c r="Z596" s="280"/>
      <c r="AA596" s="280"/>
      <c r="AB596" s="281"/>
      <c r="AC596" s="281"/>
      <c r="AD596" s="281"/>
      <c r="AE596" s="274"/>
      <c r="AF596" s="281"/>
      <c r="AG596" s="281"/>
      <c r="AH596" s="281"/>
      <c r="AI596" s="282"/>
      <c r="AJ596" s="274"/>
      <c r="AK596" s="274"/>
      <c r="AL596" s="274"/>
      <c r="AM596" s="274"/>
      <c r="AN596" s="274"/>
      <c r="AO596" s="274"/>
      <c r="AP596" s="274"/>
      <c r="AQ596" s="274"/>
      <c r="AR596" s="279"/>
      <c r="AS596" s="273"/>
      <c r="AT596" s="273"/>
      <c r="AU596" s="273"/>
      <c r="AV596" s="273"/>
      <c r="AW596" s="274"/>
      <c r="AX596" s="279"/>
      <c r="AY596" s="273"/>
      <c r="AZ596" s="274"/>
      <c r="BA596" s="279"/>
      <c r="BB596" s="273"/>
      <c r="BC596" s="274"/>
      <c r="BD596" s="274"/>
      <c r="BE596" s="274"/>
      <c r="BF596" s="279"/>
      <c r="BG596" s="273"/>
      <c r="BH596" s="274"/>
      <c r="BI596" s="274"/>
      <c r="BJ596" s="273"/>
      <c r="BK596" s="273"/>
      <c r="BL596" s="273"/>
      <c r="BM596" s="273"/>
    </row>
    <row r="597" spans="1:65" ht="12.75" customHeight="1">
      <c r="A597" s="275"/>
      <c r="B597" s="276"/>
      <c r="C597" s="276"/>
      <c r="D597" s="276"/>
      <c r="E597" s="277"/>
      <c r="F597" s="274"/>
      <c r="G597" s="274"/>
      <c r="H597" s="274"/>
      <c r="I597" s="276"/>
      <c r="J597" s="276"/>
      <c r="K597" s="276"/>
      <c r="L597" s="278"/>
      <c r="M597" s="278"/>
      <c r="N597" s="278"/>
      <c r="O597" s="274"/>
      <c r="P597" s="274"/>
      <c r="Q597" s="274"/>
      <c r="R597" s="274"/>
      <c r="S597" s="274"/>
      <c r="T597" s="274"/>
      <c r="U597" s="274"/>
      <c r="V597" s="274"/>
      <c r="W597" s="274"/>
      <c r="X597" s="274"/>
      <c r="Y597" s="279"/>
      <c r="Z597" s="280"/>
      <c r="AA597" s="280"/>
      <c r="AB597" s="281"/>
      <c r="AC597" s="281"/>
      <c r="AD597" s="281"/>
      <c r="AE597" s="274"/>
      <c r="AF597" s="281"/>
      <c r="AG597" s="281"/>
      <c r="AH597" s="281"/>
      <c r="AI597" s="282"/>
      <c r="AJ597" s="274"/>
      <c r="AK597" s="274"/>
      <c r="AL597" s="274"/>
      <c r="AM597" s="274"/>
      <c r="AN597" s="274"/>
      <c r="AO597" s="274"/>
      <c r="AP597" s="274"/>
      <c r="AQ597" s="274"/>
      <c r="AR597" s="279"/>
      <c r="AS597" s="273"/>
      <c r="AT597" s="273"/>
      <c r="AU597" s="273"/>
      <c r="AV597" s="273"/>
      <c r="AW597" s="274"/>
      <c r="AX597" s="279"/>
      <c r="AY597" s="273"/>
      <c r="AZ597" s="274"/>
      <c r="BA597" s="279"/>
      <c r="BB597" s="273"/>
      <c r="BC597" s="274"/>
      <c r="BD597" s="274"/>
      <c r="BE597" s="274"/>
      <c r="BF597" s="279"/>
      <c r="BG597" s="273"/>
      <c r="BH597" s="274"/>
      <c r="BI597" s="274"/>
      <c r="BJ597" s="273"/>
      <c r="BK597" s="273"/>
      <c r="BL597" s="273"/>
      <c r="BM597" s="273"/>
    </row>
    <row r="598" spans="1:65" ht="12.75" customHeight="1">
      <c r="A598" s="275"/>
      <c r="B598" s="276"/>
      <c r="C598" s="276"/>
      <c r="D598" s="276"/>
      <c r="E598" s="277"/>
      <c r="F598" s="274"/>
      <c r="G598" s="274"/>
      <c r="H598" s="274"/>
      <c r="I598" s="276"/>
      <c r="J598" s="276"/>
      <c r="K598" s="276"/>
      <c r="L598" s="278"/>
      <c r="M598" s="278"/>
      <c r="N598" s="278"/>
      <c r="O598" s="274"/>
      <c r="P598" s="274"/>
      <c r="Q598" s="274"/>
      <c r="R598" s="274"/>
      <c r="S598" s="274"/>
      <c r="T598" s="274"/>
      <c r="U598" s="274"/>
      <c r="V598" s="274"/>
      <c r="W598" s="274"/>
      <c r="X598" s="274"/>
      <c r="Y598" s="279"/>
      <c r="Z598" s="280"/>
      <c r="AA598" s="280"/>
      <c r="AB598" s="281"/>
      <c r="AC598" s="281"/>
      <c r="AD598" s="281"/>
      <c r="AE598" s="274"/>
      <c r="AF598" s="281"/>
      <c r="AG598" s="281"/>
      <c r="AH598" s="281"/>
      <c r="AI598" s="282"/>
      <c r="AJ598" s="274"/>
      <c r="AK598" s="274"/>
      <c r="AL598" s="274"/>
      <c r="AM598" s="274"/>
      <c r="AN598" s="274"/>
      <c r="AO598" s="274"/>
      <c r="AP598" s="274"/>
      <c r="AQ598" s="274"/>
      <c r="AR598" s="279"/>
      <c r="AS598" s="273"/>
      <c r="AT598" s="273"/>
      <c r="AU598" s="273"/>
      <c r="AV598" s="273"/>
      <c r="AW598" s="274"/>
      <c r="AX598" s="279"/>
      <c r="AY598" s="273"/>
      <c r="AZ598" s="274"/>
      <c r="BA598" s="279"/>
      <c r="BB598" s="273"/>
      <c r="BC598" s="274"/>
      <c r="BD598" s="274"/>
      <c r="BE598" s="274"/>
      <c r="BF598" s="279"/>
      <c r="BG598" s="273"/>
      <c r="BH598" s="274"/>
      <c r="BI598" s="274"/>
      <c r="BJ598" s="273"/>
      <c r="BK598" s="273"/>
      <c r="BL598" s="273"/>
      <c r="BM598" s="273"/>
    </row>
    <row r="599" spans="1:65" ht="12.75" customHeight="1">
      <c r="A599" s="275"/>
      <c r="B599" s="276"/>
      <c r="C599" s="276"/>
      <c r="D599" s="276"/>
      <c r="E599" s="277"/>
      <c r="F599" s="274"/>
      <c r="G599" s="274"/>
      <c r="H599" s="274"/>
      <c r="I599" s="276"/>
      <c r="J599" s="276"/>
      <c r="K599" s="276"/>
      <c r="L599" s="278"/>
      <c r="M599" s="278"/>
      <c r="N599" s="278"/>
      <c r="O599" s="274"/>
      <c r="P599" s="274"/>
      <c r="Q599" s="274"/>
      <c r="R599" s="274"/>
      <c r="S599" s="274"/>
      <c r="T599" s="274"/>
      <c r="U599" s="274"/>
      <c r="V599" s="274"/>
      <c r="W599" s="274"/>
      <c r="X599" s="274"/>
      <c r="Y599" s="279"/>
      <c r="Z599" s="280"/>
      <c r="AA599" s="280"/>
      <c r="AB599" s="281"/>
      <c r="AC599" s="281"/>
      <c r="AD599" s="281"/>
      <c r="AE599" s="274"/>
      <c r="AF599" s="281"/>
      <c r="AG599" s="281"/>
      <c r="AH599" s="281"/>
      <c r="AI599" s="282"/>
      <c r="AJ599" s="274"/>
      <c r="AK599" s="274"/>
      <c r="AL599" s="274"/>
      <c r="AM599" s="274"/>
      <c r="AN599" s="274"/>
      <c r="AO599" s="274"/>
      <c r="AP599" s="274"/>
      <c r="AQ599" s="274"/>
      <c r="AR599" s="279"/>
      <c r="AS599" s="273"/>
      <c r="AT599" s="273"/>
      <c r="AU599" s="273"/>
      <c r="AV599" s="273"/>
      <c r="AW599" s="274"/>
      <c r="AX599" s="279"/>
      <c r="AY599" s="273"/>
      <c r="AZ599" s="274"/>
      <c r="BA599" s="279"/>
      <c r="BB599" s="273"/>
      <c r="BC599" s="274"/>
      <c r="BD599" s="274"/>
      <c r="BE599" s="274"/>
      <c r="BF599" s="279"/>
      <c r="BG599" s="273"/>
      <c r="BH599" s="274"/>
      <c r="BI599" s="274"/>
      <c r="BJ599" s="273"/>
      <c r="BK599" s="273"/>
      <c r="BL599" s="273"/>
      <c r="BM599" s="273"/>
    </row>
    <row r="600" spans="1:65" ht="12.75" customHeight="1">
      <c r="A600" s="275"/>
      <c r="B600" s="276"/>
      <c r="C600" s="276"/>
      <c r="D600" s="276"/>
      <c r="E600" s="277"/>
      <c r="F600" s="274"/>
      <c r="G600" s="274"/>
      <c r="H600" s="274"/>
      <c r="I600" s="276"/>
      <c r="J600" s="276"/>
      <c r="K600" s="276"/>
      <c r="L600" s="278"/>
      <c r="M600" s="278"/>
      <c r="N600" s="278"/>
      <c r="O600" s="274"/>
      <c r="P600" s="274"/>
      <c r="Q600" s="274"/>
      <c r="R600" s="274"/>
      <c r="S600" s="274"/>
      <c r="T600" s="274"/>
      <c r="U600" s="274"/>
      <c r="V600" s="274"/>
      <c r="W600" s="274"/>
      <c r="X600" s="274"/>
      <c r="Y600" s="279"/>
      <c r="Z600" s="280"/>
      <c r="AA600" s="280"/>
      <c r="AB600" s="281"/>
      <c r="AC600" s="281"/>
      <c r="AD600" s="281"/>
      <c r="AE600" s="274"/>
      <c r="AF600" s="281"/>
      <c r="AG600" s="281"/>
      <c r="AH600" s="281"/>
      <c r="AI600" s="282"/>
      <c r="AJ600" s="274"/>
      <c r="AK600" s="274"/>
      <c r="AL600" s="274"/>
      <c r="AM600" s="274"/>
      <c r="AN600" s="274"/>
      <c r="AO600" s="274"/>
      <c r="AP600" s="274"/>
      <c r="AQ600" s="274"/>
      <c r="AR600" s="279"/>
      <c r="AS600" s="273"/>
      <c r="AT600" s="273"/>
      <c r="AU600" s="273"/>
      <c r="AV600" s="273"/>
      <c r="AW600" s="274"/>
      <c r="AX600" s="279"/>
      <c r="AY600" s="273"/>
      <c r="AZ600" s="274"/>
      <c r="BA600" s="279"/>
      <c r="BB600" s="273"/>
      <c r="BC600" s="274"/>
      <c r="BD600" s="274"/>
      <c r="BE600" s="274"/>
      <c r="BF600" s="279"/>
      <c r="BG600" s="273"/>
      <c r="BH600" s="274"/>
      <c r="BI600" s="274"/>
      <c r="BJ600" s="273"/>
      <c r="BK600" s="273"/>
      <c r="BL600" s="273"/>
      <c r="BM600" s="273"/>
    </row>
    <row r="601" spans="1:65" ht="12.75" customHeight="1">
      <c r="A601" s="275"/>
      <c r="B601" s="276"/>
      <c r="C601" s="276"/>
      <c r="D601" s="276"/>
      <c r="E601" s="277"/>
      <c r="F601" s="274"/>
      <c r="G601" s="274"/>
      <c r="H601" s="274"/>
      <c r="I601" s="276"/>
      <c r="J601" s="276"/>
      <c r="K601" s="276"/>
      <c r="L601" s="278"/>
      <c r="M601" s="278"/>
      <c r="N601" s="278"/>
      <c r="O601" s="274"/>
      <c r="P601" s="274"/>
      <c r="Q601" s="274"/>
      <c r="R601" s="274"/>
      <c r="S601" s="274"/>
      <c r="T601" s="274"/>
      <c r="U601" s="274"/>
      <c r="V601" s="274"/>
      <c r="W601" s="274"/>
      <c r="X601" s="274"/>
      <c r="Y601" s="279"/>
      <c r="Z601" s="280"/>
      <c r="AA601" s="280"/>
      <c r="AB601" s="281"/>
      <c r="AC601" s="281"/>
      <c r="AD601" s="281"/>
      <c r="AE601" s="274"/>
      <c r="AF601" s="281"/>
      <c r="AG601" s="281"/>
      <c r="AH601" s="281"/>
      <c r="AI601" s="282"/>
      <c r="AJ601" s="274"/>
      <c r="AK601" s="274"/>
      <c r="AL601" s="274"/>
      <c r="AM601" s="274"/>
      <c r="AN601" s="274"/>
      <c r="AO601" s="274"/>
      <c r="AP601" s="274"/>
      <c r="AQ601" s="274"/>
      <c r="AR601" s="279"/>
      <c r="AS601" s="273"/>
      <c r="AT601" s="273"/>
      <c r="AU601" s="273"/>
      <c r="AV601" s="273"/>
      <c r="AW601" s="274"/>
      <c r="AX601" s="279"/>
      <c r="AY601" s="273"/>
      <c r="AZ601" s="274"/>
      <c r="BA601" s="279"/>
      <c r="BB601" s="273"/>
      <c r="BC601" s="274"/>
      <c r="BD601" s="274"/>
      <c r="BE601" s="274"/>
      <c r="BF601" s="279"/>
      <c r="BG601" s="273"/>
      <c r="BH601" s="274"/>
      <c r="BI601" s="274"/>
      <c r="BJ601" s="273"/>
      <c r="BK601" s="273"/>
      <c r="BL601" s="273"/>
      <c r="BM601" s="273"/>
    </row>
    <row r="602" spans="1:65" ht="12.75" customHeight="1">
      <c r="A602" s="275"/>
      <c r="B602" s="276"/>
      <c r="C602" s="276"/>
      <c r="D602" s="276"/>
      <c r="E602" s="277"/>
      <c r="F602" s="274"/>
      <c r="G602" s="274"/>
      <c r="H602" s="274"/>
      <c r="I602" s="276"/>
      <c r="J602" s="276"/>
      <c r="K602" s="276"/>
      <c r="L602" s="278"/>
      <c r="M602" s="278"/>
      <c r="N602" s="278"/>
      <c r="O602" s="274"/>
      <c r="P602" s="274"/>
      <c r="Q602" s="274"/>
      <c r="R602" s="274"/>
      <c r="S602" s="274"/>
      <c r="T602" s="274"/>
      <c r="U602" s="274"/>
      <c r="V602" s="274"/>
      <c r="W602" s="274"/>
      <c r="X602" s="274"/>
      <c r="Y602" s="279"/>
      <c r="Z602" s="280"/>
      <c r="AA602" s="280"/>
      <c r="AB602" s="281"/>
      <c r="AC602" s="281"/>
      <c r="AD602" s="281"/>
      <c r="AE602" s="274"/>
      <c r="AF602" s="281"/>
      <c r="AG602" s="281"/>
      <c r="AH602" s="281"/>
      <c r="AI602" s="282"/>
      <c r="AJ602" s="274"/>
      <c r="AK602" s="274"/>
      <c r="AL602" s="274"/>
      <c r="AM602" s="274"/>
      <c r="AN602" s="274"/>
      <c r="AO602" s="274"/>
      <c r="AP602" s="274"/>
      <c r="AQ602" s="274"/>
      <c r="AR602" s="279"/>
      <c r="AS602" s="273"/>
      <c r="AT602" s="273"/>
      <c r="AU602" s="273"/>
      <c r="AV602" s="273"/>
      <c r="AW602" s="274"/>
      <c r="AX602" s="279"/>
      <c r="AY602" s="273"/>
      <c r="AZ602" s="274"/>
      <c r="BA602" s="279"/>
      <c r="BB602" s="273"/>
      <c r="BC602" s="274"/>
      <c r="BD602" s="274"/>
      <c r="BE602" s="274"/>
      <c r="BF602" s="279"/>
      <c r="BG602" s="273"/>
      <c r="BH602" s="274"/>
      <c r="BI602" s="274"/>
      <c r="BJ602" s="273"/>
      <c r="BK602" s="273"/>
      <c r="BL602" s="273"/>
      <c r="BM602" s="273"/>
    </row>
    <row r="603" spans="1:65" ht="12.75" customHeight="1">
      <c r="A603" s="275"/>
      <c r="B603" s="276"/>
      <c r="C603" s="276"/>
      <c r="D603" s="276"/>
      <c r="E603" s="277"/>
      <c r="F603" s="274"/>
      <c r="G603" s="274"/>
      <c r="H603" s="274"/>
      <c r="I603" s="276"/>
      <c r="J603" s="276"/>
      <c r="K603" s="276"/>
      <c r="L603" s="278"/>
      <c r="M603" s="278"/>
      <c r="N603" s="278"/>
      <c r="O603" s="274"/>
      <c r="P603" s="274"/>
      <c r="Q603" s="274"/>
      <c r="R603" s="274"/>
      <c r="S603" s="274"/>
      <c r="T603" s="274"/>
      <c r="U603" s="274"/>
      <c r="V603" s="274"/>
      <c r="W603" s="274"/>
      <c r="X603" s="274"/>
      <c r="Y603" s="279"/>
      <c r="Z603" s="280"/>
      <c r="AA603" s="280"/>
      <c r="AB603" s="281"/>
      <c r="AC603" s="281"/>
      <c r="AD603" s="281"/>
      <c r="AE603" s="274"/>
      <c r="AF603" s="281"/>
      <c r="AG603" s="281"/>
      <c r="AH603" s="281"/>
      <c r="AI603" s="282"/>
      <c r="AJ603" s="274"/>
      <c r="AK603" s="274"/>
      <c r="AL603" s="274"/>
      <c r="AM603" s="274"/>
      <c r="AN603" s="274"/>
      <c r="AO603" s="274"/>
      <c r="AP603" s="274"/>
      <c r="AQ603" s="274"/>
      <c r="AR603" s="279"/>
      <c r="AS603" s="273"/>
      <c r="AT603" s="273"/>
      <c r="AU603" s="273"/>
      <c r="AV603" s="273"/>
      <c r="AW603" s="274"/>
      <c r="AX603" s="279"/>
      <c r="AY603" s="273"/>
      <c r="AZ603" s="274"/>
      <c r="BA603" s="279"/>
      <c r="BB603" s="273"/>
      <c r="BC603" s="274"/>
      <c r="BD603" s="274"/>
      <c r="BE603" s="274"/>
      <c r="BF603" s="279"/>
      <c r="BG603" s="273"/>
      <c r="BH603" s="274"/>
      <c r="BI603" s="274"/>
      <c r="BJ603" s="273"/>
      <c r="BK603" s="273"/>
      <c r="BL603" s="273"/>
      <c r="BM603" s="273"/>
    </row>
    <row r="604" spans="1:65" ht="12.75" customHeight="1">
      <c r="A604" s="275"/>
      <c r="B604" s="276"/>
      <c r="C604" s="276"/>
      <c r="D604" s="276"/>
      <c r="E604" s="277"/>
      <c r="F604" s="274"/>
      <c r="G604" s="274"/>
      <c r="H604" s="274"/>
      <c r="I604" s="276"/>
      <c r="J604" s="276"/>
      <c r="K604" s="276"/>
      <c r="L604" s="278"/>
      <c r="M604" s="278"/>
      <c r="N604" s="278"/>
      <c r="O604" s="274"/>
      <c r="P604" s="274"/>
      <c r="Q604" s="274"/>
      <c r="R604" s="274"/>
      <c r="S604" s="274"/>
      <c r="T604" s="274"/>
      <c r="U604" s="274"/>
      <c r="V604" s="274"/>
      <c r="W604" s="274"/>
      <c r="X604" s="274"/>
      <c r="Y604" s="279"/>
      <c r="Z604" s="280"/>
      <c r="AA604" s="280"/>
      <c r="AB604" s="281"/>
      <c r="AC604" s="281"/>
      <c r="AD604" s="281"/>
      <c r="AE604" s="274"/>
      <c r="AF604" s="281"/>
      <c r="AG604" s="281"/>
      <c r="AH604" s="281"/>
      <c r="AI604" s="282"/>
      <c r="AJ604" s="274"/>
      <c r="AK604" s="274"/>
      <c r="AL604" s="274"/>
      <c r="AM604" s="274"/>
      <c r="AN604" s="274"/>
      <c r="AO604" s="274"/>
      <c r="AP604" s="274"/>
      <c r="AQ604" s="274"/>
      <c r="AR604" s="279"/>
      <c r="AS604" s="273"/>
      <c r="AT604" s="273"/>
      <c r="AU604" s="273"/>
      <c r="AV604" s="273"/>
      <c r="AW604" s="274"/>
      <c r="AX604" s="279"/>
      <c r="AY604" s="273"/>
      <c r="AZ604" s="274"/>
      <c r="BA604" s="279"/>
      <c r="BB604" s="273"/>
      <c r="BC604" s="274"/>
      <c r="BD604" s="274"/>
      <c r="BE604" s="274"/>
      <c r="BF604" s="279"/>
      <c r="BG604" s="273"/>
      <c r="BH604" s="274"/>
      <c r="BI604" s="274"/>
      <c r="BJ604" s="273"/>
      <c r="BK604" s="273"/>
      <c r="BL604" s="273"/>
      <c r="BM604" s="273"/>
    </row>
    <row r="605" spans="1:65" ht="12.75" customHeight="1">
      <c r="A605" s="275"/>
      <c r="B605" s="276"/>
      <c r="C605" s="276"/>
      <c r="D605" s="276"/>
      <c r="E605" s="277"/>
      <c r="F605" s="274"/>
      <c r="G605" s="274"/>
      <c r="H605" s="274"/>
      <c r="I605" s="276"/>
      <c r="J605" s="276"/>
      <c r="K605" s="276"/>
      <c r="L605" s="278"/>
      <c r="M605" s="278"/>
      <c r="N605" s="278"/>
      <c r="O605" s="274"/>
      <c r="P605" s="274"/>
      <c r="Q605" s="274"/>
      <c r="R605" s="274"/>
      <c r="S605" s="274"/>
      <c r="T605" s="274"/>
      <c r="U605" s="274"/>
      <c r="V605" s="274"/>
      <c r="W605" s="274"/>
      <c r="X605" s="274"/>
      <c r="Y605" s="279"/>
      <c r="Z605" s="280"/>
      <c r="AA605" s="280"/>
      <c r="AB605" s="281"/>
      <c r="AC605" s="281"/>
      <c r="AD605" s="281"/>
      <c r="AE605" s="274"/>
      <c r="AF605" s="281"/>
      <c r="AG605" s="281"/>
      <c r="AH605" s="281"/>
      <c r="AI605" s="282"/>
      <c r="AJ605" s="274"/>
      <c r="AK605" s="274"/>
      <c r="AL605" s="274"/>
      <c r="AM605" s="274"/>
      <c r="AN605" s="274"/>
      <c r="AO605" s="274"/>
      <c r="AP605" s="274"/>
      <c r="AQ605" s="274"/>
      <c r="AR605" s="279"/>
      <c r="AS605" s="273"/>
      <c r="AT605" s="273"/>
      <c r="AU605" s="273"/>
      <c r="AV605" s="273"/>
      <c r="AW605" s="274"/>
      <c r="AX605" s="279"/>
      <c r="AY605" s="273"/>
      <c r="AZ605" s="274"/>
      <c r="BA605" s="279"/>
      <c r="BB605" s="273"/>
      <c r="BC605" s="274"/>
      <c r="BD605" s="274"/>
      <c r="BE605" s="274"/>
      <c r="BF605" s="279"/>
      <c r="BG605" s="273"/>
      <c r="BH605" s="274"/>
      <c r="BI605" s="274"/>
      <c r="BJ605" s="273"/>
      <c r="BK605" s="273"/>
      <c r="BL605" s="273"/>
      <c r="BM605" s="273"/>
    </row>
    <row r="606" spans="1:65" ht="12.75" customHeight="1">
      <c r="A606" s="275"/>
      <c r="B606" s="276"/>
      <c r="C606" s="276"/>
      <c r="D606" s="276"/>
      <c r="E606" s="277"/>
      <c r="F606" s="274"/>
      <c r="G606" s="274"/>
      <c r="H606" s="274"/>
      <c r="I606" s="276"/>
      <c r="J606" s="276"/>
      <c r="K606" s="276"/>
      <c r="L606" s="278"/>
      <c r="M606" s="278"/>
      <c r="N606" s="278"/>
      <c r="O606" s="274"/>
      <c r="P606" s="274"/>
      <c r="Q606" s="274"/>
      <c r="R606" s="274"/>
      <c r="S606" s="274"/>
      <c r="T606" s="274"/>
      <c r="U606" s="274"/>
      <c r="V606" s="274"/>
      <c r="W606" s="274"/>
      <c r="X606" s="274"/>
      <c r="Y606" s="279"/>
      <c r="Z606" s="280"/>
      <c r="AA606" s="280"/>
      <c r="AB606" s="281"/>
      <c r="AC606" s="281"/>
      <c r="AD606" s="281"/>
      <c r="AE606" s="274"/>
      <c r="AF606" s="281"/>
      <c r="AG606" s="281"/>
      <c r="AH606" s="281"/>
      <c r="AI606" s="282"/>
      <c r="AJ606" s="274"/>
      <c r="AK606" s="274"/>
      <c r="AL606" s="274"/>
      <c r="AM606" s="274"/>
      <c r="AN606" s="274"/>
      <c r="AO606" s="274"/>
      <c r="AP606" s="274"/>
      <c r="AQ606" s="274"/>
      <c r="AR606" s="279"/>
      <c r="AS606" s="273"/>
      <c r="AT606" s="273"/>
      <c r="AU606" s="273"/>
      <c r="AV606" s="273"/>
      <c r="AW606" s="274"/>
      <c r="AX606" s="279"/>
      <c r="AY606" s="273"/>
      <c r="AZ606" s="274"/>
      <c r="BA606" s="279"/>
      <c r="BB606" s="273"/>
      <c r="BC606" s="274"/>
      <c r="BD606" s="274"/>
      <c r="BE606" s="274"/>
      <c r="BF606" s="279"/>
      <c r="BG606" s="273"/>
      <c r="BH606" s="274"/>
      <c r="BI606" s="274"/>
      <c r="BJ606" s="273"/>
      <c r="BK606" s="273"/>
      <c r="BL606" s="273"/>
      <c r="BM606" s="273"/>
    </row>
    <row r="607" spans="1:65" ht="12.75" customHeight="1">
      <c r="A607" s="275"/>
      <c r="B607" s="276"/>
      <c r="C607" s="276"/>
      <c r="D607" s="276"/>
      <c r="E607" s="277"/>
      <c r="F607" s="274"/>
      <c r="G607" s="274"/>
      <c r="H607" s="274"/>
      <c r="I607" s="276"/>
      <c r="J607" s="276"/>
      <c r="K607" s="276"/>
      <c r="L607" s="278"/>
      <c r="M607" s="278"/>
      <c r="N607" s="278"/>
      <c r="O607" s="274"/>
      <c r="P607" s="274"/>
      <c r="Q607" s="274"/>
      <c r="R607" s="274"/>
      <c r="S607" s="274"/>
      <c r="T607" s="274"/>
      <c r="U607" s="274"/>
      <c r="V607" s="274"/>
      <c r="W607" s="274"/>
      <c r="X607" s="274"/>
      <c r="Y607" s="279"/>
      <c r="Z607" s="280"/>
      <c r="AA607" s="280"/>
      <c r="AB607" s="281"/>
      <c r="AC607" s="281"/>
      <c r="AD607" s="281"/>
      <c r="AE607" s="274"/>
      <c r="AF607" s="281"/>
      <c r="AG607" s="281"/>
      <c r="AH607" s="281"/>
      <c r="AI607" s="282"/>
      <c r="AJ607" s="274"/>
      <c r="AK607" s="274"/>
      <c r="AL607" s="274"/>
      <c r="AM607" s="274"/>
      <c r="AN607" s="274"/>
      <c r="AO607" s="274"/>
      <c r="AP607" s="274"/>
      <c r="AQ607" s="274"/>
      <c r="AR607" s="279"/>
      <c r="AS607" s="273"/>
      <c r="AT607" s="273"/>
      <c r="AU607" s="273"/>
      <c r="AV607" s="273"/>
      <c r="AW607" s="274"/>
      <c r="AX607" s="279"/>
      <c r="AY607" s="273"/>
      <c r="AZ607" s="274"/>
      <c r="BA607" s="279"/>
      <c r="BB607" s="273"/>
      <c r="BC607" s="274"/>
      <c r="BD607" s="274"/>
      <c r="BE607" s="274"/>
      <c r="BF607" s="279"/>
      <c r="BG607" s="273"/>
      <c r="BH607" s="274"/>
      <c r="BI607" s="274"/>
      <c r="BJ607" s="273"/>
      <c r="BK607" s="273"/>
      <c r="BL607" s="273"/>
      <c r="BM607" s="273"/>
    </row>
    <row r="608" spans="1:65" ht="12.75" customHeight="1">
      <c r="A608" s="275"/>
      <c r="B608" s="276"/>
      <c r="C608" s="276"/>
      <c r="D608" s="276"/>
      <c r="E608" s="277"/>
      <c r="F608" s="274"/>
      <c r="G608" s="274"/>
      <c r="H608" s="274"/>
      <c r="I608" s="276"/>
      <c r="J608" s="276"/>
      <c r="K608" s="276"/>
      <c r="L608" s="278"/>
      <c r="M608" s="278"/>
      <c r="N608" s="278"/>
      <c r="O608" s="274"/>
      <c r="P608" s="274"/>
      <c r="Q608" s="274"/>
      <c r="R608" s="274"/>
      <c r="S608" s="274"/>
      <c r="T608" s="274"/>
      <c r="U608" s="274"/>
      <c r="V608" s="274"/>
      <c r="W608" s="274"/>
      <c r="X608" s="274"/>
      <c r="Y608" s="279"/>
      <c r="Z608" s="280"/>
      <c r="AA608" s="280"/>
      <c r="AB608" s="281"/>
      <c r="AC608" s="281"/>
      <c r="AD608" s="281"/>
      <c r="AE608" s="274"/>
      <c r="AF608" s="281"/>
      <c r="AG608" s="281"/>
      <c r="AH608" s="281"/>
      <c r="AI608" s="282"/>
      <c r="AJ608" s="274"/>
      <c r="AK608" s="274"/>
      <c r="AL608" s="274"/>
      <c r="AM608" s="274"/>
      <c r="AN608" s="274"/>
      <c r="AO608" s="274"/>
      <c r="AP608" s="274"/>
      <c r="AQ608" s="274"/>
      <c r="AR608" s="279"/>
      <c r="AS608" s="273"/>
      <c r="AT608" s="273"/>
      <c r="AU608" s="273"/>
      <c r="AV608" s="273"/>
      <c r="AW608" s="274"/>
      <c r="AX608" s="279"/>
      <c r="AY608" s="273"/>
      <c r="AZ608" s="274"/>
      <c r="BA608" s="279"/>
      <c r="BB608" s="273"/>
      <c r="BC608" s="274"/>
      <c r="BD608" s="274"/>
      <c r="BE608" s="274"/>
      <c r="BF608" s="279"/>
      <c r="BG608" s="273"/>
      <c r="BH608" s="274"/>
      <c r="BI608" s="274"/>
      <c r="BJ608" s="273"/>
      <c r="BK608" s="273"/>
      <c r="BL608" s="273"/>
      <c r="BM608" s="273"/>
    </row>
    <row r="609" spans="1:65" ht="12.75" customHeight="1">
      <c r="A609" s="275"/>
      <c r="B609" s="276"/>
      <c r="C609" s="276"/>
      <c r="D609" s="276"/>
      <c r="E609" s="277"/>
      <c r="F609" s="274"/>
      <c r="G609" s="274"/>
      <c r="H609" s="274"/>
      <c r="I609" s="276"/>
      <c r="J609" s="276"/>
      <c r="K609" s="276"/>
      <c r="L609" s="278"/>
      <c r="M609" s="278"/>
      <c r="N609" s="278"/>
      <c r="O609" s="274"/>
      <c r="P609" s="274"/>
      <c r="Q609" s="274"/>
      <c r="R609" s="274"/>
      <c r="S609" s="274"/>
      <c r="T609" s="274"/>
      <c r="U609" s="274"/>
      <c r="V609" s="274"/>
      <c r="W609" s="274"/>
      <c r="X609" s="274"/>
      <c r="Y609" s="279"/>
      <c r="Z609" s="280"/>
      <c r="AA609" s="280"/>
      <c r="AB609" s="281"/>
      <c r="AC609" s="281"/>
      <c r="AD609" s="281"/>
      <c r="AE609" s="274"/>
      <c r="AF609" s="281"/>
      <c r="AG609" s="281"/>
      <c r="AH609" s="281"/>
      <c r="AI609" s="282"/>
      <c r="AJ609" s="274"/>
      <c r="AK609" s="274"/>
      <c r="AL609" s="274"/>
      <c r="AM609" s="274"/>
      <c r="AN609" s="274"/>
      <c r="AO609" s="274"/>
      <c r="AP609" s="274"/>
      <c r="AQ609" s="274"/>
      <c r="AR609" s="279"/>
      <c r="AS609" s="273"/>
      <c r="AT609" s="273"/>
      <c r="AU609" s="273"/>
      <c r="AV609" s="273"/>
      <c r="AW609" s="274"/>
      <c r="AX609" s="279"/>
      <c r="AY609" s="273"/>
      <c r="AZ609" s="274"/>
      <c r="BA609" s="279"/>
      <c r="BB609" s="273"/>
      <c r="BC609" s="274"/>
      <c r="BD609" s="274"/>
      <c r="BE609" s="274"/>
      <c r="BF609" s="279"/>
      <c r="BG609" s="273"/>
      <c r="BH609" s="274"/>
      <c r="BI609" s="274"/>
      <c r="BJ609" s="273"/>
      <c r="BK609" s="273"/>
      <c r="BL609" s="273"/>
      <c r="BM609" s="273"/>
    </row>
    <row r="610" spans="1:65" ht="12.75" customHeight="1">
      <c r="A610" s="275"/>
      <c r="B610" s="276"/>
      <c r="C610" s="276"/>
      <c r="D610" s="276"/>
      <c r="E610" s="277"/>
      <c r="F610" s="274"/>
      <c r="G610" s="274"/>
      <c r="H610" s="274"/>
      <c r="I610" s="276"/>
      <c r="J610" s="276"/>
      <c r="K610" s="276"/>
      <c r="L610" s="278"/>
      <c r="M610" s="278"/>
      <c r="N610" s="278"/>
      <c r="O610" s="274"/>
      <c r="P610" s="274"/>
      <c r="Q610" s="274"/>
      <c r="R610" s="274"/>
      <c r="S610" s="274"/>
      <c r="T610" s="274"/>
      <c r="U610" s="274"/>
      <c r="V610" s="274"/>
      <c r="W610" s="274"/>
      <c r="X610" s="274"/>
      <c r="Y610" s="279"/>
      <c r="Z610" s="280"/>
      <c r="AA610" s="280"/>
      <c r="AB610" s="281"/>
      <c r="AC610" s="281"/>
      <c r="AD610" s="281"/>
      <c r="AE610" s="274"/>
      <c r="AF610" s="281"/>
      <c r="AG610" s="281"/>
      <c r="AH610" s="281"/>
      <c r="AI610" s="282"/>
      <c r="AJ610" s="274"/>
      <c r="AK610" s="274"/>
      <c r="AL610" s="274"/>
      <c r="AM610" s="274"/>
      <c r="AN610" s="274"/>
      <c r="AO610" s="274"/>
      <c r="AP610" s="274"/>
      <c r="AQ610" s="274"/>
      <c r="AR610" s="279"/>
      <c r="AS610" s="273"/>
      <c r="AT610" s="273"/>
      <c r="AU610" s="273"/>
      <c r="AV610" s="273"/>
      <c r="AW610" s="274"/>
      <c r="AX610" s="279"/>
      <c r="AY610" s="273"/>
      <c r="AZ610" s="274"/>
      <c r="BA610" s="279"/>
      <c r="BB610" s="273"/>
      <c r="BC610" s="274"/>
      <c r="BD610" s="274"/>
      <c r="BE610" s="274"/>
      <c r="BF610" s="279"/>
      <c r="BG610" s="273"/>
      <c r="BH610" s="274"/>
      <c r="BI610" s="274"/>
      <c r="BJ610" s="273"/>
      <c r="BK610" s="273"/>
      <c r="BL610" s="273"/>
      <c r="BM610" s="273"/>
    </row>
    <row r="611" spans="1:65" ht="12.75" customHeight="1">
      <c r="A611" s="275"/>
      <c r="B611" s="276"/>
      <c r="C611" s="276"/>
      <c r="D611" s="276"/>
      <c r="E611" s="277"/>
      <c r="F611" s="274"/>
      <c r="G611" s="274"/>
      <c r="H611" s="274"/>
      <c r="I611" s="276"/>
      <c r="J611" s="276"/>
      <c r="K611" s="276"/>
      <c r="L611" s="278"/>
      <c r="M611" s="278"/>
      <c r="N611" s="278"/>
      <c r="O611" s="274"/>
      <c r="P611" s="274"/>
      <c r="Q611" s="274"/>
      <c r="R611" s="274"/>
      <c r="S611" s="274"/>
      <c r="T611" s="274"/>
      <c r="U611" s="274"/>
      <c r="V611" s="274"/>
      <c r="W611" s="274"/>
      <c r="X611" s="274"/>
      <c r="Y611" s="279"/>
      <c r="Z611" s="280"/>
      <c r="AA611" s="280"/>
      <c r="AB611" s="281"/>
      <c r="AC611" s="281"/>
      <c r="AD611" s="281"/>
      <c r="AE611" s="274"/>
      <c r="AF611" s="281"/>
      <c r="AG611" s="281"/>
      <c r="AH611" s="281"/>
      <c r="AI611" s="282"/>
      <c r="AJ611" s="274"/>
      <c r="AK611" s="274"/>
      <c r="AL611" s="274"/>
      <c r="AM611" s="274"/>
      <c r="AN611" s="274"/>
      <c r="AO611" s="274"/>
      <c r="AP611" s="274"/>
      <c r="AQ611" s="274"/>
      <c r="AR611" s="279"/>
      <c r="AS611" s="273"/>
      <c r="AT611" s="273"/>
      <c r="AU611" s="273"/>
      <c r="AV611" s="273"/>
      <c r="AW611" s="274"/>
      <c r="AX611" s="279"/>
      <c r="AY611" s="273"/>
      <c r="AZ611" s="274"/>
      <c r="BA611" s="279"/>
      <c r="BB611" s="273"/>
      <c r="BC611" s="274"/>
      <c r="BD611" s="274"/>
      <c r="BE611" s="274"/>
      <c r="BF611" s="279"/>
      <c r="BG611" s="273"/>
      <c r="BH611" s="274"/>
      <c r="BI611" s="274"/>
      <c r="BJ611" s="273"/>
      <c r="BK611" s="273"/>
      <c r="BL611" s="273"/>
      <c r="BM611" s="273"/>
    </row>
    <row r="612" spans="1:65" ht="12.75" customHeight="1">
      <c r="A612" s="275"/>
      <c r="B612" s="276"/>
      <c r="C612" s="276"/>
      <c r="D612" s="276"/>
      <c r="E612" s="277"/>
      <c r="F612" s="274"/>
      <c r="G612" s="274"/>
      <c r="H612" s="274"/>
      <c r="I612" s="276"/>
      <c r="J612" s="276"/>
      <c r="K612" s="276"/>
      <c r="L612" s="278"/>
      <c r="M612" s="278"/>
      <c r="N612" s="278"/>
      <c r="O612" s="274"/>
      <c r="P612" s="274"/>
      <c r="Q612" s="274"/>
      <c r="R612" s="274"/>
      <c r="S612" s="274"/>
      <c r="T612" s="274"/>
      <c r="U612" s="274"/>
      <c r="V612" s="274"/>
      <c r="W612" s="274"/>
      <c r="X612" s="274"/>
      <c r="Y612" s="279"/>
      <c r="Z612" s="280"/>
      <c r="AA612" s="280"/>
      <c r="AB612" s="281"/>
      <c r="AC612" s="281"/>
      <c r="AD612" s="281"/>
      <c r="AE612" s="274"/>
      <c r="AF612" s="281"/>
      <c r="AG612" s="281"/>
      <c r="AH612" s="281"/>
      <c r="AI612" s="282"/>
      <c r="AJ612" s="274"/>
      <c r="AK612" s="274"/>
      <c r="AL612" s="274"/>
      <c r="AM612" s="274"/>
      <c r="AN612" s="274"/>
      <c r="AO612" s="274"/>
      <c r="AP612" s="274"/>
      <c r="AQ612" s="274"/>
      <c r="AR612" s="279"/>
      <c r="AS612" s="273"/>
      <c r="AT612" s="273"/>
      <c r="AU612" s="273"/>
      <c r="AV612" s="273"/>
      <c r="AW612" s="274"/>
      <c r="AX612" s="279"/>
      <c r="AY612" s="273"/>
      <c r="AZ612" s="274"/>
      <c r="BA612" s="279"/>
      <c r="BB612" s="273"/>
      <c r="BC612" s="274"/>
      <c r="BD612" s="274"/>
      <c r="BE612" s="274"/>
      <c r="BF612" s="279"/>
      <c r="BG612" s="273"/>
      <c r="BH612" s="274"/>
      <c r="BI612" s="274"/>
      <c r="BJ612" s="273"/>
      <c r="BK612" s="273"/>
      <c r="BL612" s="273"/>
      <c r="BM612" s="273"/>
    </row>
    <row r="613" spans="1:65" ht="12.75" customHeight="1">
      <c r="A613" s="275"/>
      <c r="B613" s="276"/>
      <c r="C613" s="276"/>
      <c r="D613" s="276"/>
      <c r="E613" s="277"/>
      <c r="F613" s="274"/>
      <c r="G613" s="274"/>
      <c r="H613" s="274"/>
      <c r="I613" s="276"/>
      <c r="J613" s="276"/>
      <c r="K613" s="276"/>
      <c r="L613" s="278"/>
      <c r="M613" s="278"/>
      <c r="N613" s="278"/>
      <c r="O613" s="274"/>
      <c r="P613" s="274"/>
      <c r="Q613" s="274"/>
      <c r="R613" s="274"/>
      <c r="S613" s="274"/>
      <c r="T613" s="274"/>
      <c r="U613" s="274"/>
      <c r="V613" s="274"/>
      <c r="W613" s="274"/>
      <c r="X613" s="274"/>
      <c r="Y613" s="279"/>
      <c r="Z613" s="280"/>
      <c r="AA613" s="280"/>
      <c r="AB613" s="281"/>
      <c r="AC613" s="281"/>
      <c r="AD613" s="281"/>
      <c r="AE613" s="274"/>
      <c r="AF613" s="281"/>
      <c r="AG613" s="281"/>
      <c r="AH613" s="281"/>
      <c r="AI613" s="282"/>
      <c r="AJ613" s="274"/>
      <c r="AK613" s="274"/>
      <c r="AL613" s="274"/>
      <c r="AM613" s="274"/>
      <c r="AN613" s="274"/>
      <c r="AO613" s="274"/>
      <c r="AP613" s="274"/>
      <c r="AQ613" s="274"/>
      <c r="AR613" s="279"/>
      <c r="AS613" s="273"/>
      <c r="AT613" s="273"/>
      <c r="AU613" s="273"/>
      <c r="AV613" s="273"/>
      <c r="AW613" s="274"/>
      <c r="AX613" s="279"/>
      <c r="AY613" s="273"/>
      <c r="AZ613" s="274"/>
      <c r="BA613" s="279"/>
      <c r="BB613" s="273"/>
      <c r="BC613" s="274"/>
      <c r="BD613" s="274"/>
      <c r="BE613" s="274"/>
      <c r="BF613" s="279"/>
      <c r="BG613" s="273"/>
      <c r="BH613" s="274"/>
      <c r="BI613" s="274"/>
      <c r="BJ613" s="273"/>
      <c r="BK613" s="273"/>
      <c r="BL613" s="273"/>
      <c r="BM613" s="273"/>
    </row>
    <row r="614" spans="1:65" ht="12.75" customHeight="1">
      <c r="A614" s="275"/>
      <c r="B614" s="276"/>
      <c r="C614" s="276"/>
      <c r="D614" s="276"/>
      <c r="E614" s="277"/>
      <c r="F614" s="274"/>
      <c r="G614" s="274"/>
      <c r="H614" s="274"/>
      <c r="I614" s="276"/>
      <c r="J614" s="276"/>
      <c r="K614" s="276"/>
      <c r="L614" s="278"/>
      <c r="M614" s="278"/>
      <c r="N614" s="278"/>
      <c r="O614" s="274"/>
      <c r="P614" s="274"/>
      <c r="Q614" s="274"/>
      <c r="R614" s="274"/>
      <c r="S614" s="274"/>
      <c r="T614" s="274"/>
      <c r="U614" s="274"/>
      <c r="V614" s="274"/>
      <c r="W614" s="274"/>
      <c r="X614" s="274"/>
      <c r="Y614" s="279"/>
      <c r="Z614" s="280"/>
      <c r="AA614" s="280"/>
      <c r="AB614" s="281"/>
      <c r="AC614" s="281"/>
      <c r="AD614" s="281"/>
      <c r="AE614" s="274"/>
      <c r="AF614" s="281"/>
      <c r="AG614" s="281"/>
      <c r="AH614" s="281"/>
      <c r="AI614" s="282"/>
      <c r="AJ614" s="274"/>
      <c r="AK614" s="274"/>
      <c r="AL614" s="274"/>
      <c r="AM614" s="274"/>
      <c r="AN614" s="274"/>
      <c r="AO614" s="274"/>
      <c r="AP614" s="274"/>
      <c r="AQ614" s="274"/>
      <c r="AR614" s="279"/>
      <c r="AS614" s="273"/>
      <c r="AT614" s="273"/>
      <c r="AU614" s="273"/>
      <c r="AV614" s="273"/>
      <c r="AW614" s="274"/>
      <c r="AX614" s="279"/>
      <c r="AY614" s="273"/>
      <c r="AZ614" s="274"/>
      <c r="BA614" s="279"/>
      <c r="BB614" s="273"/>
      <c r="BC614" s="274"/>
      <c r="BD614" s="274"/>
      <c r="BE614" s="274"/>
      <c r="BF614" s="279"/>
      <c r="BG614" s="273"/>
      <c r="BH614" s="274"/>
      <c r="BI614" s="274"/>
      <c r="BJ614" s="273"/>
      <c r="BK614" s="273"/>
      <c r="BL614" s="273"/>
      <c r="BM614" s="273"/>
    </row>
    <row r="615" spans="1:65" ht="12.75" customHeight="1">
      <c r="A615" s="275"/>
      <c r="B615" s="276"/>
      <c r="C615" s="276"/>
      <c r="D615" s="276"/>
      <c r="E615" s="277"/>
      <c r="F615" s="274"/>
      <c r="G615" s="274"/>
      <c r="H615" s="274"/>
      <c r="I615" s="276"/>
      <c r="J615" s="276"/>
      <c r="K615" s="276"/>
      <c r="L615" s="278"/>
      <c r="M615" s="278"/>
      <c r="N615" s="278"/>
      <c r="O615" s="274"/>
      <c r="P615" s="274"/>
      <c r="Q615" s="274"/>
      <c r="R615" s="274"/>
      <c r="S615" s="274"/>
      <c r="T615" s="274"/>
      <c r="U615" s="274"/>
      <c r="V615" s="274"/>
      <c r="W615" s="274"/>
      <c r="X615" s="274"/>
      <c r="Y615" s="279"/>
      <c r="Z615" s="280"/>
      <c r="AA615" s="280"/>
      <c r="AB615" s="281"/>
      <c r="AC615" s="281"/>
      <c r="AD615" s="281"/>
      <c r="AE615" s="274"/>
      <c r="AF615" s="281"/>
      <c r="AG615" s="281"/>
      <c r="AH615" s="281"/>
      <c r="AI615" s="282"/>
      <c r="AJ615" s="274"/>
      <c r="AK615" s="274"/>
      <c r="AL615" s="274"/>
      <c r="AM615" s="274"/>
      <c r="AN615" s="274"/>
      <c r="AO615" s="274"/>
      <c r="AP615" s="274"/>
      <c r="AQ615" s="274"/>
      <c r="AR615" s="279"/>
      <c r="AS615" s="273"/>
      <c r="AT615" s="273"/>
      <c r="AU615" s="273"/>
      <c r="AV615" s="273"/>
      <c r="AW615" s="274"/>
      <c r="AX615" s="279"/>
      <c r="AY615" s="273"/>
      <c r="AZ615" s="274"/>
      <c r="BA615" s="279"/>
      <c r="BB615" s="273"/>
      <c r="BC615" s="274"/>
      <c r="BD615" s="274"/>
      <c r="BE615" s="274"/>
      <c r="BF615" s="279"/>
      <c r="BG615" s="273"/>
      <c r="BH615" s="274"/>
      <c r="BI615" s="274"/>
      <c r="BJ615" s="273"/>
      <c r="BK615" s="273"/>
      <c r="BL615" s="273"/>
      <c r="BM615" s="273"/>
    </row>
    <row r="616" spans="1:65" ht="12.75" customHeight="1">
      <c r="A616" s="275"/>
      <c r="B616" s="276"/>
      <c r="C616" s="276"/>
      <c r="D616" s="276"/>
      <c r="E616" s="277"/>
      <c r="F616" s="274"/>
      <c r="G616" s="274"/>
      <c r="H616" s="274"/>
      <c r="I616" s="276"/>
      <c r="J616" s="276"/>
      <c r="K616" s="276"/>
      <c r="L616" s="278"/>
      <c r="M616" s="278"/>
      <c r="N616" s="278"/>
      <c r="O616" s="274"/>
      <c r="P616" s="274"/>
      <c r="Q616" s="274"/>
      <c r="R616" s="274"/>
      <c r="S616" s="274"/>
      <c r="T616" s="274"/>
      <c r="U616" s="274"/>
      <c r="V616" s="274"/>
      <c r="W616" s="274"/>
      <c r="X616" s="274"/>
      <c r="Y616" s="279"/>
      <c r="Z616" s="280"/>
      <c r="AA616" s="280"/>
      <c r="AB616" s="281"/>
      <c r="AC616" s="281"/>
      <c r="AD616" s="281"/>
      <c r="AE616" s="274"/>
      <c r="AF616" s="281"/>
      <c r="AG616" s="281"/>
      <c r="AH616" s="281"/>
      <c r="AI616" s="282"/>
      <c r="AJ616" s="274"/>
      <c r="AK616" s="274"/>
      <c r="AL616" s="274"/>
      <c r="AM616" s="274"/>
      <c r="AN616" s="274"/>
      <c r="AO616" s="274"/>
      <c r="AP616" s="274"/>
      <c r="AQ616" s="274"/>
      <c r="AR616" s="279"/>
      <c r="AS616" s="273"/>
      <c r="AT616" s="273"/>
      <c r="AU616" s="273"/>
      <c r="AV616" s="273"/>
      <c r="AW616" s="274"/>
      <c r="AX616" s="279"/>
      <c r="AY616" s="273"/>
      <c r="AZ616" s="274"/>
      <c r="BA616" s="279"/>
      <c r="BB616" s="273"/>
      <c r="BC616" s="274"/>
      <c r="BD616" s="274"/>
      <c r="BE616" s="274"/>
      <c r="BF616" s="279"/>
      <c r="BG616" s="273"/>
      <c r="BH616" s="274"/>
      <c r="BI616" s="274"/>
      <c r="BJ616" s="273"/>
      <c r="BK616" s="273"/>
      <c r="BL616" s="273"/>
      <c r="BM616" s="273"/>
    </row>
    <row r="617" spans="1:65" ht="12.75" customHeight="1">
      <c r="A617" s="275"/>
      <c r="B617" s="276"/>
      <c r="C617" s="276"/>
      <c r="D617" s="276"/>
      <c r="E617" s="277"/>
      <c r="F617" s="274"/>
      <c r="G617" s="274"/>
      <c r="H617" s="274"/>
      <c r="I617" s="276"/>
      <c r="J617" s="276"/>
      <c r="K617" s="276"/>
      <c r="L617" s="278"/>
      <c r="M617" s="278"/>
      <c r="N617" s="278"/>
      <c r="O617" s="274"/>
      <c r="P617" s="274"/>
      <c r="Q617" s="274"/>
      <c r="R617" s="274"/>
      <c r="S617" s="274"/>
      <c r="T617" s="274"/>
      <c r="U617" s="274"/>
      <c r="V617" s="274"/>
      <c r="W617" s="274"/>
      <c r="X617" s="274"/>
      <c r="Y617" s="279"/>
      <c r="Z617" s="280"/>
      <c r="AA617" s="280"/>
      <c r="AB617" s="281"/>
      <c r="AC617" s="281"/>
      <c r="AD617" s="281"/>
      <c r="AE617" s="274"/>
      <c r="AF617" s="281"/>
      <c r="AG617" s="281"/>
      <c r="AH617" s="281"/>
      <c r="AI617" s="282"/>
      <c r="AJ617" s="274"/>
      <c r="AK617" s="274"/>
      <c r="AL617" s="274"/>
      <c r="AM617" s="274"/>
      <c r="AN617" s="274"/>
      <c r="AO617" s="274"/>
      <c r="AP617" s="274"/>
      <c r="AQ617" s="274"/>
      <c r="AR617" s="279"/>
      <c r="AS617" s="273"/>
      <c r="AT617" s="273"/>
      <c r="AU617" s="273"/>
      <c r="AV617" s="273"/>
      <c r="AW617" s="274"/>
      <c r="AX617" s="279"/>
      <c r="AY617" s="273"/>
      <c r="AZ617" s="274"/>
      <c r="BA617" s="279"/>
      <c r="BB617" s="273"/>
      <c r="BC617" s="274"/>
      <c r="BD617" s="274"/>
      <c r="BE617" s="274"/>
      <c r="BF617" s="279"/>
      <c r="BG617" s="273"/>
      <c r="BH617" s="274"/>
      <c r="BI617" s="274"/>
      <c r="BJ617" s="273"/>
      <c r="BK617" s="273"/>
      <c r="BL617" s="273"/>
      <c r="BM617" s="273"/>
    </row>
    <row r="618" spans="1:65" ht="12.75" customHeight="1">
      <c r="A618" s="275"/>
      <c r="B618" s="276"/>
      <c r="C618" s="276"/>
      <c r="D618" s="276"/>
      <c r="E618" s="277"/>
      <c r="F618" s="274"/>
      <c r="G618" s="274"/>
      <c r="H618" s="274"/>
      <c r="I618" s="276"/>
      <c r="J618" s="276"/>
      <c r="K618" s="276"/>
      <c r="L618" s="278"/>
      <c r="M618" s="278"/>
      <c r="N618" s="278"/>
      <c r="O618" s="274"/>
      <c r="P618" s="274"/>
      <c r="Q618" s="274"/>
      <c r="R618" s="274"/>
      <c r="S618" s="274"/>
      <c r="T618" s="274"/>
      <c r="U618" s="274"/>
      <c r="V618" s="274"/>
      <c r="W618" s="274"/>
      <c r="X618" s="274"/>
      <c r="Y618" s="279"/>
      <c r="Z618" s="280"/>
      <c r="AA618" s="280"/>
      <c r="AB618" s="281"/>
      <c r="AC618" s="281"/>
      <c r="AD618" s="281"/>
      <c r="AE618" s="274"/>
      <c r="AF618" s="281"/>
      <c r="AG618" s="281"/>
      <c r="AH618" s="281"/>
      <c r="AI618" s="282"/>
      <c r="AJ618" s="274"/>
      <c r="AK618" s="274"/>
      <c r="AL618" s="274"/>
      <c r="AM618" s="274"/>
      <c r="AN618" s="274"/>
      <c r="AO618" s="274"/>
      <c r="AP618" s="274"/>
      <c r="AQ618" s="274"/>
      <c r="AR618" s="279"/>
      <c r="AS618" s="273"/>
      <c r="AT618" s="273"/>
      <c r="AU618" s="273"/>
      <c r="AV618" s="273"/>
      <c r="AW618" s="274"/>
      <c r="AX618" s="279"/>
      <c r="AY618" s="273"/>
      <c r="AZ618" s="274"/>
      <c r="BA618" s="279"/>
      <c r="BB618" s="273"/>
      <c r="BC618" s="274"/>
      <c r="BD618" s="274"/>
      <c r="BE618" s="274"/>
      <c r="BF618" s="279"/>
      <c r="BG618" s="273"/>
      <c r="BH618" s="274"/>
      <c r="BI618" s="274"/>
      <c r="BJ618" s="273"/>
      <c r="BK618" s="273"/>
      <c r="BL618" s="273"/>
      <c r="BM618" s="273"/>
    </row>
    <row r="619" spans="1:65" ht="12.75" customHeight="1">
      <c r="A619" s="275"/>
      <c r="B619" s="276"/>
      <c r="C619" s="276"/>
      <c r="D619" s="276"/>
      <c r="E619" s="277"/>
      <c r="F619" s="274"/>
      <c r="G619" s="274"/>
      <c r="H619" s="274"/>
      <c r="I619" s="276"/>
      <c r="J619" s="276"/>
      <c r="K619" s="276"/>
      <c r="L619" s="278"/>
      <c r="M619" s="278"/>
      <c r="N619" s="278"/>
      <c r="O619" s="274"/>
      <c r="P619" s="274"/>
      <c r="Q619" s="274"/>
      <c r="R619" s="274"/>
      <c r="S619" s="274"/>
      <c r="T619" s="274"/>
      <c r="U619" s="274"/>
      <c r="V619" s="274"/>
      <c r="W619" s="274"/>
      <c r="X619" s="274"/>
      <c r="Y619" s="279"/>
      <c r="Z619" s="280"/>
      <c r="AA619" s="280"/>
      <c r="AB619" s="281"/>
      <c r="AC619" s="281"/>
      <c r="AD619" s="281"/>
      <c r="AE619" s="274"/>
      <c r="AF619" s="281"/>
      <c r="AG619" s="281"/>
      <c r="AH619" s="281"/>
      <c r="AI619" s="282"/>
      <c r="AJ619" s="274"/>
      <c r="AK619" s="274"/>
      <c r="AL619" s="274"/>
      <c r="AM619" s="274"/>
      <c r="AN619" s="274"/>
      <c r="AO619" s="274"/>
      <c r="AP619" s="274"/>
      <c r="AQ619" s="274"/>
      <c r="AR619" s="279"/>
      <c r="AS619" s="273"/>
      <c r="AT619" s="273"/>
      <c r="AU619" s="273"/>
      <c r="AV619" s="273"/>
      <c r="AW619" s="274"/>
      <c r="AX619" s="279"/>
      <c r="AY619" s="273"/>
      <c r="AZ619" s="274"/>
      <c r="BA619" s="279"/>
      <c r="BB619" s="273"/>
      <c r="BC619" s="274"/>
      <c r="BD619" s="274"/>
      <c r="BE619" s="274"/>
      <c r="BF619" s="279"/>
      <c r="BG619" s="273"/>
      <c r="BH619" s="274"/>
      <c r="BI619" s="274"/>
      <c r="BJ619" s="273"/>
      <c r="BK619" s="273"/>
      <c r="BL619" s="273"/>
      <c r="BM619" s="273"/>
    </row>
    <row r="620" spans="1:65" ht="12.75" customHeight="1">
      <c r="A620" s="275"/>
      <c r="B620" s="276"/>
      <c r="C620" s="276"/>
      <c r="D620" s="276"/>
      <c r="E620" s="277"/>
      <c r="F620" s="274"/>
      <c r="G620" s="274"/>
      <c r="H620" s="274"/>
      <c r="I620" s="276"/>
      <c r="J620" s="276"/>
      <c r="K620" s="276"/>
      <c r="L620" s="278"/>
      <c r="M620" s="278"/>
      <c r="N620" s="278"/>
      <c r="O620" s="274"/>
      <c r="P620" s="274"/>
      <c r="Q620" s="274"/>
      <c r="R620" s="274"/>
      <c r="S620" s="274"/>
      <c r="T620" s="274"/>
      <c r="U620" s="274"/>
      <c r="V620" s="274"/>
      <c r="W620" s="274"/>
      <c r="X620" s="274"/>
      <c r="Y620" s="279"/>
      <c r="Z620" s="280"/>
      <c r="AA620" s="280"/>
      <c r="AB620" s="281"/>
      <c r="AC620" s="281"/>
      <c r="AD620" s="281"/>
      <c r="AE620" s="274"/>
      <c r="AF620" s="281"/>
      <c r="AG620" s="281"/>
      <c r="AH620" s="281"/>
      <c r="AI620" s="282"/>
      <c r="AJ620" s="274"/>
      <c r="AK620" s="274"/>
      <c r="AL620" s="274"/>
      <c r="AM620" s="274"/>
      <c r="AN620" s="274"/>
      <c r="AO620" s="274"/>
      <c r="AP620" s="274"/>
      <c r="AQ620" s="274"/>
      <c r="AR620" s="279"/>
      <c r="AS620" s="273"/>
      <c r="AT620" s="273"/>
      <c r="AU620" s="273"/>
      <c r="AV620" s="273"/>
      <c r="AW620" s="274"/>
      <c r="AX620" s="279"/>
      <c r="AY620" s="273"/>
      <c r="AZ620" s="274"/>
      <c r="BA620" s="279"/>
      <c r="BB620" s="273"/>
      <c r="BC620" s="274"/>
      <c r="BD620" s="274"/>
      <c r="BE620" s="274"/>
      <c r="BF620" s="279"/>
      <c r="BG620" s="273"/>
      <c r="BH620" s="274"/>
      <c r="BI620" s="274"/>
      <c r="BJ620" s="273"/>
      <c r="BK620" s="273"/>
      <c r="BL620" s="273"/>
      <c r="BM620" s="273"/>
    </row>
    <row r="621" spans="1:65" ht="12.75" customHeight="1">
      <c r="A621" s="275"/>
      <c r="B621" s="276"/>
      <c r="C621" s="276"/>
      <c r="D621" s="276"/>
      <c r="E621" s="277"/>
      <c r="F621" s="274"/>
      <c r="G621" s="274"/>
      <c r="H621" s="274"/>
      <c r="I621" s="276"/>
      <c r="J621" s="276"/>
      <c r="K621" s="276"/>
      <c r="L621" s="278"/>
      <c r="M621" s="278"/>
      <c r="N621" s="278"/>
      <c r="O621" s="274"/>
      <c r="P621" s="274"/>
      <c r="Q621" s="274"/>
      <c r="R621" s="274"/>
      <c r="S621" s="274"/>
      <c r="T621" s="274"/>
      <c r="U621" s="274"/>
      <c r="V621" s="274"/>
      <c r="W621" s="274"/>
      <c r="X621" s="274"/>
      <c r="Y621" s="279"/>
      <c r="Z621" s="280"/>
      <c r="AA621" s="280"/>
      <c r="AB621" s="281"/>
      <c r="AC621" s="281"/>
      <c r="AD621" s="281"/>
      <c r="AE621" s="274"/>
      <c r="AF621" s="281"/>
      <c r="AG621" s="281"/>
      <c r="AH621" s="281"/>
      <c r="AI621" s="282"/>
      <c r="AJ621" s="274"/>
      <c r="AK621" s="274"/>
      <c r="AL621" s="274"/>
      <c r="AM621" s="274"/>
      <c r="AN621" s="274"/>
      <c r="AO621" s="274"/>
      <c r="AP621" s="274"/>
      <c r="AQ621" s="274"/>
      <c r="AR621" s="279"/>
      <c r="AS621" s="273"/>
      <c r="AT621" s="273"/>
      <c r="AU621" s="273"/>
      <c r="AV621" s="273"/>
      <c r="AW621" s="274"/>
      <c r="AX621" s="279"/>
      <c r="AY621" s="273"/>
      <c r="AZ621" s="274"/>
      <c r="BA621" s="279"/>
      <c r="BB621" s="273"/>
      <c r="BC621" s="274"/>
      <c r="BD621" s="274"/>
      <c r="BE621" s="274"/>
      <c r="BF621" s="279"/>
      <c r="BG621" s="273"/>
      <c r="BH621" s="274"/>
      <c r="BI621" s="274"/>
      <c r="BJ621" s="273"/>
      <c r="BK621" s="273"/>
      <c r="BL621" s="273"/>
      <c r="BM621" s="273"/>
    </row>
    <row r="622" spans="1:65" ht="12.75" customHeight="1">
      <c r="A622" s="275"/>
      <c r="B622" s="276"/>
      <c r="C622" s="276"/>
      <c r="D622" s="276"/>
      <c r="E622" s="277"/>
      <c r="F622" s="274"/>
      <c r="G622" s="274"/>
      <c r="H622" s="274"/>
      <c r="I622" s="276"/>
      <c r="J622" s="276"/>
      <c r="K622" s="276"/>
      <c r="L622" s="278"/>
      <c r="M622" s="278"/>
      <c r="N622" s="278"/>
      <c r="O622" s="274"/>
      <c r="P622" s="274"/>
      <c r="Q622" s="274"/>
      <c r="R622" s="274"/>
      <c r="S622" s="274"/>
      <c r="T622" s="274"/>
      <c r="U622" s="274"/>
      <c r="V622" s="274"/>
      <c r="W622" s="274"/>
      <c r="X622" s="274"/>
      <c r="Y622" s="279"/>
      <c r="Z622" s="280"/>
      <c r="AA622" s="280"/>
      <c r="AB622" s="281"/>
      <c r="AC622" s="281"/>
      <c r="AD622" s="281"/>
      <c r="AE622" s="274"/>
      <c r="AF622" s="281"/>
      <c r="AG622" s="281"/>
      <c r="AH622" s="281"/>
      <c r="AI622" s="282"/>
      <c r="AJ622" s="274"/>
      <c r="AK622" s="274"/>
      <c r="AL622" s="274"/>
      <c r="AM622" s="274"/>
      <c r="AN622" s="274"/>
      <c r="AO622" s="274"/>
      <c r="AP622" s="274"/>
      <c r="AQ622" s="274"/>
      <c r="AR622" s="279"/>
      <c r="AS622" s="273"/>
      <c r="AT622" s="273"/>
      <c r="AU622" s="273"/>
      <c r="AV622" s="273"/>
      <c r="AW622" s="274"/>
      <c r="AX622" s="279"/>
      <c r="AY622" s="273"/>
      <c r="AZ622" s="274"/>
      <c r="BA622" s="279"/>
      <c r="BB622" s="273"/>
      <c r="BC622" s="274"/>
      <c r="BD622" s="274"/>
      <c r="BE622" s="274"/>
      <c r="BF622" s="279"/>
      <c r="BG622" s="273"/>
      <c r="BH622" s="274"/>
      <c r="BI622" s="274"/>
      <c r="BJ622" s="273"/>
      <c r="BK622" s="273"/>
      <c r="BL622" s="273"/>
      <c r="BM622" s="273"/>
    </row>
    <row r="623" spans="1:65" ht="12.75" customHeight="1">
      <c r="A623" s="275"/>
      <c r="B623" s="276"/>
      <c r="C623" s="276"/>
      <c r="D623" s="276"/>
      <c r="E623" s="277"/>
      <c r="F623" s="274"/>
      <c r="G623" s="274"/>
      <c r="H623" s="274"/>
      <c r="I623" s="276"/>
      <c r="J623" s="276"/>
      <c r="K623" s="276"/>
      <c r="L623" s="278"/>
      <c r="M623" s="278"/>
      <c r="N623" s="278"/>
      <c r="O623" s="274"/>
      <c r="P623" s="274"/>
      <c r="Q623" s="274"/>
      <c r="R623" s="274"/>
      <c r="S623" s="274"/>
      <c r="T623" s="274"/>
      <c r="U623" s="274"/>
      <c r="V623" s="274"/>
      <c r="W623" s="274"/>
      <c r="X623" s="274"/>
      <c r="Y623" s="279"/>
      <c r="Z623" s="280"/>
      <c r="AA623" s="280"/>
      <c r="AB623" s="281"/>
      <c r="AC623" s="281"/>
      <c r="AD623" s="281"/>
      <c r="AE623" s="274"/>
      <c r="AF623" s="281"/>
      <c r="AG623" s="281"/>
      <c r="AH623" s="281"/>
      <c r="AI623" s="282"/>
      <c r="AJ623" s="274"/>
      <c r="AK623" s="274"/>
      <c r="AL623" s="274"/>
      <c r="AM623" s="274"/>
      <c r="AN623" s="274"/>
      <c r="AO623" s="274"/>
      <c r="AP623" s="274"/>
      <c r="AQ623" s="274"/>
      <c r="AR623" s="279"/>
      <c r="AS623" s="273"/>
      <c r="AT623" s="273"/>
      <c r="AU623" s="273"/>
      <c r="AV623" s="273"/>
      <c r="AW623" s="274"/>
      <c r="AX623" s="279"/>
      <c r="AY623" s="273"/>
      <c r="AZ623" s="274"/>
      <c r="BA623" s="279"/>
      <c r="BB623" s="273"/>
      <c r="BC623" s="274"/>
      <c r="BD623" s="274"/>
      <c r="BE623" s="274"/>
      <c r="BF623" s="279"/>
      <c r="BG623" s="273"/>
      <c r="BH623" s="274"/>
      <c r="BI623" s="274"/>
      <c r="BJ623" s="273"/>
      <c r="BK623" s="273"/>
      <c r="BL623" s="273"/>
      <c r="BM623" s="273"/>
    </row>
    <row r="624" spans="1:65" ht="12.75" customHeight="1">
      <c r="A624" s="275"/>
      <c r="B624" s="276"/>
      <c r="C624" s="276"/>
      <c r="D624" s="276"/>
      <c r="E624" s="277"/>
      <c r="F624" s="274"/>
      <c r="G624" s="274"/>
      <c r="H624" s="274"/>
      <c r="I624" s="276"/>
      <c r="J624" s="276"/>
      <c r="K624" s="276"/>
      <c r="L624" s="278"/>
      <c r="M624" s="278"/>
      <c r="N624" s="278"/>
      <c r="O624" s="274"/>
      <c r="P624" s="274"/>
      <c r="Q624" s="274"/>
      <c r="R624" s="274"/>
      <c r="S624" s="274"/>
      <c r="T624" s="274"/>
      <c r="U624" s="274"/>
      <c r="V624" s="274"/>
      <c r="W624" s="274"/>
      <c r="X624" s="274"/>
      <c r="Y624" s="279"/>
      <c r="Z624" s="280"/>
      <c r="AA624" s="280"/>
      <c r="AB624" s="281"/>
      <c r="AC624" s="281"/>
      <c r="AD624" s="281"/>
      <c r="AE624" s="274"/>
      <c r="AF624" s="281"/>
      <c r="AG624" s="281"/>
      <c r="AH624" s="281"/>
      <c r="AI624" s="282"/>
      <c r="AJ624" s="274"/>
      <c r="AK624" s="274"/>
      <c r="AL624" s="274"/>
      <c r="AM624" s="274"/>
      <c r="AN624" s="274"/>
      <c r="AO624" s="274"/>
      <c r="AP624" s="274"/>
      <c r="AQ624" s="274"/>
      <c r="AR624" s="279"/>
      <c r="AS624" s="273"/>
      <c r="AT624" s="273"/>
      <c r="AU624" s="273"/>
      <c r="AV624" s="273"/>
      <c r="AW624" s="274"/>
      <c r="AX624" s="279"/>
      <c r="AY624" s="273"/>
      <c r="AZ624" s="274"/>
      <c r="BA624" s="279"/>
      <c r="BB624" s="273"/>
      <c r="BC624" s="274"/>
      <c r="BD624" s="274"/>
      <c r="BE624" s="274"/>
      <c r="BF624" s="279"/>
      <c r="BG624" s="273"/>
      <c r="BH624" s="274"/>
      <c r="BI624" s="274"/>
      <c r="BJ624" s="273"/>
      <c r="BK624" s="273"/>
      <c r="BL624" s="273"/>
      <c r="BM624" s="273"/>
    </row>
    <row r="625" spans="1:65" ht="12.75" customHeight="1">
      <c r="A625" s="275"/>
      <c r="B625" s="276"/>
      <c r="C625" s="276"/>
      <c r="D625" s="276"/>
      <c r="E625" s="277"/>
      <c r="F625" s="274"/>
      <c r="G625" s="274"/>
      <c r="H625" s="274"/>
      <c r="I625" s="276"/>
      <c r="J625" s="276"/>
      <c r="K625" s="276"/>
      <c r="L625" s="278"/>
      <c r="M625" s="278"/>
      <c r="N625" s="278"/>
      <c r="O625" s="274"/>
      <c r="P625" s="274"/>
      <c r="Q625" s="274"/>
      <c r="R625" s="274"/>
      <c r="S625" s="274"/>
      <c r="T625" s="274"/>
      <c r="U625" s="274"/>
      <c r="V625" s="274"/>
      <c r="W625" s="274"/>
      <c r="X625" s="274"/>
      <c r="Y625" s="279"/>
      <c r="Z625" s="280"/>
      <c r="AA625" s="280"/>
      <c r="AB625" s="281"/>
      <c r="AC625" s="281"/>
      <c r="AD625" s="281"/>
      <c r="AE625" s="274"/>
      <c r="AF625" s="281"/>
      <c r="AG625" s="281"/>
      <c r="AH625" s="281"/>
      <c r="AI625" s="282"/>
      <c r="AJ625" s="274"/>
      <c r="AK625" s="274"/>
      <c r="AL625" s="274"/>
      <c r="AM625" s="274"/>
      <c r="AN625" s="274"/>
      <c r="AO625" s="274"/>
      <c r="AP625" s="274"/>
      <c r="AQ625" s="274"/>
      <c r="AR625" s="279"/>
      <c r="AS625" s="273"/>
      <c r="AT625" s="273"/>
      <c r="AU625" s="273"/>
      <c r="AV625" s="273"/>
      <c r="AW625" s="274"/>
      <c r="AX625" s="279"/>
      <c r="AY625" s="273"/>
      <c r="AZ625" s="274"/>
      <c r="BA625" s="279"/>
      <c r="BB625" s="273"/>
      <c r="BC625" s="274"/>
      <c r="BD625" s="274"/>
      <c r="BE625" s="274"/>
      <c r="BF625" s="279"/>
      <c r="BG625" s="273"/>
      <c r="BH625" s="274"/>
      <c r="BI625" s="274"/>
      <c r="BJ625" s="273"/>
      <c r="BK625" s="273"/>
      <c r="BL625" s="273"/>
      <c r="BM625" s="273"/>
    </row>
    <row r="626" spans="1:65" ht="12.75" customHeight="1">
      <c r="A626" s="275"/>
      <c r="B626" s="276"/>
      <c r="C626" s="276"/>
      <c r="D626" s="276"/>
      <c r="E626" s="277"/>
      <c r="F626" s="274"/>
      <c r="G626" s="274"/>
      <c r="H626" s="274"/>
      <c r="I626" s="276"/>
      <c r="J626" s="276"/>
      <c r="K626" s="276"/>
      <c r="L626" s="278"/>
      <c r="M626" s="278"/>
      <c r="N626" s="278"/>
      <c r="O626" s="274"/>
      <c r="P626" s="274"/>
      <c r="Q626" s="274"/>
      <c r="R626" s="274"/>
      <c r="S626" s="274"/>
      <c r="T626" s="274"/>
      <c r="U626" s="274"/>
      <c r="V626" s="274"/>
      <c r="W626" s="274"/>
      <c r="X626" s="274"/>
      <c r="Y626" s="279"/>
      <c r="Z626" s="280"/>
      <c r="AA626" s="280"/>
      <c r="AB626" s="281"/>
      <c r="AC626" s="281"/>
      <c r="AD626" s="281"/>
      <c r="AE626" s="274"/>
      <c r="AF626" s="281"/>
      <c r="AG626" s="281"/>
      <c r="AH626" s="281"/>
      <c r="AI626" s="282"/>
      <c r="AJ626" s="274"/>
      <c r="AK626" s="274"/>
      <c r="AL626" s="274"/>
      <c r="AM626" s="274"/>
      <c r="AN626" s="274"/>
      <c r="AO626" s="274"/>
      <c r="AP626" s="274"/>
      <c r="AQ626" s="274"/>
      <c r="AR626" s="279"/>
      <c r="AS626" s="273"/>
      <c r="AT626" s="273"/>
      <c r="AU626" s="273"/>
      <c r="AV626" s="273"/>
      <c r="AW626" s="274"/>
      <c r="AX626" s="279"/>
      <c r="AY626" s="273"/>
      <c r="AZ626" s="274"/>
      <c r="BA626" s="279"/>
      <c r="BB626" s="273"/>
      <c r="BC626" s="274"/>
      <c r="BD626" s="274"/>
      <c r="BE626" s="274"/>
      <c r="BF626" s="279"/>
      <c r="BG626" s="273"/>
      <c r="BH626" s="274"/>
      <c r="BI626" s="274"/>
      <c r="BJ626" s="273"/>
      <c r="BK626" s="273"/>
      <c r="BL626" s="273"/>
      <c r="BM626" s="273"/>
    </row>
    <row r="627" spans="1:65" ht="12.75" customHeight="1">
      <c r="A627" s="275"/>
      <c r="B627" s="276"/>
      <c r="C627" s="276"/>
      <c r="D627" s="276"/>
      <c r="E627" s="277"/>
      <c r="F627" s="274"/>
      <c r="G627" s="274"/>
      <c r="H627" s="274"/>
      <c r="I627" s="276"/>
      <c r="J627" s="276"/>
      <c r="K627" s="276"/>
      <c r="L627" s="278"/>
      <c r="M627" s="278"/>
      <c r="N627" s="278"/>
      <c r="O627" s="274"/>
      <c r="P627" s="274"/>
      <c r="Q627" s="274"/>
      <c r="R627" s="274"/>
      <c r="S627" s="274"/>
      <c r="T627" s="274"/>
      <c r="U627" s="274"/>
      <c r="V627" s="274"/>
      <c r="W627" s="274"/>
      <c r="X627" s="274"/>
      <c r="Y627" s="279"/>
      <c r="Z627" s="280"/>
      <c r="AA627" s="280"/>
      <c r="AB627" s="281"/>
      <c r="AC627" s="281"/>
      <c r="AD627" s="281"/>
      <c r="AE627" s="274"/>
      <c r="AF627" s="281"/>
      <c r="AG627" s="281"/>
      <c r="AH627" s="281"/>
      <c r="AI627" s="282"/>
      <c r="AJ627" s="274"/>
      <c r="AK627" s="274"/>
      <c r="AL627" s="274"/>
      <c r="AM627" s="274"/>
      <c r="AN627" s="274"/>
      <c r="AO627" s="274"/>
      <c r="AP627" s="274"/>
      <c r="AQ627" s="274"/>
      <c r="AR627" s="279"/>
      <c r="AS627" s="273"/>
      <c r="AT627" s="273"/>
      <c r="AU627" s="273"/>
      <c r="AV627" s="273"/>
      <c r="AW627" s="274"/>
      <c r="AX627" s="279"/>
      <c r="AY627" s="273"/>
      <c r="AZ627" s="274"/>
      <c r="BA627" s="279"/>
      <c r="BB627" s="273"/>
      <c r="BC627" s="274"/>
      <c r="BD627" s="274"/>
      <c r="BE627" s="274"/>
      <c r="BF627" s="279"/>
      <c r="BG627" s="273"/>
      <c r="BH627" s="274"/>
      <c r="BI627" s="274"/>
      <c r="BJ627" s="273"/>
      <c r="BK627" s="273"/>
      <c r="BL627" s="273"/>
      <c r="BM627" s="273"/>
    </row>
    <row r="628" spans="1:65" ht="12.75" customHeight="1">
      <c r="A628" s="275"/>
      <c r="B628" s="276"/>
      <c r="C628" s="276"/>
      <c r="D628" s="276"/>
      <c r="E628" s="277"/>
      <c r="F628" s="274"/>
      <c r="G628" s="274"/>
      <c r="H628" s="274"/>
      <c r="I628" s="276"/>
      <c r="J628" s="276"/>
      <c r="K628" s="276"/>
      <c r="L628" s="278"/>
      <c r="M628" s="278"/>
      <c r="N628" s="278"/>
      <c r="O628" s="274"/>
      <c r="P628" s="274"/>
      <c r="Q628" s="274"/>
      <c r="R628" s="274"/>
      <c r="S628" s="274"/>
      <c r="T628" s="274"/>
      <c r="U628" s="274"/>
      <c r="V628" s="274"/>
      <c r="W628" s="274"/>
      <c r="X628" s="274"/>
      <c r="Y628" s="279"/>
      <c r="Z628" s="280"/>
      <c r="AA628" s="280"/>
      <c r="AB628" s="281"/>
      <c r="AC628" s="281"/>
      <c r="AD628" s="281"/>
      <c r="AE628" s="274"/>
      <c r="AF628" s="281"/>
      <c r="AG628" s="281"/>
      <c r="AH628" s="281"/>
      <c r="AI628" s="282"/>
      <c r="AJ628" s="274"/>
      <c r="AK628" s="274"/>
      <c r="AL628" s="274"/>
      <c r="AM628" s="274"/>
      <c r="AN628" s="274"/>
      <c r="AO628" s="274"/>
      <c r="AP628" s="274"/>
      <c r="AQ628" s="274"/>
      <c r="AR628" s="279"/>
      <c r="AS628" s="273"/>
      <c r="AT628" s="273"/>
      <c r="AU628" s="273"/>
      <c r="AV628" s="273"/>
      <c r="AW628" s="274"/>
      <c r="AX628" s="279"/>
      <c r="AY628" s="273"/>
      <c r="AZ628" s="274"/>
      <c r="BA628" s="279"/>
      <c r="BB628" s="273"/>
      <c r="BC628" s="274"/>
      <c r="BD628" s="274"/>
      <c r="BE628" s="274"/>
      <c r="BF628" s="279"/>
      <c r="BG628" s="273"/>
      <c r="BH628" s="274"/>
      <c r="BI628" s="274"/>
      <c r="BJ628" s="273"/>
      <c r="BK628" s="273"/>
      <c r="BL628" s="273"/>
      <c r="BM628" s="273"/>
    </row>
    <row r="629" spans="1:65" ht="12.75" customHeight="1">
      <c r="A629" s="275"/>
      <c r="B629" s="276"/>
      <c r="C629" s="276"/>
      <c r="D629" s="276"/>
      <c r="E629" s="277"/>
      <c r="F629" s="274"/>
      <c r="G629" s="274"/>
      <c r="H629" s="274"/>
      <c r="I629" s="276"/>
      <c r="J629" s="276"/>
      <c r="K629" s="276"/>
      <c r="L629" s="278"/>
      <c r="M629" s="278"/>
      <c r="N629" s="278"/>
      <c r="O629" s="274"/>
      <c r="P629" s="274"/>
      <c r="Q629" s="274"/>
      <c r="R629" s="274"/>
      <c r="S629" s="274"/>
      <c r="T629" s="274"/>
      <c r="U629" s="274"/>
      <c r="V629" s="274"/>
      <c r="W629" s="274"/>
      <c r="X629" s="274"/>
      <c r="Y629" s="279"/>
      <c r="Z629" s="280"/>
      <c r="AA629" s="280"/>
      <c r="AB629" s="281"/>
      <c r="AC629" s="281"/>
      <c r="AD629" s="281"/>
      <c r="AE629" s="274"/>
      <c r="AF629" s="281"/>
      <c r="AG629" s="281"/>
      <c r="AH629" s="281"/>
      <c r="AI629" s="282"/>
      <c r="AJ629" s="274"/>
      <c r="AK629" s="274"/>
      <c r="AL629" s="274"/>
      <c r="AM629" s="274"/>
      <c r="AN629" s="274"/>
      <c r="AO629" s="274"/>
      <c r="AP629" s="274"/>
      <c r="AQ629" s="274"/>
      <c r="AR629" s="279"/>
      <c r="AS629" s="273"/>
      <c r="AT629" s="273"/>
      <c r="AU629" s="273"/>
      <c r="AV629" s="273"/>
      <c r="AW629" s="274"/>
      <c r="AX629" s="279"/>
      <c r="AY629" s="273"/>
      <c r="AZ629" s="274"/>
      <c r="BA629" s="279"/>
      <c r="BB629" s="273"/>
      <c r="BC629" s="274"/>
      <c r="BD629" s="274"/>
      <c r="BE629" s="274"/>
      <c r="BF629" s="279"/>
      <c r="BG629" s="273"/>
      <c r="BH629" s="274"/>
      <c r="BI629" s="274"/>
      <c r="BJ629" s="273"/>
      <c r="BK629" s="273"/>
      <c r="BL629" s="273"/>
      <c r="BM629" s="273"/>
    </row>
    <row r="630" spans="1:65" ht="12.75" customHeight="1">
      <c r="A630" s="275"/>
      <c r="B630" s="276"/>
      <c r="C630" s="276"/>
      <c r="D630" s="276"/>
      <c r="E630" s="277"/>
      <c r="F630" s="274"/>
      <c r="G630" s="274"/>
      <c r="H630" s="274"/>
      <c r="I630" s="276"/>
      <c r="J630" s="276"/>
      <c r="K630" s="276"/>
      <c r="L630" s="278"/>
      <c r="M630" s="278"/>
      <c r="N630" s="278"/>
      <c r="O630" s="274"/>
      <c r="P630" s="274"/>
      <c r="Q630" s="274"/>
      <c r="R630" s="274"/>
      <c r="S630" s="274"/>
      <c r="T630" s="274"/>
      <c r="U630" s="274"/>
      <c r="V630" s="274"/>
      <c r="W630" s="274"/>
      <c r="X630" s="274"/>
      <c r="Y630" s="279"/>
      <c r="Z630" s="280"/>
      <c r="AA630" s="280"/>
      <c r="AB630" s="281"/>
      <c r="AC630" s="281"/>
      <c r="AD630" s="281"/>
      <c r="AE630" s="274"/>
      <c r="AF630" s="281"/>
      <c r="AG630" s="281"/>
      <c r="AH630" s="281"/>
      <c r="AI630" s="282"/>
      <c r="AJ630" s="274"/>
      <c r="AK630" s="274"/>
      <c r="AL630" s="274"/>
      <c r="AM630" s="274"/>
      <c r="AN630" s="274"/>
      <c r="AO630" s="274"/>
      <c r="AP630" s="274"/>
      <c r="AQ630" s="274"/>
      <c r="AR630" s="279"/>
      <c r="AS630" s="273"/>
      <c r="AT630" s="273"/>
      <c r="AU630" s="273"/>
      <c r="AV630" s="273"/>
      <c r="AW630" s="274"/>
      <c r="AX630" s="279"/>
      <c r="AY630" s="273"/>
      <c r="AZ630" s="274"/>
      <c r="BA630" s="279"/>
      <c r="BB630" s="273"/>
      <c r="BC630" s="274"/>
      <c r="BD630" s="274"/>
      <c r="BE630" s="274"/>
      <c r="BF630" s="279"/>
      <c r="BG630" s="273"/>
      <c r="BH630" s="274"/>
      <c r="BI630" s="274"/>
      <c r="BJ630" s="273"/>
      <c r="BK630" s="273"/>
      <c r="BL630" s="273"/>
      <c r="BM630" s="273"/>
    </row>
    <row r="631" spans="1:65" ht="12.75" customHeight="1">
      <c r="A631" s="275"/>
      <c r="B631" s="276"/>
      <c r="C631" s="276"/>
      <c r="D631" s="276"/>
      <c r="E631" s="277"/>
      <c r="F631" s="274"/>
      <c r="G631" s="274"/>
      <c r="H631" s="274"/>
      <c r="I631" s="276"/>
      <c r="J631" s="276"/>
      <c r="K631" s="276"/>
      <c r="L631" s="278"/>
      <c r="M631" s="278"/>
      <c r="N631" s="278"/>
      <c r="O631" s="274"/>
      <c r="P631" s="274"/>
      <c r="Q631" s="274"/>
      <c r="R631" s="274"/>
      <c r="S631" s="274"/>
      <c r="T631" s="274"/>
      <c r="U631" s="274"/>
      <c r="V631" s="274"/>
      <c r="W631" s="274"/>
      <c r="X631" s="274"/>
      <c r="Y631" s="279"/>
      <c r="Z631" s="280"/>
      <c r="AA631" s="280"/>
      <c r="AB631" s="281"/>
      <c r="AC631" s="281"/>
      <c r="AD631" s="281"/>
      <c r="AE631" s="274"/>
      <c r="AF631" s="281"/>
      <c r="AG631" s="281"/>
      <c r="AH631" s="281"/>
      <c r="AI631" s="282"/>
      <c r="AJ631" s="274"/>
      <c r="AK631" s="274"/>
      <c r="AL631" s="274"/>
      <c r="AM631" s="274"/>
      <c r="AN631" s="274"/>
      <c r="AO631" s="274"/>
      <c r="AP631" s="274"/>
      <c r="AQ631" s="274"/>
      <c r="AR631" s="279"/>
      <c r="AS631" s="273"/>
      <c r="AT631" s="273"/>
      <c r="AU631" s="273"/>
      <c r="AV631" s="273"/>
      <c r="AW631" s="274"/>
      <c r="AX631" s="279"/>
      <c r="AY631" s="273"/>
      <c r="AZ631" s="274"/>
      <c r="BA631" s="279"/>
      <c r="BB631" s="273"/>
      <c r="BC631" s="274"/>
      <c r="BD631" s="274"/>
      <c r="BE631" s="274"/>
      <c r="BF631" s="279"/>
      <c r="BG631" s="273"/>
      <c r="BH631" s="274"/>
      <c r="BI631" s="274"/>
      <c r="BJ631" s="273"/>
      <c r="BK631" s="273"/>
      <c r="BL631" s="273"/>
      <c r="BM631" s="273"/>
    </row>
    <row r="632" spans="1:65" ht="12.75" customHeight="1">
      <c r="A632" s="275"/>
      <c r="B632" s="276"/>
      <c r="C632" s="276"/>
      <c r="D632" s="276"/>
      <c r="E632" s="277"/>
      <c r="F632" s="274"/>
      <c r="G632" s="274"/>
      <c r="H632" s="274"/>
      <c r="I632" s="276"/>
      <c r="J632" s="276"/>
      <c r="K632" s="276"/>
      <c r="L632" s="278"/>
      <c r="M632" s="278"/>
      <c r="N632" s="278"/>
      <c r="O632" s="274"/>
      <c r="P632" s="274"/>
      <c r="Q632" s="274"/>
      <c r="R632" s="274"/>
      <c r="S632" s="274"/>
      <c r="T632" s="274"/>
      <c r="U632" s="274"/>
      <c r="V632" s="274"/>
      <c r="W632" s="274"/>
      <c r="X632" s="274"/>
      <c r="Y632" s="279"/>
      <c r="Z632" s="280"/>
      <c r="AA632" s="280"/>
      <c r="AB632" s="281"/>
      <c r="AC632" s="281"/>
      <c r="AD632" s="281"/>
      <c r="AE632" s="274"/>
      <c r="AF632" s="281"/>
      <c r="AG632" s="281"/>
      <c r="AH632" s="281"/>
      <c r="AI632" s="282"/>
      <c r="AJ632" s="274"/>
      <c r="AK632" s="274"/>
      <c r="AL632" s="274"/>
      <c r="AM632" s="274"/>
      <c r="AN632" s="274"/>
      <c r="AO632" s="274"/>
      <c r="AP632" s="274"/>
      <c r="AQ632" s="274"/>
      <c r="AR632" s="279"/>
      <c r="AS632" s="273"/>
      <c r="AT632" s="273"/>
      <c r="AU632" s="273"/>
      <c r="AV632" s="273"/>
      <c r="AW632" s="274"/>
      <c r="AX632" s="279"/>
      <c r="AY632" s="273"/>
      <c r="AZ632" s="274"/>
      <c r="BA632" s="279"/>
      <c r="BB632" s="273"/>
      <c r="BC632" s="274"/>
      <c r="BD632" s="274"/>
      <c r="BE632" s="274"/>
      <c r="BF632" s="279"/>
      <c r="BG632" s="273"/>
      <c r="BH632" s="274"/>
      <c r="BI632" s="274"/>
      <c r="BJ632" s="273"/>
      <c r="BK632" s="273"/>
      <c r="BL632" s="273"/>
      <c r="BM632" s="273"/>
    </row>
    <row r="633" spans="1:65" ht="12.75" customHeight="1">
      <c r="A633" s="275"/>
      <c r="B633" s="276"/>
      <c r="C633" s="276"/>
      <c r="D633" s="276"/>
      <c r="E633" s="277"/>
      <c r="F633" s="274"/>
      <c r="G633" s="274"/>
      <c r="H633" s="274"/>
      <c r="I633" s="276"/>
      <c r="J633" s="276"/>
      <c r="K633" s="276"/>
      <c r="L633" s="278"/>
      <c r="M633" s="278"/>
      <c r="N633" s="278"/>
      <c r="O633" s="274"/>
      <c r="P633" s="274"/>
      <c r="Q633" s="274"/>
      <c r="R633" s="274"/>
      <c r="S633" s="274"/>
      <c r="T633" s="274"/>
      <c r="U633" s="274"/>
      <c r="V633" s="274"/>
      <c r="W633" s="274"/>
      <c r="X633" s="274"/>
      <c r="Y633" s="279"/>
      <c r="Z633" s="280"/>
      <c r="AA633" s="280"/>
      <c r="AB633" s="281"/>
      <c r="AC633" s="281"/>
      <c r="AD633" s="281"/>
      <c r="AE633" s="274"/>
      <c r="AF633" s="281"/>
      <c r="AG633" s="281"/>
      <c r="AH633" s="281"/>
      <c r="AI633" s="282"/>
      <c r="AJ633" s="274"/>
      <c r="AK633" s="274"/>
      <c r="AL633" s="274"/>
      <c r="AM633" s="274"/>
      <c r="AN633" s="274"/>
      <c r="AO633" s="274"/>
      <c r="AP633" s="274"/>
      <c r="AQ633" s="274"/>
      <c r="AR633" s="279"/>
      <c r="AS633" s="273"/>
      <c r="AT633" s="273"/>
      <c r="AU633" s="273"/>
      <c r="AV633" s="273"/>
      <c r="AW633" s="274"/>
      <c r="AX633" s="279"/>
      <c r="AY633" s="273"/>
      <c r="AZ633" s="274"/>
      <c r="BA633" s="279"/>
      <c r="BB633" s="273"/>
      <c r="BC633" s="274"/>
      <c r="BD633" s="274"/>
      <c r="BE633" s="274"/>
      <c r="BF633" s="279"/>
      <c r="BG633" s="273"/>
      <c r="BH633" s="274"/>
      <c r="BI633" s="274"/>
      <c r="BJ633" s="273"/>
      <c r="BK633" s="273"/>
      <c r="BL633" s="273"/>
      <c r="BM633" s="273"/>
    </row>
    <row r="634" spans="1:65" ht="12.75" customHeight="1">
      <c r="A634" s="275"/>
      <c r="B634" s="276"/>
      <c r="C634" s="276"/>
      <c r="D634" s="276"/>
      <c r="E634" s="277"/>
      <c r="F634" s="274"/>
      <c r="G634" s="274"/>
      <c r="H634" s="274"/>
      <c r="I634" s="276"/>
      <c r="J634" s="276"/>
      <c r="K634" s="276"/>
      <c r="L634" s="278"/>
      <c r="M634" s="278"/>
      <c r="N634" s="278"/>
      <c r="O634" s="274"/>
      <c r="P634" s="274"/>
      <c r="Q634" s="274"/>
      <c r="R634" s="274"/>
      <c r="S634" s="274"/>
      <c r="T634" s="274"/>
      <c r="U634" s="274"/>
      <c r="V634" s="274"/>
      <c r="W634" s="274"/>
      <c r="X634" s="274"/>
      <c r="Y634" s="279"/>
      <c r="Z634" s="280"/>
      <c r="AA634" s="280"/>
      <c r="AB634" s="281"/>
      <c r="AC634" s="281"/>
      <c r="AD634" s="281"/>
      <c r="AE634" s="274"/>
      <c r="AF634" s="281"/>
      <c r="AG634" s="281"/>
      <c r="AH634" s="281"/>
      <c r="AI634" s="282"/>
      <c r="AJ634" s="274"/>
      <c r="AK634" s="274"/>
      <c r="AL634" s="274"/>
      <c r="AM634" s="274"/>
      <c r="AN634" s="274"/>
      <c r="AO634" s="274"/>
      <c r="AP634" s="274"/>
      <c r="AQ634" s="274"/>
      <c r="AR634" s="279"/>
      <c r="AS634" s="273"/>
      <c r="AT634" s="273"/>
      <c r="AU634" s="273"/>
      <c r="AV634" s="273"/>
      <c r="AW634" s="274"/>
      <c r="AX634" s="279"/>
      <c r="AY634" s="273"/>
      <c r="AZ634" s="274"/>
      <c r="BA634" s="279"/>
      <c r="BB634" s="273"/>
      <c r="BC634" s="274"/>
      <c r="BD634" s="274"/>
      <c r="BE634" s="274"/>
      <c r="BF634" s="279"/>
      <c r="BG634" s="273"/>
      <c r="BH634" s="274"/>
      <c r="BI634" s="274"/>
      <c r="BJ634" s="273"/>
      <c r="BK634" s="273"/>
      <c r="BL634" s="273"/>
      <c r="BM634" s="273"/>
    </row>
    <row r="635" spans="1:65" ht="12.75" customHeight="1">
      <c r="A635" s="275"/>
      <c r="B635" s="276"/>
      <c r="C635" s="276"/>
      <c r="D635" s="276"/>
      <c r="E635" s="277"/>
      <c r="F635" s="274"/>
      <c r="G635" s="274"/>
      <c r="H635" s="274"/>
      <c r="I635" s="276"/>
      <c r="J635" s="276"/>
      <c r="K635" s="276"/>
      <c r="L635" s="278"/>
      <c r="M635" s="278"/>
      <c r="N635" s="278"/>
      <c r="O635" s="274"/>
      <c r="P635" s="274"/>
      <c r="Q635" s="274"/>
      <c r="R635" s="274"/>
      <c r="S635" s="274"/>
      <c r="T635" s="274"/>
      <c r="U635" s="274"/>
      <c r="V635" s="274"/>
      <c r="W635" s="274"/>
      <c r="X635" s="274"/>
      <c r="Y635" s="279"/>
      <c r="Z635" s="280"/>
      <c r="AA635" s="280"/>
      <c r="AB635" s="281"/>
      <c r="AC635" s="281"/>
      <c r="AD635" s="281"/>
      <c r="AE635" s="274"/>
      <c r="AF635" s="281"/>
      <c r="AG635" s="281"/>
      <c r="AH635" s="281"/>
      <c r="AI635" s="282"/>
      <c r="AJ635" s="274"/>
      <c r="AK635" s="274"/>
      <c r="AL635" s="274"/>
      <c r="AM635" s="274"/>
      <c r="AN635" s="274"/>
      <c r="AO635" s="274"/>
      <c r="AP635" s="274"/>
      <c r="AQ635" s="274"/>
      <c r="AR635" s="279"/>
      <c r="AS635" s="273"/>
      <c r="AT635" s="273"/>
      <c r="AU635" s="273"/>
      <c r="AV635" s="273"/>
      <c r="AW635" s="274"/>
      <c r="AX635" s="279"/>
      <c r="AY635" s="273"/>
      <c r="AZ635" s="274"/>
      <c r="BA635" s="279"/>
      <c r="BB635" s="273"/>
      <c r="BC635" s="274"/>
      <c r="BD635" s="274"/>
      <c r="BE635" s="274"/>
      <c r="BF635" s="279"/>
      <c r="BG635" s="273"/>
      <c r="BH635" s="274"/>
      <c r="BI635" s="274"/>
      <c r="BJ635" s="273"/>
      <c r="BK635" s="273"/>
      <c r="BL635" s="273"/>
      <c r="BM635" s="273"/>
    </row>
    <row r="636" spans="1:65" ht="12.75" customHeight="1">
      <c r="A636" s="275"/>
      <c r="B636" s="276"/>
      <c r="C636" s="276"/>
      <c r="D636" s="276"/>
      <c r="E636" s="277"/>
      <c r="F636" s="274"/>
      <c r="G636" s="274"/>
      <c r="H636" s="274"/>
      <c r="I636" s="276"/>
      <c r="J636" s="276"/>
      <c r="K636" s="276"/>
      <c r="L636" s="278"/>
      <c r="M636" s="278"/>
      <c r="N636" s="278"/>
      <c r="O636" s="274"/>
      <c r="P636" s="274"/>
      <c r="Q636" s="274"/>
      <c r="R636" s="274"/>
      <c r="S636" s="274"/>
      <c r="T636" s="274"/>
      <c r="U636" s="274"/>
      <c r="V636" s="274"/>
      <c r="W636" s="274"/>
      <c r="X636" s="274"/>
      <c r="Y636" s="279"/>
      <c r="Z636" s="280"/>
      <c r="AA636" s="280"/>
      <c r="AB636" s="281"/>
      <c r="AC636" s="281"/>
      <c r="AD636" s="281"/>
      <c r="AE636" s="274"/>
      <c r="AF636" s="281"/>
      <c r="AG636" s="281"/>
      <c r="AH636" s="281"/>
      <c r="AI636" s="282"/>
      <c r="AJ636" s="274"/>
      <c r="AK636" s="274"/>
      <c r="AL636" s="274"/>
      <c r="AM636" s="274"/>
      <c r="AN636" s="274"/>
      <c r="AO636" s="274"/>
      <c r="AP636" s="274"/>
      <c r="AQ636" s="274"/>
      <c r="AR636" s="279"/>
      <c r="AS636" s="273"/>
      <c r="AT636" s="273"/>
      <c r="AU636" s="273"/>
      <c r="AV636" s="273"/>
      <c r="AW636" s="274"/>
      <c r="AX636" s="279"/>
      <c r="AY636" s="273"/>
      <c r="AZ636" s="274"/>
      <c r="BA636" s="279"/>
      <c r="BB636" s="273"/>
      <c r="BC636" s="274"/>
      <c r="BD636" s="274"/>
      <c r="BE636" s="274"/>
      <c r="BF636" s="279"/>
      <c r="BG636" s="273"/>
      <c r="BH636" s="274"/>
      <c r="BI636" s="274"/>
      <c r="BJ636" s="273"/>
      <c r="BK636" s="273"/>
      <c r="BL636" s="273"/>
      <c r="BM636" s="273"/>
    </row>
    <row r="637" spans="1:65" ht="12.75" customHeight="1">
      <c r="A637" s="275"/>
      <c r="B637" s="276"/>
      <c r="C637" s="276"/>
      <c r="D637" s="276"/>
      <c r="E637" s="277"/>
      <c r="F637" s="274"/>
      <c r="G637" s="274"/>
      <c r="H637" s="274"/>
      <c r="I637" s="276"/>
      <c r="J637" s="276"/>
      <c r="K637" s="276"/>
      <c r="L637" s="278"/>
      <c r="M637" s="278"/>
      <c r="N637" s="278"/>
      <c r="O637" s="274"/>
      <c r="P637" s="274"/>
      <c r="Q637" s="274"/>
      <c r="R637" s="274"/>
      <c r="S637" s="274"/>
      <c r="T637" s="274"/>
      <c r="U637" s="274"/>
      <c r="V637" s="274"/>
      <c r="W637" s="274"/>
      <c r="X637" s="274"/>
      <c r="Y637" s="279"/>
      <c r="Z637" s="280"/>
      <c r="AA637" s="280"/>
      <c r="AB637" s="281"/>
      <c r="AC637" s="281"/>
      <c r="AD637" s="281"/>
      <c r="AE637" s="274"/>
      <c r="AF637" s="281"/>
      <c r="AG637" s="281"/>
      <c r="AH637" s="281"/>
      <c r="AI637" s="282"/>
      <c r="AJ637" s="274"/>
      <c r="AK637" s="274"/>
      <c r="AL637" s="274"/>
      <c r="AM637" s="274"/>
      <c r="AN637" s="274"/>
      <c r="AO637" s="274"/>
      <c r="AP637" s="274"/>
      <c r="AQ637" s="274"/>
      <c r="AR637" s="279"/>
      <c r="AS637" s="273"/>
      <c r="AT637" s="273"/>
      <c r="AU637" s="273"/>
      <c r="AV637" s="273"/>
      <c r="AW637" s="274"/>
      <c r="AX637" s="279"/>
      <c r="AY637" s="273"/>
      <c r="AZ637" s="274"/>
      <c r="BA637" s="279"/>
      <c r="BB637" s="273"/>
      <c r="BC637" s="274"/>
      <c r="BD637" s="274"/>
      <c r="BE637" s="274"/>
      <c r="BF637" s="279"/>
      <c r="BG637" s="273"/>
      <c r="BH637" s="274"/>
      <c r="BI637" s="274"/>
      <c r="BJ637" s="273"/>
      <c r="BK637" s="273"/>
      <c r="BL637" s="273"/>
      <c r="BM637" s="273"/>
    </row>
    <row r="638" spans="1:65" ht="12.75" customHeight="1">
      <c r="A638" s="275"/>
      <c r="B638" s="276"/>
      <c r="C638" s="276"/>
      <c r="D638" s="276"/>
      <c r="E638" s="277"/>
      <c r="F638" s="274"/>
      <c r="G638" s="274"/>
      <c r="H638" s="274"/>
      <c r="I638" s="276"/>
      <c r="J638" s="276"/>
      <c r="K638" s="276"/>
      <c r="L638" s="278"/>
      <c r="M638" s="278"/>
      <c r="N638" s="278"/>
      <c r="O638" s="274"/>
      <c r="P638" s="274"/>
      <c r="Q638" s="274"/>
      <c r="R638" s="274"/>
      <c r="S638" s="274"/>
      <c r="T638" s="274"/>
      <c r="U638" s="274"/>
      <c r="V638" s="274"/>
      <c r="W638" s="274"/>
      <c r="X638" s="274"/>
      <c r="Y638" s="279"/>
      <c r="Z638" s="280"/>
      <c r="AA638" s="280"/>
      <c r="AB638" s="281"/>
      <c r="AC638" s="281"/>
      <c r="AD638" s="281"/>
      <c r="AE638" s="274"/>
      <c r="AF638" s="281"/>
      <c r="AG638" s="281"/>
      <c r="AH638" s="281"/>
      <c r="AI638" s="282"/>
      <c r="AJ638" s="274"/>
      <c r="AK638" s="274"/>
      <c r="AL638" s="274"/>
      <c r="AM638" s="274"/>
      <c r="AN638" s="274"/>
      <c r="AO638" s="274"/>
      <c r="AP638" s="274"/>
      <c r="AQ638" s="274"/>
      <c r="AR638" s="279"/>
      <c r="AS638" s="273"/>
      <c r="AT638" s="273"/>
      <c r="AU638" s="273"/>
      <c r="AV638" s="273"/>
      <c r="AW638" s="274"/>
      <c r="AX638" s="279"/>
      <c r="AY638" s="273"/>
      <c r="AZ638" s="274"/>
      <c r="BA638" s="279"/>
      <c r="BB638" s="273"/>
      <c r="BC638" s="274"/>
      <c r="BD638" s="274"/>
      <c r="BE638" s="274"/>
      <c r="BF638" s="279"/>
      <c r="BG638" s="273"/>
      <c r="BH638" s="274"/>
      <c r="BI638" s="274"/>
      <c r="BJ638" s="273"/>
      <c r="BK638" s="273"/>
      <c r="BL638" s="273"/>
      <c r="BM638" s="273"/>
    </row>
    <row r="639" spans="1:65" ht="12.75" customHeight="1">
      <c r="A639" s="275"/>
      <c r="B639" s="276"/>
      <c r="C639" s="276"/>
      <c r="D639" s="276"/>
      <c r="E639" s="277"/>
      <c r="F639" s="274"/>
      <c r="G639" s="274"/>
      <c r="H639" s="274"/>
      <c r="I639" s="276"/>
      <c r="J639" s="276"/>
      <c r="K639" s="276"/>
      <c r="L639" s="278"/>
      <c r="M639" s="278"/>
      <c r="N639" s="278"/>
      <c r="O639" s="274"/>
      <c r="P639" s="274"/>
      <c r="Q639" s="274"/>
      <c r="R639" s="274"/>
      <c r="S639" s="274"/>
      <c r="T639" s="274"/>
      <c r="U639" s="274"/>
      <c r="V639" s="274"/>
      <c r="W639" s="274"/>
      <c r="X639" s="274"/>
      <c r="Y639" s="279"/>
      <c r="Z639" s="280"/>
      <c r="AA639" s="280"/>
      <c r="AB639" s="281"/>
      <c r="AC639" s="281"/>
      <c r="AD639" s="281"/>
      <c r="AE639" s="274"/>
      <c r="AF639" s="281"/>
      <c r="AG639" s="281"/>
      <c r="AH639" s="281"/>
      <c r="AI639" s="282"/>
      <c r="AJ639" s="274"/>
      <c r="AK639" s="274"/>
      <c r="AL639" s="274"/>
      <c r="AM639" s="274"/>
      <c r="AN639" s="274"/>
      <c r="AO639" s="274"/>
      <c r="AP639" s="274"/>
      <c r="AQ639" s="274"/>
      <c r="AR639" s="279"/>
      <c r="AS639" s="273"/>
      <c r="AT639" s="273"/>
      <c r="AU639" s="273"/>
      <c r="AV639" s="273"/>
      <c r="AW639" s="274"/>
      <c r="AX639" s="279"/>
      <c r="AY639" s="273"/>
      <c r="AZ639" s="274"/>
      <c r="BA639" s="279"/>
      <c r="BB639" s="273"/>
      <c r="BC639" s="274"/>
      <c r="BD639" s="274"/>
      <c r="BE639" s="274"/>
      <c r="BF639" s="279"/>
      <c r="BG639" s="273"/>
      <c r="BH639" s="274"/>
      <c r="BI639" s="274"/>
      <c r="BJ639" s="273"/>
      <c r="BK639" s="273"/>
      <c r="BL639" s="273"/>
      <c r="BM639" s="273"/>
    </row>
    <row r="640" spans="1:65" ht="12.75" customHeight="1">
      <c r="A640" s="275"/>
      <c r="B640" s="276"/>
      <c r="C640" s="276"/>
      <c r="D640" s="276"/>
      <c r="E640" s="277"/>
      <c r="F640" s="274"/>
      <c r="G640" s="274"/>
      <c r="H640" s="274"/>
      <c r="I640" s="276"/>
      <c r="J640" s="276"/>
      <c r="K640" s="276"/>
      <c r="L640" s="278"/>
      <c r="M640" s="278"/>
      <c r="N640" s="278"/>
      <c r="O640" s="274"/>
      <c r="P640" s="274"/>
      <c r="Q640" s="274"/>
      <c r="R640" s="274"/>
      <c r="S640" s="274"/>
      <c r="T640" s="274"/>
      <c r="U640" s="274"/>
      <c r="V640" s="274"/>
      <c r="W640" s="274"/>
      <c r="X640" s="274"/>
      <c r="Y640" s="279"/>
      <c r="Z640" s="280"/>
      <c r="AA640" s="280"/>
      <c r="AB640" s="281"/>
      <c r="AC640" s="281"/>
      <c r="AD640" s="281"/>
      <c r="AE640" s="274"/>
      <c r="AF640" s="281"/>
      <c r="AG640" s="281"/>
      <c r="AH640" s="281"/>
      <c r="AI640" s="282"/>
      <c r="AJ640" s="274"/>
      <c r="AK640" s="274"/>
      <c r="AL640" s="274"/>
      <c r="AM640" s="274"/>
      <c r="AN640" s="274"/>
      <c r="AO640" s="274"/>
      <c r="AP640" s="274"/>
      <c r="AQ640" s="274"/>
      <c r="AR640" s="279"/>
      <c r="AS640" s="273"/>
      <c r="AT640" s="273"/>
      <c r="AU640" s="273"/>
      <c r="AV640" s="273"/>
      <c r="AW640" s="274"/>
      <c r="AX640" s="279"/>
      <c r="AY640" s="273"/>
      <c r="AZ640" s="274"/>
      <c r="BA640" s="279"/>
      <c r="BB640" s="273"/>
      <c r="BC640" s="274"/>
      <c r="BD640" s="274"/>
      <c r="BE640" s="274"/>
      <c r="BF640" s="279"/>
      <c r="BG640" s="273"/>
      <c r="BH640" s="274"/>
      <c r="BI640" s="274"/>
      <c r="BJ640" s="273"/>
      <c r="BK640" s="273"/>
      <c r="BL640" s="273"/>
      <c r="BM640" s="273"/>
    </row>
    <row r="641" spans="1:65" ht="12.75" customHeight="1">
      <c r="A641" s="275"/>
      <c r="B641" s="276"/>
      <c r="C641" s="276"/>
      <c r="D641" s="276"/>
      <c r="E641" s="277"/>
      <c r="F641" s="274"/>
      <c r="G641" s="274"/>
      <c r="H641" s="274"/>
      <c r="I641" s="276"/>
      <c r="J641" s="276"/>
      <c r="K641" s="276"/>
      <c r="L641" s="278"/>
      <c r="M641" s="278"/>
      <c r="N641" s="278"/>
      <c r="O641" s="274"/>
      <c r="P641" s="274"/>
      <c r="Q641" s="274"/>
      <c r="R641" s="274"/>
      <c r="S641" s="274"/>
      <c r="T641" s="274"/>
      <c r="U641" s="274"/>
      <c r="V641" s="274"/>
      <c r="W641" s="274"/>
      <c r="X641" s="274"/>
      <c r="Y641" s="279"/>
      <c r="Z641" s="280"/>
      <c r="AA641" s="280"/>
      <c r="AB641" s="281"/>
      <c r="AC641" s="281"/>
      <c r="AD641" s="281"/>
      <c r="AE641" s="274"/>
      <c r="AF641" s="281"/>
      <c r="AG641" s="281"/>
      <c r="AH641" s="281"/>
      <c r="AI641" s="282"/>
      <c r="AJ641" s="274"/>
      <c r="AK641" s="274"/>
      <c r="AL641" s="274"/>
      <c r="AM641" s="274"/>
      <c r="AN641" s="274"/>
      <c r="AO641" s="274"/>
      <c r="AP641" s="274"/>
      <c r="AQ641" s="274"/>
      <c r="AR641" s="279"/>
      <c r="AS641" s="273"/>
      <c r="AT641" s="273"/>
      <c r="AU641" s="273"/>
      <c r="AV641" s="273"/>
      <c r="AW641" s="274"/>
      <c r="AX641" s="279"/>
      <c r="AY641" s="273"/>
      <c r="AZ641" s="274"/>
      <c r="BA641" s="279"/>
      <c r="BB641" s="273"/>
      <c r="BC641" s="274"/>
      <c r="BD641" s="274"/>
      <c r="BE641" s="274"/>
      <c r="BF641" s="279"/>
      <c r="BG641" s="273"/>
      <c r="BH641" s="274"/>
      <c r="BI641" s="274"/>
      <c r="BJ641" s="273"/>
      <c r="BK641" s="273"/>
      <c r="BL641" s="273"/>
      <c r="BM641" s="273"/>
    </row>
    <row r="642" spans="1:65" ht="12.75" customHeight="1">
      <c r="A642" s="275"/>
      <c r="B642" s="276"/>
      <c r="C642" s="276"/>
      <c r="D642" s="276"/>
      <c r="E642" s="277"/>
      <c r="F642" s="274"/>
      <c r="G642" s="274"/>
      <c r="H642" s="274"/>
      <c r="I642" s="276"/>
      <c r="J642" s="276"/>
      <c r="K642" s="276"/>
      <c r="L642" s="278"/>
      <c r="M642" s="278"/>
      <c r="N642" s="278"/>
      <c r="O642" s="274"/>
      <c r="P642" s="274"/>
      <c r="Q642" s="274"/>
      <c r="R642" s="274"/>
      <c r="S642" s="274"/>
      <c r="T642" s="274"/>
      <c r="U642" s="274"/>
      <c r="V642" s="274"/>
      <c r="W642" s="274"/>
      <c r="X642" s="274"/>
      <c r="Y642" s="279"/>
      <c r="Z642" s="280"/>
      <c r="AA642" s="280"/>
      <c r="AB642" s="281"/>
      <c r="AC642" s="281"/>
      <c r="AD642" s="281"/>
      <c r="AE642" s="274"/>
      <c r="AF642" s="281"/>
      <c r="AG642" s="281"/>
      <c r="AH642" s="281"/>
      <c r="AI642" s="282"/>
      <c r="AJ642" s="274"/>
      <c r="AK642" s="274"/>
      <c r="AL642" s="274"/>
      <c r="AM642" s="274"/>
      <c r="AN642" s="274"/>
      <c r="AO642" s="274"/>
      <c r="AP642" s="274"/>
      <c r="AQ642" s="274"/>
      <c r="AR642" s="279"/>
      <c r="AS642" s="273"/>
      <c r="AT642" s="273"/>
      <c r="AU642" s="273"/>
      <c r="AV642" s="273"/>
      <c r="AW642" s="274"/>
      <c r="AX642" s="279"/>
      <c r="AY642" s="273"/>
      <c r="AZ642" s="274"/>
      <c r="BA642" s="279"/>
      <c r="BB642" s="273"/>
      <c r="BC642" s="274"/>
      <c r="BD642" s="274"/>
      <c r="BE642" s="274"/>
      <c r="BF642" s="279"/>
      <c r="BG642" s="273"/>
      <c r="BH642" s="274"/>
      <c r="BI642" s="274"/>
      <c r="BJ642" s="273"/>
      <c r="BK642" s="273"/>
      <c r="BL642" s="273"/>
      <c r="BM642" s="273"/>
    </row>
    <row r="643" spans="1:65" ht="12.75" customHeight="1">
      <c r="A643" s="275"/>
      <c r="B643" s="276"/>
      <c r="C643" s="276"/>
      <c r="D643" s="276"/>
      <c r="E643" s="277"/>
      <c r="F643" s="274"/>
      <c r="G643" s="274"/>
      <c r="H643" s="274"/>
      <c r="I643" s="276"/>
      <c r="J643" s="276"/>
      <c r="K643" s="276"/>
      <c r="L643" s="278"/>
      <c r="M643" s="278"/>
      <c r="N643" s="278"/>
      <c r="O643" s="274"/>
      <c r="P643" s="274"/>
      <c r="Q643" s="274"/>
      <c r="R643" s="274"/>
      <c r="S643" s="274"/>
      <c r="T643" s="274"/>
      <c r="U643" s="274"/>
      <c r="V643" s="274"/>
      <c r="W643" s="274"/>
      <c r="X643" s="274"/>
      <c r="Y643" s="279"/>
      <c r="Z643" s="280"/>
      <c r="AA643" s="280"/>
      <c r="AB643" s="281"/>
      <c r="AC643" s="281"/>
      <c r="AD643" s="281"/>
      <c r="AE643" s="274"/>
      <c r="AF643" s="281"/>
      <c r="AG643" s="281"/>
      <c r="AH643" s="281"/>
      <c r="AI643" s="282"/>
      <c r="AJ643" s="274"/>
      <c r="AK643" s="274"/>
      <c r="AL643" s="274"/>
      <c r="AM643" s="274"/>
      <c r="AN643" s="274"/>
      <c r="AO643" s="274"/>
      <c r="AP643" s="274"/>
      <c r="AQ643" s="274"/>
      <c r="AR643" s="279"/>
      <c r="AS643" s="273"/>
      <c r="AT643" s="273"/>
      <c r="AU643" s="273"/>
      <c r="AV643" s="273"/>
      <c r="AW643" s="274"/>
      <c r="AX643" s="279"/>
      <c r="AY643" s="273"/>
      <c r="AZ643" s="274"/>
      <c r="BA643" s="279"/>
      <c r="BB643" s="273"/>
      <c r="BC643" s="274"/>
      <c r="BD643" s="274"/>
      <c r="BE643" s="274"/>
      <c r="BF643" s="279"/>
      <c r="BG643" s="273"/>
      <c r="BH643" s="274"/>
      <c r="BI643" s="274"/>
      <c r="BJ643" s="273"/>
      <c r="BK643" s="273"/>
      <c r="BL643" s="273"/>
      <c r="BM643" s="273"/>
    </row>
    <row r="644" spans="1:65" ht="12.75" customHeight="1">
      <c r="A644" s="275"/>
      <c r="B644" s="276"/>
      <c r="C644" s="276"/>
      <c r="D644" s="276"/>
      <c r="E644" s="277"/>
      <c r="F644" s="274"/>
      <c r="G644" s="274"/>
      <c r="H644" s="274"/>
      <c r="I644" s="276"/>
      <c r="J644" s="276"/>
      <c r="K644" s="276"/>
      <c r="L644" s="278"/>
      <c r="M644" s="278"/>
      <c r="N644" s="278"/>
      <c r="O644" s="274"/>
      <c r="P644" s="274"/>
      <c r="Q644" s="274"/>
      <c r="R644" s="274"/>
      <c r="S644" s="274"/>
      <c r="T644" s="274"/>
      <c r="U644" s="274"/>
      <c r="V644" s="274"/>
      <c r="W644" s="274"/>
      <c r="X644" s="274"/>
      <c r="Y644" s="279"/>
      <c r="Z644" s="280"/>
      <c r="AA644" s="280"/>
      <c r="AB644" s="281"/>
      <c r="AC644" s="281"/>
      <c r="AD644" s="281"/>
      <c r="AE644" s="274"/>
      <c r="AF644" s="281"/>
      <c r="AG644" s="281"/>
      <c r="AH644" s="281"/>
      <c r="AI644" s="282"/>
      <c r="AJ644" s="274"/>
      <c r="AK644" s="274"/>
      <c r="AL644" s="274"/>
      <c r="AM644" s="274"/>
      <c r="AN644" s="274"/>
      <c r="AO644" s="274"/>
      <c r="AP644" s="274"/>
      <c r="AQ644" s="274"/>
      <c r="AR644" s="279"/>
      <c r="AS644" s="273"/>
      <c r="AT644" s="273"/>
      <c r="AU644" s="273"/>
      <c r="AV644" s="273"/>
      <c r="AW644" s="274"/>
      <c r="AX644" s="279"/>
      <c r="AY644" s="273"/>
      <c r="AZ644" s="274"/>
      <c r="BA644" s="279"/>
      <c r="BB644" s="273"/>
      <c r="BC644" s="274"/>
      <c r="BD644" s="274"/>
      <c r="BE644" s="274"/>
      <c r="BF644" s="279"/>
      <c r="BG644" s="273"/>
      <c r="BH644" s="274"/>
      <c r="BI644" s="274"/>
      <c r="BJ644" s="273"/>
      <c r="BK644" s="273"/>
      <c r="BL644" s="273"/>
      <c r="BM644" s="273"/>
    </row>
    <row r="645" spans="1:65" ht="12.75" customHeight="1">
      <c r="A645" s="275"/>
      <c r="B645" s="276"/>
      <c r="C645" s="276"/>
      <c r="D645" s="276"/>
      <c r="E645" s="277"/>
      <c r="F645" s="274"/>
      <c r="G645" s="274"/>
      <c r="H645" s="274"/>
      <c r="I645" s="276"/>
      <c r="J645" s="276"/>
      <c r="K645" s="276"/>
      <c r="L645" s="278"/>
      <c r="M645" s="278"/>
      <c r="N645" s="278"/>
      <c r="O645" s="274"/>
      <c r="P645" s="274"/>
      <c r="Q645" s="274"/>
      <c r="R645" s="274"/>
      <c r="S645" s="274"/>
      <c r="T645" s="274"/>
      <c r="U645" s="274"/>
      <c r="V645" s="274"/>
      <c r="W645" s="274"/>
      <c r="X645" s="274"/>
      <c r="Y645" s="279"/>
      <c r="Z645" s="280"/>
      <c r="AA645" s="280"/>
      <c r="AB645" s="281"/>
      <c r="AC645" s="281"/>
      <c r="AD645" s="281"/>
      <c r="AE645" s="274"/>
      <c r="AF645" s="281"/>
      <c r="AG645" s="281"/>
      <c r="AH645" s="281"/>
      <c r="AI645" s="282"/>
      <c r="AJ645" s="274"/>
      <c r="AK645" s="274"/>
      <c r="AL645" s="274"/>
      <c r="AM645" s="274"/>
      <c r="AN645" s="274"/>
      <c r="AO645" s="274"/>
      <c r="AP645" s="274"/>
      <c r="AQ645" s="274"/>
      <c r="AR645" s="279"/>
      <c r="AS645" s="273"/>
      <c r="AT645" s="273"/>
      <c r="AU645" s="273"/>
      <c r="AV645" s="273"/>
      <c r="AW645" s="274"/>
      <c r="AX645" s="279"/>
      <c r="AY645" s="273"/>
      <c r="AZ645" s="274"/>
      <c r="BA645" s="279"/>
      <c r="BB645" s="273"/>
      <c r="BC645" s="274"/>
      <c r="BD645" s="274"/>
      <c r="BE645" s="274"/>
      <c r="BF645" s="279"/>
      <c r="BG645" s="273"/>
      <c r="BH645" s="274"/>
      <c r="BI645" s="274"/>
      <c r="BJ645" s="273"/>
      <c r="BK645" s="273"/>
      <c r="BL645" s="273"/>
      <c r="BM645" s="273"/>
    </row>
    <row r="646" spans="1:65" ht="12.75" customHeight="1">
      <c r="A646" s="275"/>
      <c r="B646" s="276"/>
      <c r="C646" s="276"/>
      <c r="D646" s="276"/>
      <c r="E646" s="277"/>
      <c r="F646" s="274"/>
      <c r="G646" s="274"/>
      <c r="H646" s="274"/>
      <c r="I646" s="276"/>
      <c r="J646" s="276"/>
      <c r="K646" s="276"/>
      <c r="L646" s="278"/>
      <c r="M646" s="278"/>
      <c r="N646" s="278"/>
      <c r="O646" s="274"/>
      <c r="P646" s="274"/>
      <c r="Q646" s="274"/>
      <c r="R646" s="274"/>
      <c r="S646" s="274"/>
      <c r="T646" s="274"/>
      <c r="U646" s="274"/>
      <c r="V646" s="274"/>
      <c r="W646" s="274"/>
      <c r="X646" s="274"/>
      <c r="Y646" s="279"/>
      <c r="Z646" s="280"/>
      <c r="AA646" s="280"/>
      <c r="AB646" s="281"/>
      <c r="AC646" s="281"/>
      <c r="AD646" s="281"/>
      <c r="AE646" s="274"/>
      <c r="AF646" s="281"/>
      <c r="AG646" s="281"/>
      <c r="AH646" s="281"/>
      <c r="AI646" s="282"/>
      <c r="AJ646" s="274"/>
      <c r="AK646" s="274"/>
      <c r="AL646" s="274"/>
      <c r="AM646" s="274"/>
      <c r="AN646" s="274"/>
      <c r="AO646" s="274"/>
      <c r="AP646" s="274"/>
      <c r="AQ646" s="274"/>
      <c r="AR646" s="279"/>
      <c r="AS646" s="273"/>
      <c r="AT646" s="273"/>
      <c r="AU646" s="273"/>
      <c r="AV646" s="273"/>
      <c r="AW646" s="274"/>
      <c r="AX646" s="279"/>
      <c r="AY646" s="273"/>
      <c r="AZ646" s="274"/>
      <c r="BA646" s="279"/>
      <c r="BB646" s="273"/>
      <c r="BC646" s="274"/>
      <c r="BD646" s="274"/>
      <c r="BE646" s="274"/>
      <c r="BF646" s="279"/>
      <c r="BG646" s="273"/>
      <c r="BH646" s="274"/>
      <c r="BI646" s="274"/>
      <c r="BJ646" s="273"/>
      <c r="BK646" s="273"/>
      <c r="BL646" s="273"/>
      <c r="BM646" s="273"/>
    </row>
    <row r="647" spans="1:65" ht="12.75" customHeight="1">
      <c r="A647" s="275"/>
      <c r="B647" s="276"/>
      <c r="C647" s="276"/>
      <c r="D647" s="276"/>
      <c r="E647" s="277"/>
      <c r="F647" s="274"/>
      <c r="G647" s="274"/>
      <c r="H647" s="274"/>
      <c r="I647" s="276"/>
      <c r="J647" s="276"/>
      <c r="K647" s="276"/>
      <c r="L647" s="278"/>
      <c r="M647" s="278"/>
      <c r="N647" s="278"/>
      <c r="O647" s="274"/>
      <c r="P647" s="274"/>
      <c r="Q647" s="274"/>
      <c r="R647" s="274"/>
      <c r="S647" s="274"/>
      <c r="T647" s="274"/>
      <c r="U647" s="274"/>
      <c r="V647" s="274"/>
      <c r="W647" s="274"/>
      <c r="X647" s="274"/>
      <c r="Y647" s="279"/>
      <c r="Z647" s="280"/>
      <c r="AA647" s="280"/>
      <c r="AB647" s="281"/>
      <c r="AC647" s="281"/>
      <c r="AD647" s="281"/>
      <c r="AE647" s="274"/>
      <c r="AF647" s="281"/>
      <c r="AG647" s="281"/>
      <c r="AH647" s="281"/>
      <c r="AI647" s="282"/>
      <c r="AJ647" s="274"/>
      <c r="AK647" s="274"/>
      <c r="AL647" s="274"/>
      <c r="AM647" s="274"/>
      <c r="AN647" s="274"/>
      <c r="AO647" s="274"/>
      <c r="AP647" s="274"/>
      <c r="AQ647" s="274"/>
      <c r="AR647" s="279"/>
      <c r="AS647" s="273"/>
      <c r="AT647" s="273"/>
      <c r="AU647" s="273"/>
      <c r="AV647" s="273"/>
      <c r="AW647" s="274"/>
      <c r="AX647" s="279"/>
      <c r="AY647" s="273"/>
      <c r="AZ647" s="274"/>
      <c r="BA647" s="279"/>
      <c r="BB647" s="273"/>
      <c r="BC647" s="274"/>
      <c r="BD647" s="274"/>
      <c r="BE647" s="274"/>
      <c r="BF647" s="279"/>
      <c r="BG647" s="273"/>
      <c r="BH647" s="274"/>
      <c r="BI647" s="274"/>
      <c r="BJ647" s="273"/>
      <c r="BK647" s="273"/>
      <c r="BL647" s="273"/>
      <c r="BM647" s="273"/>
    </row>
    <row r="648" spans="1:65" ht="12.75" customHeight="1">
      <c r="A648" s="275"/>
      <c r="B648" s="276"/>
      <c r="C648" s="276"/>
      <c r="D648" s="276"/>
      <c r="E648" s="277"/>
      <c r="F648" s="274"/>
      <c r="G648" s="274"/>
      <c r="H648" s="274"/>
      <c r="I648" s="276"/>
      <c r="J648" s="276"/>
      <c r="K648" s="276"/>
      <c r="L648" s="278"/>
      <c r="M648" s="278"/>
      <c r="N648" s="278"/>
      <c r="O648" s="274"/>
      <c r="P648" s="274"/>
      <c r="Q648" s="274"/>
      <c r="R648" s="274"/>
      <c r="S648" s="274"/>
      <c r="T648" s="274"/>
      <c r="U648" s="274"/>
      <c r="V648" s="274"/>
      <c r="W648" s="274"/>
      <c r="X648" s="274"/>
      <c r="Y648" s="279"/>
      <c r="Z648" s="280"/>
      <c r="AA648" s="280"/>
      <c r="AB648" s="281"/>
      <c r="AC648" s="281"/>
      <c r="AD648" s="281"/>
      <c r="AE648" s="274"/>
      <c r="AF648" s="281"/>
      <c r="AG648" s="281"/>
      <c r="AH648" s="281"/>
      <c r="AI648" s="282"/>
      <c r="AJ648" s="274"/>
      <c r="AK648" s="274"/>
      <c r="AL648" s="274"/>
      <c r="AM648" s="274"/>
      <c r="AN648" s="274"/>
      <c r="AO648" s="274"/>
      <c r="AP648" s="274"/>
      <c r="AQ648" s="274"/>
      <c r="AR648" s="279"/>
      <c r="AS648" s="273"/>
      <c r="AT648" s="273"/>
      <c r="AU648" s="273"/>
      <c r="AV648" s="273"/>
      <c r="AW648" s="274"/>
      <c r="AX648" s="279"/>
      <c r="AY648" s="273"/>
      <c r="AZ648" s="274"/>
      <c r="BA648" s="279"/>
      <c r="BB648" s="273"/>
      <c r="BC648" s="274"/>
      <c r="BD648" s="274"/>
      <c r="BE648" s="274"/>
      <c r="BF648" s="279"/>
      <c r="BG648" s="273"/>
      <c r="BH648" s="274"/>
      <c r="BI648" s="274"/>
      <c r="BJ648" s="273"/>
      <c r="BK648" s="273"/>
      <c r="BL648" s="273"/>
      <c r="BM648" s="273"/>
    </row>
    <row r="649" spans="1:65" ht="12.75" customHeight="1">
      <c r="A649" s="275"/>
      <c r="B649" s="276"/>
      <c r="C649" s="276"/>
      <c r="D649" s="276"/>
      <c r="E649" s="277"/>
      <c r="F649" s="274"/>
      <c r="G649" s="274"/>
      <c r="H649" s="274"/>
      <c r="I649" s="276"/>
      <c r="J649" s="276"/>
      <c r="K649" s="276"/>
      <c r="L649" s="278"/>
      <c r="M649" s="278"/>
      <c r="N649" s="278"/>
      <c r="O649" s="274"/>
      <c r="P649" s="274"/>
      <c r="Q649" s="274"/>
      <c r="R649" s="274"/>
      <c r="S649" s="274"/>
      <c r="T649" s="274"/>
      <c r="U649" s="274"/>
      <c r="V649" s="274"/>
      <c r="W649" s="274"/>
      <c r="X649" s="274"/>
      <c r="Y649" s="279"/>
      <c r="Z649" s="280"/>
      <c r="AA649" s="280"/>
      <c r="AB649" s="281"/>
      <c r="AC649" s="281"/>
      <c r="AD649" s="281"/>
      <c r="AE649" s="274"/>
      <c r="AF649" s="281"/>
      <c r="AG649" s="281"/>
      <c r="AH649" s="281"/>
      <c r="AI649" s="282"/>
      <c r="AJ649" s="274"/>
      <c r="AK649" s="274"/>
      <c r="AL649" s="274"/>
      <c r="AM649" s="274"/>
      <c r="AN649" s="274"/>
      <c r="AO649" s="274"/>
      <c r="AP649" s="274"/>
      <c r="AQ649" s="274"/>
      <c r="AR649" s="279"/>
      <c r="AS649" s="273"/>
      <c r="AT649" s="273"/>
      <c r="AU649" s="273"/>
      <c r="AV649" s="273"/>
      <c r="AW649" s="274"/>
      <c r="AX649" s="279"/>
      <c r="AY649" s="273"/>
      <c r="AZ649" s="274"/>
      <c r="BA649" s="279"/>
      <c r="BB649" s="273"/>
      <c r="BC649" s="274"/>
      <c r="BD649" s="274"/>
      <c r="BE649" s="274"/>
      <c r="BF649" s="279"/>
      <c r="BG649" s="273"/>
      <c r="BH649" s="274"/>
      <c r="BI649" s="274"/>
      <c r="BJ649" s="273"/>
      <c r="BK649" s="273"/>
      <c r="BL649" s="273"/>
      <c r="BM649" s="273"/>
    </row>
    <row r="650" spans="1:65" ht="12.75" customHeight="1">
      <c r="A650" s="275"/>
      <c r="B650" s="276"/>
      <c r="C650" s="276"/>
      <c r="D650" s="276"/>
      <c r="E650" s="277"/>
      <c r="F650" s="274"/>
      <c r="G650" s="274"/>
      <c r="H650" s="274"/>
      <c r="I650" s="276"/>
      <c r="J650" s="276"/>
      <c r="K650" s="276"/>
      <c r="L650" s="278"/>
      <c r="M650" s="278"/>
      <c r="N650" s="278"/>
      <c r="O650" s="274"/>
      <c r="P650" s="274"/>
      <c r="Q650" s="274"/>
      <c r="R650" s="274"/>
      <c r="S650" s="274"/>
      <c r="T650" s="274"/>
      <c r="U650" s="274"/>
      <c r="V650" s="274"/>
      <c r="W650" s="274"/>
      <c r="X650" s="274"/>
      <c r="Y650" s="279"/>
      <c r="Z650" s="280"/>
      <c r="AA650" s="280"/>
      <c r="AB650" s="281"/>
      <c r="AC650" s="281"/>
      <c r="AD650" s="281"/>
      <c r="AE650" s="274"/>
      <c r="AF650" s="281"/>
      <c r="AG650" s="281"/>
      <c r="AH650" s="281"/>
      <c r="AI650" s="282"/>
      <c r="AJ650" s="274"/>
      <c r="AK650" s="274"/>
      <c r="AL650" s="274"/>
      <c r="AM650" s="274"/>
      <c r="AN650" s="274"/>
      <c r="AO650" s="274"/>
      <c r="AP650" s="274"/>
      <c r="AQ650" s="274"/>
      <c r="AR650" s="279"/>
      <c r="AS650" s="273"/>
      <c r="AT650" s="273"/>
      <c r="AU650" s="273"/>
      <c r="AV650" s="273"/>
      <c r="AW650" s="274"/>
      <c r="AX650" s="279"/>
      <c r="AY650" s="273"/>
      <c r="AZ650" s="274"/>
      <c r="BA650" s="279"/>
      <c r="BB650" s="273"/>
      <c r="BC650" s="274"/>
      <c r="BD650" s="274"/>
      <c r="BE650" s="274"/>
      <c r="BF650" s="279"/>
      <c r="BG650" s="273"/>
      <c r="BH650" s="274"/>
      <c r="BI650" s="274"/>
      <c r="BJ650" s="273"/>
      <c r="BK650" s="273"/>
      <c r="BL650" s="273"/>
      <c r="BM650" s="273"/>
    </row>
    <row r="651" spans="1:65" ht="12.75" customHeight="1">
      <c r="A651" s="275"/>
      <c r="B651" s="276"/>
      <c r="C651" s="276"/>
      <c r="D651" s="276"/>
      <c r="E651" s="277"/>
      <c r="F651" s="274"/>
      <c r="G651" s="274"/>
      <c r="H651" s="274"/>
      <c r="I651" s="276"/>
      <c r="J651" s="276"/>
      <c r="K651" s="276"/>
      <c r="L651" s="278"/>
      <c r="M651" s="278"/>
      <c r="N651" s="278"/>
      <c r="O651" s="274"/>
      <c r="P651" s="274"/>
      <c r="Q651" s="274"/>
      <c r="R651" s="274"/>
      <c r="S651" s="274"/>
      <c r="T651" s="274"/>
      <c r="U651" s="274"/>
      <c r="V651" s="274"/>
      <c r="W651" s="274"/>
      <c r="X651" s="274"/>
      <c r="Y651" s="279"/>
      <c r="Z651" s="280"/>
      <c r="AA651" s="280"/>
      <c r="AB651" s="281"/>
      <c r="AC651" s="281"/>
      <c r="AD651" s="281"/>
      <c r="AE651" s="274"/>
      <c r="AF651" s="281"/>
      <c r="AG651" s="281"/>
      <c r="AH651" s="281"/>
      <c r="AI651" s="282"/>
      <c r="AJ651" s="274"/>
      <c r="AK651" s="274"/>
      <c r="AL651" s="274"/>
      <c r="AM651" s="274"/>
      <c r="AN651" s="274"/>
      <c r="AO651" s="274"/>
      <c r="AP651" s="274"/>
      <c r="AQ651" s="274"/>
      <c r="AR651" s="279"/>
      <c r="AS651" s="273"/>
      <c r="AT651" s="273"/>
      <c r="AU651" s="273"/>
      <c r="AV651" s="273"/>
      <c r="AW651" s="274"/>
      <c r="AX651" s="279"/>
      <c r="AY651" s="273"/>
      <c r="AZ651" s="274"/>
      <c r="BA651" s="279"/>
      <c r="BB651" s="273"/>
      <c r="BC651" s="274"/>
      <c r="BD651" s="274"/>
      <c r="BE651" s="274"/>
      <c r="BF651" s="279"/>
      <c r="BG651" s="273"/>
      <c r="BH651" s="274"/>
      <c r="BI651" s="274"/>
      <c r="BJ651" s="273"/>
      <c r="BK651" s="273"/>
      <c r="BL651" s="273"/>
      <c r="BM651" s="273"/>
    </row>
    <row r="652" spans="1:65" ht="12.75" customHeight="1">
      <c r="A652" s="275"/>
      <c r="B652" s="276"/>
      <c r="C652" s="276"/>
      <c r="D652" s="276"/>
      <c r="E652" s="277"/>
      <c r="F652" s="274"/>
      <c r="G652" s="274"/>
      <c r="H652" s="274"/>
      <c r="I652" s="276"/>
      <c r="J652" s="276"/>
      <c r="K652" s="276"/>
      <c r="L652" s="278"/>
      <c r="M652" s="278"/>
      <c r="N652" s="278"/>
      <c r="O652" s="274"/>
      <c r="P652" s="274"/>
      <c r="Q652" s="274"/>
      <c r="R652" s="274"/>
      <c r="S652" s="274"/>
      <c r="T652" s="274"/>
      <c r="U652" s="274"/>
      <c r="V652" s="274"/>
      <c r="W652" s="274"/>
      <c r="X652" s="274"/>
      <c r="Y652" s="279"/>
      <c r="Z652" s="280"/>
      <c r="AA652" s="280"/>
      <c r="AB652" s="281"/>
      <c r="AC652" s="281"/>
      <c r="AD652" s="281"/>
      <c r="AE652" s="274"/>
      <c r="AF652" s="281"/>
      <c r="AG652" s="281"/>
      <c r="AH652" s="281"/>
      <c r="AI652" s="282"/>
      <c r="AJ652" s="274"/>
      <c r="AK652" s="274"/>
      <c r="AL652" s="274"/>
      <c r="AM652" s="274"/>
      <c r="AN652" s="274"/>
      <c r="AO652" s="274"/>
      <c r="AP652" s="274"/>
      <c r="AQ652" s="274"/>
      <c r="AR652" s="279"/>
      <c r="AS652" s="273"/>
      <c r="AT652" s="273"/>
      <c r="AU652" s="273"/>
      <c r="AV652" s="273"/>
      <c r="AW652" s="274"/>
      <c r="AX652" s="279"/>
      <c r="AY652" s="273"/>
      <c r="AZ652" s="274"/>
      <c r="BA652" s="279"/>
      <c r="BB652" s="273"/>
      <c r="BC652" s="274"/>
      <c r="BD652" s="274"/>
      <c r="BE652" s="274"/>
      <c r="BF652" s="279"/>
      <c r="BG652" s="273"/>
      <c r="BH652" s="274"/>
      <c r="BI652" s="274"/>
      <c r="BJ652" s="273"/>
      <c r="BK652" s="273"/>
      <c r="BL652" s="273"/>
      <c r="BM652" s="273"/>
    </row>
    <row r="653" spans="1:65" ht="12.75" customHeight="1">
      <c r="A653" s="275"/>
      <c r="B653" s="276"/>
      <c r="C653" s="276"/>
      <c r="D653" s="276"/>
      <c r="E653" s="277"/>
      <c r="F653" s="274"/>
      <c r="G653" s="274"/>
      <c r="H653" s="274"/>
      <c r="I653" s="276"/>
      <c r="J653" s="276"/>
      <c r="K653" s="276"/>
      <c r="L653" s="278"/>
      <c r="M653" s="278"/>
      <c r="N653" s="278"/>
      <c r="O653" s="274"/>
      <c r="P653" s="274"/>
      <c r="Q653" s="274"/>
      <c r="R653" s="274"/>
      <c r="S653" s="274"/>
      <c r="T653" s="274"/>
      <c r="U653" s="274"/>
      <c r="V653" s="274"/>
      <c r="W653" s="274"/>
      <c r="X653" s="274"/>
      <c r="Y653" s="279"/>
      <c r="Z653" s="280"/>
      <c r="AA653" s="280"/>
      <c r="AB653" s="281"/>
      <c r="AC653" s="281"/>
      <c r="AD653" s="281"/>
      <c r="AE653" s="274"/>
      <c r="AF653" s="281"/>
      <c r="AG653" s="281"/>
      <c r="AH653" s="281"/>
      <c r="AI653" s="282"/>
      <c r="AJ653" s="274"/>
      <c r="AK653" s="274"/>
      <c r="AL653" s="274"/>
      <c r="AM653" s="274"/>
      <c r="AN653" s="274"/>
      <c r="AO653" s="274"/>
      <c r="AP653" s="274"/>
      <c r="AQ653" s="274"/>
      <c r="AR653" s="279"/>
      <c r="AS653" s="273"/>
      <c r="AT653" s="273"/>
      <c r="AU653" s="273"/>
      <c r="AV653" s="273"/>
      <c r="AW653" s="274"/>
      <c r="AX653" s="279"/>
      <c r="AY653" s="273"/>
      <c r="AZ653" s="274"/>
      <c r="BA653" s="279"/>
      <c r="BB653" s="273"/>
      <c r="BC653" s="274"/>
      <c r="BD653" s="274"/>
      <c r="BE653" s="274"/>
      <c r="BF653" s="279"/>
      <c r="BG653" s="273"/>
      <c r="BH653" s="274"/>
      <c r="BI653" s="274"/>
      <c r="BJ653" s="273"/>
      <c r="BK653" s="273"/>
      <c r="BL653" s="273"/>
      <c r="BM653" s="273"/>
    </row>
    <row r="654" spans="1:65" ht="12.75" customHeight="1">
      <c r="A654" s="275"/>
      <c r="B654" s="276"/>
      <c r="C654" s="276"/>
      <c r="D654" s="276"/>
      <c r="E654" s="277"/>
      <c r="F654" s="274"/>
      <c r="G654" s="274"/>
      <c r="H654" s="274"/>
      <c r="I654" s="276"/>
      <c r="J654" s="276"/>
      <c r="K654" s="276"/>
      <c r="L654" s="278"/>
      <c r="M654" s="278"/>
      <c r="N654" s="278"/>
      <c r="O654" s="274"/>
      <c r="P654" s="274"/>
      <c r="Q654" s="274"/>
      <c r="R654" s="274"/>
      <c r="S654" s="274"/>
      <c r="T654" s="274"/>
      <c r="U654" s="274"/>
      <c r="V654" s="274"/>
      <c r="W654" s="274"/>
      <c r="X654" s="274"/>
      <c r="Y654" s="279"/>
      <c r="Z654" s="280"/>
      <c r="AA654" s="280"/>
      <c r="AB654" s="281"/>
      <c r="AC654" s="281"/>
      <c r="AD654" s="281"/>
      <c r="AE654" s="274"/>
      <c r="AF654" s="281"/>
      <c r="AG654" s="281"/>
      <c r="AH654" s="281"/>
      <c r="AI654" s="282"/>
      <c r="AJ654" s="274"/>
      <c r="AK654" s="274"/>
      <c r="AL654" s="274"/>
      <c r="AM654" s="274"/>
      <c r="AN654" s="274"/>
      <c r="AO654" s="274"/>
      <c r="AP654" s="274"/>
      <c r="AQ654" s="274"/>
      <c r="AR654" s="279"/>
      <c r="AS654" s="273"/>
      <c r="AT654" s="273"/>
      <c r="AU654" s="273"/>
      <c r="AV654" s="273"/>
      <c r="AW654" s="274"/>
      <c r="AX654" s="279"/>
      <c r="AY654" s="273"/>
      <c r="AZ654" s="274"/>
      <c r="BA654" s="279"/>
      <c r="BB654" s="273"/>
      <c r="BC654" s="274"/>
      <c r="BD654" s="274"/>
      <c r="BE654" s="274"/>
      <c r="BF654" s="279"/>
      <c r="BG654" s="273"/>
      <c r="BH654" s="274"/>
      <c r="BI654" s="274"/>
      <c r="BJ654" s="273"/>
      <c r="BK654" s="273"/>
      <c r="BL654" s="273"/>
      <c r="BM654" s="273"/>
    </row>
    <row r="655" spans="1:65" ht="12.75" customHeight="1">
      <c r="A655" s="275"/>
      <c r="B655" s="276"/>
      <c r="C655" s="276"/>
      <c r="D655" s="276"/>
      <c r="E655" s="277"/>
      <c r="F655" s="274"/>
      <c r="G655" s="274"/>
      <c r="H655" s="274"/>
      <c r="I655" s="276"/>
      <c r="J655" s="276"/>
      <c r="K655" s="276"/>
      <c r="L655" s="278"/>
      <c r="M655" s="278"/>
      <c r="N655" s="278"/>
      <c r="O655" s="274"/>
      <c r="P655" s="274"/>
      <c r="Q655" s="274"/>
      <c r="R655" s="274"/>
      <c r="S655" s="274"/>
      <c r="T655" s="274"/>
      <c r="U655" s="274"/>
      <c r="V655" s="274"/>
      <c r="W655" s="274"/>
      <c r="X655" s="274"/>
      <c r="Y655" s="279"/>
      <c r="Z655" s="280"/>
      <c r="AA655" s="280"/>
      <c r="AB655" s="281"/>
      <c r="AC655" s="281"/>
      <c r="AD655" s="281"/>
      <c r="AE655" s="274"/>
      <c r="AF655" s="281"/>
      <c r="AG655" s="281"/>
      <c r="AH655" s="281"/>
      <c r="AI655" s="282"/>
      <c r="AJ655" s="274"/>
      <c r="AK655" s="274"/>
      <c r="AL655" s="274"/>
      <c r="AM655" s="274"/>
      <c r="AN655" s="274"/>
      <c r="AO655" s="274"/>
      <c r="AP655" s="274"/>
      <c r="AQ655" s="274"/>
      <c r="AR655" s="279"/>
      <c r="AS655" s="273"/>
      <c r="AT655" s="273"/>
      <c r="AU655" s="273"/>
      <c r="AV655" s="273"/>
      <c r="AW655" s="274"/>
      <c r="AX655" s="279"/>
      <c r="AY655" s="273"/>
      <c r="AZ655" s="274"/>
      <c r="BA655" s="279"/>
      <c r="BB655" s="273"/>
      <c r="BC655" s="274"/>
      <c r="BD655" s="274"/>
      <c r="BE655" s="274"/>
      <c r="BF655" s="279"/>
      <c r="BG655" s="273"/>
      <c r="BH655" s="274"/>
      <c r="BI655" s="274"/>
      <c r="BJ655" s="273"/>
      <c r="BK655" s="273"/>
      <c r="BL655" s="273"/>
      <c r="BM655" s="273"/>
    </row>
    <row r="656" spans="1:65" ht="12.75" customHeight="1">
      <c r="A656" s="275"/>
      <c r="B656" s="276"/>
      <c r="C656" s="276"/>
      <c r="D656" s="276"/>
      <c r="E656" s="277"/>
      <c r="F656" s="274"/>
      <c r="G656" s="274"/>
      <c r="H656" s="274"/>
      <c r="I656" s="276"/>
      <c r="J656" s="276"/>
      <c r="K656" s="276"/>
      <c r="L656" s="278"/>
      <c r="M656" s="278"/>
      <c r="N656" s="278"/>
      <c r="O656" s="274"/>
      <c r="P656" s="274"/>
      <c r="Q656" s="274"/>
      <c r="R656" s="274"/>
      <c r="S656" s="274"/>
      <c r="T656" s="274"/>
      <c r="U656" s="274"/>
      <c r="V656" s="274"/>
      <c r="W656" s="274"/>
      <c r="X656" s="274"/>
      <c r="Y656" s="279"/>
      <c r="Z656" s="280"/>
      <c r="AA656" s="280"/>
      <c r="AB656" s="281"/>
      <c r="AC656" s="281"/>
      <c r="AD656" s="281"/>
      <c r="AE656" s="274"/>
      <c r="AF656" s="281"/>
      <c r="AG656" s="281"/>
      <c r="AH656" s="281"/>
      <c r="AI656" s="282"/>
      <c r="AJ656" s="274"/>
      <c r="AK656" s="274"/>
      <c r="AL656" s="274"/>
      <c r="AM656" s="274"/>
      <c r="AN656" s="274"/>
      <c r="AO656" s="274"/>
      <c r="AP656" s="274"/>
      <c r="AQ656" s="274"/>
      <c r="AR656" s="279"/>
      <c r="AS656" s="273"/>
      <c r="AT656" s="273"/>
      <c r="AU656" s="273"/>
      <c r="AV656" s="273"/>
      <c r="AW656" s="274"/>
      <c r="AX656" s="279"/>
      <c r="AY656" s="273"/>
      <c r="AZ656" s="274"/>
      <c r="BA656" s="279"/>
      <c r="BB656" s="273"/>
      <c r="BC656" s="274"/>
      <c r="BD656" s="274"/>
      <c r="BE656" s="274"/>
      <c r="BF656" s="279"/>
      <c r="BG656" s="273"/>
      <c r="BH656" s="274"/>
      <c r="BI656" s="274"/>
      <c r="BJ656" s="273"/>
      <c r="BK656" s="273"/>
      <c r="BL656" s="273"/>
      <c r="BM656" s="273"/>
    </row>
    <row r="657" spans="1:65" ht="12.75" customHeight="1">
      <c r="A657" s="275"/>
      <c r="B657" s="276"/>
      <c r="C657" s="276"/>
      <c r="D657" s="276"/>
      <c r="E657" s="277"/>
      <c r="F657" s="274"/>
      <c r="G657" s="274"/>
      <c r="H657" s="274"/>
      <c r="I657" s="276"/>
      <c r="J657" s="276"/>
      <c r="K657" s="276"/>
      <c r="L657" s="278"/>
      <c r="M657" s="278"/>
      <c r="N657" s="278"/>
      <c r="O657" s="274"/>
      <c r="P657" s="274"/>
      <c r="Q657" s="274"/>
      <c r="R657" s="274"/>
      <c r="S657" s="274"/>
      <c r="T657" s="274"/>
      <c r="U657" s="274"/>
      <c r="V657" s="274"/>
      <c r="W657" s="274"/>
      <c r="X657" s="274"/>
      <c r="Y657" s="279"/>
      <c r="Z657" s="280"/>
      <c r="AA657" s="280"/>
      <c r="AB657" s="281"/>
      <c r="AC657" s="281"/>
      <c r="AD657" s="281"/>
      <c r="AE657" s="274"/>
      <c r="AF657" s="281"/>
      <c r="AG657" s="281"/>
      <c r="AH657" s="281"/>
      <c r="AI657" s="282"/>
      <c r="AJ657" s="274"/>
      <c r="AK657" s="274"/>
      <c r="AL657" s="274"/>
      <c r="AM657" s="274"/>
      <c r="AN657" s="274"/>
      <c r="AO657" s="274"/>
      <c r="AP657" s="274"/>
      <c r="AQ657" s="274"/>
      <c r="AR657" s="279"/>
      <c r="AS657" s="273"/>
      <c r="AT657" s="273"/>
      <c r="AU657" s="273"/>
      <c r="AV657" s="273"/>
      <c r="AW657" s="274"/>
      <c r="AX657" s="279"/>
      <c r="AY657" s="273"/>
      <c r="AZ657" s="274"/>
      <c r="BA657" s="279"/>
      <c r="BB657" s="273"/>
      <c r="BC657" s="274"/>
      <c r="BD657" s="274"/>
      <c r="BE657" s="274"/>
      <c r="BF657" s="279"/>
      <c r="BG657" s="273"/>
      <c r="BH657" s="274"/>
      <c r="BI657" s="274"/>
      <c r="BJ657" s="273"/>
      <c r="BK657" s="273"/>
      <c r="BL657" s="273"/>
      <c r="BM657" s="273"/>
    </row>
    <row r="658" spans="1:65" ht="12.75" customHeight="1">
      <c r="A658" s="275"/>
      <c r="B658" s="276"/>
      <c r="C658" s="276"/>
      <c r="D658" s="276"/>
      <c r="E658" s="277"/>
      <c r="F658" s="274"/>
      <c r="G658" s="274"/>
      <c r="H658" s="274"/>
      <c r="I658" s="276"/>
      <c r="J658" s="276"/>
      <c r="K658" s="276"/>
      <c r="L658" s="278"/>
      <c r="M658" s="278"/>
      <c r="N658" s="278"/>
      <c r="O658" s="274"/>
      <c r="P658" s="274"/>
      <c r="Q658" s="274"/>
      <c r="R658" s="274"/>
      <c r="S658" s="274"/>
      <c r="T658" s="274"/>
      <c r="U658" s="274"/>
      <c r="V658" s="274"/>
      <c r="W658" s="274"/>
      <c r="X658" s="274"/>
      <c r="Y658" s="279"/>
      <c r="Z658" s="280"/>
      <c r="AA658" s="280"/>
      <c r="AB658" s="281"/>
      <c r="AC658" s="281"/>
      <c r="AD658" s="281"/>
      <c r="AE658" s="274"/>
      <c r="AF658" s="281"/>
      <c r="AG658" s="281"/>
      <c r="AH658" s="281"/>
      <c r="AI658" s="282"/>
      <c r="AJ658" s="274"/>
      <c r="AK658" s="274"/>
      <c r="AL658" s="274"/>
      <c r="AM658" s="274"/>
      <c r="AN658" s="274"/>
      <c r="AO658" s="274"/>
      <c r="AP658" s="274"/>
      <c r="AQ658" s="274"/>
      <c r="AR658" s="279"/>
      <c r="AS658" s="273"/>
      <c r="AT658" s="273"/>
      <c r="AU658" s="273"/>
      <c r="AV658" s="273"/>
      <c r="AW658" s="274"/>
      <c r="AX658" s="279"/>
      <c r="AY658" s="273"/>
      <c r="AZ658" s="274"/>
      <c r="BA658" s="279"/>
      <c r="BB658" s="273"/>
      <c r="BC658" s="274"/>
      <c r="BD658" s="274"/>
      <c r="BE658" s="274"/>
      <c r="BF658" s="279"/>
      <c r="BG658" s="273"/>
      <c r="BH658" s="274"/>
      <c r="BI658" s="274"/>
      <c r="BJ658" s="273"/>
      <c r="BK658" s="273"/>
      <c r="BL658" s="273"/>
      <c r="BM658" s="273"/>
    </row>
    <row r="659" spans="1:65" ht="12.75" customHeight="1">
      <c r="A659" s="275"/>
      <c r="B659" s="276"/>
      <c r="C659" s="276"/>
      <c r="D659" s="276"/>
      <c r="E659" s="277"/>
      <c r="F659" s="274"/>
      <c r="G659" s="274"/>
      <c r="H659" s="274"/>
      <c r="I659" s="276"/>
      <c r="J659" s="276"/>
      <c r="K659" s="276"/>
      <c r="L659" s="278"/>
      <c r="M659" s="278"/>
      <c r="N659" s="278"/>
      <c r="O659" s="274"/>
      <c r="P659" s="274"/>
      <c r="Q659" s="274"/>
      <c r="R659" s="274"/>
      <c r="S659" s="274"/>
      <c r="T659" s="274"/>
      <c r="U659" s="274"/>
      <c r="V659" s="274"/>
      <c r="W659" s="274"/>
      <c r="X659" s="274"/>
      <c r="Y659" s="279"/>
      <c r="Z659" s="280"/>
      <c r="AA659" s="280"/>
      <c r="AB659" s="281"/>
      <c r="AC659" s="281"/>
      <c r="AD659" s="281"/>
      <c r="AE659" s="274"/>
      <c r="AF659" s="281"/>
      <c r="AG659" s="281"/>
      <c r="AH659" s="281"/>
      <c r="AI659" s="282"/>
      <c r="AJ659" s="274"/>
      <c r="AK659" s="274"/>
      <c r="AL659" s="274"/>
      <c r="AM659" s="274"/>
      <c r="AN659" s="274"/>
      <c r="AO659" s="274"/>
      <c r="AP659" s="274"/>
      <c r="AQ659" s="274"/>
      <c r="AR659" s="279"/>
      <c r="AS659" s="273"/>
      <c r="AT659" s="273"/>
      <c r="AU659" s="273"/>
      <c r="AV659" s="273"/>
      <c r="AW659" s="274"/>
      <c r="AX659" s="279"/>
      <c r="AY659" s="273"/>
      <c r="AZ659" s="274"/>
      <c r="BA659" s="279"/>
      <c r="BB659" s="273"/>
      <c r="BC659" s="274"/>
      <c r="BD659" s="274"/>
      <c r="BE659" s="274"/>
      <c r="BF659" s="279"/>
      <c r="BG659" s="273"/>
      <c r="BH659" s="274"/>
      <c r="BI659" s="274"/>
      <c r="BJ659" s="273"/>
      <c r="BK659" s="273"/>
      <c r="BL659" s="273"/>
      <c r="BM659" s="273"/>
    </row>
    <row r="660" spans="1:65" ht="12.75" customHeight="1">
      <c r="A660" s="275"/>
      <c r="B660" s="276"/>
      <c r="C660" s="276"/>
      <c r="D660" s="276"/>
      <c r="E660" s="277"/>
      <c r="F660" s="274"/>
      <c r="G660" s="274"/>
      <c r="H660" s="274"/>
      <c r="I660" s="276"/>
      <c r="J660" s="276"/>
      <c r="K660" s="276"/>
      <c r="L660" s="278"/>
      <c r="M660" s="278"/>
      <c r="N660" s="278"/>
      <c r="O660" s="274"/>
      <c r="P660" s="274"/>
      <c r="Q660" s="274"/>
      <c r="R660" s="274"/>
      <c r="S660" s="274"/>
      <c r="T660" s="274"/>
      <c r="U660" s="274"/>
      <c r="V660" s="274"/>
      <c r="W660" s="274"/>
      <c r="X660" s="274"/>
      <c r="Y660" s="279"/>
      <c r="Z660" s="280"/>
      <c r="AA660" s="280"/>
      <c r="AB660" s="281"/>
      <c r="AC660" s="281"/>
      <c r="AD660" s="281"/>
      <c r="AE660" s="274"/>
      <c r="AF660" s="281"/>
      <c r="AG660" s="281"/>
      <c r="AH660" s="281"/>
      <c r="AI660" s="282"/>
      <c r="AJ660" s="274"/>
      <c r="AK660" s="274"/>
      <c r="AL660" s="274"/>
      <c r="AM660" s="274"/>
      <c r="AN660" s="274"/>
      <c r="AO660" s="274"/>
      <c r="AP660" s="274"/>
      <c r="AQ660" s="274"/>
      <c r="AR660" s="279"/>
      <c r="AS660" s="273"/>
      <c r="AT660" s="273"/>
      <c r="AU660" s="273"/>
      <c r="AV660" s="273"/>
      <c r="AW660" s="274"/>
      <c r="AX660" s="279"/>
      <c r="AY660" s="273"/>
      <c r="AZ660" s="274"/>
      <c r="BA660" s="279"/>
      <c r="BB660" s="273"/>
      <c r="BC660" s="274"/>
      <c r="BD660" s="274"/>
      <c r="BE660" s="274"/>
      <c r="BF660" s="279"/>
      <c r="BG660" s="273"/>
      <c r="BH660" s="274"/>
      <c r="BI660" s="274"/>
      <c r="BJ660" s="273"/>
      <c r="BK660" s="273"/>
      <c r="BL660" s="273"/>
      <c r="BM660" s="273"/>
    </row>
    <row r="661" spans="1:65" ht="12.75" customHeight="1">
      <c r="A661" s="275"/>
      <c r="B661" s="276"/>
      <c r="C661" s="276"/>
      <c r="D661" s="276"/>
      <c r="E661" s="277"/>
      <c r="F661" s="274"/>
      <c r="G661" s="274"/>
      <c r="H661" s="274"/>
      <c r="I661" s="276"/>
      <c r="J661" s="276"/>
      <c r="K661" s="276"/>
      <c r="L661" s="278"/>
      <c r="M661" s="278"/>
      <c r="N661" s="278"/>
      <c r="O661" s="274"/>
      <c r="P661" s="274"/>
      <c r="Q661" s="274"/>
      <c r="R661" s="274"/>
      <c r="S661" s="274"/>
      <c r="T661" s="274"/>
      <c r="U661" s="274"/>
      <c r="V661" s="274"/>
      <c r="W661" s="274"/>
      <c r="X661" s="274"/>
      <c r="Y661" s="279"/>
      <c r="Z661" s="280"/>
      <c r="AA661" s="280"/>
      <c r="AB661" s="281"/>
      <c r="AC661" s="281"/>
      <c r="AD661" s="281"/>
      <c r="AE661" s="274"/>
      <c r="AF661" s="281"/>
      <c r="AG661" s="281"/>
      <c r="AH661" s="281"/>
      <c r="AI661" s="282"/>
      <c r="AJ661" s="274"/>
      <c r="AK661" s="274"/>
      <c r="AL661" s="274"/>
      <c r="AM661" s="274"/>
      <c r="AN661" s="274"/>
      <c r="AO661" s="274"/>
      <c r="AP661" s="274"/>
      <c r="AQ661" s="274"/>
      <c r="AR661" s="279"/>
      <c r="AS661" s="273"/>
      <c r="AT661" s="273"/>
      <c r="AU661" s="273"/>
      <c r="AV661" s="273"/>
      <c r="AW661" s="274"/>
      <c r="AX661" s="279"/>
      <c r="AY661" s="273"/>
      <c r="AZ661" s="274"/>
      <c r="BA661" s="279"/>
      <c r="BB661" s="273"/>
      <c r="BC661" s="274"/>
      <c r="BD661" s="274"/>
      <c r="BE661" s="274"/>
      <c r="BF661" s="279"/>
      <c r="BG661" s="273"/>
      <c r="BH661" s="274"/>
      <c r="BI661" s="274"/>
      <c r="BJ661" s="273"/>
      <c r="BK661" s="273"/>
      <c r="BL661" s="273"/>
      <c r="BM661" s="273"/>
    </row>
    <row r="662" spans="1:65" ht="12.75" customHeight="1">
      <c r="A662" s="275"/>
      <c r="B662" s="276"/>
      <c r="C662" s="276"/>
      <c r="D662" s="276"/>
      <c r="E662" s="277"/>
      <c r="F662" s="274"/>
      <c r="G662" s="274"/>
      <c r="H662" s="274"/>
      <c r="I662" s="276"/>
      <c r="J662" s="276"/>
      <c r="K662" s="276"/>
      <c r="L662" s="278"/>
      <c r="M662" s="278"/>
      <c r="N662" s="278"/>
      <c r="O662" s="274"/>
      <c r="P662" s="274"/>
      <c r="Q662" s="274"/>
      <c r="R662" s="274"/>
      <c r="S662" s="274"/>
      <c r="T662" s="274"/>
      <c r="U662" s="274"/>
      <c r="V662" s="274"/>
      <c r="W662" s="274"/>
      <c r="X662" s="274"/>
      <c r="Y662" s="279"/>
      <c r="Z662" s="280"/>
      <c r="AA662" s="280"/>
      <c r="AB662" s="281"/>
      <c r="AC662" s="281"/>
      <c r="AD662" s="281"/>
      <c r="AE662" s="274"/>
      <c r="AF662" s="281"/>
      <c r="AG662" s="281"/>
      <c r="AH662" s="281"/>
      <c r="AI662" s="282"/>
      <c r="AJ662" s="274"/>
      <c r="AK662" s="274"/>
      <c r="AL662" s="274"/>
      <c r="AM662" s="274"/>
      <c r="AN662" s="274"/>
      <c r="AO662" s="274"/>
      <c r="AP662" s="274"/>
      <c r="AQ662" s="274"/>
      <c r="AR662" s="279"/>
      <c r="AS662" s="273"/>
      <c r="AT662" s="273"/>
      <c r="AU662" s="273"/>
      <c r="AV662" s="273"/>
      <c r="AW662" s="274"/>
      <c r="AX662" s="279"/>
      <c r="AY662" s="273"/>
      <c r="AZ662" s="274"/>
      <c r="BA662" s="279"/>
      <c r="BB662" s="273"/>
      <c r="BC662" s="274"/>
      <c r="BD662" s="274"/>
      <c r="BE662" s="274"/>
      <c r="BF662" s="279"/>
      <c r="BG662" s="273"/>
      <c r="BH662" s="274"/>
      <c r="BI662" s="274"/>
      <c r="BJ662" s="273"/>
      <c r="BK662" s="273"/>
      <c r="BL662" s="273"/>
      <c r="BM662" s="273"/>
    </row>
    <row r="663" spans="1:65" ht="12.75" customHeight="1">
      <c r="A663" s="275"/>
      <c r="B663" s="276"/>
      <c r="C663" s="276"/>
      <c r="D663" s="276"/>
      <c r="E663" s="277"/>
      <c r="F663" s="274"/>
      <c r="G663" s="274"/>
      <c r="H663" s="274"/>
      <c r="I663" s="276"/>
      <c r="J663" s="276"/>
      <c r="K663" s="276"/>
      <c r="L663" s="278"/>
      <c r="M663" s="278"/>
      <c r="N663" s="278"/>
      <c r="O663" s="274"/>
      <c r="P663" s="274"/>
      <c r="Q663" s="274"/>
      <c r="R663" s="274"/>
      <c r="S663" s="274"/>
      <c r="T663" s="274"/>
      <c r="U663" s="274"/>
      <c r="V663" s="274"/>
      <c r="W663" s="274"/>
      <c r="X663" s="274"/>
      <c r="Y663" s="279"/>
      <c r="Z663" s="280"/>
      <c r="AA663" s="280"/>
      <c r="AB663" s="281"/>
      <c r="AC663" s="281"/>
      <c r="AD663" s="281"/>
      <c r="AE663" s="274"/>
      <c r="AF663" s="281"/>
      <c r="AG663" s="281"/>
      <c r="AH663" s="281"/>
      <c r="AI663" s="282"/>
      <c r="AJ663" s="274"/>
      <c r="AK663" s="274"/>
      <c r="AL663" s="274"/>
      <c r="AM663" s="274"/>
      <c r="AN663" s="274"/>
      <c r="AO663" s="274"/>
      <c r="AP663" s="274"/>
      <c r="AQ663" s="274"/>
      <c r="AR663" s="279"/>
      <c r="AS663" s="273"/>
      <c r="AT663" s="273"/>
      <c r="AU663" s="273"/>
      <c r="AV663" s="273"/>
      <c r="AW663" s="274"/>
      <c r="AX663" s="279"/>
      <c r="AY663" s="273"/>
      <c r="AZ663" s="274"/>
      <c r="BA663" s="279"/>
      <c r="BB663" s="273"/>
      <c r="BC663" s="274"/>
      <c r="BD663" s="274"/>
      <c r="BE663" s="274"/>
      <c r="BF663" s="279"/>
      <c r="BG663" s="273"/>
      <c r="BH663" s="274"/>
      <c r="BI663" s="274"/>
      <c r="BJ663" s="273"/>
      <c r="BK663" s="273"/>
      <c r="BL663" s="273"/>
      <c r="BM663" s="273"/>
    </row>
    <row r="664" spans="1:65" ht="12.75" customHeight="1">
      <c r="A664" s="275"/>
      <c r="B664" s="276"/>
      <c r="C664" s="276"/>
      <c r="D664" s="276"/>
      <c r="E664" s="277"/>
      <c r="F664" s="274"/>
      <c r="G664" s="274"/>
      <c r="H664" s="274"/>
      <c r="I664" s="276"/>
      <c r="J664" s="276"/>
      <c r="K664" s="276"/>
      <c r="L664" s="278"/>
      <c r="M664" s="278"/>
      <c r="N664" s="278"/>
      <c r="O664" s="274"/>
      <c r="P664" s="274"/>
      <c r="Q664" s="274"/>
      <c r="R664" s="274"/>
      <c r="S664" s="274"/>
      <c r="T664" s="274"/>
      <c r="U664" s="274"/>
      <c r="V664" s="274"/>
      <c r="W664" s="274"/>
      <c r="X664" s="274"/>
      <c r="Y664" s="279"/>
      <c r="Z664" s="280"/>
      <c r="AA664" s="280"/>
      <c r="AB664" s="281"/>
      <c r="AC664" s="281"/>
      <c r="AD664" s="281"/>
      <c r="AE664" s="274"/>
      <c r="AF664" s="281"/>
      <c r="AG664" s="281"/>
      <c r="AH664" s="281"/>
      <c r="AI664" s="282"/>
      <c r="AJ664" s="274"/>
      <c r="AK664" s="274"/>
      <c r="AL664" s="274"/>
      <c r="AM664" s="274"/>
      <c r="AN664" s="274"/>
      <c r="AO664" s="274"/>
      <c r="AP664" s="274"/>
      <c r="AQ664" s="274"/>
      <c r="AR664" s="279"/>
      <c r="AS664" s="273"/>
      <c r="AT664" s="273"/>
      <c r="AU664" s="273"/>
      <c r="AV664" s="273"/>
      <c r="AW664" s="274"/>
      <c r="AX664" s="279"/>
      <c r="AY664" s="273"/>
      <c r="AZ664" s="274"/>
      <c r="BA664" s="279"/>
      <c r="BB664" s="273"/>
      <c r="BC664" s="274"/>
      <c r="BD664" s="274"/>
      <c r="BE664" s="274"/>
      <c r="BF664" s="279"/>
      <c r="BG664" s="273"/>
      <c r="BH664" s="274"/>
      <c r="BI664" s="274"/>
      <c r="BJ664" s="273"/>
      <c r="BK664" s="273"/>
      <c r="BL664" s="273"/>
      <c r="BM664" s="273"/>
    </row>
    <row r="665" spans="1:65" ht="12.75" customHeight="1">
      <c r="A665" s="275"/>
      <c r="B665" s="276"/>
      <c r="C665" s="276"/>
      <c r="D665" s="276"/>
      <c r="E665" s="277"/>
      <c r="F665" s="274"/>
      <c r="G665" s="274"/>
      <c r="H665" s="274"/>
      <c r="I665" s="276"/>
      <c r="J665" s="276"/>
      <c r="K665" s="276"/>
      <c r="L665" s="278"/>
      <c r="M665" s="278"/>
      <c r="N665" s="278"/>
      <c r="O665" s="274"/>
      <c r="P665" s="274"/>
      <c r="Q665" s="274"/>
      <c r="R665" s="274"/>
      <c r="S665" s="274"/>
      <c r="T665" s="274"/>
      <c r="U665" s="274"/>
      <c r="V665" s="274"/>
      <c r="W665" s="274"/>
      <c r="X665" s="274"/>
      <c r="Y665" s="279"/>
      <c r="Z665" s="280"/>
      <c r="AA665" s="280"/>
      <c r="AB665" s="281"/>
      <c r="AC665" s="281"/>
      <c r="AD665" s="281"/>
      <c r="AE665" s="274"/>
      <c r="AF665" s="281"/>
      <c r="AG665" s="281"/>
      <c r="AH665" s="281"/>
      <c r="AI665" s="282"/>
      <c r="AJ665" s="274"/>
      <c r="AK665" s="274"/>
      <c r="AL665" s="274"/>
      <c r="AM665" s="274"/>
      <c r="AN665" s="274"/>
      <c r="AO665" s="274"/>
      <c r="AP665" s="274"/>
      <c r="AQ665" s="274"/>
      <c r="AR665" s="279"/>
      <c r="AS665" s="273"/>
      <c r="AT665" s="273"/>
      <c r="AU665" s="273"/>
      <c r="AV665" s="273"/>
      <c r="AW665" s="274"/>
      <c r="AX665" s="279"/>
      <c r="AY665" s="273"/>
      <c r="AZ665" s="274"/>
      <c r="BA665" s="279"/>
      <c r="BB665" s="273"/>
      <c r="BC665" s="274"/>
      <c r="BD665" s="274"/>
      <c r="BE665" s="274"/>
      <c r="BF665" s="279"/>
      <c r="BG665" s="273"/>
      <c r="BH665" s="274"/>
      <c r="BI665" s="274"/>
      <c r="BJ665" s="273"/>
      <c r="BK665" s="273"/>
      <c r="BL665" s="273"/>
      <c r="BM665" s="273"/>
    </row>
    <row r="666" spans="1:65" ht="12.75" customHeight="1">
      <c r="A666" s="275"/>
      <c r="B666" s="276"/>
      <c r="C666" s="276"/>
      <c r="D666" s="276"/>
      <c r="E666" s="277"/>
      <c r="F666" s="274"/>
      <c r="G666" s="274"/>
      <c r="H666" s="274"/>
      <c r="I666" s="276"/>
      <c r="J666" s="276"/>
      <c r="K666" s="276"/>
      <c r="L666" s="278"/>
      <c r="M666" s="278"/>
      <c r="N666" s="278"/>
      <c r="O666" s="274"/>
      <c r="P666" s="274"/>
      <c r="Q666" s="274"/>
      <c r="R666" s="274"/>
      <c r="S666" s="274"/>
      <c r="T666" s="274"/>
      <c r="U666" s="274"/>
      <c r="V666" s="274"/>
      <c r="W666" s="274"/>
      <c r="X666" s="274"/>
      <c r="Y666" s="279"/>
      <c r="Z666" s="280"/>
      <c r="AA666" s="280"/>
      <c r="AB666" s="281"/>
      <c r="AC666" s="281"/>
      <c r="AD666" s="281"/>
      <c r="AE666" s="274"/>
      <c r="AF666" s="281"/>
      <c r="AG666" s="281"/>
      <c r="AH666" s="281"/>
      <c r="AI666" s="282"/>
      <c r="AJ666" s="274"/>
      <c r="AK666" s="274"/>
      <c r="AL666" s="274"/>
      <c r="AM666" s="274"/>
      <c r="AN666" s="274"/>
      <c r="AO666" s="274"/>
      <c r="AP666" s="274"/>
      <c r="AQ666" s="274"/>
      <c r="AR666" s="279"/>
      <c r="AS666" s="273"/>
      <c r="AT666" s="273"/>
      <c r="AU666" s="273"/>
      <c r="AV666" s="273"/>
      <c r="AW666" s="274"/>
      <c r="AX666" s="279"/>
      <c r="AY666" s="273"/>
      <c r="AZ666" s="274"/>
      <c r="BA666" s="279"/>
      <c r="BB666" s="273"/>
      <c r="BC666" s="274"/>
      <c r="BD666" s="274"/>
      <c r="BE666" s="274"/>
      <c r="BF666" s="279"/>
      <c r="BG666" s="273"/>
      <c r="BH666" s="274"/>
      <c r="BI666" s="274"/>
      <c r="BJ666" s="273"/>
      <c r="BK666" s="273"/>
      <c r="BL666" s="273"/>
      <c r="BM666" s="273"/>
    </row>
    <row r="667" spans="1:65" ht="12.75" customHeight="1">
      <c r="A667" s="275"/>
      <c r="B667" s="276"/>
      <c r="C667" s="276"/>
      <c r="D667" s="276"/>
      <c r="E667" s="277"/>
      <c r="F667" s="274"/>
      <c r="G667" s="274"/>
      <c r="H667" s="274"/>
      <c r="I667" s="276"/>
      <c r="J667" s="276"/>
      <c r="K667" s="276"/>
      <c r="L667" s="278"/>
      <c r="M667" s="278"/>
      <c r="N667" s="278"/>
      <c r="O667" s="274"/>
      <c r="P667" s="274"/>
      <c r="Q667" s="274"/>
      <c r="R667" s="274"/>
      <c r="S667" s="274"/>
      <c r="T667" s="274"/>
      <c r="U667" s="274"/>
      <c r="V667" s="274"/>
      <c r="W667" s="274"/>
      <c r="X667" s="274"/>
      <c r="Y667" s="279"/>
      <c r="Z667" s="280"/>
      <c r="AA667" s="280"/>
      <c r="AB667" s="281"/>
      <c r="AC667" s="281"/>
      <c r="AD667" s="281"/>
      <c r="AE667" s="274"/>
      <c r="AF667" s="281"/>
      <c r="AG667" s="281"/>
      <c r="AH667" s="281"/>
      <c r="AI667" s="282"/>
      <c r="AJ667" s="274"/>
      <c r="AK667" s="274"/>
      <c r="AL667" s="274"/>
      <c r="AM667" s="274"/>
      <c r="AN667" s="274"/>
      <c r="AO667" s="274"/>
      <c r="AP667" s="274"/>
      <c r="AQ667" s="274"/>
      <c r="AR667" s="279"/>
      <c r="AS667" s="273"/>
      <c r="AT667" s="273"/>
      <c r="AU667" s="273"/>
      <c r="AV667" s="273"/>
      <c r="AW667" s="274"/>
      <c r="AX667" s="279"/>
      <c r="AY667" s="273"/>
      <c r="AZ667" s="274"/>
      <c r="BA667" s="279"/>
      <c r="BB667" s="273"/>
      <c r="BC667" s="274"/>
      <c r="BD667" s="274"/>
      <c r="BE667" s="274"/>
      <c r="BF667" s="279"/>
      <c r="BG667" s="273"/>
      <c r="BH667" s="274"/>
      <c r="BI667" s="274"/>
      <c r="BJ667" s="273"/>
      <c r="BK667" s="273"/>
      <c r="BL667" s="273"/>
      <c r="BM667" s="273"/>
    </row>
    <row r="668" spans="1:65" ht="12.75" customHeight="1">
      <c r="A668" s="275"/>
      <c r="B668" s="276"/>
      <c r="C668" s="276"/>
      <c r="D668" s="276"/>
      <c r="E668" s="277"/>
      <c r="F668" s="274"/>
      <c r="G668" s="274"/>
      <c r="H668" s="274"/>
      <c r="I668" s="276"/>
      <c r="J668" s="276"/>
      <c r="K668" s="276"/>
      <c r="L668" s="278"/>
      <c r="M668" s="278"/>
      <c r="N668" s="278"/>
      <c r="O668" s="274"/>
      <c r="P668" s="274"/>
      <c r="Q668" s="274"/>
      <c r="R668" s="274"/>
      <c r="S668" s="274"/>
      <c r="T668" s="274"/>
      <c r="U668" s="274"/>
      <c r="V668" s="274"/>
      <c r="W668" s="274"/>
      <c r="X668" s="274"/>
      <c r="Y668" s="279"/>
      <c r="Z668" s="280"/>
      <c r="AA668" s="280"/>
      <c r="AB668" s="281"/>
      <c r="AC668" s="281"/>
      <c r="AD668" s="281"/>
      <c r="AE668" s="274"/>
      <c r="AF668" s="281"/>
      <c r="AG668" s="281"/>
      <c r="AH668" s="281"/>
      <c r="AI668" s="282"/>
      <c r="AJ668" s="274"/>
      <c r="AK668" s="274"/>
      <c r="AL668" s="274"/>
      <c r="AM668" s="274"/>
      <c r="AN668" s="274"/>
      <c r="AO668" s="274"/>
      <c r="AP668" s="274"/>
      <c r="AQ668" s="274"/>
      <c r="AR668" s="279"/>
      <c r="AS668" s="273"/>
      <c r="AT668" s="273"/>
      <c r="AU668" s="273"/>
      <c r="AV668" s="273"/>
      <c r="AW668" s="274"/>
      <c r="AX668" s="279"/>
      <c r="AY668" s="273"/>
      <c r="AZ668" s="274"/>
      <c r="BA668" s="279"/>
      <c r="BB668" s="273"/>
      <c r="BC668" s="274"/>
      <c r="BD668" s="274"/>
      <c r="BE668" s="274"/>
      <c r="BF668" s="279"/>
      <c r="BG668" s="273"/>
      <c r="BH668" s="274"/>
      <c r="BI668" s="274"/>
      <c r="BJ668" s="273"/>
      <c r="BK668" s="273"/>
      <c r="BL668" s="273"/>
      <c r="BM668" s="273"/>
    </row>
    <row r="669" spans="1:65" ht="12.75" customHeight="1">
      <c r="A669" s="275"/>
      <c r="B669" s="276"/>
      <c r="C669" s="276"/>
      <c r="D669" s="276"/>
      <c r="E669" s="277"/>
      <c r="F669" s="274"/>
      <c r="G669" s="274"/>
      <c r="H669" s="274"/>
      <c r="I669" s="276"/>
      <c r="J669" s="276"/>
      <c r="K669" s="276"/>
      <c r="L669" s="278"/>
      <c r="M669" s="278"/>
      <c r="N669" s="278"/>
      <c r="O669" s="274"/>
      <c r="P669" s="274"/>
      <c r="Q669" s="274"/>
      <c r="R669" s="274"/>
      <c r="S669" s="274"/>
      <c r="T669" s="274"/>
      <c r="U669" s="274"/>
      <c r="V669" s="274"/>
      <c r="W669" s="274"/>
      <c r="X669" s="274"/>
      <c r="Y669" s="279"/>
      <c r="Z669" s="280"/>
      <c r="AA669" s="280"/>
      <c r="AB669" s="281"/>
      <c r="AC669" s="281"/>
      <c r="AD669" s="281"/>
      <c r="AE669" s="274"/>
      <c r="AF669" s="281"/>
      <c r="AG669" s="281"/>
      <c r="AH669" s="281"/>
      <c r="AI669" s="282"/>
      <c r="AJ669" s="274"/>
      <c r="AK669" s="274"/>
      <c r="AL669" s="274"/>
      <c r="AM669" s="274"/>
      <c r="AN669" s="274"/>
      <c r="AO669" s="274"/>
      <c r="AP669" s="274"/>
      <c r="AQ669" s="274"/>
      <c r="AR669" s="279"/>
      <c r="AS669" s="273"/>
      <c r="AT669" s="273"/>
      <c r="AU669" s="273"/>
      <c r="AV669" s="273"/>
      <c r="AW669" s="274"/>
      <c r="AX669" s="279"/>
      <c r="AY669" s="273"/>
      <c r="AZ669" s="274"/>
      <c r="BA669" s="279"/>
      <c r="BB669" s="273"/>
      <c r="BC669" s="274"/>
      <c r="BD669" s="274"/>
      <c r="BE669" s="274"/>
      <c r="BF669" s="279"/>
      <c r="BG669" s="273"/>
      <c r="BH669" s="274"/>
      <c r="BI669" s="274"/>
      <c r="BJ669" s="273"/>
      <c r="BK669" s="273"/>
      <c r="BL669" s="273"/>
      <c r="BM669" s="273"/>
    </row>
    <row r="670" spans="1:65" ht="12.75" customHeight="1">
      <c r="A670" s="275"/>
      <c r="B670" s="276"/>
      <c r="C670" s="276"/>
      <c r="D670" s="276"/>
      <c r="E670" s="277"/>
      <c r="F670" s="274"/>
      <c r="G670" s="274"/>
      <c r="H670" s="274"/>
      <c r="I670" s="276"/>
      <c r="J670" s="276"/>
      <c r="K670" s="276"/>
      <c r="L670" s="278"/>
      <c r="M670" s="278"/>
      <c r="N670" s="278"/>
      <c r="O670" s="274"/>
      <c r="P670" s="274"/>
      <c r="Q670" s="274"/>
      <c r="R670" s="274"/>
      <c r="S670" s="274"/>
      <c r="T670" s="274"/>
      <c r="U670" s="274"/>
      <c r="V670" s="274"/>
      <c r="W670" s="274"/>
      <c r="X670" s="274"/>
      <c r="Y670" s="279"/>
      <c r="Z670" s="280"/>
      <c r="AA670" s="280"/>
      <c r="AB670" s="281"/>
      <c r="AC670" s="281"/>
      <c r="AD670" s="281"/>
      <c r="AE670" s="274"/>
      <c r="AF670" s="281"/>
      <c r="AG670" s="281"/>
      <c r="AH670" s="281"/>
      <c r="AI670" s="282"/>
      <c r="AJ670" s="274"/>
      <c r="AK670" s="274"/>
      <c r="AL670" s="274"/>
      <c r="AM670" s="274"/>
      <c r="AN670" s="274"/>
      <c r="AO670" s="274"/>
      <c r="AP670" s="274"/>
      <c r="AQ670" s="274"/>
      <c r="AR670" s="279"/>
      <c r="AS670" s="273"/>
      <c r="AT670" s="273"/>
      <c r="AU670" s="273"/>
      <c r="AV670" s="273"/>
      <c r="AW670" s="274"/>
      <c r="AX670" s="279"/>
      <c r="AY670" s="273"/>
      <c r="AZ670" s="274"/>
      <c r="BA670" s="279"/>
      <c r="BB670" s="273"/>
      <c r="BC670" s="274"/>
      <c r="BD670" s="274"/>
      <c r="BE670" s="274"/>
      <c r="BF670" s="279"/>
      <c r="BG670" s="273"/>
      <c r="BH670" s="274"/>
      <c r="BI670" s="274"/>
      <c r="BJ670" s="273"/>
      <c r="BK670" s="273"/>
      <c r="BL670" s="273"/>
      <c r="BM670" s="273"/>
    </row>
    <row r="671" spans="1:65" ht="12.75" customHeight="1">
      <c r="A671" s="275"/>
      <c r="B671" s="276"/>
      <c r="C671" s="276"/>
      <c r="D671" s="276"/>
      <c r="E671" s="277"/>
      <c r="F671" s="274"/>
      <c r="G671" s="274"/>
      <c r="H671" s="274"/>
      <c r="I671" s="276"/>
      <c r="J671" s="276"/>
      <c r="K671" s="276"/>
      <c r="L671" s="278"/>
      <c r="M671" s="278"/>
      <c r="N671" s="278"/>
      <c r="O671" s="274"/>
      <c r="P671" s="274"/>
      <c r="Q671" s="274"/>
      <c r="R671" s="274"/>
      <c r="S671" s="274"/>
      <c r="T671" s="274"/>
      <c r="U671" s="274"/>
      <c r="V671" s="274"/>
      <c r="W671" s="274"/>
      <c r="X671" s="274"/>
      <c r="Y671" s="279"/>
      <c r="Z671" s="280"/>
      <c r="AA671" s="280"/>
      <c r="AB671" s="281"/>
      <c r="AC671" s="281"/>
      <c r="AD671" s="281"/>
      <c r="AE671" s="274"/>
      <c r="AF671" s="281"/>
      <c r="AG671" s="281"/>
      <c r="AH671" s="281"/>
      <c r="AI671" s="282"/>
      <c r="AJ671" s="274"/>
      <c r="AK671" s="274"/>
      <c r="AL671" s="274"/>
      <c r="AM671" s="274"/>
      <c r="AN671" s="274"/>
      <c r="AO671" s="274"/>
      <c r="AP671" s="274"/>
      <c r="AQ671" s="274"/>
      <c r="AR671" s="279"/>
      <c r="AS671" s="273"/>
      <c r="AT671" s="273"/>
      <c r="AU671" s="273"/>
      <c r="AV671" s="273"/>
      <c r="AW671" s="274"/>
      <c r="AX671" s="279"/>
      <c r="AY671" s="273"/>
      <c r="AZ671" s="274"/>
      <c r="BA671" s="279"/>
      <c r="BB671" s="273"/>
      <c r="BC671" s="274"/>
      <c r="BD671" s="274"/>
      <c r="BE671" s="274"/>
      <c r="BF671" s="279"/>
      <c r="BG671" s="273"/>
      <c r="BH671" s="274"/>
      <c r="BI671" s="274"/>
      <c r="BJ671" s="273"/>
      <c r="BK671" s="273"/>
      <c r="BL671" s="273"/>
      <c r="BM671" s="273"/>
    </row>
    <row r="672" spans="1:65" ht="12.75" customHeight="1">
      <c r="A672" s="275"/>
      <c r="B672" s="276"/>
      <c r="C672" s="276"/>
      <c r="D672" s="276"/>
      <c r="E672" s="277"/>
      <c r="F672" s="274"/>
      <c r="G672" s="274"/>
      <c r="H672" s="274"/>
      <c r="I672" s="276"/>
      <c r="J672" s="276"/>
      <c r="K672" s="276"/>
      <c r="L672" s="278"/>
      <c r="M672" s="278"/>
      <c r="N672" s="278"/>
      <c r="O672" s="274"/>
      <c r="P672" s="274"/>
      <c r="Q672" s="274"/>
      <c r="R672" s="274"/>
      <c r="S672" s="274"/>
      <c r="T672" s="274"/>
      <c r="U672" s="274"/>
      <c r="V672" s="274"/>
      <c r="W672" s="274"/>
      <c r="X672" s="274"/>
      <c r="Y672" s="279"/>
      <c r="Z672" s="280"/>
      <c r="AA672" s="280"/>
      <c r="AB672" s="281"/>
      <c r="AC672" s="281"/>
      <c r="AD672" s="281"/>
      <c r="AE672" s="274"/>
      <c r="AF672" s="281"/>
      <c r="AG672" s="281"/>
      <c r="AH672" s="281"/>
      <c r="AI672" s="282"/>
      <c r="AJ672" s="274"/>
      <c r="AK672" s="274"/>
      <c r="AL672" s="274"/>
      <c r="AM672" s="274"/>
      <c r="AN672" s="274"/>
      <c r="AO672" s="274"/>
      <c r="AP672" s="274"/>
      <c r="AQ672" s="274"/>
      <c r="AR672" s="279"/>
      <c r="AS672" s="273"/>
      <c r="AT672" s="273"/>
      <c r="AU672" s="273"/>
      <c r="AV672" s="273"/>
      <c r="AW672" s="274"/>
      <c r="AX672" s="279"/>
      <c r="AY672" s="273"/>
      <c r="AZ672" s="274"/>
      <c r="BA672" s="279"/>
      <c r="BB672" s="273"/>
      <c r="BC672" s="274"/>
      <c r="BD672" s="274"/>
      <c r="BE672" s="274"/>
      <c r="BF672" s="279"/>
      <c r="BG672" s="273"/>
      <c r="BH672" s="274"/>
      <c r="BI672" s="274"/>
      <c r="BJ672" s="273"/>
      <c r="BK672" s="273"/>
      <c r="BL672" s="273"/>
      <c r="BM672" s="273"/>
    </row>
    <row r="673" spans="1:65" ht="12.75" customHeight="1">
      <c r="A673" s="275"/>
      <c r="B673" s="276"/>
      <c r="C673" s="276"/>
      <c r="D673" s="276"/>
      <c r="E673" s="277"/>
      <c r="F673" s="274"/>
      <c r="G673" s="274"/>
      <c r="H673" s="274"/>
      <c r="I673" s="276"/>
      <c r="J673" s="276"/>
      <c r="K673" s="276"/>
      <c r="L673" s="278"/>
      <c r="M673" s="278"/>
      <c r="N673" s="278"/>
      <c r="O673" s="274"/>
      <c r="P673" s="274"/>
      <c r="Q673" s="274"/>
      <c r="R673" s="274"/>
      <c r="S673" s="274"/>
      <c r="T673" s="274"/>
      <c r="U673" s="274"/>
      <c r="V673" s="274"/>
      <c r="W673" s="274"/>
      <c r="X673" s="274"/>
      <c r="Y673" s="279"/>
      <c r="Z673" s="280"/>
      <c r="AA673" s="280"/>
      <c r="AB673" s="281"/>
      <c r="AC673" s="281"/>
      <c r="AD673" s="281"/>
      <c r="AE673" s="274"/>
      <c r="AF673" s="281"/>
      <c r="AG673" s="281"/>
      <c r="AH673" s="281"/>
      <c r="AI673" s="282"/>
      <c r="AJ673" s="274"/>
      <c r="AK673" s="274"/>
      <c r="AL673" s="274"/>
      <c r="AM673" s="274"/>
      <c r="AN673" s="274"/>
      <c r="AO673" s="274"/>
      <c r="AP673" s="274"/>
      <c r="AQ673" s="274"/>
      <c r="AR673" s="279"/>
      <c r="AS673" s="273"/>
      <c r="AT673" s="273"/>
      <c r="AU673" s="273"/>
      <c r="AV673" s="273"/>
      <c r="AW673" s="274"/>
      <c r="AX673" s="279"/>
      <c r="AY673" s="273"/>
      <c r="AZ673" s="274"/>
      <c r="BA673" s="279"/>
      <c r="BB673" s="273"/>
      <c r="BC673" s="274"/>
      <c r="BD673" s="274"/>
      <c r="BE673" s="274"/>
      <c r="BF673" s="279"/>
      <c r="BG673" s="273"/>
      <c r="BH673" s="274"/>
      <c r="BI673" s="274"/>
      <c r="BJ673" s="273"/>
      <c r="BK673" s="273"/>
      <c r="BL673" s="273"/>
      <c r="BM673" s="273"/>
    </row>
    <row r="674" spans="1:65" ht="12.75" customHeight="1">
      <c r="A674" s="275"/>
      <c r="B674" s="276"/>
      <c r="C674" s="276"/>
      <c r="D674" s="276"/>
      <c r="E674" s="277"/>
      <c r="F674" s="274"/>
      <c r="G674" s="274"/>
      <c r="H674" s="274"/>
      <c r="I674" s="276"/>
      <c r="J674" s="276"/>
      <c r="K674" s="276"/>
      <c r="L674" s="278"/>
      <c r="M674" s="278"/>
      <c r="N674" s="278"/>
      <c r="O674" s="274"/>
      <c r="P674" s="274"/>
      <c r="Q674" s="274"/>
      <c r="R674" s="274"/>
      <c r="S674" s="274"/>
      <c r="T674" s="274"/>
      <c r="U674" s="274"/>
      <c r="V674" s="274"/>
      <c r="W674" s="274"/>
      <c r="X674" s="274"/>
      <c r="Y674" s="279"/>
      <c r="Z674" s="280"/>
      <c r="AA674" s="280"/>
      <c r="AB674" s="281"/>
      <c r="AC674" s="281"/>
      <c r="AD674" s="281"/>
      <c r="AE674" s="274"/>
      <c r="AF674" s="281"/>
      <c r="AG674" s="281"/>
      <c r="AH674" s="281"/>
      <c r="AI674" s="282"/>
      <c r="AJ674" s="274"/>
      <c r="AK674" s="274"/>
      <c r="AL674" s="274"/>
      <c r="AM674" s="274"/>
      <c r="AN674" s="274"/>
      <c r="AO674" s="274"/>
      <c r="AP674" s="274"/>
      <c r="AQ674" s="274"/>
      <c r="AR674" s="279"/>
      <c r="AS674" s="273"/>
      <c r="AT674" s="273"/>
      <c r="AU674" s="273"/>
      <c r="AV674" s="273"/>
      <c r="AW674" s="274"/>
      <c r="AX674" s="279"/>
      <c r="AY674" s="273"/>
      <c r="AZ674" s="274"/>
      <c r="BA674" s="279"/>
      <c r="BB674" s="273"/>
      <c r="BC674" s="274"/>
      <c r="BD674" s="274"/>
      <c r="BE674" s="274"/>
      <c r="BF674" s="279"/>
      <c r="BG674" s="273"/>
      <c r="BH674" s="274"/>
      <c r="BI674" s="274"/>
      <c r="BJ674" s="273"/>
      <c r="BK674" s="273"/>
      <c r="BL674" s="273"/>
      <c r="BM674" s="273"/>
    </row>
    <row r="675" spans="1:65" ht="12.75" customHeight="1">
      <c r="A675" s="275"/>
      <c r="B675" s="276"/>
      <c r="C675" s="276"/>
      <c r="D675" s="276"/>
      <c r="E675" s="277"/>
      <c r="F675" s="274"/>
      <c r="G675" s="274"/>
      <c r="H675" s="274"/>
      <c r="I675" s="276"/>
      <c r="J675" s="276"/>
      <c r="K675" s="276"/>
      <c r="L675" s="278"/>
      <c r="M675" s="278"/>
      <c r="N675" s="278"/>
      <c r="O675" s="274"/>
      <c r="P675" s="274"/>
      <c r="Q675" s="274"/>
      <c r="R675" s="274"/>
      <c r="S675" s="274"/>
      <c r="T675" s="274"/>
      <c r="U675" s="274"/>
      <c r="V675" s="274"/>
      <c r="W675" s="274"/>
      <c r="X675" s="274"/>
      <c r="Y675" s="279"/>
      <c r="Z675" s="280"/>
      <c r="AA675" s="280"/>
      <c r="AB675" s="281"/>
      <c r="AC675" s="281"/>
      <c r="AD675" s="281"/>
      <c r="AE675" s="274"/>
      <c r="AF675" s="281"/>
      <c r="AG675" s="281"/>
      <c r="AH675" s="281"/>
      <c r="AI675" s="282"/>
      <c r="AJ675" s="274"/>
      <c r="AK675" s="274"/>
      <c r="AL675" s="274"/>
      <c r="AM675" s="274"/>
      <c r="AN675" s="274"/>
      <c r="AO675" s="274"/>
      <c r="AP675" s="274"/>
      <c r="AQ675" s="274"/>
      <c r="AR675" s="279"/>
      <c r="AS675" s="273"/>
      <c r="AT675" s="273"/>
      <c r="AU675" s="273"/>
      <c r="AV675" s="273"/>
      <c r="AW675" s="274"/>
      <c r="AX675" s="279"/>
      <c r="AY675" s="273"/>
      <c r="AZ675" s="274"/>
      <c r="BA675" s="279"/>
      <c r="BB675" s="273"/>
      <c r="BC675" s="274"/>
      <c r="BD675" s="274"/>
      <c r="BE675" s="274"/>
      <c r="BF675" s="279"/>
      <c r="BG675" s="273"/>
      <c r="BH675" s="274"/>
      <c r="BI675" s="274"/>
      <c r="BJ675" s="273"/>
      <c r="BK675" s="273"/>
      <c r="BL675" s="273"/>
      <c r="BM675" s="273"/>
    </row>
    <row r="676" spans="1:65" ht="12.75" customHeight="1">
      <c r="A676" s="275"/>
      <c r="B676" s="276"/>
      <c r="C676" s="276"/>
      <c r="D676" s="276"/>
      <c r="E676" s="277"/>
      <c r="F676" s="274"/>
      <c r="G676" s="274"/>
      <c r="H676" s="274"/>
      <c r="I676" s="276"/>
      <c r="J676" s="276"/>
      <c r="K676" s="276"/>
      <c r="L676" s="278"/>
      <c r="M676" s="278"/>
      <c r="N676" s="278"/>
      <c r="O676" s="274"/>
      <c r="P676" s="274"/>
      <c r="Q676" s="274"/>
      <c r="R676" s="274"/>
      <c r="S676" s="274"/>
      <c r="T676" s="274"/>
      <c r="U676" s="274"/>
      <c r="V676" s="274"/>
      <c r="W676" s="274"/>
      <c r="X676" s="274"/>
      <c r="Y676" s="279"/>
      <c r="Z676" s="280"/>
      <c r="AA676" s="280"/>
      <c r="AB676" s="281"/>
      <c r="AC676" s="281"/>
      <c r="AD676" s="281"/>
      <c r="AE676" s="274"/>
      <c r="AF676" s="281"/>
      <c r="AG676" s="281"/>
      <c r="AH676" s="281"/>
      <c r="AI676" s="282"/>
      <c r="AJ676" s="274"/>
      <c r="AK676" s="274"/>
      <c r="AL676" s="274"/>
      <c r="AM676" s="274"/>
      <c r="AN676" s="274"/>
      <c r="AO676" s="274"/>
      <c r="AP676" s="274"/>
      <c r="AQ676" s="274"/>
      <c r="AR676" s="279"/>
      <c r="AS676" s="273"/>
      <c r="AT676" s="273"/>
      <c r="AU676" s="273"/>
      <c r="AV676" s="273"/>
      <c r="AW676" s="274"/>
      <c r="AX676" s="279"/>
      <c r="AY676" s="273"/>
      <c r="AZ676" s="274"/>
      <c r="BA676" s="279"/>
      <c r="BB676" s="273"/>
      <c r="BC676" s="274"/>
      <c r="BD676" s="274"/>
      <c r="BE676" s="274"/>
      <c r="BF676" s="279"/>
      <c r="BG676" s="273"/>
      <c r="BH676" s="274"/>
      <c r="BI676" s="274"/>
      <c r="BJ676" s="273"/>
      <c r="BK676" s="273"/>
      <c r="BL676" s="273"/>
      <c r="BM676" s="273"/>
    </row>
    <row r="677" spans="1:65" ht="12.75" customHeight="1">
      <c r="A677" s="275"/>
      <c r="B677" s="276"/>
      <c r="C677" s="276"/>
      <c r="D677" s="276"/>
      <c r="E677" s="277"/>
      <c r="F677" s="274"/>
      <c r="G677" s="274"/>
      <c r="H677" s="274"/>
      <c r="I677" s="276"/>
      <c r="J677" s="276"/>
      <c r="K677" s="276"/>
      <c r="L677" s="278"/>
      <c r="M677" s="278"/>
      <c r="N677" s="278"/>
      <c r="O677" s="274"/>
      <c r="P677" s="274"/>
      <c r="Q677" s="274"/>
      <c r="R677" s="274"/>
      <c r="S677" s="274"/>
      <c r="T677" s="274"/>
      <c r="U677" s="274"/>
      <c r="V677" s="274"/>
      <c r="W677" s="274"/>
      <c r="X677" s="274"/>
      <c r="Y677" s="279"/>
      <c r="Z677" s="280"/>
      <c r="AA677" s="280"/>
      <c r="AB677" s="281"/>
      <c r="AC677" s="281"/>
      <c r="AD677" s="281"/>
      <c r="AE677" s="274"/>
      <c r="AF677" s="281"/>
      <c r="AG677" s="281"/>
      <c r="AH677" s="281"/>
      <c r="AI677" s="282"/>
      <c r="AJ677" s="274"/>
      <c r="AK677" s="274"/>
      <c r="AL677" s="274"/>
      <c r="AM677" s="274"/>
      <c r="AN677" s="274"/>
      <c r="AO677" s="274"/>
      <c r="AP677" s="274"/>
      <c r="AQ677" s="274"/>
      <c r="AR677" s="279"/>
      <c r="AS677" s="273"/>
      <c r="AT677" s="273"/>
      <c r="AU677" s="273"/>
      <c r="AV677" s="273"/>
      <c r="AW677" s="274"/>
      <c r="AX677" s="279"/>
      <c r="AY677" s="273"/>
      <c r="AZ677" s="274"/>
      <c r="BA677" s="279"/>
      <c r="BB677" s="273"/>
      <c r="BC677" s="274"/>
      <c r="BD677" s="274"/>
      <c r="BE677" s="274"/>
      <c r="BF677" s="279"/>
      <c r="BG677" s="273"/>
      <c r="BH677" s="274"/>
      <c r="BI677" s="274"/>
      <c r="BJ677" s="273"/>
      <c r="BK677" s="273"/>
      <c r="BL677" s="273"/>
      <c r="BM677" s="273"/>
    </row>
    <row r="678" spans="1:65" ht="12.75" customHeight="1">
      <c r="A678" s="275"/>
      <c r="B678" s="276"/>
      <c r="C678" s="276"/>
      <c r="D678" s="276"/>
      <c r="E678" s="277"/>
      <c r="F678" s="274"/>
      <c r="G678" s="274"/>
      <c r="H678" s="274"/>
      <c r="I678" s="276"/>
      <c r="J678" s="276"/>
      <c r="K678" s="276"/>
      <c r="L678" s="278"/>
      <c r="M678" s="278"/>
      <c r="N678" s="278"/>
      <c r="O678" s="274"/>
      <c r="P678" s="274"/>
      <c r="Q678" s="274"/>
      <c r="R678" s="274"/>
      <c r="S678" s="274"/>
      <c r="T678" s="274"/>
      <c r="U678" s="274"/>
      <c r="V678" s="274"/>
      <c r="W678" s="274"/>
      <c r="X678" s="274"/>
      <c r="Y678" s="279"/>
      <c r="Z678" s="280"/>
      <c r="AA678" s="280"/>
      <c r="AB678" s="281"/>
      <c r="AC678" s="281"/>
      <c r="AD678" s="281"/>
      <c r="AE678" s="274"/>
      <c r="AF678" s="281"/>
      <c r="AG678" s="281"/>
      <c r="AH678" s="281"/>
      <c r="AI678" s="282"/>
      <c r="AJ678" s="274"/>
      <c r="AK678" s="274"/>
      <c r="AL678" s="274"/>
      <c r="AM678" s="274"/>
      <c r="AN678" s="274"/>
      <c r="AO678" s="274"/>
      <c r="AP678" s="274"/>
      <c r="AQ678" s="274"/>
      <c r="AR678" s="279"/>
      <c r="AS678" s="273"/>
      <c r="AT678" s="273"/>
      <c r="AU678" s="273"/>
      <c r="AV678" s="273"/>
      <c r="AW678" s="274"/>
      <c r="AX678" s="279"/>
      <c r="AY678" s="273"/>
      <c r="AZ678" s="274"/>
      <c r="BA678" s="279"/>
      <c r="BB678" s="273"/>
      <c r="BC678" s="274"/>
      <c r="BD678" s="274"/>
      <c r="BE678" s="274"/>
      <c r="BF678" s="279"/>
      <c r="BG678" s="273"/>
      <c r="BH678" s="274"/>
      <c r="BI678" s="274"/>
      <c r="BJ678" s="273"/>
      <c r="BK678" s="273"/>
      <c r="BL678" s="273"/>
      <c r="BM678" s="273"/>
    </row>
    <row r="679" spans="1:65" ht="12.75" customHeight="1">
      <c r="A679" s="275"/>
      <c r="B679" s="276"/>
      <c r="C679" s="276"/>
      <c r="D679" s="276"/>
      <c r="E679" s="277"/>
      <c r="F679" s="274"/>
      <c r="G679" s="274"/>
      <c r="H679" s="274"/>
      <c r="I679" s="276"/>
      <c r="J679" s="276"/>
      <c r="K679" s="276"/>
      <c r="L679" s="278"/>
      <c r="M679" s="278"/>
      <c r="N679" s="278"/>
      <c r="O679" s="274"/>
      <c r="P679" s="274"/>
      <c r="Q679" s="274"/>
      <c r="R679" s="274"/>
      <c r="S679" s="274"/>
      <c r="T679" s="274"/>
      <c r="U679" s="274"/>
      <c r="V679" s="274"/>
      <c r="W679" s="274"/>
      <c r="X679" s="274"/>
      <c r="Y679" s="279"/>
      <c r="Z679" s="280"/>
      <c r="AA679" s="280"/>
      <c r="AB679" s="281"/>
      <c r="AC679" s="281"/>
      <c r="AD679" s="281"/>
      <c r="AE679" s="274"/>
      <c r="AF679" s="281"/>
      <c r="AG679" s="281"/>
      <c r="AH679" s="281"/>
      <c r="AI679" s="282"/>
      <c r="AJ679" s="274"/>
      <c r="AK679" s="274"/>
      <c r="AL679" s="274"/>
      <c r="AM679" s="274"/>
      <c r="AN679" s="274"/>
      <c r="AO679" s="274"/>
      <c r="AP679" s="274"/>
      <c r="AQ679" s="274"/>
      <c r="AR679" s="279"/>
      <c r="AS679" s="273"/>
      <c r="AT679" s="273"/>
      <c r="AU679" s="273"/>
      <c r="AV679" s="273"/>
      <c r="AW679" s="274"/>
      <c r="AX679" s="279"/>
      <c r="AY679" s="273"/>
      <c r="AZ679" s="274"/>
      <c r="BA679" s="279"/>
      <c r="BB679" s="273"/>
      <c r="BC679" s="274"/>
      <c r="BD679" s="274"/>
      <c r="BE679" s="274"/>
      <c r="BF679" s="279"/>
      <c r="BG679" s="273"/>
      <c r="BH679" s="274"/>
      <c r="BI679" s="274"/>
      <c r="BJ679" s="273"/>
      <c r="BK679" s="273"/>
      <c r="BL679" s="273"/>
      <c r="BM679" s="273"/>
    </row>
    <row r="680" spans="1:65" ht="12.75" customHeight="1">
      <c r="A680" s="275"/>
      <c r="B680" s="276"/>
      <c r="C680" s="276"/>
      <c r="D680" s="276"/>
      <c r="E680" s="277"/>
      <c r="F680" s="274"/>
      <c r="G680" s="274"/>
      <c r="H680" s="274"/>
      <c r="I680" s="276"/>
      <c r="J680" s="276"/>
      <c r="K680" s="276"/>
      <c r="L680" s="278"/>
      <c r="M680" s="278"/>
      <c r="N680" s="278"/>
      <c r="O680" s="274"/>
      <c r="P680" s="274"/>
      <c r="Q680" s="274"/>
      <c r="R680" s="274"/>
      <c r="S680" s="274"/>
      <c r="T680" s="274"/>
      <c r="U680" s="274"/>
      <c r="V680" s="274"/>
      <c r="W680" s="274"/>
      <c r="X680" s="274"/>
      <c r="Y680" s="279"/>
      <c r="Z680" s="280"/>
      <c r="AA680" s="280"/>
      <c r="AB680" s="281"/>
      <c r="AC680" s="281"/>
      <c r="AD680" s="281"/>
      <c r="AE680" s="274"/>
      <c r="AF680" s="281"/>
      <c r="AG680" s="281"/>
      <c r="AH680" s="281"/>
      <c r="AI680" s="282"/>
      <c r="AJ680" s="274"/>
      <c r="AK680" s="274"/>
      <c r="AL680" s="274"/>
      <c r="AM680" s="274"/>
      <c r="AN680" s="274"/>
      <c r="AO680" s="274"/>
      <c r="AP680" s="274"/>
      <c r="AQ680" s="274"/>
      <c r="AR680" s="279"/>
      <c r="AS680" s="273"/>
      <c r="AT680" s="273"/>
      <c r="AU680" s="273"/>
      <c r="AV680" s="273"/>
      <c r="AW680" s="274"/>
      <c r="AX680" s="279"/>
      <c r="AY680" s="273"/>
      <c r="AZ680" s="274"/>
      <c r="BA680" s="279"/>
      <c r="BB680" s="273"/>
      <c r="BC680" s="274"/>
      <c r="BD680" s="274"/>
      <c r="BE680" s="274"/>
      <c r="BF680" s="279"/>
      <c r="BG680" s="273"/>
      <c r="BH680" s="274"/>
      <c r="BI680" s="274"/>
      <c r="BJ680" s="273"/>
      <c r="BK680" s="273"/>
      <c r="BL680" s="273"/>
      <c r="BM680" s="273"/>
    </row>
    <row r="681" spans="1:65" ht="12.75" customHeight="1">
      <c r="A681" s="275"/>
      <c r="B681" s="276"/>
      <c r="C681" s="276"/>
      <c r="D681" s="276"/>
      <c r="E681" s="277"/>
      <c r="F681" s="274"/>
      <c r="G681" s="274"/>
      <c r="H681" s="274"/>
      <c r="I681" s="276"/>
      <c r="J681" s="276"/>
      <c r="K681" s="276"/>
      <c r="L681" s="278"/>
      <c r="M681" s="278"/>
      <c r="N681" s="278"/>
      <c r="O681" s="274"/>
      <c r="P681" s="274"/>
      <c r="Q681" s="274"/>
      <c r="R681" s="274"/>
      <c r="S681" s="274"/>
      <c r="T681" s="274"/>
      <c r="U681" s="274"/>
      <c r="V681" s="274"/>
      <c r="W681" s="274"/>
      <c r="X681" s="274"/>
      <c r="Y681" s="279"/>
      <c r="Z681" s="280"/>
      <c r="AA681" s="280"/>
      <c r="AB681" s="281"/>
      <c r="AC681" s="281"/>
      <c r="AD681" s="281"/>
      <c r="AE681" s="274"/>
      <c r="AF681" s="281"/>
      <c r="AG681" s="281"/>
      <c r="AH681" s="281"/>
      <c r="AI681" s="282"/>
      <c r="AJ681" s="274"/>
      <c r="AK681" s="274"/>
      <c r="AL681" s="274"/>
      <c r="AM681" s="274"/>
      <c r="AN681" s="274"/>
      <c r="AO681" s="274"/>
      <c r="AP681" s="274"/>
      <c r="AQ681" s="274"/>
      <c r="AR681" s="279"/>
      <c r="AS681" s="273"/>
      <c r="AT681" s="273"/>
      <c r="AU681" s="273"/>
      <c r="AV681" s="273"/>
      <c r="AW681" s="274"/>
      <c r="AX681" s="279"/>
      <c r="AY681" s="273"/>
      <c r="AZ681" s="274"/>
      <c r="BA681" s="279"/>
      <c r="BB681" s="273"/>
      <c r="BC681" s="274"/>
      <c r="BD681" s="274"/>
      <c r="BE681" s="274"/>
      <c r="BF681" s="279"/>
      <c r="BG681" s="273"/>
      <c r="BH681" s="274"/>
      <c r="BI681" s="274"/>
      <c r="BJ681" s="273"/>
      <c r="BK681" s="273"/>
      <c r="BL681" s="273"/>
      <c r="BM681" s="273"/>
    </row>
    <row r="682" spans="1:65" ht="12.75" customHeight="1">
      <c r="A682" s="275"/>
      <c r="B682" s="276"/>
      <c r="C682" s="276"/>
      <c r="D682" s="276"/>
      <c r="E682" s="277"/>
      <c r="F682" s="274"/>
      <c r="G682" s="274"/>
      <c r="H682" s="274"/>
      <c r="I682" s="276"/>
      <c r="J682" s="276"/>
      <c r="K682" s="276"/>
      <c r="L682" s="278"/>
      <c r="M682" s="278"/>
      <c r="N682" s="278"/>
      <c r="O682" s="274"/>
      <c r="P682" s="274"/>
      <c r="Q682" s="274"/>
      <c r="R682" s="274"/>
      <c r="S682" s="274"/>
      <c r="T682" s="274"/>
      <c r="U682" s="274"/>
      <c r="V682" s="274"/>
      <c r="W682" s="274"/>
      <c r="X682" s="274"/>
      <c r="Y682" s="279"/>
      <c r="Z682" s="280"/>
      <c r="AA682" s="280"/>
      <c r="AB682" s="281"/>
      <c r="AC682" s="281"/>
      <c r="AD682" s="281"/>
      <c r="AE682" s="274"/>
      <c r="AF682" s="281"/>
      <c r="AG682" s="281"/>
      <c r="AH682" s="281"/>
      <c r="AI682" s="282"/>
      <c r="AJ682" s="274"/>
      <c r="AK682" s="274"/>
      <c r="AL682" s="274"/>
      <c r="AM682" s="274"/>
      <c r="AN682" s="274"/>
      <c r="AO682" s="274"/>
      <c r="AP682" s="274"/>
      <c r="AQ682" s="274"/>
      <c r="AR682" s="279"/>
      <c r="AS682" s="273"/>
      <c r="AT682" s="273"/>
      <c r="AU682" s="273"/>
      <c r="AV682" s="273"/>
      <c r="AW682" s="274"/>
      <c r="AX682" s="279"/>
      <c r="AY682" s="273"/>
      <c r="AZ682" s="274"/>
      <c r="BA682" s="279"/>
      <c r="BB682" s="273"/>
      <c r="BC682" s="274"/>
      <c r="BD682" s="274"/>
      <c r="BE682" s="274"/>
      <c r="BF682" s="279"/>
      <c r="BG682" s="273"/>
      <c r="BH682" s="274"/>
      <c r="BI682" s="274"/>
      <c r="BJ682" s="273"/>
      <c r="BK682" s="273"/>
      <c r="BL682" s="273"/>
      <c r="BM682" s="273"/>
    </row>
    <row r="683" spans="1:65" ht="12.75" customHeight="1">
      <c r="A683" s="275"/>
      <c r="B683" s="276"/>
      <c r="C683" s="276"/>
      <c r="D683" s="276"/>
      <c r="E683" s="277"/>
      <c r="F683" s="274"/>
      <c r="G683" s="274"/>
      <c r="H683" s="274"/>
      <c r="I683" s="276"/>
      <c r="J683" s="276"/>
      <c r="K683" s="276"/>
      <c r="L683" s="278"/>
      <c r="M683" s="278"/>
      <c r="N683" s="278"/>
      <c r="O683" s="274"/>
      <c r="P683" s="274"/>
      <c r="Q683" s="274"/>
      <c r="R683" s="274"/>
      <c r="S683" s="274"/>
      <c r="T683" s="274"/>
      <c r="U683" s="274"/>
      <c r="V683" s="274"/>
      <c r="W683" s="274"/>
      <c r="X683" s="274"/>
      <c r="Y683" s="279"/>
      <c r="Z683" s="280"/>
      <c r="AA683" s="280"/>
      <c r="AB683" s="281"/>
      <c r="AC683" s="281"/>
      <c r="AD683" s="281"/>
      <c r="AE683" s="274"/>
      <c r="AF683" s="281"/>
      <c r="AG683" s="281"/>
      <c r="AH683" s="281"/>
      <c r="AI683" s="282"/>
      <c r="AJ683" s="274"/>
      <c r="AK683" s="274"/>
      <c r="AL683" s="274"/>
      <c r="AM683" s="274"/>
      <c r="AN683" s="274"/>
      <c r="AO683" s="274"/>
      <c r="AP683" s="274"/>
      <c r="AQ683" s="274"/>
      <c r="AR683" s="279"/>
      <c r="AS683" s="273"/>
      <c r="AT683" s="273"/>
      <c r="AU683" s="273"/>
      <c r="AV683" s="273"/>
      <c r="AW683" s="274"/>
      <c r="AX683" s="279"/>
      <c r="AY683" s="273"/>
      <c r="AZ683" s="274"/>
      <c r="BA683" s="279"/>
      <c r="BB683" s="273"/>
      <c r="BC683" s="274"/>
      <c r="BD683" s="274"/>
      <c r="BE683" s="274"/>
      <c r="BF683" s="279"/>
      <c r="BG683" s="273"/>
      <c r="BH683" s="274"/>
      <c r="BI683" s="274"/>
      <c r="BJ683" s="273"/>
      <c r="BK683" s="273"/>
      <c r="BL683" s="273"/>
      <c r="BM683" s="273"/>
    </row>
    <row r="684" spans="1:65" ht="12.75" customHeight="1">
      <c r="A684" s="275"/>
      <c r="B684" s="276"/>
      <c r="C684" s="276"/>
      <c r="D684" s="276"/>
      <c r="E684" s="277"/>
      <c r="F684" s="274"/>
      <c r="G684" s="274"/>
      <c r="H684" s="274"/>
      <c r="I684" s="276"/>
      <c r="J684" s="276"/>
      <c r="K684" s="276"/>
      <c r="L684" s="278"/>
      <c r="M684" s="278"/>
      <c r="N684" s="278"/>
      <c r="O684" s="274"/>
      <c r="P684" s="274"/>
      <c r="Q684" s="274"/>
      <c r="R684" s="274"/>
      <c r="S684" s="274"/>
      <c r="T684" s="274"/>
      <c r="U684" s="274"/>
      <c r="V684" s="274"/>
      <c r="W684" s="274"/>
      <c r="X684" s="274"/>
      <c r="Y684" s="279"/>
      <c r="Z684" s="280"/>
      <c r="AA684" s="280"/>
      <c r="AB684" s="281"/>
      <c r="AC684" s="281"/>
      <c r="AD684" s="281"/>
      <c r="AE684" s="274"/>
      <c r="AF684" s="281"/>
      <c r="AG684" s="281"/>
      <c r="AH684" s="281"/>
      <c r="AI684" s="282"/>
      <c r="AJ684" s="274"/>
      <c r="AK684" s="274"/>
      <c r="AL684" s="274"/>
      <c r="AM684" s="274"/>
      <c r="AN684" s="274"/>
      <c r="AO684" s="274"/>
      <c r="AP684" s="274"/>
      <c r="AQ684" s="274"/>
      <c r="AR684" s="279"/>
      <c r="AS684" s="273"/>
      <c r="AT684" s="273"/>
      <c r="AU684" s="273"/>
      <c r="AV684" s="273"/>
      <c r="AW684" s="274"/>
      <c r="AX684" s="279"/>
      <c r="AY684" s="273"/>
      <c r="AZ684" s="274"/>
      <c r="BA684" s="279"/>
      <c r="BB684" s="273"/>
      <c r="BC684" s="274"/>
      <c r="BD684" s="274"/>
      <c r="BE684" s="274"/>
      <c r="BF684" s="279"/>
      <c r="BG684" s="273"/>
      <c r="BH684" s="274"/>
      <c r="BI684" s="274"/>
      <c r="BJ684" s="273"/>
      <c r="BK684" s="273"/>
      <c r="BL684" s="273"/>
      <c r="BM684" s="273"/>
    </row>
    <row r="685" spans="1:65" ht="12.75" customHeight="1">
      <c r="A685" s="275"/>
      <c r="B685" s="276"/>
      <c r="C685" s="276"/>
      <c r="D685" s="276"/>
      <c r="E685" s="277"/>
      <c r="F685" s="274"/>
      <c r="G685" s="274"/>
      <c r="H685" s="274"/>
      <c r="I685" s="276"/>
      <c r="J685" s="276"/>
      <c r="K685" s="276"/>
      <c r="L685" s="278"/>
      <c r="M685" s="278"/>
      <c r="N685" s="278"/>
      <c r="O685" s="274"/>
      <c r="P685" s="274"/>
      <c r="Q685" s="274"/>
      <c r="R685" s="274"/>
      <c r="S685" s="274"/>
      <c r="T685" s="274"/>
      <c r="U685" s="274"/>
      <c r="V685" s="274"/>
      <c r="W685" s="274"/>
      <c r="X685" s="274"/>
      <c r="Y685" s="279"/>
      <c r="Z685" s="280"/>
      <c r="AA685" s="280"/>
      <c r="AB685" s="281"/>
      <c r="AC685" s="281"/>
      <c r="AD685" s="281"/>
      <c r="AE685" s="274"/>
      <c r="AF685" s="281"/>
      <c r="AG685" s="281"/>
      <c r="AH685" s="281"/>
      <c r="AI685" s="282"/>
      <c r="AJ685" s="274"/>
      <c r="AK685" s="274"/>
      <c r="AL685" s="274"/>
      <c r="AM685" s="274"/>
      <c r="AN685" s="274"/>
      <c r="AO685" s="274"/>
      <c r="AP685" s="274"/>
      <c r="AQ685" s="274"/>
      <c r="AR685" s="279"/>
      <c r="AS685" s="273"/>
      <c r="AT685" s="273"/>
      <c r="AU685" s="273"/>
      <c r="AV685" s="273"/>
      <c r="AW685" s="274"/>
      <c r="AX685" s="279"/>
      <c r="AY685" s="273"/>
      <c r="AZ685" s="274"/>
      <c r="BA685" s="279"/>
      <c r="BB685" s="273"/>
      <c r="BC685" s="274"/>
      <c r="BD685" s="274"/>
      <c r="BE685" s="274"/>
      <c r="BF685" s="279"/>
      <c r="BG685" s="273"/>
      <c r="BH685" s="274"/>
      <c r="BI685" s="274"/>
      <c r="BJ685" s="273"/>
      <c r="BK685" s="273"/>
      <c r="BL685" s="273"/>
      <c r="BM685" s="273"/>
    </row>
    <row r="686" spans="1:65" ht="12.75" customHeight="1">
      <c r="A686" s="275"/>
      <c r="B686" s="276"/>
      <c r="C686" s="276"/>
      <c r="D686" s="276"/>
      <c r="E686" s="277"/>
      <c r="F686" s="274"/>
      <c r="G686" s="274"/>
      <c r="H686" s="274"/>
      <c r="I686" s="276"/>
      <c r="J686" s="276"/>
      <c r="K686" s="276"/>
      <c r="L686" s="278"/>
      <c r="M686" s="278"/>
      <c r="N686" s="278"/>
      <c r="O686" s="274"/>
      <c r="P686" s="274"/>
      <c r="Q686" s="274"/>
      <c r="R686" s="274"/>
      <c r="S686" s="274"/>
      <c r="T686" s="274"/>
      <c r="U686" s="274"/>
      <c r="V686" s="274"/>
      <c r="W686" s="274"/>
      <c r="X686" s="274"/>
      <c r="Y686" s="279"/>
      <c r="Z686" s="280"/>
      <c r="AA686" s="280"/>
      <c r="AB686" s="281"/>
      <c r="AC686" s="281"/>
      <c r="AD686" s="281"/>
      <c r="AE686" s="274"/>
      <c r="AF686" s="281"/>
      <c r="AG686" s="281"/>
      <c r="AH686" s="281"/>
      <c r="AI686" s="282"/>
      <c r="AJ686" s="274"/>
      <c r="AK686" s="274"/>
      <c r="AL686" s="274"/>
      <c r="AM686" s="274"/>
      <c r="AN686" s="274"/>
      <c r="AO686" s="274"/>
      <c r="AP686" s="274"/>
      <c r="AQ686" s="274"/>
      <c r="AR686" s="279"/>
      <c r="AS686" s="273"/>
      <c r="AT686" s="273"/>
      <c r="AU686" s="273"/>
      <c r="AV686" s="273"/>
      <c r="AW686" s="274"/>
      <c r="AX686" s="279"/>
      <c r="AY686" s="273"/>
      <c r="AZ686" s="274"/>
      <c r="BA686" s="279"/>
      <c r="BB686" s="273"/>
      <c r="BC686" s="274"/>
      <c r="BD686" s="274"/>
      <c r="BE686" s="274"/>
      <c r="BF686" s="279"/>
      <c r="BG686" s="273"/>
      <c r="BH686" s="274"/>
      <c r="BI686" s="274"/>
      <c r="BJ686" s="273"/>
      <c r="BK686" s="273"/>
      <c r="BL686" s="273"/>
      <c r="BM686" s="273"/>
    </row>
    <row r="687" spans="1:65" ht="12.75" customHeight="1">
      <c r="A687" s="275"/>
      <c r="B687" s="276"/>
      <c r="C687" s="276"/>
      <c r="D687" s="276"/>
      <c r="E687" s="277"/>
      <c r="F687" s="274"/>
      <c r="G687" s="274"/>
      <c r="H687" s="274"/>
      <c r="I687" s="276"/>
      <c r="J687" s="276"/>
      <c r="K687" s="276"/>
      <c r="L687" s="278"/>
      <c r="M687" s="278"/>
      <c r="N687" s="278"/>
      <c r="O687" s="274"/>
      <c r="P687" s="274"/>
      <c r="Q687" s="274"/>
      <c r="R687" s="274"/>
      <c r="S687" s="274"/>
      <c r="T687" s="274"/>
      <c r="U687" s="274"/>
      <c r="V687" s="274"/>
      <c r="W687" s="274"/>
      <c r="X687" s="274"/>
      <c r="Y687" s="279"/>
      <c r="Z687" s="280"/>
      <c r="AA687" s="280"/>
      <c r="AB687" s="281"/>
      <c r="AC687" s="281"/>
      <c r="AD687" s="281"/>
      <c r="AE687" s="274"/>
      <c r="AF687" s="281"/>
      <c r="AG687" s="281"/>
      <c r="AH687" s="281"/>
      <c r="AI687" s="282"/>
      <c r="AJ687" s="274"/>
      <c r="AK687" s="274"/>
      <c r="AL687" s="274"/>
      <c r="AM687" s="274"/>
      <c r="AN687" s="274"/>
      <c r="AO687" s="274"/>
      <c r="AP687" s="274"/>
      <c r="AQ687" s="274"/>
      <c r="AR687" s="279"/>
      <c r="AS687" s="273"/>
      <c r="AT687" s="273"/>
      <c r="AU687" s="273"/>
      <c r="AV687" s="273"/>
      <c r="AW687" s="274"/>
      <c r="AX687" s="279"/>
      <c r="AY687" s="273"/>
      <c r="AZ687" s="274"/>
      <c r="BA687" s="279"/>
      <c r="BB687" s="273"/>
      <c r="BC687" s="274"/>
      <c r="BD687" s="274"/>
      <c r="BE687" s="274"/>
      <c r="BF687" s="279"/>
      <c r="BG687" s="273"/>
      <c r="BH687" s="274"/>
      <c r="BI687" s="274"/>
      <c r="BJ687" s="273"/>
      <c r="BK687" s="273"/>
      <c r="BL687" s="273"/>
      <c r="BM687" s="273"/>
    </row>
    <row r="688" spans="1:65" ht="12.75" customHeight="1">
      <c r="A688" s="275"/>
      <c r="B688" s="276"/>
      <c r="C688" s="276"/>
      <c r="D688" s="276"/>
      <c r="E688" s="277"/>
      <c r="F688" s="274"/>
      <c r="G688" s="274"/>
      <c r="H688" s="274"/>
      <c r="I688" s="276"/>
      <c r="J688" s="276"/>
      <c r="K688" s="276"/>
      <c r="L688" s="278"/>
      <c r="M688" s="278"/>
      <c r="N688" s="278"/>
      <c r="O688" s="274"/>
      <c r="P688" s="274"/>
      <c r="Q688" s="274"/>
      <c r="R688" s="274"/>
      <c r="S688" s="274"/>
      <c r="T688" s="274"/>
      <c r="U688" s="274"/>
      <c r="V688" s="274"/>
      <c r="W688" s="274"/>
      <c r="X688" s="274"/>
      <c r="Y688" s="279"/>
      <c r="Z688" s="280"/>
      <c r="AA688" s="280"/>
      <c r="AB688" s="281"/>
      <c r="AC688" s="281"/>
      <c r="AD688" s="281"/>
      <c r="AE688" s="274"/>
      <c r="AF688" s="281"/>
      <c r="AG688" s="281"/>
      <c r="AH688" s="281"/>
      <c r="AI688" s="282"/>
      <c r="AJ688" s="274"/>
      <c r="AK688" s="274"/>
      <c r="AL688" s="274"/>
      <c r="AM688" s="274"/>
      <c r="AN688" s="274"/>
      <c r="AO688" s="274"/>
      <c r="AP688" s="274"/>
      <c r="AQ688" s="274"/>
      <c r="AR688" s="279"/>
      <c r="AS688" s="273"/>
      <c r="AT688" s="273"/>
      <c r="AU688" s="273"/>
      <c r="AV688" s="273"/>
      <c r="AW688" s="274"/>
      <c r="AX688" s="279"/>
      <c r="AY688" s="273"/>
      <c r="AZ688" s="274"/>
      <c r="BA688" s="279"/>
      <c r="BB688" s="273"/>
      <c r="BC688" s="274"/>
      <c r="BD688" s="274"/>
      <c r="BE688" s="274"/>
      <c r="BF688" s="279"/>
      <c r="BG688" s="273"/>
      <c r="BH688" s="274"/>
      <c r="BI688" s="274"/>
      <c r="BJ688" s="273"/>
      <c r="BK688" s="273"/>
      <c r="BL688" s="273"/>
      <c r="BM688" s="273"/>
    </row>
    <row r="689" spans="1:65" ht="12.75" customHeight="1">
      <c r="A689" s="275"/>
      <c r="B689" s="276"/>
      <c r="C689" s="276"/>
      <c r="D689" s="276"/>
      <c r="E689" s="277"/>
      <c r="F689" s="274"/>
      <c r="G689" s="274"/>
      <c r="H689" s="274"/>
      <c r="I689" s="276"/>
      <c r="J689" s="276"/>
      <c r="K689" s="276"/>
      <c r="L689" s="278"/>
      <c r="M689" s="278"/>
      <c r="N689" s="278"/>
      <c r="O689" s="274"/>
      <c r="P689" s="274"/>
      <c r="Q689" s="274"/>
      <c r="R689" s="274"/>
      <c r="S689" s="274"/>
      <c r="T689" s="274"/>
      <c r="U689" s="274"/>
      <c r="V689" s="274"/>
      <c r="W689" s="274"/>
      <c r="X689" s="274"/>
      <c r="Y689" s="279"/>
      <c r="Z689" s="280"/>
      <c r="AA689" s="280"/>
      <c r="AB689" s="281"/>
      <c r="AC689" s="281"/>
      <c r="AD689" s="281"/>
      <c r="AE689" s="274"/>
      <c r="AF689" s="281"/>
      <c r="AG689" s="281"/>
      <c r="AH689" s="281"/>
      <c r="AI689" s="282"/>
      <c r="AJ689" s="274"/>
      <c r="AK689" s="274"/>
      <c r="AL689" s="274"/>
      <c r="AM689" s="274"/>
      <c r="AN689" s="274"/>
      <c r="AO689" s="274"/>
      <c r="AP689" s="274"/>
      <c r="AQ689" s="274"/>
      <c r="AR689" s="279"/>
      <c r="AS689" s="273"/>
      <c r="AT689" s="273"/>
      <c r="AU689" s="273"/>
      <c r="AV689" s="273"/>
      <c r="AW689" s="274"/>
      <c r="AX689" s="279"/>
      <c r="AY689" s="273"/>
      <c r="AZ689" s="274"/>
      <c r="BA689" s="279"/>
      <c r="BB689" s="273"/>
      <c r="BC689" s="274"/>
      <c r="BD689" s="274"/>
      <c r="BE689" s="274"/>
      <c r="BF689" s="279"/>
      <c r="BG689" s="273"/>
      <c r="BH689" s="274"/>
      <c r="BI689" s="274"/>
      <c r="BJ689" s="273"/>
      <c r="BK689" s="273"/>
      <c r="BL689" s="273"/>
      <c r="BM689" s="273"/>
    </row>
    <row r="690" spans="1:65" ht="12.75" customHeight="1">
      <c r="A690" s="275"/>
      <c r="B690" s="276"/>
      <c r="C690" s="276"/>
      <c r="D690" s="276"/>
      <c r="E690" s="277"/>
      <c r="F690" s="274"/>
      <c r="G690" s="274"/>
      <c r="H690" s="274"/>
      <c r="I690" s="276"/>
      <c r="J690" s="276"/>
      <c r="K690" s="276"/>
      <c r="L690" s="278"/>
      <c r="M690" s="278"/>
      <c r="N690" s="278"/>
      <c r="O690" s="274"/>
      <c r="P690" s="274"/>
      <c r="Q690" s="274"/>
      <c r="R690" s="274"/>
      <c r="S690" s="274"/>
      <c r="T690" s="274"/>
      <c r="U690" s="274"/>
      <c r="V690" s="274"/>
      <c r="W690" s="274"/>
      <c r="X690" s="274"/>
      <c r="Y690" s="279"/>
      <c r="Z690" s="280"/>
      <c r="AA690" s="280"/>
      <c r="AB690" s="281"/>
      <c r="AC690" s="281"/>
      <c r="AD690" s="281"/>
      <c r="AE690" s="274"/>
      <c r="AF690" s="281"/>
      <c r="AG690" s="281"/>
      <c r="AH690" s="281"/>
      <c r="AI690" s="282"/>
      <c r="AJ690" s="274"/>
      <c r="AK690" s="274"/>
      <c r="AL690" s="274"/>
      <c r="AM690" s="274"/>
      <c r="AN690" s="274"/>
      <c r="AO690" s="274"/>
      <c r="AP690" s="274"/>
      <c r="AQ690" s="274"/>
      <c r="AR690" s="279"/>
      <c r="AS690" s="273"/>
      <c r="AT690" s="273"/>
      <c r="AU690" s="273"/>
      <c r="AV690" s="273"/>
      <c r="AW690" s="274"/>
      <c r="AX690" s="279"/>
      <c r="AY690" s="273"/>
      <c r="AZ690" s="274"/>
      <c r="BA690" s="279"/>
      <c r="BB690" s="273"/>
      <c r="BC690" s="274"/>
      <c r="BD690" s="274"/>
      <c r="BE690" s="274"/>
      <c r="BF690" s="279"/>
      <c r="BG690" s="273"/>
      <c r="BH690" s="274"/>
      <c r="BI690" s="274"/>
      <c r="BJ690" s="273"/>
      <c r="BK690" s="273"/>
      <c r="BL690" s="273"/>
      <c r="BM690" s="273"/>
    </row>
    <row r="691" spans="1:65" ht="12.75" customHeight="1">
      <c r="A691" s="275"/>
      <c r="B691" s="276"/>
      <c r="C691" s="276"/>
      <c r="D691" s="276"/>
      <c r="E691" s="277"/>
      <c r="F691" s="274"/>
      <c r="G691" s="274"/>
      <c r="H691" s="274"/>
      <c r="I691" s="276"/>
      <c r="J691" s="276"/>
      <c r="K691" s="276"/>
      <c r="L691" s="278"/>
      <c r="M691" s="278"/>
      <c r="N691" s="278"/>
      <c r="O691" s="274"/>
      <c r="P691" s="274"/>
      <c r="Q691" s="274"/>
      <c r="R691" s="274"/>
      <c r="S691" s="274"/>
      <c r="T691" s="274"/>
      <c r="U691" s="274"/>
      <c r="V691" s="274"/>
      <c r="W691" s="274"/>
      <c r="X691" s="274"/>
      <c r="Y691" s="279"/>
      <c r="Z691" s="280"/>
      <c r="AA691" s="280"/>
      <c r="AB691" s="281"/>
      <c r="AC691" s="281"/>
      <c r="AD691" s="281"/>
      <c r="AE691" s="274"/>
      <c r="AF691" s="281"/>
      <c r="AG691" s="281"/>
      <c r="AH691" s="281"/>
      <c r="AI691" s="282"/>
      <c r="AJ691" s="274"/>
      <c r="AK691" s="274"/>
      <c r="AL691" s="274"/>
      <c r="AM691" s="274"/>
      <c r="AN691" s="274"/>
      <c r="AO691" s="274"/>
      <c r="AP691" s="274"/>
      <c r="AQ691" s="274"/>
      <c r="AR691" s="279"/>
      <c r="AS691" s="273"/>
      <c r="AT691" s="273"/>
      <c r="AU691" s="273"/>
      <c r="AV691" s="273"/>
      <c r="AW691" s="274"/>
      <c r="AX691" s="279"/>
      <c r="AY691" s="273"/>
      <c r="AZ691" s="274"/>
      <c r="BA691" s="279"/>
      <c r="BB691" s="273"/>
      <c r="BC691" s="274"/>
      <c r="BD691" s="274"/>
      <c r="BE691" s="274"/>
      <c r="BF691" s="279"/>
      <c r="BG691" s="273"/>
      <c r="BH691" s="274"/>
      <c r="BI691" s="274"/>
      <c r="BJ691" s="273"/>
      <c r="BK691" s="273"/>
      <c r="BL691" s="273"/>
      <c r="BM691" s="273"/>
    </row>
    <row r="692" spans="1:65" ht="12.75" customHeight="1">
      <c r="A692" s="275"/>
      <c r="B692" s="276"/>
      <c r="C692" s="276"/>
      <c r="D692" s="276"/>
      <c r="E692" s="277"/>
      <c r="F692" s="274"/>
      <c r="G692" s="274"/>
      <c r="H692" s="274"/>
      <c r="I692" s="276"/>
      <c r="J692" s="276"/>
      <c r="K692" s="276"/>
      <c r="L692" s="278"/>
      <c r="M692" s="278"/>
      <c r="N692" s="278"/>
      <c r="O692" s="274"/>
      <c r="P692" s="274"/>
      <c r="Q692" s="274"/>
      <c r="R692" s="274"/>
      <c r="S692" s="274"/>
      <c r="T692" s="274"/>
      <c r="U692" s="274"/>
      <c r="V692" s="274"/>
      <c r="W692" s="274"/>
      <c r="X692" s="274"/>
      <c r="Y692" s="279"/>
      <c r="Z692" s="280"/>
      <c r="AA692" s="280"/>
      <c r="AB692" s="281"/>
      <c r="AC692" s="281"/>
      <c r="AD692" s="281"/>
      <c r="AE692" s="274"/>
      <c r="AF692" s="281"/>
      <c r="AG692" s="281"/>
      <c r="AH692" s="281"/>
      <c r="AI692" s="282"/>
      <c r="AJ692" s="274"/>
      <c r="AK692" s="274"/>
      <c r="AL692" s="274"/>
      <c r="AM692" s="274"/>
      <c r="AN692" s="274"/>
      <c r="AO692" s="274"/>
      <c r="AP692" s="274"/>
      <c r="AQ692" s="274"/>
      <c r="AR692" s="279"/>
      <c r="AS692" s="273"/>
      <c r="AT692" s="273"/>
      <c r="AU692" s="273"/>
      <c r="AV692" s="273"/>
      <c r="AW692" s="274"/>
      <c r="AX692" s="279"/>
      <c r="AY692" s="273"/>
      <c r="AZ692" s="274"/>
      <c r="BA692" s="279"/>
      <c r="BB692" s="273"/>
      <c r="BC692" s="274"/>
      <c r="BD692" s="274"/>
      <c r="BE692" s="274"/>
      <c r="BF692" s="279"/>
      <c r="BG692" s="273"/>
      <c r="BH692" s="274"/>
      <c r="BI692" s="274"/>
      <c r="BJ692" s="273"/>
      <c r="BK692" s="273"/>
      <c r="BL692" s="273"/>
      <c r="BM692" s="273"/>
    </row>
    <row r="693" spans="1:65" ht="12.75" customHeight="1">
      <c r="A693" s="275"/>
      <c r="B693" s="276"/>
      <c r="C693" s="276"/>
      <c r="D693" s="276"/>
      <c r="E693" s="277"/>
      <c r="F693" s="274"/>
      <c r="G693" s="274"/>
      <c r="H693" s="274"/>
      <c r="I693" s="276"/>
      <c r="J693" s="276"/>
      <c r="K693" s="276"/>
      <c r="L693" s="278"/>
      <c r="M693" s="278"/>
      <c r="N693" s="278"/>
      <c r="O693" s="274"/>
      <c r="P693" s="274"/>
      <c r="Q693" s="274"/>
      <c r="R693" s="274"/>
      <c r="S693" s="274"/>
      <c r="T693" s="274"/>
      <c r="U693" s="274"/>
      <c r="V693" s="274"/>
      <c r="W693" s="274"/>
      <c r="X693" s="274"/>
      <c r="Y693" s="279"/>
      <c r="Z693" s="280"/>
      <c r="AA693" s="280"/>
      <c r="AB693" s="281"/>
      <c r="AC693" s="281"/>
      <c r="AD693" s="281"/>
      <c r="AE693" s="274"/>
      <c r="AF693" s="281"/>
      <c r="AG693" s="281"/>
      <c r="AH693" s="281"/>
      <c r="AI693" s="282"/>
      <c r="AJ693" s="274"/>
      <c r="AK693" s="274"/>
      <c r="AL693" s="274"/>
      <c r="AM693" s="274"/>
      <c r="AN693" s="274"/>
      <c r="AO693" s="274"/>
      <c r="AP693" s="274"/>
      <c r="AQ693" s="274"/>
      <c r="AR693" s="279"/>
      <c r="AS693" s="273"/>
      <c r="AT693" s="273"/>
      <c r="AU693" s="273"/>
      <c r="AV693" s="273"/>
      <c r="AW693" s="274"/>
      <c r="AX693" s="279"/>
      <c r="AY693" s="273"/>
      <c r="AZ693" s="274"/>
      <c r="BA693" s="279"/>
      <c r="BB693" s="273"/>
      <c r="BC693" s="274"/>
      <c r="BD693" s="274"/>
      <c r="BE693" s="274"/>
      <c r="BF693" s="279"/>
      <c r="BG693" s="273"/>
      <c r="BH693" s="274"/>
      <c r="BI693" s="274"/>
      <c r="BJ693" s="273"/>
      <c r="BK693" s="273"/>
      <c r="BL693" s="273"/>
      <c r="BM693" s="273"/>
    </row>
    <row r="694" spans="1:65" ht="12.75" customHeight="1">
      <c r="A694" s="275"/>
      <c r="B694" s="276"/>
      <c r="C694" s="276"/>
      <c r="D694" s="276"/>
      <c r="E694" s="277"/>
      <c r="F694" s="274"/>
      <c r="G694" s="274"/>
      <c r="H694" s="274"/>
      <c r="I694" s="276"/>
      <c r="J694" s="276"/>
      <c r="K694" s="276"/>
      <c r="L694" s="278"/>
      <c r="M694" s="278"/>
      <c r="N694" s="278"/>
      <c r="O694" s="274"/>
      <c r="P694" s="274"/>
      <c r="Q694" s="274"/>
      <c r="R694" s="274"/>
      <c r="S694" s="274"/>
      <c r="T694" s="274"/>
      <c r="U694" s="274"/>
      <c r="V694" s="274"/>
      <c r="W694" s="274"/>
      <c r="X694" s="274"/>
      <c r="Y694" s="279"/>
      <c r="Z694" s="280"/>
      <c r="AA694" s="280"/>
      <c r="AB694" s="281"/>
      <c r="AC694" s="281"/>
      <c r="AD694" s="281"/>
      <c r="AE694" s="274"/>
      <c r="AF694" s="281"/>
      <c r="AG694" s="281"/>
      <c r="AH694" s="281"/>
      <c r="AI694" s="282"/>
      <c r="AJ694" s="274"/>
      <c r="AK694" s="274"/>
      <c r="AL694" s="274"/>
      <c r="AM694" s="274"/>
      <c r="AN694" s="274"/>
      <c r="AO694" s="274"/>
      <c r="AP694" s="274"/>
      <c r="AQ694" s="274"/>
      <c r="AR694" s="279"/>
      <c r="AS694" s="273"/>
      <c r="AT694" s="273"/>
      <c r="AU694" s="273"/>
      <c r="AV694" s="273"/>
      <c r="AW694" s="274"/>
      <c r="AX694" s="279"/>
      <c r="AY694" s="273"/>
      <c r="AZ694" s="274"/>
      <c r="BA694" s="279"/>
      <c r="BB694" s="273"/>
      <c r="BC694" s="274"/>
      <c r="BD694" s="274"/>
      <c r="BE694" s="274"/>
      <c r="BF694" s="279"/>
      <c r="BG694" s="273"/>
      <c r="BH694" s="274"/>
      <c r="BI694" s="274"/>
      <c r="BJ694" s="273"/>
      <c r="BK694" s="273"/>
      <c r="BL694" s="273"/>
      <c r="BM694" s="273"/>
    </row>
    <row r="695" spans="1:65" ht="12.75" customHeight="1">
      <c r="A695" s="275"/>
      <c r="B695" s="276"/>
      <c r="C695" s="276"/>
      <c r="D695" s="276"/>
      <c r="E695" s="277"/>
      <c r="F695" s="274"/>
      <c r="G695" s="274"/>
      <c r="H695" s="274"/>
      <c r="I695" s="276"/>
      <c r="J695" s="276"/>
      <c r="K695" s="276"/>
      <c r="L695" s="278"/>
      <c r="M695" s="278"/>
      <c r="N695" s="278"/>
      <c r="O695" s="274"/>
      <c r="P695" s="274"/>
      <c r="Q695" s="274"/>
      <c r="R695" s="274"/>
      <c r="S695" s="274"/>
      <c r="T695" s="274"/>
      <c r="U695" s="274"/>
      <c r="V695" s="274"/>
      <c r="W695" s="274"/>
      <c r="X695" s="274"/>
      <c r="Y695" s="279"/>
      <c r="Z695" s="280"/>
      <c r="AA695" s="280"/>
      <c r="AB695" s="281"/>
      <c r="AC695" s="281"/>
      <c r="AD695" s="281"/>
      <c r="AE695" s="274"/>
      <c r="AF695" s="281"/>
      <c r="AG695" s="281"/>
      <c r="AH695" s="281"/>
      <c r="AI695" s="282"/>
      <c r="AJ695" s="274"/>
      <c r="AK695" s="274"/>
      <c r="AL695" s="274"/>
      <c r="AM695" s="274"/>
      <c r="AN695" s="274"/>
      <c r="AO695" s="274"/>
      <c r="AP695" s="274"/>
      <c r="AQ695" s="274"/>
      <c r="AR695" s="279"/>
      <c r="AS695" s="273"/>
      <c r="AT695" s="273"/>
      <c r="AU695" s="273"/>
      <c r="AV695" s="273"/>
      <c r="AW695" s="274"/>
      <c r="AX695" s="279"/>
      <c r="AY695" s="273"/>
      <c r="AZ695" s="274"/>
      <c r="BA695" s="279"/>
      <c r="BB695" s="273"/>
      <c r="BC695" s="274"/>
      <c r="BD695" s="274"/>
      <c r="BE695" s="274"/>
      <c r="BF695" s="279"/>
      <c r="BG695" s="273"/>
      <c r="BH695" s="274"/>
      <c r="BI695" s="274"/>
      <c r="BJ695" s="273"/>
      <c r="BK695" s="273"/>
      <c r="BL695" s="273"/>
      <c r="BM695" s="273"/>
    </row>
    <row r="696" spans="1:65" ht="12.75" customHeight="1">
      <c r="A696" s="275"/>
      <c r="B696" s="276"/>
      <c r="C696" s="276"/>
      <c r="D696" s="276"/>
      <c r="E696" s="277"/>
      <c r="F696" s="274"/>
      <c r="G696" s="274"/>
      <c r="H696" s="274"/>
      <c r="I696" s="276"/>
      <c r="J696" s="276"/>
      <c r="K696" s="276"/>
      <c r="L696" s="278"/>
      <c r="M696" s="278"/>
      <c r="N696" s="278"/>
      <c r="O696" s="274"/>
      <c r="P696" s="274"/>
      <c r="Q696" s="274"/>
      <c r="R696" s="274"/>
      <c r="S696" s="274"/>
      <c r="T696" s="274"/>
      <c r="U696" s="274"/>
      <c r="V696" s="274"/>
      <c r="W696" s="274"/>
      <c r="X696" s="274"/>
      <c r="Y696" s="279"/>
      <c r="Z696" s="280"/>
      <c r="AA696" s="280"/>
      <c r="AB696" s="281"/>
      <c r="AC696" s="281"/>
      <c r="AD696" s="281"/>
      <c r="AE696" s="274"/>
      <c r="AF696" s="281"/>
      <c r="AG696" s="281"/>
      <c r="AH696" s="281"/>
      <c r="AI696" s="282"/>
      <c r="AJ696" s="274"/>
      <c r="AK696" s="274"/>
      <c r="AL696" s="274"/>
      <c r="AM696" s="274"/>
      <c r="AN696" s="274"/>
      <c r="AO696" s="274"/>
      <c r="AP696" s="274"/>
      <c r="AQ696" s="274"/>
      <c r="AR696" s="279"/>
      <c r="AS696" s="273"/>
      <c r="AT696" s="273"/>
      <c r="AU696" s="273"/>
      <c r="AV696" s="273"/>
      <c r="AW696" s="274"/>
      <c r="AX696" s="279"/>
      <c r="AY696" s="273"/>
      <c r="AZ696" s="274"/>
      <c r="BA696" s="279"/>
      <c r="BB696" s="273"/>
      <c r="BC696" s="274"/>
      <c r="BD696" s="274"/>
      <c r="BE696" s="274"/>
      <c r="BF696" s="279"/>
      <c r="BG696" s="273"/>
      <c r="BH696" s="274"/>
      <c r="BI696" s="274"/>
      <c r="BJ696" s="273"/>
      <c r="BK696" s="273"/>
      <c r="BL696" s="273"/>
      <c r="BM696" s="273"/>
    </row>
    <row r="697" spans="1:65" ht="12.75" customHeight="1">
      <c r="A697" s="275"/>
      <c r="B697" s="276"/>
      <c r="C697" s="276"/>
      <c r="D697" s="276"/>
      <c r="E697" s="277"/>
      <c r="F697" s="274"/>
      <c r="G697" s="274"/>
      <c r="H697" s="274"/>
      <c r="I697" s="276"/>
      <c r="J697" s="276"/>
      <c r="K697" s="276"/>
      <c r="L697" s="278"/>
      <c r="M697" s="278"/>
      <c r="N697" s="278"/>
      <c r="O697" s="274"/>
      <c r="P697" s="274"/>
      <c r="Q697" s="274"/>
      <c r="R697" s="274"/>
      <c r="S697" s="274"/>
      <c r="T697" s="274"/>
      <c r="U697" s="274"/>
      <c r="V697" s="274"/>
      <c r="W697" s="274"/>
      <c r="X697" s="274"/>
      <c r="Y697" s="279"/>
      <c r="Z697" s="280"/>
      <c r="AA697" s="280"/>
      <c r="AB697" s="281"/>
      <c r="AC697" s="281"/>
      <c r="AD697" s="281"/>
      <c r="AE697" s="274"/>
      <c r="AF697" s="281"/>
      <c r="AG697" s="281"/>
      <c r="AH697" s="281"/>
      <c r="AI697" s="282"/>
      <c r="AJ697" s="274"/>
      <c r="AK697" s="274"/>
      <c r="AL697" s="274"/>
      <c r="AM697" s="274"/>
      <c r="AN697" s="274"/>
      <c r="AO697" s="274"/>
      <c r="AP697" s="274"/>
      <c r="AQ697" s="274"/>
      <c r="AR697" s="279"/>
      <c r="AS697" s="273"/>
      <c r="AT697" s="273"/>
      <c r="AU697" s="273"/>
      <c r="AV697" s="273"/>
      <c r="AW697" s="274"/>
      <c r="AX697" s="279"/>
      <c r="AY697" s="273"/>
      <c r="AZ697" s="274"/>
      <c r="BA697" s="279"/>
      <c r="BB697" s="273"/>
      <c r="BC697" s="274"/>
      <c r="BD697" s="274"/>
      <c r="BE697" s="274"/>
      <c r="BF697" s="279"/>
      <c r="BG697" s="273"/>
      <c r="BH697" s="274"/>
      <c r="BI697" s="274"/>
      <c r="BJ697" s="273"/>
      <c r="BK697" s="273"/>
      <c r="BL697" s="273"/>
      <c r="BM697" s="273"/>
    </row>
    <row r="698" spans="1:65" ht="12.75" customHeight="1">
      <c r="A698" s="275"/>
      <c r="B698" s="276"/>
      <c r="C698" s="276"/>
      <c r="D698" s="276"/>
      <c r="E698" s="277"/>
      <c r="F698" s="274"/>
      <c r="G698" s="274"/>
      <c r="H698" s="274"/>
      <c r="I698" s="276"/>
      <c r="J698" s="276"/>
      <c r="K698" s="276"/>
      <c r="L698" s="278"/>
      <c r="M698" s="278"/>
      <c r="N698" s="278"/>
      <c r="O698" s="274"/>
      <c r="P698" s="274"/>
      <c r="Q698" s="274"/>
      <c r="R698" s="274"/>
      <c r="S698" s="274"/>
      <c r="T698" s="274"/>
      <c r="U698" s="274"/>
      <c r="V698" s="274"/>
      <c r="W698" s="274"/>
      <c r="X698" s="274"/>
      <c r="Y698" s="279"/>
      <c r="Z698" s="280"/>
      <c r="AA698" s="280"/>
      <c r="AB698" s="281"/>
      <c r="AC698" s="281"/>
      <c r="AD698" s="281"/>
      <c r="AE698" s="274"/>
      <c r="AF698" s="281"/>
      <c r="AG698" s="281"/>
      <c r="AH698" s="281"/>
      <c r="AI698" s="282"/>
      <c r="AJ698" s="274"/>
      <c r="AK698" s="274"/>
      <c r="AL698" s="274"/>
      <c r="AM698" s="274"/>
      <c r="AN698" s="274"/>
      <c r="AO698" s="274"/>
      <c r="AP698" s="274"/>
      <c r="AQ698" s="274"/>
      <c r="AR698" s="279"/>
      <c r="AS698" s="273"/>
      <c r="AT698" s="273"/>
      <c r="AU698" s="273"/>
      <c r="AV698" s="273"/>
      <c r="AW698" s="274"/>
      <c r="AX698" s="279"/>
      <c r="AY698" s="273"/>
      <c r="AZ698" s="274"/>
      <c r="BA698" s="279"/>
      <c r="BB698" s="273"/>
      <c r="BC698" s="274"/>
      <c r="BD698" s="274"/>
      <c r="BE698" s="274"/>
      <c r="BF698" s="279"/>
      <c r="BG698" s="273"/>
      <c r="BH698" s="274"/>
      <c r="BI698" s="274"/>
      <c r="BJ698" s="273"/>
      <c r="BK698" s="273"/>
      <c r="BL698" s="273"/>
      <c r="BM698" s="273"/>
    </row>
    <row r="699" spans="1:65" ht="12.75" customHeight="1">
      <c r="A699" s="275"/>
      <c r="B699" s="276"/>
      <c r="C699" s="276"/>
      <c r="D699" s="276"/>
      <c r="E699" s="277"/>
      <c r="F699" s="274"/>
      <c r="G699" s="274"/>
      <c r="H699" s="274"/>
      <c r="I699" s="276"/>
      <c r="J699" s="276"/>
      <c r="K699" s="276"/>
      <c r="L699" s="278"/>
      <c r="M699" s="278"/>
      <c r="N699" s="278"/>
      <c r="O699" s="274"/>
      <c r="P699" s="274"/>
      <c r="Q699" s="274"/>
      <c r="R699" s="274"/>
      <c r="S699" s="274"/>
      <c r="T699" s="274"/>
      <c r="U699" s="274"/>
      <c r="V699" s="274"/>
      <c r="W699" s="274"/>
      <c r="X699" s="274"/>
      <c r="Y699" s="279"/>
      <c r="Z699" s="280"/>
      <c r="AA699" s="280"/>
      <c r="AB699" s="281"/>
      <c r="AC699" s="281"/>
      <c r="AD699" s="281"/>
      <c r="AE699" s="274"/>
      <c r="AF699" s="281"/>
      <c r="AG699" s="281"/>
      <c r="AH699" s="281"/>
      <c r="AI699" s="282"/>
      <c r="AJ699" s="274"/>
      <c r="AK699" s="274"/>
      <c r="AL699" s="274"/>
      <c r="AM699" s="274"/>
      <c r="AN699" s="274"/>
      <c r="AO699" s="274"/>
      <c r="AP699" s="274"/>
      <c r="AQ699" s="274"/>
      <c r="AR699" s="279"/>
      <c r="AS699" s="273"/>
      <c r="AT699" s="273"/>
      <c r="AU699" s="273"/>
      <c r="AV699" s="273"/>
      <c r="AW699" s="274"/>
      <c r="AX699" s="279"/>
      <c r="AY699" s="273"/>
      <c r="AZ699" s="274"/>
      <c r="BA699" s="279"/>
      <c r="BB699" s="273"/>
      <c r="BC699" s="274"/>
      <c r="BD699" s="274"/>
      <c r="BE699" s="274"/>
      <c r="BF699" s="279"/>
      <c r="BG699" s="273"/>
      <c r="BH699" s="274"/>
      <c r="BI699" s="274"/>
      <c r="BJ699" s="273"/>
      <c r="BK699" s="273"/>
      <c r="BL699" s="273"/>
      <c r="BM699" s="273"/>
    </row>
    <row r="700" spans="1:65" ht="12.75" customHeight="1">
      <c r="A700" s="275"/>
      <c r="B700" s="276"/>
      <c r="C700" s="276"/>
      <c r="D700" s="276"/>
      <c r="E700" s="277"/>
      <c r="F700" s="274"/>
      <c r="G700" s="274"/>
      <c r="H700" s="274"/>
      <c r="I700" s="276"/>
      <c r="J700" s="276"/>
      <c r="K700" s="276"/>
      <c r="L700" s="278"/>
      <c r="M700" s="278"/>
      <c r="N700" s="278"/>
      <c r="O700" s="274"/>
      <c r="P700" s="274"/>
      <c r="Q700" s="274"/>
      <c r="R700" s="274"/>
      <c r="S700" s="274"/>
      <c r="T700" s="274"/>
      <c r="U700" s="274"/>
      <c r="V700" s="274"/>
      <c r="W700" s="274"/>
      <c r="X700" s="274"/>
      <c r="Y700" s="279"/>
      <c r="Z700" s="280"/>
      <c r="AA700" s="280"/>
      <c r="AB700" s="281"/>
      <c r="AC700" s="281"/>
      <c r="AD700" s="281"/>
      <c r="AE700" s="274"/>
      <c r="AF700" s="281"/>
      <c r="AG700" s="281"/>
      <c r="AH700" s="281"/>
      <c r="AI700" s="282"/>
      <c r="AJ700" s="274"/>
      <c r="AK700" s="274"/>
      <c r="AL700" s="274"/>
      <c r="AM700" s="274"/>
      <c r="AN700" s="274"/>
      <c r="AO700" s="274"/>
      <c r="AP700" s="274"/>
      <c r="AQ700" s="274"/>
      <c r="AR700" s="279"/>
      <c r="AS700" s="273"/>
      <c r="AT700" s="273"/>
      <c r="AU700" s="273"/>
      <c r="AV700" s="273"/>
      <c r="AW700" s="274"/>
      <c r="AX700" s="279"/>
      <c r="AY700" s="273"/>
      <c r="AZ700" s="274"/>
      <c r="BA700" s="279"/>
      <c r="BB700" s="273"/>
      <c r="BC700" s="274"/>
      <c r="BD700" s="274"/>
      <c r="BE700" s="274"/>
      <c r="BF700" s="279"/>
      <c r="BG700" s="273"/>
      <c r="BH700" s="274"/>
      <c r="BI700" s="274"/>
      <c r="BJ700" s="273"/>
      <c r="BK700" s="273"/>
      <c r="BL700" s="273"/>
      <c r="BM700" s="273"/>
    </row>
    <row r="701" spans="1:65" ht="12.75" customHeight="1">
      <c r="A701" s="275"/>
      <c r="B701" s="276"/>
      <c r="C701" s="276"/>
      <c r="D701" s="276"/>
      <c r="E701" s="277"/>
      <c r="F701" s="274"/>
      <c r="G701" s="274"/>
      <c r="H701" s="274"/>
      <c r="I701" s="276"/>
      <c r="J701" s="276"/>
      <c r="K701" s="276"/>
      <c r="L701" s="278"/>
      <c r="M701" s="278"/>
      <c r="N701" s="278"/>
      <c r="O701" s="274"/>
      <c r="P701" s="274"/>
      <c r="Q701" s="274"/>
      <c r="R701" s="274"/>
      <c r="S701" s="274"/>
      <c r="T701" s="274"/>
      <c r="U701" s="274"/>
      <c r="V701" s="274"/>
      <c r="W701" s="274"/>
      <c r="X701" s="274"/>
      <c r="Y701" s="279"/>
      <c r="Z701" s="280"/>
      <c r="AA701" s="280"/>
      <c r="AB701" s="281"/>
      <c r="AC701" s="281"/>
      <c r="AD701" s="281"/>
      <c r="AE701" s="274"/>
      <c r="AF701" s="281"/>
      <c r="AG701" s="281"/>
      <c r="AH701" s="281"/>
      <c r="AI701" s="282"/>
      <c r="AJ701" s="274"/>
      <c r="AK701" s="274"/>
      <c r="AL701" s="274"/>
      <c r="AM701" s="274"/>
      <c r="AN701" s="274"/>
      <c r="AO701" s="274"/>
      <c r="AP701" s="274"/>
      <c r="AQ701" s="274"/>
      <c r="AR701" s="279"/>
      <c r="AS701" s="273"/>
      <c r="AT701" s="273"/>
      <c r="AU701" s="273"/>
      <c r="AV701" s="273"/>
      <c r="AW701" s="274"/>
      <c r="AX701" s="279"/>
      <c r="AY701" s="273"/>
      <c r="AZ701" s="274"/>
      <c r="BA701" s="279"/>
      <c r="BB701" s="273"/>
      <c r="BC701" s="274"/>
      <c r="BD701" s="274"/>
      <c r="BE701" s="274"/>
      <c r="BF701" s="279"/>
      <c r="BG701" s="273"/>
      <c r="BH701" s="274"/>
      <c r="BI701" s="274"/>
      <c r="BJ701" s="273"/>
      <c r="BK701" s="273"/>
      <c r="BL701" s="273"/>
      <c r="BM701" s="273"/>
    </row>
    <row r="702" spans="1:65" ht="12.75" customHeight="1">
      <c r="A702" s="275"/>
      <c r="B702" s="276"/>
      <c r="C702" s="276"/>
      <c r="D702" s="276"/>
      <c r="E702" s="277"/>
      <c r="F702" s="274"/>
      <c r="G702" s="274"/>
      <c r="H702" s="274"/>
      <c r="I702" s="276"/>
      <c r="J702" s="276"/>
      <c r="K702" s="276"/>
      <c r="L702" s="278"/>
      <c r="M702" s="278"/>
      <c r="N702" s="278"/>
      <c r="O702" s="274"/>
      <c r="P702" s="274"/>
      <c r="Q702" s="274"/>
      <c r="R702" s="274"/>
      <c r="S702" s="274"/>
      <c r="T702" s="274"/>
      <c r="U702" s="274"/>
      <c r="V702" s="274"/>
      <c r="W702" s="274"/>
      <c r="X702" s="274"/>
      <c r="Y702" s="279"/>
      <c r="Z702" s="280"/>
      <c r="AA702" s="280"/>
      <c r="AB702" s="281"/>
      <c r="AC702" s="281"/>
      <c r="AD702" s="281"/>
      <c r="AE702" s="274"/>
      <c r="AF702" s="281"/>
      <c r="AG702" s="281"/>
      <c r="AH702" s="281"/>
      <c r="AI702" s="282"/>
      <c r="AJ702" s="274"/>
      <c r="AK702" s="274"/>
      <c r="AL702" s="274"/>
      <c r="AM702" s="274"/>
      <c r="AN702" s="274"/>
      <c r="AO702" s="274"/>
      <c r="AP702" s="274"/>
      <c r="AQ702" s="274"/>
      <c r="AR702" s="279"/>
      <c r="AS702" s="273"/>
      <c r="AT702" s="273"/>
      <c r="AU702" s="273"/>
      <c r="AV702" s="273"/>
      <c r="AW702" s="274"/>
      <c r="AX702" s="279"/>
      <c r="AY702" s="273"/>
      <c r="AZ702" s="274"/>
      <c r="BA702" s="279"/>
      <c r="BB702" s="273"/>
      <c r="BC702" s="274"/>
      <c r="BD702" s="274"/>
      <c r="BE702" s="274"/>
      <c r="BF702" s="279"/>
      <c r="BG702" s="273"/>
      <c r="BH702" s="274"/>
      <c r="BI702" s="274"/>
      <c r="BJ702" s="273"/>
      <c r="BK702" s="273"/>
      <c r="BL702" s="273"/>
      <c r="BM702" s="273"/>
    </row>
    <row r="703" spans="1:65" ht="12.75" customHeight="1">
      <c r="A703" s="275"/>
      <c r="B703" s="276"/>
      <c r="C703" s="276"/>
      <c r="D703" s="276"/>
      <c r="E703" s="277"/>
      <c r="F703" s="274"/>
      <c r="G703" s="274"/>
      <c r="H703" s="274"/>
      <c r="I703" s="276"/>
      <c r="J703" s="276"/>
      <c r="K703" s="276"/>
      <c r="L703" s="278"/>
      <c r="M703" s="278"/>
      <c r="N703" s="278"/>
      <c r="O703" s="274"/>
      <c r="P703" s="274"/>
      <c r="Q703" s="274"/>
      <c r="R703" s="274"/>
      <c r="S703" s="274"/>
      <c r="T703" s="274"/>
      <c r="U703" s="274"/>
      <c r="V703" s="274"/>
      <c r="W703" s="274"/>
      <c r="X703" s="274"/>
      <c r="Y703" s="279"/>
      <c r="Z703" s="280"/>
      <c r="AA703" s="280"/>
      <c r="AB703" s="281"/>
      <c r="AC703" s="281"/>
      <c r="AD703" s="281"/>
      <c r="AE703" s="274"/>
      <c r="AF703" s="281"/>
      <c r="AG703" s="281"/>
      <c r="AH703" s="281"/>
      <c r="AI703" s="282"/>
      <c r="AJ703" s="274"/>
      <c r="AK703" s="274"/>
      <c r="AL703" s="274"/>
      <c r="AM703" s="274"/>
      <c r="AN703" s="274"/>
      <c r="AO703" s="274"/>
      <c r="AP703" s="274"/>
      <c r="AQ703" s="274"/>
      <c r="AR703" s="279"/>
      <c r="AS703" s="273"/>
      <c r="AT703" s="273"/>
      <c r="AU703" s="273"/>
      <c r="AV703" s="273"/>
      <c r="AW703" s="274"/>
      <c r="AX703" s="279"/>
      <c r="AY703" s="273"/>
      <c r="AZ703" s="274"/>
      <c r="BA703" s="279"/>
      <c r="BB703" s="273"/>
      <c r="BC703" s="274"/>
      <c r="BD703" s="274"/>
      <c r="BE703" s="274"/>
      <c r="BF703" s="279"/>
      <c r="BG703" s="273"/>
      <c r="BH703" s="274"/>
      <c r="BI703" s="274"/>
      <c r="BJ703" s="273"/>
      <c r="BK703" s="273"/>
      <c r="BL703" s="273"/>
      <c r="BM703" s="273"/>
    </row>
    <row r="704" spans="1:65" ht="12.75" customHeight="1">
      <c r="A704" s="275"/>
      <c r="B704" s="276"/>
      <c r="C704" s="276"/>
      <c r="D704" s="276"/>
      <c r="E704" s="277"/>
      <c r="F704" s="274"/>
      <c r="G704" s="274"/>
      <c r="H704" s="274"/>
      <c r="I704" s="276"/>
      <c r="J704" s="276"/>
      <c r="K704" s="276"/>
      <c r="L704" s="278"/>
      <c r="M704" s="278"/>
      <c r="N704" s="278"/>
      <c r="O704" s="274"/>
      <c r="P704" s="274"/>
      <c r="Q704" s="274"/>
      <c r="R704" s="274"/>
      <c r="S704" s="274"/>
      <c r="T704" s="274"/>
      <c r="U704" s="274"/>
      <c r="V704" s="274"/>
      <c r="W704" s="274"/>
      <c r="X704" s="274"/>
      <c r="Y704" s="279"/>
      <c r="Z704" s="280"/>
      <c r="AA704" s="280"/>
      <c r="AB704" s="281"/>
      <c r="AC704" s="281"/>
      <c r="AD704" s="281"/>
      <c r="AE704" s="274"/>
      <c r="AF704" s="281"/>
      <c r="AG704" s="281"/>
      <c r="AH704" s="281"/>
      <c r="AI704" s="282"/>
      <c r="AJ704" s="274"/>
      <c r="AK704" s="274"/>
      <c r="AL704" s="274"/>
      <c r="AM704" s="274"/>
      <c r="AN704" s="274"/>
      <c r="AO704" s="274"/>
      <c r="AP704" s="274"/>
      <c r="AQ704" s="274"/>
      <c r="AR704" s="279"/>
      <c r="AS704" s="273"/>
      <c r="AT704" s="273"/>
      <c r="AU704" s="273"/>
      <c r="AV704" s="273"/>
      <c r="AW704" s="274"/>
      <c r="AX704" s="279"/>
      <c r="AY704" s="273"/>
      <c r="AZ704" s="274"/>
      <c r="BA704" s="279"/>
      <c r="BB704" s="273"/>
      <c r="BC704" s="274"/>
      <c r="BD704" s="274"/>
      <c r="BE704" s="274"/>
      <c r="BF704" s="279"/>
      <c r="BG704" s="273"/>
      <c r="BH704" s="274"/>
      <c r="BI704" s="274"/>
      <c r="BJ704" s="273"/>
      <c r="BK704" s="273"/>
      <c r="BL704" s="273"/>
      <c r="BM704" s="273"/>
    </row>
    <row r="705" spans="1:65" ht="12.75" customHeight="1">
      <c r="A705" s="275"/>
      <c r="B705" s="276"/>
      <c r="C705" s="276"/>
      <c r="D705" s="276"/>
      <c r="E705" s="277"/>
      <c r="F705" s="274"/>
      <c r="G705" s="274"/>
      <c r="H705" s="274"/>
      <c r="I705" s="276"/>
      <c r="J705" s="276"/>
      <c r="K705" s="276"/>
      <c r="L705" s="278"/>
      <c r="M705" s="278"/>
      <c r="N705" s="278"/>
      <c r="O705" s="274"/>
      <c r="P705" s="274"/>
      <c r="Q705" s="274"/>
      <c r="R705" s="274"/>
      <c r="S705" s="274"/>
      <c r="T705" s="274"/>
      <c r="U705" s="274"/>
      <c r="V705" s="274"/>
      <c r="W705" s="274"/>
      <c r="X705" s="274"/>
      <c r="Y705" s="279"/>
      <c r="Z705" s="280"/>
      <c r="AA705" s="280"/>
      <c r="AB705" s="281"/>
      <c r="AC705" s="281"/>
      <c r="AD705" s="281"/>
      <c r="AE705" s="274"/>
      <c r="AF705" s="281"/>
      <c r="AG705" s="281"/>
      <c r="AH705" s="281"/>
      <c r="AI705" s="282"/>
      <c r="AJ705" s="274"/>
      <c r="AK705" s="274"/>
      <c r="AL705" s="274"/>
      <c r="AM705" s="274"/>
      <c r="AN705" s="274"/>
      <c r="AO705" s="274"/>
      <c r="AP705" s="274"/>
      <c r="AQ705" s="274"/>
      <c r="AR705" s="279"/>
      <c r="AS705" s="273"/>
      <c r="AT705" s="273"/>
      <c r="AU705" s="273"/>
      <c r="AV705" s="273"/>
      <c r="AW705" s="274"/>
      <c r="AX705" s="279"/>
      <c r="AY705" s="273"/>
      <c r="AZ705" s="274"/>
      <c r="BA705" s="279"/>
      <c r="BB705" s="273"/>
      <c r="BC705" s="274"/>
      <c r="BD705" s="274"/>
      <c r="BE705" s="274"/>
      <c r="BF705" s="279"/>
      <c r="BG705" s="273"/>
      <c r="BH705" s="274"/>
      <c r="BI705" s="274"/>
      <c r="BJ705" s="273"/>
      <c r="BK705" s="273"/>
      <c r="BL705" s="273"/>
      <c r="BM705" s="273"/>
    </row>
    <row r="706" spans="1:65" ht="12.75" customHeight="1">
      <c r="A706" s="275"/>
      <c r="B706" s="276"/>
      <c r="C706" s="276"/>
      <c r="D706" s="276"/>
      <c r="E706" s="277"/>
      <c r="F706" s="274"/>
      <c r="G706" s="274"/>
      <c r="H706" s="274"/>
      <c r="I706" s="276"/>
      <c r="J706" s="276"/>
      <c r="K706" s="276"/>
      <c r="L706" s="278"/>
      <c r="M706" s="278"/>
      <c r="N706" s="278"/>
      <c r="O706" s="274"/>
      <c r="P706" s="274"/>
      <c r="Q706" s="274"/>
      <c r="R706" s="274"/>
      <c r="S706" s="274"/>
      <c r="T706" s="274"/>
      <c r="U706" s="274"/>
      <c r="V706" s="274"/>
      <c r="W706" s="274"/>
      <c r="X706" s="274"/>
      <c r="Y706" s="279"/>
      <c r="Z706" s="280"/>
      <c r="AA706" s="280"/>
      <c r="AB706" s="281"/>
      <c r="AC706" s="281"/>
      <c r="AD706" s="281"/>
      <c r="AE706" s="274"/>
      <c r="AF706" s="281"/>
      <c r="AG706" s="281"/>
      <c r="AH706" s="281"/>
      <c r="AI706" s="282"/>
      <c r="AJ706" s="274"/>
      <c r="AK706" s="274"/>
      <c r="AL706" s="274"/>
      <c r="AM706" s="274"/>
      <c r="AN706" s="274"/>
      <c r="AO706" s="274"/>
      <c r="AP706" s="274"/>
      <c r="AQ706" s="274"/>
      <c r="AR706" s="279"/>
      <c r="AS706" s="273"/>
      <c r="AT706" s="273"/>
      <c r="AU706" s="273"/>
      <c r="AV706" s="273"/>
      <c r="AW706" s="274"/>
      <c r="AX706" s="279"/>
      <c r="AY706" s="273"/>
      <c r="AZ706" s="274"/>
      <c r="BA706" s="279"/>
      <c r="BB706" s="273"/>
      <c r="BC706" s="274"/>
      <c r="BD706" s="274"/>
      <c r="BE706" s="274"/>
      <c r="BF706" s="279"/>
      <c r="BG706" s="273"/>
      <c r="BH706" s="274"/>
      <c r="BI706" s="274"/>
      <c r="BJ706" s="273"/>
      <c r="BK706" s="273"/>
      <c r="BL706" s="273"/>
      <c r="BM706" s="273"/>
    </row>
    <row r="707" spans="1:65" ht="12.75" customHeight="1">
      <c r="A707" s="275"/>
      <c r="B707" s="276"/>
      <c r="C707" s="276"/>
      <c r="D707" s="276"/>
      <c r="E707" s="277"/>
      <c r="F707" s="274"/>
      <c r="G707" s="274"/>
      <c r="H707" s="274"/>
      <c r="I707" s="276"/>
      <c r="J707" s="276"/>
      <c r="K707" s="276"/>
      <c r="L707" s="278"/>
      <c r="M707" s="278"/>
      <c r="N707" s="278"/>
      <c r="O707" s="274"/>
      <c r="P707" s="274"/>
      <c r="Q707" s="274"/>
      <c r="R707" s="274"/>
      <c r="S707" s="274"/>
      <c r="T707" s="274"/>
      <c r="U707" s="274"/>
      <c r="V707" s="274"/>
      <c r="W707" s="274"/>
      <c r="X707" s="274"/>
      <c r="Y707" s="279"/>
      <c r="Z707" s="280"/>
      <c r="AA707" s="280"/>
      <c r="AB707" s="281"/>
      <c r="AC707" s="281"/>
      <c r="AD707" s="281"/>
      <c r="AE707" s="274"/>
      <c r="AF707" s="281"/>
      <c r="AG707" s="281"/>
      <c r="AH707" s="281"/>
      <c r="AI707" s="282"/>
      <c r="AJ707" s="274"/>
      <c r="AK707" s="274"/>
      <c r="AL707" s="274"/>
      <c r="AM707" s="274"/>
      <c r="AN707" s="274"/>
      <c r="AO707" s="274"/>
      <c r="AP707" s="274"/>
      <c r="AQ707" s="274"/>
      <c r="AR707" s="279"/>
      <c r="AS707" s="273"/>
      <c r="AT707" s="273"/>
      <c r="AU707" s="273"/>
      <c r="AV707" s="273"/>
      <c r="AW707" s="274"/>
      <c r="AX707" s="279"/>
      <c r="AY707" s="273"/>
      <c r="AZ707" s="274"/>
      <c r="BA707" s="279"/>
      <c r="BB707" s="273"/>
      <c r="BC707" s="274"/>
      <c r="BD707" s="274"/>
      <c r="BE707" s="274"/>
      <c r="BF707" s="279"/>
      <c r="BG707" s="273"/>
      <c r="BH707" s="274"/>
      <c r="BI707" s="274"/>
      <c r="BJ707" s="273"/>
      <c r="BK707" s="273"/>
      <c r="BL707" s="273"/>
      <c r="BM707" s="273"/>
    </row>
    <row r="708" spans="1:65" ht="12.75" customHeight="1">
      <c r="A708" s="275"/>
      <c r="B708" s="276"/>
      <c r="C708" s="276"/>
      <c r="D708" s="276"/>
      <c r="E708" s="277"/>
      <c r="F708" s="274"/>
      <c r="G708" s="274"/>
      <c r="H708" s="274"/>
      <c r="I708" s="276"/>
      <c r="J708" s="276"/>
      <c r="K708" s="276"/>
      <c r="L708" s="278"/>
      <c r="M708" s="278"/>
      <c r="N708" s="278"/>
      <c r="O708" s="274"/>
      <c r="P708" s="274"/>
      <c r="Q708" s="274"/>
      <c r="R708" s="274"/>
      <c r="S708" s="274"/>
      <c r="T708" s="274"/>
      <c r="U708" s="274"/>
      <c r="V708" s="274"/>
      <c r="W708" s="274"/>
      <c r="X708" s="274"/>
      <c r="Y708" s="279"/>
      <c r="Z708" s="280"/>
      <c r="AA708" s="280"/>
      <c r="AB708" s="281"/>
      <c r="AC708" s="281"/>
      <c r="AD708" s="281"/>
      <c r="AE708" s="274"/>
      <c r="AF708" s="281"/>
      <c r="AG708" s="281"/>
      <c r="AH708" s="281"/>
      <c r="AI708" s="282"/>
      <c r="AJ708" s="274"/>
      <c r="AK708" s="274"/>
      <c r="AL708" s="274"/>
      <c r="AM708" s="274"/>
      <c r="AN708" s="274"/>
      <c r="AO708" s="274"/>
      <c r="AP708" s="274"/>
      <c r="AQ708" s="274"/>
      <c r="AR708" s="279"/>
      <c r="AS708" s="273"/>
      <c r="AT708" s="273"/>
      <c r="AU708" s="273"/>
      <c r="AV708" s="273"/>
      <c r="AW708" s="274"/>
      <c r="AX708" s="279"/>
      <c r="AY708" s="273"/>
      <c r="AZ708" s="274"/>
      <c r="BA708" s="279"/>
      <c r="BB708" s="273"/>
      <c r="BC708" s="274"/>
      <c r="BD708" s="274"/>
      <c r="BE708" s="274"/>
      <c r="BF708" s="279"/>
      <c r="BG708" s="273"/>
      <c r="BH708" s="274"/>
      <c r="BI708" s="274"/>
      <c r="BJ708" s="273"/>
      <c r="BK708" s="273"/>
      <c r="BL708" s="273"/>
      <c r="BM708" s="273"/>
    </row>
    <row r="709" spans="1:65" ht="12.75" customHeight="1">
      <c r="A709" s="275"/>
      <c r="B709" s="276"/>
      <c r="C709" s="276"/>
      <c r="D709" s="276"/>
      <c r="E709" s="277"/>
      <c r="F709" s="274"/>
      <c r="G709" s="274"/>
      <c r="H709" s="274"/>
      <c r="I709" s="276"/>
      <c r="J709" s="276"/>
      <c r="K709" s="276"/>
      <c r="L709" s="278"/>
      <c r="M709" s="278"/>
      <c r="N709" s="278"/>
      <c r="O709" s="274"/>
      <c r="P709" s="274"/>
      <c r="Q709" s="274"/>
      <c r="R709" s="274"/>
      <c r="S709" s="274"/>
      <c r="T709" s="274"/>
      <c r="U709" s="274"/>
      <c r="V709" s="274"/>
      <c r="W709" s="274"/>
      <c r="X709" s="274"/>
      <c r="Y709" s="279"/>
      <c r="Z709" s="280"/>
      <c r="AA709" s="280"/>
      <c r="AB709" s="281"/>
      <c r="AC709" s="281"/>
      <c r="AD709" s="281"/>
      <c r="AE709" s="274"/>
      <c r="AF709" s="281"/>
      <c r="AG709" s="281"/>
      <c r="AH709" s="281"/>
      <c r="AI709" s="282"/>
      <c r="AJ709" s="274"/>
      <c r="AK709" s="274"/>
      <c r="AL709" s="274"/>
      <c r="AM709" s="274"/>
      <c r="AN709" s="274"/>
      <c r="AO709" s="274"/>
      <c r="AP709" s="274"/>
      <c r="AQ709" s="274"/>
      <c r="AR709" s="279"/>
      <c r="AS709" s="273"/>
      <c r="AT709" s="273"/>
      <c r="AU709" s="273"/>
      <c r="AV709" s="273"/>
      <c r="AW709" s="274"/>
      <c r="AX709" s="279"/>
      <c r="AY709" s="273"/>
      <c r="AZ709" s="274"/>
      <c r="BA709" s="279"/>
      <c r="BB709" s="273"/>
      <c r="BC709" s="274"/>
      <c r="BD709" s="274"/>
      <c r="BE709" s="274"/>
      <c r="BF709" s="279"/>
      <c r="BG709" s="273"/>
      <c r="BH709" s="274"/>
      <c r="BI709" s="274"/>
      <c r="BJ709" s="273"/>
      <c r="BK709" s="273"/>
      <c r="BL709" s="273"/>
      <c r="BM709" s="273"/>
    </row>
    <row r="710" spans="1:65" ht="12.75" customHeight="1">
      <c r="A710" s="275"/>
      <c r="B710" s="276"/>
      <c r="C710" s="276"/>
      <c r="D710" s="276"/>
      <c r="E710" s="277"/>
      <c r="F710" s="274"/>
      <c r="G710" s="274"/>
      <c r="H710" s="274"/>
      <c r="I710" s="276"/>
      <c r="J710" s="276"/>
      <c r="K710" s="276"/>
      <c r="L710" s="278"/>
      <c r="M710" s="278"/>
      <c r="N710" s="278"/>
      <c r="O710" s="274"/>
      <c r="P710" s="274"/>
      <c r="Q710" s="274"/>
      <c r="R710" s="274"/>
      <c r="S710" s="274"/>
      <c r="T710" s="274"/>
      <c r="U710" s="274"/>
      <c r="V710" s="274"/>
      <c r="W710" s="274"/>
      <c r="X710" s="274"/>
      <c r="Y710" s="279"/>
      <c r="Z710" s="280"/>
      <c r="AA710" s="280"/>
      <c r="AB710" s="281"/>
      <c r="AC710" s="281"/>
      <c r="AD710" s="281"/>
      <c r="AE710" s="274"/>
      <c r="AF710" s="281"/>
      <c r="AG710" s="281"/>
      <c r="AH710" s="281"/>
      <c r="AI710" s="282"/>
      <c r="AJ710" s="274"/>
      <c r="AK710" s="274"/>
      <c r="AL710" s="274"/>
      <c r="AM710" s="274"/>
      <c r="AN710" s="274"/>
      <c r="AO710" s="274"/>
      <c r="AP710" s="274"/>
      <c r="AQ710" s="274"/>
      <c r="AR710" s="279"/>
      <c r="AS710" s="273"/>
      <c r="AT710" s="273"/>
      <c r="AU710" s="273"/>
      <c r="AV710" s="273"/>
      <c r="AW710" s="274"/>
      <c r="AX710" s="279"/>
      <c r="AY710" s="273"/>
      <c r="AZ710" s="274"/>
      <c r="BA710" s="279"/>
      <c r="BB710" s="273"/>
      <c r="BC710" s="274"/>
      <c r="BD710" s="274"/>
      <c r="BE710" s="274"/>
      <c r="BF710" s="279"/>
      <c r="BG710" s="273"/>
      <c r="BH710" s="274"/>
      <c r="BI710" s="274"/>
      <c r="BJ710" s="273"/>
      <c r="BK710" s="273"/>
      <c r="BL710" s="273"/>
      <c r="BM710" s="273"/>
    </row>
    <row r="711" spans="1:65" ht="12.75" customHeight="1">
      <c r="A711" s="275"/>
      <c r="B711" s="276"/>
      <c r="C711" s="276"/>
      <c r="D711" s="276"/>
      <c r="E711" s="277"/>
      <c r="F711" s="274"/>
      <c r="G711" s="274"/>
      <c r="H711" s="274"/>
      <c r="I711" s="276"/>
      <c r="J711" s="276"/>
      <c r="K711" s="276"/>
      <c r="L711" s="278"/>
      <c r="M711" s="278"/>
      <c r="N711" s="278"/>
      <c r="O711" s="274"/>
      <c r="P711" s="274"/>
      <c r="Q711" s="274"/>
      <c r="R711" s="274"/>
      <c r="S711" s="274"/>
      <c r="T711" s="274"/>
      <c r="U711" s="274"/>
      <c r="V711" s="274"/>
      <c r="W711" s="274"/>
      <c r="X711" s="274"/>
      <c r="Y711" s="279"/>
      <c r="Z711" s="280"/>
      <c r="AA711" s="280"/>
      <c r="AB711" s="281"/>
      <c r="AC711" s="281"/>
      <c r="AD711" s="281"/>
      <c r="AE711" s="274"/>
      <c r="AF711" s="281"/>
      <c r="AG711" s="281"/>
      <c r="AH711" s="281"/>
      <c r="AI711" s="282"/>
      <c r="AJ711" s="274"/>
      <c r="AK711" s="274"/>
      <c r="AL711" s="274"/>
      <c r="AM711" s="274"/>
      <c r="AN711" s="274"/>
      <c r="AO711" s="274"/>
      <c r="AP711" s="274"/>
      <c r="AQ711" s="274"/>
      <c r="AR711" s="279"/>
      <c r="AS711" s="273"/>
      <c r="AT711" s="273"/>
      <c r="AU711" s="273"/>
      <c r="AV711" s="273"/>
      <c r="AW711" s="274"/>
      <c r="AX711" s="279"/>
      <c r="AY711" s="273"/>
      <c r="AZ711" s="274"/>
      <c r="BA711" s="279"/>
      <c r="BB711" s="273"/>
      <c r="BC711" s="274"/>
      <c r="BD711" s="274"/>
      <c r="BE711" s="274"/>
      <c r="BF711" s="279"/>
      <c r="BG711" s="273"/>
      <c r="BH711" s="274"/>
      <c r="BI711" s="274"/>
      <c r="BJ711" s="273"/>
      <c r="BK711" s="273"/>
      <c r="BL711" s="273"/>
      <c r="BM711" s="273"/>
    </row>
    <row r="712" spans="1:65" ht="12.75" customHeight="1">
      <c r="A712" s="275"/>
      <c r="B712" s="276"/>
      <c r="C712" s="276"/>
      <c r="D712" s="276"/>
      <c r="E712" s="277"/>
      <c r="F712" s="274"/>
      <c r="G712" s="274"/>
      <c r="H712" s="274"/>
      <c r="I712" s="276"/>
      <c r="J712" s="276"/>
      <c r="K712" s="276"/>
      <c r="L712" s="278"/>
      <c r="M712" s="278"/>
      <c r="N712" s="278"/>
      <c r="O712" s="274"/>
      <c r="P712" s="274"/>
      <c r="Q712" s="274"/>
      <c r="R712" s="274"/>
      <c r="S712" s="274"/>
      <c r="T712" s="274"/>
      <c r="U712" s="274"/>
      <c r="V712" s="274"/>
      <c r="W712" s="274"/>
      <c r="X712" s="274"/>
      <c r="Y712" s="279"/>
      <c r="Z712" s="280"/>
      <c r="AA712" s="280"/>
      <c r="AB712" s="281"/>
      <c r="AC712" s="281"/>
      <c r="AD712" s="281"/>
      <c r="AE712" s="274"/>
      <c r="AF712" s="281"/>
      <c r="AG712" s="281"/>
      <c r="AH712" s="281"/>
      <c r="AI712" s="282"/>
      <c r="AJ712" s="274"/>
      <c r="AK712" s="274"/>
      <c r="AL712" s="274"/>
      <c r="AM712" s="274"/>
      <c r="AN712" s="274"/>
      <c r="AO712" s="274"/>
      <c r="AP712" s="274"/>
      <c r="AQ712" s="274"/>
      <c r="AR712" s="279"/>
      <c r="AS712" s="273"/>
      <c r="AT712" s="273"/>
      <c r="AU712" s="273"/>
      <c r="AV712" s="273"/>
      <c r="AW712" s="274"/>
      <c r="AX712" s="279"/>
      <c r="AY712" s="273"/>
      <c r="AZ712" s="274"/>
      <c r="BA712" s="279"/>
      <c r="BB712" s="273"/>
      <c r="BC712" s="274"/>
      <c r="BD712" s="274"/>
      <c r="BE712" s="274"/>
      <c r="BF712" s="279"/>
      <c r="BG712" s="273"/>
      <c r="BH712" s="274"/>
      <c r="BI712" s="274"/>
      <c r="BJ712" s="273"/>
      <c r="BK712" s="273"/>
      <c r="BL712" s="273"/>
      <c r="BM712" s="273"/>
    </row>
    <row r="713" spans="1:65" ht="12.75" customHeight="1">
      <c r="A713" s="275"/>
      <c r="B713" s="276"/>
      <c r="C713" s="276"/>
      <c r="D713" s="276"/>
      <c r="E713" s="277"/>
      <c r="F713" s="274"/>
      <c r="G713" s="274"/>
      <c r="H713" s="274"/>
      <c r="I713" s="276"/>
      <c r="J713" s="276"/>
      <c r="K713" s="276"/>
      <c r="L713" s="278"/>
      <c r="M713" s="278"/>
      <c r="N713" s="278"/>
      <c r="O713" s="274"/>
      <c r="P713" s="274"/>
      <c r="Q713" s="274"/>
      <c r="R713" s="274"/>
      <c r="S713" s="274"/>
      <c r="T713" s="274"/>
      <c r="U713" s="274"/>
      <c r="V713" s="274"/>
      <c r="W713" s="274"/>
      <c r="X713" s="274"/>
      <c r="Y713" s="279"/>
      <c r="Z713" s="280"/>
      <c r="AA713" s="280"/>
      <c r="AB713" s="281"/>
      <c r="AC713" s="281"/>
      <c r="AD713" s="281"/>
      <c r="AE713" s="274"/>
      <c r="AF713" s="281"/>
      <c r="AG713" s="281"/>
      <c r="AH713" s="281"/>
      <c r="AI713" s="282"/>
      <c r="AJ713" s="274"/>
      <c r="AK713" s="274"/>
      <c r="AL713" s="274"/>
      <c r="AM713" s="274"/>
      <c r="AN713" s="274"/>
      <c r="AO713" s="274"/>
      <c r="AP713" s="274"/>
      <c r="AQ713" s="274"/>
      <c r="AR713" s="279"/>
      <c r="AS713" s="273"/>
      <c r="AT713" s="273"/>
      <c r="AU713" s="273"/>
      <c r="AV713" s="273"/>
      <c r="AW713" s="274"/>
      <c r="AX713" s="279"/>
      <c r="AY713" s="273"/>
      <c r="AZ713" s="274"/>
      <c r="BA713" s="279"/>
      <c r="BB713" s="273"/>
      <c r="BC713" s="274"/>
      <c r="BD713" s="274"/>
      <c r="BE713" s="274"/>
      <c r="BF713" s="279"/>
      <c r="BG713" s="273"/>
      <c r="BH713" s="274"/>
      <c r="BI713" s="274"/>
      <c r="BJ713" s="273"/>
      <c r="BK713" s="273"/>
      <c r="BL713" s="273"/>
      <c r="BM713" s="273"/>
    </row>
    <row r="714" spans="1:65" ht="12.75" customHeight="1">
      <c r="A714" s="275"/>
      <c r="B714" s="276"/>
      <c r="C714" s="276"/>
      <c r="D714" s="276"/>
      <c r="E714" s="277"/>
      <c r="F714" s="274"/>
      <c r="G714" s="274"/>
      <c r="H714" s="274"/>
      <c r="I714" s="276"/>
      <c r="J714" s="276"/>
      <c r="K714" s="276"/>
      <c r="L714" s="278"/>
      <c r="M714" s="278"/>
      <c r="N714" s="278"/>
      <c r="O714" s="274"/>
      <c r="P714" s="274"/>
      <c r="Q714" s="274"/>
      <c r="R714" s="274"/>
      <c r="S714" s="274"/>
      <c r="T714" s="274"/>
      <c r="U714" s="274"/>
      <c r="V714" s="274"/>
      <c r="W714" s="274"/>
      <c r="X714" s="274"/>
      <c r="Y714" s="279"/>
      <c r="Z714" s="280"/>
      <c r="AA714" s="280"/>
      <c r="AB714" s="281"/>
      <c r="AC714" s="281"/>
      <c r="AD714" s="281"/>
      <c r="AE714" s="274"/>
      <c r="AF714" s="281"/>
      <c r="AG714" s="281"/>
      <c r="AH714" s="281"/>
      <c r="AI714" s="282"/>
      <c r="AJ714" s="274"/>
      <c r="AK714" s="274"/>
      <c r="AL714" s="274"/>
      <c r="AM714" s="274"/>
      <c r="AN714" s="274"/>
      <c r="AO714" s="274"/>
      <c r="AP714" s="274"/>
      <c r="AQ714" s="274"/>
      <c r="AR714" s="279"/>
      <c r="AS714" s="273"/>
      <c r="AT714" s="273"/>
      <c r="AU714" s="273"/>
      <c r="AV714" s="273"/>
      <c r="AW714" s="274"/>
      <c r="AX714" s="279"/>
      <c r="AY714" s="273"/>
      <c r="AZ714" s="274"/>
      <c r="BA714" s="279"/>
      <c r="BB714" s="273"/>
      <c r="BC714" s="274"/>
      <c r="BD714" s="274"/>
      <c r="BE714" s="274"/>
      <c r="BF714" s="279"/>
      <c r="BG714" s="273"/>
      <c r="BH714" s="274"/>
      <c r="BI714" s="274"/>
      <c r="BJ714" s="273"/>
      <c r="BK714" s="273"/>
      <c r="BL714" s="273"/>
      <c r="BM714" s="273"/>
    </row>
    <row r="715" spans="1:65" ht="12.75" customHeight="1">
      <c r="A715" s="275"/>
      <c r="B715" s="276"/>
      <c r="C715" s="276"/>
      <c r="D715" s="276"/>
      <c r="E715" s="277"/>
      <c r="F715" s="274"/>
      <c r="G715" s="274"/>
      <c r="H715" s="274"/>
      <c r="I715" s="276"/>
      <c r="J715" s="276"/>
      <c r="K715" s="276"/>
      <c r="L715" s="278"/>
      <c r="M715" s="278"/>
      <c r="N715" s="278"/>
      <c r="O715" s="274"/>
      <c r="P715" s="274"/>
      <c r="Q715" s="274"/>
      <c r="R715" s="274"/>
      <c r="S715" s="274"/>
      <c r="T715" s="274"/>
      <c r="U715" s="274"/>
      <c r="V715" s="274"/>
      <c r="W715" s="274"/>
      <c r="X715" s="274"/>
      <c r="Y715" s="279"/>
      <c r="Z715" s="280"/>
      <c r="AA715" s="280"/>
      <c r="AB715" s="281"/>
      <c r="AC715" s="281"/>
      <c r="AD715" s="281"/>
      <c r="AE715" s="274"/>
      <c r="AF715" s="281"/>
      <c r="AG715" s="281"/>
      <c r="AH715" s="281"/>
      <c r="AI715" s="282"/>
      <c r="AJ715" s="274"/>
      <c r="AK715" s="274"/>
      <c r="AL715" s="274"/>
      <c r="AM715" s="274"/>
      <c r="AN715" s="274"/>
      <c r="AO715" s="274"/>
      <c r="AP715" s="274"/>
      <c r="AQ715" s="274"/>
      <c r="AR715" s="279"/>
      <c r="AS715" s="273"/>
      <c r="AT715" s="273"/>
      <c r="AU715" s="273"/>
      <c r="AV715" s="273"/>
      <c r="AW715" s="274"/>
      <c r="AX715" s="279"/>
      <c r="AY715" s="273"/>
      <c r="AZ715" s="274"/>
      <c r="BA715" s="279"/>
      <c r="BB715" s="273"/>
      <c r="BC715" s="274"/>
      <c r="BD715" s="274"/>
      <c r="BE715" s="274"/>
      <c r="BF715" s="279"/>
      <c r="BG715" s="273"/>
      <c r="BH715" s="274"/>
      <c r="BI715" s="274"/>
      <c r="BJ715" s="273"/>
      <c r="BK715" s="273"/>
      <c r="BL715" s="273"/>
      <c r="BM715" s="273"/>
    </row>
    <row r="716" spans="1:65" ht="12.75" customHeight="1">
      <c r="A716" s="275"/>
      <c r="B716" s="276"/>
      <c r="C716" s="276"/>
      <c r="D716" s="276"/>
      <c r="E716" s="277"/>
      <c r="F716" s="274"/>
      <c r="G716" s="274"/>
      <c r="H716" s="274"/>
      <c r="I716" s="276"/>
      <c r="J716" s="276"/>
      <c r="K716" s="276"/>
      <c r="L716" s="278"/>
      <c r="M716" s="278"/>
      <c r="N716" s="278"/>
      <c r="O716" s="274"/>
      <c r="P716" s="274"/>
      <c r="Q716" s="274"/>
      <c r="R716" s="274"/>
      <c r="S716" s="274"/>
      <c r="T716" s="274"/>
      <c r="U716" s="274"/>
      <c r="V716" s="274"/>
      <c r="W716" s="274"/>
      <c r="X716" s="274"/>
      <c r="Y716" s="279"/>
      <c r="Z716" s="280"/>
      <c r="AA716" s="280"/>
      <c r="AB716" s="281"/>
      <c r="AC716" s="281"/>
      <c r="AD716" s="281"/>
      <c r="AE716" s="274"/>
      <c r="AF716" s="281"/>
      <c r="AG716" s="281"/>
      <c r="AH716" s="281"/>
      <c r="AI716" s="282"/>
      <c r="AJ716" s="274"/>
      <c r="AK716" s="274"/>
      <c r="AL716" s="274"/>
      <c r="AM716" s="274"/>
      <c r="AN716" s="274"/>
      <c r="AO716" s="274"/>
      <c r="AP716" s="274"/>
      <c r="AQ716" s="274"/>
      <c r="AR716" s="279"/>
      <c r="AS716" s="273"/>
      <c r="AT716" s="273"/>
      <c r="AU716" s="273"/>
      <c r="AV716" s="273"/>
      <c r="AW716" s="274"/>
      <c r="AX716" s="279"/>
      <c r="AY716" s="273"/>
      <c r="AZ716" s="274"/>
      <c r="BA716" s="279"/>
      <c r="BB716" s="273"/>
      <c r="BC716" s="274"/>
      <c r="BD716" s="274"/>
      <c r="BE716" s="274"/>
      <c r="BF716" s="279"/>
      <c r="BG716" s="273"/>
      <c r="BH716" s="274"/>
      <c r="BI716" s="274"/>
      <c r="BJ716" s="273"/>
      <c r="BK716" s="273"/>
      <c r="BL716" s="273"/>
      <c r="BM716" s="273"/>
    </row>
    <row r="717" spans="1:65" ht="12.75" customHeight="1">
      <c r="A717" s="275"/>
      <c r="B717" s="276"/>
      <c r="C717" s="276"/>
      <c r="D717" s="276"/>
      <c r="E717" s="277"/>
      <c r="F717" s="274"/>
      <c r="G717" s="274"/>
      <c r="H717" s="274"/>
      <c r="I717" s="276"/>
      <c r="J717" s="276"/>
      <c r="K717" s="276"/>
      <c r="L717" s="278"/>
      <c r="M717" s="278"/>
      <c r="N717" s="278"/>
      <c r="O717" s="274"/>
      <c r="P717" s="274"/>
      <c r="Q717" s="274"/>
      <c r="R717" s="274"/>
      <c r="S717" s="274"/>
      <c r="T717" s="274"/>
      <c r="U717" s="274"/>
      <c r="V717" s="274"/>
      <c r="W717" s="274"/>
      <c r="X717" s="274"/>
      <c r="Y717" s="279"/>
      <c r="Z717" s="280"/>
      <c r="AA717" s="280"/>
      <c r="AB717" s="281"/>
      <c r="AC717" s="281"/>
      <c r="AD717" s="281"/>
      <c r="AE717" s="274"/>
      <c r="AF717" s="281"/>
      <c r="AG717" s="281"/>
      <c r="AH717" s="281"/>
      <c r="AI717" s="282"/>
      <c r="AJ717" s="274"/>
      <c r="AK717" s="274"/>
      <c r="AL717" s="274"/>
      <c r="AM717" s="274"/>
      <c r="AN717" s="274"/>
      <c r="AO717" s="274"/>
      <c r="AP717" s="274"/>
      <c r="AQ717" s="274"/>
      <c r="AR717" s="279"/>
      <c r="AS717" s="273"/>
      <c r="AT717" s="273"/>
      <c r="AU717" s="273"/>
      <c r="AV717" s="273"/>
      <c r="AW717" s="274"/>
      <c r="AX717" s="279"/>
      <c r="AY717" s="273"/>
      <c r="AZ717" s="274"/>
      <c r="BA717" s="279"/>
      <c r="BB717" s="273"/>
      <c r="BC717" s="274"/>
      <c r="BD717" s="274"/>
      <c r="BE717" s="274"/>
      <c r="BF717" s="279"/>
      <c r="BG717" s="273"/>
      <c r="BH717" s="274"/>
      <c r="BI717" s="274"/>
      <c r="BJ717" s="273"/>
      <c r="BK717" s="273"/>
      <c r="BL717" s="273"/>
      <c r="BM717" s="273"/>
    </row>
    <row r="718" spans="1:65" ht="12.75" customHeight="1">
      <c r="A718" s="275"/>
      <c r="B718" s="276"/>
      <c r="C718" s="276"/>
      <c r="D718" s="276"/>
      <c r="E718" s="277"/>
      <c r="F718" s="274"/>
      <c r="G718" s="274"/>
      <c r="H718" s="274"/>
      <c r="I718" s="276"/>
      <c r="J718" s="276"/>
      <c r="K718" s="276"/>
      <c r="L718" s="278"/>
      <c r="M718" s="278"/>
      <c r="N718" s="278"/>
      <c r="O718" s="274"/>
      <c r="P718" s="274"/>
      <c r="Q718" s="274"/>
      <c r="R718" s="274"/>
      <c r="S718" s="274"/>
      <c r="T718" s="274"/>
      <c r="U718" s="274"/>
      <c r="V718" s="274"/>
      <c r="W718" s="274"/>
      <c r="X718" s="274"/>
      <c r="Y718" s="279"/>
      <c r="Z718" s="280"/>
      <c r="AA718" s="280"/>
      <c r="AB718" s="281"/>
      <c r="AC718" s="281"/>
      <c r="AD718" s="281"/>
      <c r="AE718" s="274"/>
      <c r="AF718" s="281"/>
      <c r="AG718" s="281"/>
      <c r="AH718" s="281"/>
      <c r="AI718" s="282"/>
      <c r="AJ718" s="274"/>
      <c r="AK718" s="274"/>
      <c r="AL718" s="274"/>
      <c r="AM718" s="274"/>
      <c r="AN718" s="274"/>
      <c r="AO718" s="274"/>
      <c r="AP718" s="274"/>
      <c r="AQ718" s="274"/>
      <c r="AR718" s="279"/>
      <c r="AS718" s="273"/>
      <c r="AT718" s="273"/>
      <c r="AU718" s="273"/>
      <c r="AV718" s="273"/>
      <c r="AW718" s="274"/>
      <c r="AX718" s="279"/>
      <c r="AY718" s="273"/>
      <c r="AZ718" s="274"/>
      <c r="BA718" s="279"/>
      <c r="BB718" s="273"/>
      <c r="BC718" s="274"/>
      <c r="BD718" s="274"/>
      <c r="BE718" s="274"/>
      <c r="BF718" s="279"/>
      <c r="BG718" s="273"/>
      <c r="BH718" s="274"/>
      <c r="BI718" s="274"/>
      <c r="BJ718" s="273"/>
      <c r="BK718" s="273"/>
      <c r="BL718" s="273"/>
      <c r="BM718" s="273"/>
    </row>
    <row r="719" spans="1:65" ht="12.75" customHeight="1">
      <c r="A719" s="275"/>
      <c r="B719" s="276"/>
      <c r="C719" s="276"/>
      <c r="D719" s="276"/>
      <c r="E719" s="277"/>
      <c r="F719" s="274"/>
      <c r="G719" s="274"/>
      <c r="H719" s="274"/>
      <c r="I719" s="276"/>
      <c r="J719" s="276"/>
      <c r="K719" s="276"/>
      <c r="L719" s="278"/>
      <c r="M719" s="278"/>
      <c r="N719" s="278"/>
      <c r="O719" s="274"/>
      <c r="P719" s="274"/>
      <c r="Q719" s="274"/>
      <c r="R719" s="274"/>
      <c r="S719" s="274"/>
      <c r="T719" s="274"/>
      <c r="U719" s="274"/>
      <c r="V719" s="274"/>
      <c r="W719" s="274"/>
      <c r="X719" s="274"/>
      <c r="Y719" s="279"/>
      <c r="Z719" s="280"/>
      <c r="AA719" s="280"/>
      <c r="AB719" s="281"/>
      <c r="AC719" s="281"/>
      <c r="AD719" s="281"/>
      <c r="AE719" s="274"/>
      <c r="AF719" s="281"/>
      <c r="AG719" s="281"/>
      <c r="AH719" s="281"/>
      <c r="AI719" s="282"/>
      <c r="AJ719" s="274"/>
      <c r="AK719" s="274"/>
      <c r="AL719" s="274"/>
      <c r="AM719" s="274"/>
      <c r="AN719" s="274"/>
      <c r="AO719" s="274"/>
      <c r="AP719" s="274"/>
      <c r="AQ719" s="274"/>
      <c r="AR719" s="279"/>
      <c r="AS719" s="273"/>
      <c r="AT719" s="273"/>
      <c r="AU719" s="273"/>
      <c r="AV719" s="273"/>
      <c r="AW719" s="274"/>
      <c r="AX719" s="279"/>
      <c r="AY719" s="273"/>
      <c r="AZ719" s="274"/>
      <c r="BA719" s="279"/>
      <c r="BB719" s="273"/>
      <c r="BC719" s="274"/>
      <c r="BD719" s="274"/>
      <c r="BE719" s="274"/>
      <c r="BF719" s="279"/>
      <c r="BG719" s="273"/>
      <c r="BH719" s="274"/>
      <c r="BI719" s="274"/>
      <c r="BJ719" s="273"/>
      <c r="BK719" s="273"/>
      <c r="BL719" s="273"/>
      <c r="BM719" s="273"/>
    </row>
    <row r="720" spans="1:65" ht="12.75" customHeight="1">
      <c r="A720" s="275"/>
      <c r="B720" s="276"/>
      <c r="C720" s="276"/>
      <c r="D720" s="276"/>
      <c r="E720" s="277"/>
      <c r="F720" s="274"/>
      <c r="G720" s="274"/>
      <c r="H720" s="274"/>
      <c r="I720" s="276"/>
      <c r="J720" s="276"/>
      <c r="K720" s="276"/>
      <c r="L720" s="278"/>
      <c r="M720" s="278"/>
      <c r="N720" s="278"/>
      <c r="O720" s="274"/>
      <c r="P720" s="274"/>
      <c r="Q720" s="274"/>
      <c r="R720" s="274"/>
      <c r="S720" s="274"/>
      <c r="T720" s="274"/>
      <c r="U720" s="274"/>
      <c r="V720" s="274"/>
      <c r="W720" s="274"/>
      <c r="X720" s="274"/>
      <c r="Y720" s="279"/>
      <c r="Z720" s="280"/>
      <c r="AA720" s="280"/>
      <c r="AB720" s="281"/>
      <c r="AC720" s="281"/>
      <c r="AD720" s="281"/>
      <c r="AE720" s="274"/>
      <c r="AF720" s="281"/>
      <c r="AG720" s="281"/>
      <c r="AH720" s="281"/>
      <c r="AI720" s="282"/>
      <c r="AJ720" s="274"/>
      <c r="AK720" s="274"/>
      <c r="AL720" s="274"/>
      <c r="AM720" s="274"/>
      <c r="AN720" s="274"/>
      <c r="AO720" s="274"/>
      <c r="AP720" s="274"/>
      <c r="AQ720" s="274"/>
      <c r="AR720" s="279"/>
      <c r="AS720" s="273"/>
      <c r="AT720" s="273"/>
      <c r="AU720" s="273"/>
      <c r="AV720" s="273"/>
      <c r="AW720" s="274"/>
      <c r="AX720" s="279"/>
      <c r="AY720" s="273"/>
      <c r="AZ720" s="274"/>
      <c r="BA720" s="279"/>
      <c r="BB720" s="273"/>
      <c r="BC720" s="274"/>
      <c r="BD720" s="274"/>
      <c r="BE720" s="274"/>
      <c r="BF720" s="279"/>
      <c r="BG720" s="273"/>
      <c r="BH720" s="274"/>
      <c r="BI720" s="274"/>
      <c r="BJ720" s="273"/>
      <c r="BK720" s="273"/>
      <c r="BL720" s="273"/>
      <c r="BM720" s="273"/>
    </row>
    <row r="721" spans="1:65" ht="12.75" customHeight="1">
      <c r="A721" s="275"/>
      <c r="B721" s="276"/>
      <c r="C721" s="276"/>
      <c r="D721" s="276"/>
      <c r="E721" s="277"/>
      <c r="F721" s="274"/>
      <c r="G721" s="274"/>
      <c r="H721" s="274"/>
      <c r="I721" s="276"/>
      <c r="J721" s="276"/>
      <c r="K721" s="276"/>
      <c r="L721" s="278"/>
      <c r="M721" s="278"/>
      <c r="N721" s="278"/>
      <c r="O721" s="274"/>
      <c r="P721" s="274"/>
      <c r="Q721" s="274"/>
      <c r="R721" s="274"/>
      <c r="S721" s="274"/>
      <c r="T721" s="274"/>
      <c r="U721" s="274"/>
      <c r="V721" s="274"/>
      <c r="W721" s="274"/>
      <c r="X721" s="274"/>
      <c r="Y721" s="279"/>
      <c r="Z721" s="280"/>
      <c r="AA721" s="280"/>
      <c r="AB721" s="281"/>
      <c r="AC721" s="281"/>
      <c r="AD721" s="281"/>
      <c r="AE721" s="274"/>
      <c r="AF721" s="281"/>
      <c r="AG721" s="281"/>
      <c r="AH721" s="281"/>
      <c r="AI721" s="282"/>
      <c r="AJ721" s="274"/>
      <c r="AK721" s="274"/>
      <c r="AL721" s="274"/>
      <c r="AM721" s="274"/>
      <c r="AN721" s="274"/>
      <c r="AO721" s="274"/>
      <c r="AP721" s="274"/>
      <c r="AQ721" s="274"/>
      <c r="AR721" s="279"/>
      <c r="AS721" s="273"/>
      <c r="AT721" s="273"/>
      <c r="AU721" s="273"/>
      <c r="AV721" s="273"/>
      <c r="AW721" s="274"/>
      <c r="AX721" s="279"/>
      <c r="AY721" s="273"/>
      <c r="AZ721" s="274"/>
      <c r="BA721" s="279"/>
      <c r="BB721" s="273"/>
      <c r="BC721" s="274"/>
      <c r="BD721" s="274"/>
      <c r="BE721" s="274"/>
      <c r="BF721" s="279"/>
      <c r="BG721" s="273"/>
      <c r="BH721" s="274"/>
      <c r="BI721" s="274"/>
      <c r="BJ721" s="273"/>
      <c r="BK721" s="273"/>
      <c r="BL721" s="273"/>
      <c r="BM721" s="273"/>
    </row>
    <row r="722" spans="1:65" ht="12.75" customHeight="1">
      <c r="A722" s="275"/>
      <c r="B722" s="276"/>
      <c r="C722" s="276"/>
      <c r="D722" s="276"/>
      <c r="E722" s="277"/>
      <c r="F722" s="274"/>
      <c r="G722" s="274"/>
      <c r="H722" s="274"/>
      <c r="I722" s="276"/>
      <c r="J722" s="276"/>
      <c r="K722" s="276"/>
      <c r="L722" s="278"/>
      <c r="M722" s="278"/>
      <c r="N722" s="278"/>
      <c r="O722" s="274"/>
      <c r="P722" s="274"/>
      <c r="Q722" s="274"/>
      <c r="R722" s="274"/>
      <c r="S722" s="274"/>
      <c r="T722" s="274"/>
      <c r="U722" s="274"/>
      <c r="V722" s="274"/>
      <c r="W722" s="274"/>
      <c r="X722" s="274"/>
      <c r="Y722" s="279"/>
      <c r="Z722" s="280"/>
      <c r="AA722" s="280"/>
      <c r="AB722" s="281"/>
      <c r="AC722" s="281"/>
      <c r="AD722" s="281"/>
      <c r="AE722" s="274"/>
      <c r="AF722" s="281"/>
      <c r="AG722" s="281"/>
      <c r="AH722" s="281"/>
      <c r="AI722" s="282"/>
      <c r="AJ722" s="274"/>
      <c r="AK722" s="274"/>
      <c r="AL722" s="274"/>
      <c r="AM722" s="274"/>
      <c r="AN722" s="274"/>
      <c r="AO722" s="274"/>
      <c r="AP722" s="274"/>
      <c r="AQ722" s="274"/>
      <c r="AR722" s="279"/>
      <c r="AS722" s="273"/>
      <c r="AT722" s="273"/>
      <c r="AU722" s="273"/>
      <c r="AV722" s="273"/>
      <c r="AW722" s="274"/>
      <c r="AX722" s="279"/>
      <c r="AY722" s="273"/>
      <c r="AZ722" s="274"/>
      <c r="BA722" s="279"/>
      <c r="BB722" s="273"/>
      <c r="BC722" s="274"/>
      <c r="BD722" s="274"/>
      <c r="BE722" s="274"/>
      <c r="BF722" s="279"/>
      <c r="BG722" s="273"/>
      <c r="BH722" s="274"/>
      <c r="BI722" s="274"/>
      <c r="BJ722" s="273"/>
      <c r="BK722" s="273"/>
      <c r="BL722" s="273"/>
      <c r="BM722" s="273"/>
    </row>
    <row r="723" spans="1:65" ht="12.75" customHeight="1">
      <c r="A723" s="275"/>
      <c r="B723" s="276"/>
      <c r="C723" s="276"/>
      <c r="D723" s="276"/>
      <c r="E723" s="277"/>
      <c r="F723" s="274"/>
      <c r="G723" s="274"/>
      <c r="H723" s="274"/>
      <c r="I723" s="276"/>
      <c r="J723" s="276"/>
      <c r="K723" s="276"/>
      <c r="L723" s="278"/>
      <c r="M723" s="278"/>
      <c r="N723" s="278"/>
      <c r="O723" s="274"/>
      <c r="P723" s="274"/>
      <c r="Q723" s="274"/>
      <c r="R723" s="274"/>
      <c r="S723" s="274"/>
      <c r="T723" s="274"/>
      <c r="U723" s="274"/>
      <c r="V723" s="274"/>
      <c r="W723" s="274"/>
      <c r="X723" s="274"/>
      <c r="Y723" s="279"/>
      <c r="Z723" s="280"/>
      <c r="AA723" s="280"/>
      <c r="AB723" s="281"/>
      <c r="AC723" s="281"/>
      <c r="AD723" s="281"/>
      <c r="AE723" s="274"/>
      <c r="AF723" s="281"/>
      <c r="AG723" s="281"/>
      <c r="AH723" s="281"/>
      <c r="AI723" s="282"/>
      <c r="AJ723" s="274"/>
      <c r="AK723" s="274"/>
      <c r="AL723" s="274"/>
      <c r="AM723" s="274"/>
      <c r="AN723" s="274"/>
      <c r="AO723" s="274"/>
      <c r="AP723" s="274"/>
      <c r="AQ723" s="274"/>
      <c r="AR723" s="279"/>
      <c r="AS723" s="273"/>
      <c r="AT723" s="273"/>
      <c r="AU723" s="273"/>
      <c r="AV723" s="273"/>
      <c r="AW723" s="274"/>
      <c r="AX723" s="279"/>
      <c r="AY723" s="273"/>
      <c r="AZ723" s="274"/>
      <c r="BA723" s="279"/>
      <c r="BB723" s="273"/>
      <c r="BC723" s="274"/>
      <c r="BD723" s="274"/>
      <c r="BE723" s="274"/>
      <c r="BF723" s="279"/>
      <c r="BG723" s="273"/>
      <c r="BH723" s="274"/>
      <c r="BI723" s="274"/>
      <c r="BJ723" s="273"/>
      <c r="BK723" s="273"/>
      <c r="BL723" s="273"/>
      <c r="BM723" s="273"/>
    </row>
    <row r="724" spans="1:65" ht="12.75" customHeight="1">
      <c r="A724" s="275"/>
      <c r="B724" s="276"/>
      <c r="C724" s="276"/>
      <c r="D724" s="276"/>
      <c r="E724" s="277"/>
      <c r="F724" s="274"/>
      <c r="G724" s="274"/>
      <c r="H724" s="274"/>
      <c r="I724" s="276"/>
      <c r="J724" s="276"/>
      <c r="K724" s="276"/>
      <c r="L724" s="278"/>
      <c r="M724" s="278"/>
      <c r="N724" s="278"/>
      <c r="O724" s="274"/>
      <c r="P724" s="274"/>
      <c r="Q724" s="274"/>
      <c r="R724" s="274"/>
      <c r="S724" s="274"/>
      <c r="T724" s="274"/>
      <c r="U724" s="274"/>
      <c r="V724" s="274"/>
      <c r="W724" s="274"/>
      <c r="X724" s="274"/>
      <c r="Y724" s="279"/>
      <c r="Z724" s="280"/>
      <c r="AA724" s="280"/>
      <c r="AB724" s="281"/>
      <c r="AC724" s="281"/>
      <c r="AD724" s="281"/>
      <c r="AE724" s="274"/>
      <c r="AF724" s="281"/>
      <c r="AG724" s="281"/>
      <c r="AH724" s="281"/>
      <c r="AI724" s="282"/>
      <c r="AJ724" s="274"/>
      <c r="AK724" s="274"/>
      <c r="AL724" s="274"/>
      <c r="AM724" s="274"/>
      <c r="AN724" s="274"/>
      <c r="AO724" s="274"/>
      <c r="AP724" s="274"/>
      <c r="AQ724" s="274"/>
      <c r="AR724" s="279"/>
      <c r="AS724" s="273"/>
      <c r="AT724" s="273"/>
      <c r="AU724" s="273"/>
      <c r="AV724" s="273"/>
      <c r="AW724" s="274"/>
      <c r="AX724" s="279"/>
      <c r="AY724" s="273"/>
      <c r="AZ724" s="274"/>
      <c r="BA724" s="279"/>
      <c r="BB724" s="273"/>
      <c r="BC724" s="274"/>
      <c r="BD724" s="274"/>
      <c r="BE724" s="274"/>
      <c r="BF724" s="279"/>
      <c r="BG724" s="273"/>
      <c r="BH724" s="274"/>
      <c r="BI724" s="274"/>
      <c r="BJ724" s="273"/>
      <c r="BK724" s="273"/>
      <c r="BL724" s="273"/>
      <c r="BM724" s="273"/>
    </row>
    <row r="725" spans="1:65" ht="12.75" customHeight="1">
      <c r="A725" s="275"/>
      <c r="B725" s="276"/>
      <c r="C725" s="276"/>
      <c r="D725" s="276"/>
      <c r="E725" s="277"/>
      <c r="F725" s="274"/>
      <c r="G725" s="274"/>
      <c r="H725" s="274"/>
      <c r="I725" s="276"/>
      <c r="J725" s="276"/>
      <c r="K725" s="276"/>
      <c r="L725" s="278"/>
      <c r="M725" s="278"/>
      <c r="N725" s="278"/>
      <c r="O725" s="274"/>
      <c r="P725" s="274"/>
      <c r="Q725" s="274"/>
      <c r="R725" s="274"/>
      <c r="S725" s="274"/>
      <c r="T725" s="274"/>
      <c r="U725" s="274"/>
      <c r="V725" s="274"/>
      <c r="W725" s="274"/>
      <c r="X725" s="274"/>
      <c r="Y725" s="279"/>
      <c r="Z725" s="280"/>
      <c r="AA725" s="280"/>
      <c r="AB725" s="281"/>
      <c r="AC725" s="281"/>
      <c r="AD725" s="281"/>
      <c r="AE725" s="274"/>
      <c r="AF725" s="281"/>
      <c r="AG725" s="281"/>
      <c r="AH725" s="281"/>
      <c r="AI725" s="282"/>
      <c r="AJ725" s="274"/>
      <c r="AK725" s="274"/>
      <c r="AL725" s="274"/>
      <c r="AM725" s="274"/>
      <c r="AN725" s="274"/>
      <c r="AO725" s="274"/>
      <c r="AP725" s="274"/>
      <c r="AQ725" s="274"/>
      <c r="AR725" s="279"/>
      <c r="AS725" s="273"/>
      <c r="AT725" s="273"/>
      <c r="AU725" s="273"/>
      <c r="AV725" s="273"/>
      <c r="AW725" s="274"/>
      <c r="AX725" s="279"/>
      <c r="AY725" s="273"/>
      <c r="AZ725" s="274"/>
      <c r="BA725" s="279"/>
      <c r="BB725" s="273"/>
      <c r="BC725" s="274"/>
      <c r="BD725" s="274"/>
      <c r="BE725" s="274"/>
      <c r="BF725" s="279"/>
      <c r="BG725" s="273"/>
      <c r="BH725" s="274"/>
      <c r="BI725" s="274"/>
      <c r="BJ725" s="273"/>
      <c r="BK725" s="273"/>
      <c r="BL725" s="273"/>
      <c r="BM725" s="273"/>
    </row>
    <row r="726" spans="1:65" ht="12.75" customHeight="1">
      <c r="A726" s="275"/>
      <c r="B726" s="276"/>
      <c r="C726" s="276"/>
      <c r="D726" s="276"/>
      <c r="E726" s="277"/>
      <c r="F726" s="274"/>
      <c r="G726" s="274"/>
      <c r="H726" s="274"/>
      <c r="I726" s="276"/>
      <c r="J726" s="276"/>
      <c r="K726" s="276"/>
      <c r="L726" s="278"/>
      <c r="M726" s="278"/>
      <c r="N726" s="278"/>
      <c r="O726" s="274"/>
      <c r="P726" s="274"/>
      <c r="Q726" s="274"/>
      <c r="R726" s="274"/>
      <c r="S726" s="274"/>
      <c r="T726" s="274"/>
      <c r="U726" s="274"/>
      <c r="V726" s="274"/>
      <c r="W726" s="274"/>
      <c r="X726" s="274"/>
      <c r="Y726" s="279"/>
      <c r="Z726" s="280"/>
      <c r="AA726" s="280"/>
      <c r="AB726" s="281"/>
      <c r="AC726" s="281"/>
      <c r="AD726" s="281"/>
      <c r="AE726" s="274"/>
      <c r="AF726" s="281"/>
      <c r="AG726" s="281"/>
      <c r="AH726" s="281"/>
      <c r="AI726" s="282"/>
      <c r="AJ726" s="274"/>
      <c r="AK726" s="274"/>
      <c r="AL726" s="274"/>
      <c r="AM726" s="274"/>
      <c r="AN726" s="274"/>
      <c r="AO726" s="274"/>
      <c r="AP726" s="274"/>
      <c r="AQ726" s="274"/>
      <c r="AR726" s="279"/>
      <c r="AS726" s="273"/>
      <c r="AT726" s="273"/>
      <c r="AU726" s="273"/>
      <c r="AV726" s="273"/>
      <c r="AW726" s="274"/>
      <c r="AX726" s="279"/>
      <c r="AY726" s="273"/>
      <c r="AZ726" s="274"/>
      <c r="BA726" s="279"/>
      <c r="BB726" s="273"/>
      <c r="BC726" s="274"/>
      <c r="BD726" s="274"/>
      <c r="BE726" s="274"/>
      <c r="BF726" s="279"/>
      <c r="BG726" s="273"/>
      <c r="BH726" s="274"/>
      <c r="BI726" s="274"/>
      <c r="BJ726" s="273"/>
      <c r="BK726" s="273"/>
      <c r="BL726" s="273"/>
      <c r="BM726" s="273"/>
    </row>
    <row r="727" spans="1:65" ht="12.75" customHeight="1">
      <c r="A727" s="275"/>
      <c r="B727" s="276"/>
      <c r="C727" s="276"/>
      <c r="D727" s="276"/>
      <c r="E727" s="277"/>
      <c r="F727" s="274"/>
      <c r="G727" s="274"/>
      <c r="H727" s="274"/>
      <c r="I727" s="276"/>
      <c r="J727" s="276"/>
      <c r="K727" s="276"/>
      <c r="L727" s="278"/>
      <c r="M727" s="278"/>
      <c r="N727" s="278"/>
      <c r="O727" s="274"/>
      <c r="P727" s="274"/>
      <c r="Q727" s="274"/>
      <c r="R727" s="274"/>
      <c r="S727" s="274"/>
      <c r="T727" s="274"/>
      <c r="U727" s="274"/>
      <c r="V727" s="274"/>
      <c r="W727" s="274"/>
      <c r="X727" s="274"/>
      <c r="Y727" s="279"/>
      <c r="Z727" s="280"/>
      <c r="AA727" s="280"/>
      <c r="AB727" s="281"/>
      <c r="AC727" s="281"/>
      <c r="AD727" s="281"/>
      <c r="AE727" s="274"/>
      <c r="AF727" s="281"/>
      <c r="AG727" s="281"/>
      <c r="AH727" s="281"/>
      <c r="AI727" s="282"/>
      <c r="AJ727" s="274"/>
      <c r="AK727" s="274"/>
      <c r="AL727" s="274"/>
      <c r="AM727" s="274"/>
      <c r="AN727" s="274"/>
      <c r="AO727" s="274"/>
      <c r="AP727" s="274"/>
      <c r="AQ727" s="274"/>
      <c r="AR727" s="279"/>
      <c r="AS727" s="273"/>
      <c r="AT727" s="273"/>
      <c r="AU727" s="273"/>
      <c r="AV727" s="273"/>
      <c r="AW727" s="274"/>
      <c r="AX727" s="279"/>
      <c r="AY727" s="273"/>
      <c r="AZ727" s="274"/>
      <c r="BA727" s="279"/>
      <c r="BB727" s="273"/>
      <c r="BC727" s="274"/>
      <c r="BD727" s="274"/>
      <c r="BE727" s="274"/>
      <c r="BF727" s="279"/>
      <c r="BG727" s="273"/>
      <c r="BH727" s="274"/>
      <c r="BI727" s="274"/>
      <c r="BJ727" s="273"/>
      <c r="BK727" s="273"/>
      <c r="BL727" s="273"/>
      <c r="BM727" s="273"/>
    </row>
    <row r="728" spans="1:65" ht="12.75" customHeight="1">
      <c r="A728" s="275"/>
      <c r="B728" s="276"/>
      <c r="C728" s="276"/>
      <c r="D728" s="276"/>
      <c r="E728" s="277"/>
      <c r="F728" s="274"/>
      <c r="G728" s="274"/>
      <c r="H728" s="274"/>
      <c r="I728" s="276"/>
      <c r="J728" s="276"/>
      <c r="K728" s="276"/>
      <c r="L728" s="278"/>
      <c r="M728" s="278"/>
      <c r="N728" s="278"/>
      <c r="O728" s="274"/>
      <c r="P728" s="274"/>
      <c r="Q728" s="274"/>
      <c r="R728" s="274"/>
      <c r="S728" s="274"/>
      <c r="T728" s="274"/>
      <c r="U728" s="274"/>
      <c r="V728" s="274"/>
      <c r="W728" s="274"/>
      <c r="X728" s="274"/>
      <c r="Y728" s="279"/>
      <c r="Z728" s="280"/>
      <c r="AA728" s="280"/>
      <c r="AB728" s="281"/>
      <c r="AC728" s="281"/>
      <c r="AD728" s="281"/>
      <c r="AE728" s="274"/>
      <c r="AF728" s="281"/>
      <c r="AG728" s="281"/>
      <c r="AH728" s="281"/>
      <c r="AI728" s="282"/>
      <c r="AJ728" s="274"/>
      <c r="AK728" s="274"/>
      <c r="AL728" s="274"/>
      <c r="AM728" s="274"/>
      <c r="AN728" s="274"/>
      <c r="AO728" s="274"/>
      <c r="AP728" s="274"/>
      <c r="AQ728" s="274"/>
      <c r="AR728" s="279"/>
      <c r="AS728" s="273"/>
      <c r="AT728" s="273"/>
      <c r="AU728" s="273"/>
      <c r="AV728" s="273"/>
      <c r="AW728" s="274"/>
      <c r="AX728" s="279"/>
      <c r="AY728" s="273"/>
      <c r="AZ728" s="274"/>
      <c r="BA728" s="279"/>
      <c r="BB728" s="273"/>
      <c r="BC728" s="274"/>
      <c r="BD728" s="274"/>
      <c r="BE728" s="274"/>
      <c r="BF728" s="279"/>
      <c r="BG728" s="273"/>
      <c r="BH728" s="274"/>
      <c r="BI728" s="274"/>
      <c r="BJ728" s="273"/>
      <c r="BK728" s="273"/>
      <c r="BL728" s="273"/>
      <c r="BM728" s="273"/>
    </row>
    <row r="729" spans="1:65" ht="12.75" customHeight="1">
      <c r="A729" s="275"/>
      <c r="B729" s="276"/>
      <c r="C729" s="276"/>
      <c r="D729" s="276"/>
      <c r="E729" s="277"/>
      <c r="F729" s="274"/>
      <c r="G729" s="274"/>
      <c r="H729" s="274"/>
      <c r="I729" s="276"/>
      <c r="J729" s="276"/>
      <c r="K729" s="276"/>
      <c r="L729" s="278"/>
      <c r="M729" s="278"/>
      <c r="N729" s="278"/>
      <c r="O729" s="274"/>
      <c r="P729" s="274"/>
      <c r="Q729" s="274"/>
      <c r="R729" s="274"/>
      <c r="S729" s="274"/>
      <c r="T729" s="274"/>
      <c r="U729" s="274"/>
      <c r="V729" s="274"/>
      <c r="W729" s="274"/>
      <c r="X729" s="274"/>
      <c r="Y729" s="279"/>
      <c r="Z729" s="280"/>
      <c r="AA729" s="280"/>
      <c r="AB729" s="281"/>
      <c r="AC729" s="281"/>
      <c r="AD729" s="281"/>
      <c r="AE729" s="274"/>
      <c r="AF729" s="281"/>
      <c r="AG729" s="281"/>
      <c r="AH729" s="281"/>
      <c r="AI729" s="282"/>
      <c r="AJ729" s="274"/>
      <c r="AK729" s="274"/>
      <c r="AL729" s="274"/>
      <c r="AM729" s="274"/>
      <c r="AN729" s="274"/>
      <c r="AO729" s="274"/>
      <c r="AP729" s="274"/>
      <c r="AQ729" s="274"/>
      <c r="AR729" s="279"/>
      <c r="AS729" s="273"/>
      <c r="AT729" s="273"/>
      <c r="AU729" s="273"/>
      <c r="AV729" s="273"/>
      <c r="AW729" s="274"/>
      <c r="AX729" s="279"/>
      <c r="AY729" s="273"/>
      <c r="AZ729" s="274"/>
      <c r="BA729" s="279"/>
      <c r="BB729" s="273"/>
      <c r="BC729" s="274"/>
      <c r="BD729" s="274"/>
      <c r="BE729" s="274"/>
      <c r="BF729" s="279"/>
      <c r="BG729" s="273"/>
      <c r="BH729" s="274"/>
      <c r="BI729" s="274"/>
      <c r="BJ729" s="273"/>
      <c r="BK729" s="273"/>
      <c r="BL729" s="273"/>
      <c r="BM729" s="273"/>
    </row>
    <row r="730" spans="1:65" ht="12.75" customHeight="1">
      <c r="A730" s="275"/>
      <c r="B730" s="276"/>
      <c r="C730" s="276"/>
      <c r="D730" s="276"/>
      <c r="E730" s="277"/>
      <c r="F730" s="274"/>
      <c r="G730" s="274"/>
      <c r="H730" s="274"/>
      <c r="I730" s="276"/>
      <c r="J730" s="276"/>
      <c r="K730" s="276"/>
      <c r="L730" s="278"/>
      <c r="M730" s="278"/>
      <c r="N730" s="278"/>
      <c r="O730" s="274"/>
      <c r="P730" s="274"/>
      <c r="Q730" s="274"/>
      <c r="R730" s="274"/>
      <c r="S730" s="274"/>
      <c r="T730" s="274"/>
      <c r="U730" s="274"/>
      <c r="V730" s="274"/>
      <c r="W730" s="274"/>
      <c r="X730" s="274"/>
      <c r="Y730" s="279"/>
      <c r="Z730" s="280"/>
      <c r="AA730" s="280"/>
      <c r="AB730" s="281"/>
      <c r="AC730" s="281"/>
      <c r="AD730" s="281"/>
      <c r="AE730" s="274"/>
      <c r="AF730" s="281"/>
      <c r="AG730" s="281"/>
      <c r="AH730" s="281"/>
      <c r="AI730" s="282"/>
      <c r="AJ730" s="274"/>
      <c r="AK730" s="274"/>
      <c r="AL730" s="274"/>
      <c r="AM730" s="274"/>
      <c r="AN730" s="274"/>
      <c r="AO730" s="274"/>
      <c r="AP730" s="274"/>
      <c r="AQ730" s="274"/>
      <c r="AR730" s="279"/>
      <c r="AS730" s="273"/>
      <c r="AT730" s="273"/>
      <c r="AU730" s="273"/>
      <c r="AV730" s="273"/>
      <c r="AW730" s="274"/>
      <c r="AX730" s="279"/>
      <c r="AY730" s="273"/>
      <c r="AZ730" s="274"/>
      <c r="BA730" s="279"/>
      <c r="BB730" s="273"/>
      <c r="BC730" s="274"/>
      <c r="BD730" s="274"/>
      <c r="BE730" s="274"/>
      <c r="BF730" s="279"/>
      <c r="BG730" s="273"/>
      <c r="BH730" s="274"/>
      <c r="BI730" s="274"/>
      <c r="BJ730" s="273"/>
      <c r="BK730" s="273"/>
      <c r="BL730" s="273"/>
      <c r="BM730" s="273"/>
    </row>
    <row r="731" spans="1:65" ht="12.75" customHeight="1">
      <c r="A731" s="275"/>
      <c r="B731" s="276"/>
      <c r="C731" s="276"/>
      <c r="D731" s="276"/>
      <c r="E731" s="277"/>
      <c r="F731" s="274"/>
      <c r="G731" s="274"/>
      <c r="H731" s="274"/>
      <c r="I731" s="276"/>
      <c r="J731" s="276"/>
      <c r="K731" s="276"/>
      <c r="L731" s="278"/>
      <c r="M731" s="278"/>
      <c r="N731" s="278"/>
      <c r="O731" s="274"/>
      <c r="P731" s="274"/>
      <c r="Q731" s="274"/>
      <c r="R731" s="274"/>
      <c r="S731" s="274"/>
      <c r="T731" s="274"/>
      <c r="U731" s="274"/>
      <c r="V731" s="274"/>
      <c r="W731" s="274"/>
      <c r="X731" s="274"/>
      <c r="Y731" s="279"/>
      <c r="Z731" s="280"/>
      <c r="AA731" s="280"/>
      <c r="AB731" s="281"/>
      <c r="AC731" s="281"/>
      <c r="AD731" s="281"/>
      <c r="AE731" s="274"/>
      <c r="AF731" s="281"/>
      <c r="AG731" s="281"/>
      <c r="AH731" s="281"/>
      <c r="AI731" s="282"/>
      <c r="AJ731" s="274"/>
      <c r="AK731" s="274"/>
      <c r="AL731" s="274"/>
      <c r="AM731" s="274"/>
      <c r="AN731" s="274"/>
      <c r="AO731" s="274"/>
      <c r="AP731" s="274"/>
      <c r="AQ731" s="274"/>
      <c r="AR731" s="279"/>
      <c r="AS731" s="273"/>
      <c r="AT731" s="273"/>
      <c r="AU731" s="273"/>
      <c r="AV731" s="273"/>
      <c r="AW731" s="274"/>
      <c r="AX731" s="279"/>
      <c r="AY731" s="273"/>
      <c r="AZ731" s="274"/>
      <c r="BA731" s="279"/>
      <c r="BB731" s="273"/>
      <c r="BC731" s="274"/>
      <c r="BD731" s="274"/>
      <c r="BE731" s="274"/>
      <c r="BF731" s="279"/>
      <c r="BG731" s="273"/>
      <c r="BH731" s="274"/>
      <c r="BI731" s="274"/>
      <c r="BJ731" s="273"/>
      <c r="BK731" s="273"/>
      <c r="BL731" s="273"/>
      <c r="BM731" s="273"/>
    </row>
    <row r="732" spans="1:65" ht="12.75" customHeight="1">
      <c r="A732" s="275"/>
      <c r="B732" s="276"/>
      <c r="C732" s="276"/>
      <c r="D732" s="276"/>
      <c r="E732" s="277"/>
      <c r="F732" s="274"/>
      <c r="G732" s="274"/>
      <c r="H732" s="274"/>
      <c r="I732" s="276"/>
      <c r="J732" s="276"/>
      <c r="K732" s="276"/>
      <c r="L732" s="278"/>
      <c r="M732" s="278"/>
      <c r="N732" s="278"/>
      <c r="O732" s="274"/>
      <c r="P732" s="274"/>
      <c r="Q732" s="274"/>
      <c r="R732" s="274"/>
      <c r="S732" s="274"/>
      <c r="T732" s="274"/>
      <c r="U732" s="274"/>
      <c r="V732" s="274"/>
      <c r="W732" s="274"/>
      <c r="X732" s="274"/>
      <c r="Y732" s="279"/>
      <c r="Z732" s="280"/>
      <c r="AA732" s="280"/>
      <c r="AB732" s="281"/>
      <c r="AC732" s="281"/>
      <c r="AD732" s="281"/>
      <c r="AE732" s="274"/>
      <c r="AF732" s="281"/>
      <c r="AG732" s="281"/>
      <c r="AH732" s="281"/>
      <c r="AI732" s="282"/>
      <c r="AJ732" s="274"/>
      <c r="AK732" s="274"/>
      <c r="AL732" s="274"/>
      <c r="AM732" s="274"/>
      <c r="AN732" s="274"/>
      <c r="AO732" s="274"/>
      <c r="AP732" s="274"/>
      <c r="AQ732" s="274"/>
      <c r="AR732" s="279"/>
      <c r="AS732" s="273"/>
      <c r="AT732" s="273"/>
      <c r="AU732" s="273"/>
      <c r="AV732" s="273"/>
      <c r="AW732" s="274"/>
      <c r="AX732" s="279"/>
      <c r="AY732" s="273"/>
      <c r="AZ732" s="274"/>
      <c r="BA732" s="279"/>
      <c r="BB732" s="273"/>
      <c r="BC732" s="274"/>
      <c r="BD732" s="274"/>
      <c r="BE732" s="274"/>
      <c r="BF732" s="279"/>
      <c r="BG732" s="273"/>
      <c r="BH732" s="274"/>
      <c r="BI732" s="274"/>
      <c r="BJ732" s="273"/>
      <c r="BK732" s="273"/>
      <c r="BL732" s="273"/>
      <c r="BM732" s="273"/>
    </row>
    <row r="733" spans="1:65" ht="12.75" customHeight="1">
      <c r="A733" s="275"/>
      <c r="B733" s="276"/>
      <c r="C733" s="276"/>
      <c r="D733" s="276"/>
      <c r="E733" s="277"/>
      <c r="F733" s="274"/>
      <c r="G733" s="274"/>
      <c r="H733" s="274"/>
      <c r="I733" s="276"/>
      <c r="J733" s="276"/>
      <c r="K733" s="276"/>
      <c r="L733" s="278"/>
      <c r="M733" s="278"/>
      <c r="N733" s="278"/>
      <c r="O733" s="274"/>
      <c r="P733" s="274"/>
      <c r="Q733" s="274"/>
      <c r="R733" s="274"/>
      <c r="S733" s="274"/>
      <c r="T733" s="274"/>
      <c r="U733" s="274"/>
      <c r="V733" s="274"/>
      <c r="W733" s="274"/>
      <c r="X733" s="274"/>
      <c r="Y733" s="279"/>
      <c r="Z733" s="280"/>
      <c r="AA733" s="280"/>
      <c r="AB733" s="281"/>
      <c r="AC733" s="281"/>
      <c r="AD733" s="281"/>
      <c r="AE733" s="274"/>
      <c r="AF733" s="281"/>
      <c r="AG733" s="281"/>
      <c r="AH733" s="281"/>
      <c r="AI733" s="282"/>
      <c r="AJ733" s="274"/>
      <c r="AK733" s="274"/>
      <c r="AL733" s="274"/>
      <c r="AM733" s="274"/>
      <c r="AN733" s="274"/>
      <c r="AO733" s="274"/>
      <c r="AP733" s="274"/>
      <c r="AQ733" s="274"/>
      <c r="AR733" s="279"/>
      <c r="AS733" s="273"/>
      <c r="AT733" s="273"/>
      <c r="AU733" s="273"/>
      <c r="AV733" s="273"/>
      <c r="AW733" s="274"/>
      <c r="AX733" s="279"/>
      <c r="AY733" s="273"/>
      <c r="AZ733" s="274"/>
      <c r="BA733" s="279"/>
      <c r="BB733" s="273"/>
      <c r="BC733" s="274"/>
      <c r="BD733" s="274"/>
      <c r="BE733" s="274"/>
      <c r="BF733" s="279"/>
      <c r="BG733" s="273"/>
      <c r="BH733" s="274"/>
      <c r="BI733" s="274"/>
      <c r="BJ733" s="273"/>
      <c r="BK733" s="273"/>
      <c r="BL733" s="273"/>
      <c r="BM733" s="273"/>
    </row>
    <row r="734" spans="1:65" ht="12.75" customHeight="1">
      <c r="A734" s="275"/>
      <c r="B734" s="276"/>
      <c r="C734" s="276"/>
      <c r="D734" s="276"/>
      <c r="E734" s="277"/>
      <c r="F734" s="274"/>
      <c r="G734" s="274"/>
      <c r="H734" s="274"/>
      <c r="I734" s="276"/>
      <c r="J734" s="276"/>
      <c r="K734" s="276"/>
      <c r="L734" s="278"/>
      <c r="M734" s="278"/>
      <c r="N734" s="278"/>
      <c r="O734" s="274"/>
      <c r="P734" s="274"/>
      <c r="Q734" s="274"/>
      <c r="R734" s="274"/>
      <c r="S734" s="274"/>
      <c r="T734" s="274"/>
      <c r="U734" s="274"/>
      <c r="V734" s="274"/>
      <c r="W734" s="274"/>
      <c r="X734" s="274"/>
      <c r="Y734" s="279"/>
      <c r="Z734" s="280"/>
      <c r="AA734" s="280"/>
      <c r="AB734" s="281"/>
      <c r="AC734" s="281"/>
      <c r="AD734" s="281"/>
      <c r="AE734" s="274"/>
      <c r="AF734" s="281"/>
      <c r="AG734" s="281"/>
      <c r="AH734" s="281"/>
      <c r="AI734" s="282"/>
      <c r="AJ734" s="274"/>
      <c r="AK734" s="274"/>
      <c r="AL734" s="274"/>
      <c r="AM734" s="274"/>
      <c r="AN734" s="274"/>
      <c r="AO734" s="274"/>
      <c r="AP734" s="274"/>
      <c r="AQ734" s="274"/>
      <c r="AR734" s="279"/>
      <c r="AS734" s="273"/>
      <c r="AT734" s="273"/>
      <c r="AU734" s="273"/>
      <c r="AV734" s="273"/>
      <c r="AW734" s="274"/>
      <c r="AX734" s="279"/>
      <c r="AY734" s="273"/>
      <c r="AZ734" s="274"/>
      <c r="BA734" s="279"/>
      <c r="BB734" s="273"/>
      <c r="BC734" s="274"/>
      <c r="BD734" s="274"/>
      <c r="BE734" s="274"/>
      <c r="BF734" s="279"/>
      <c r="BG734" s="273"/>
      <c r="BH734" s="274"/>
      <c r="BI734" s="274"/>
      <c r="BJ734" s="273"/>
      <c r="BK734" s="273"/>
      <c r="BL734" s="273"/>
      <c r="BM734" s="273"/>
    </row>
    <row r="735" spans="1:65" ht="12.75" customHeight="1">
      <c r="A735" s="275"/>
      <c r="B735" s="276"/>
      <c r="C735" s="276"/>
      <c r="D735" s="276"/>
      <c r="E735" s="277"/>
      <c r="F735" s="274"/>
      <c r="G735" s="274"/>
      <c r="H735" s="274"/>
      <c r="I735" s="276"/>
      <c r="J735" s="276"/>
      <c r="K735" s="276"/>
      <c r="L735" s="278"/>
      <c r="M735" s="278"/>
      <c r="N735" s="278"/>
      <c r="O735" s="274"/>
      <c r="P735" s="274"/>
      <c r="Q735" s="274"/>
      <c r="R735" s="274"/>
      <c r="S735" s="274"/>
      <c r="T735" s="274"/>
      <c r="U735" s="274"/>
      <c r="V735" s="274"/>
      <c r="W735" s="274"/>
      <c r="X735" s="274"/>
      <c r="Y735" s="279"/>
      <c r="Z735" s="280"/>
      <c r="AA735" s="280"/>
      <c r="AB735" s="281"/>
      <c r="AC735" s="281"/>
      <c r="AD735" s="281"/>
      <c r="AE735" s="274"/>
      <c r="AF735" s="281"/>
      <c r="AG735" s="281"/>
      <c r="AH735" s="281"/>
      <c r="AI735" s="282"/>
      <c r="AJ735" s="274"/>
      <c r="AK735" s="274"/>
      <c r="AL735" s="274"/>
      <c r="AM735" s="274"/>
      <c r="AN735" s="274"/>
      <c r="AO735" s="274"/>
      <c r="AP735" s="274"/>
      <c r="AQ735" s="274"/>
      <c r="AR735" s="279"/>
      <c r="AS735" s="273"/>
      <c r="AT735" s="273"/>
      <c r="AU735" s="273"/>
      <c r="AV735" s="273"/>
      <c r="AW735" s="274"/>
      <c r="AX735" s="279"/>
      <c r="AY735" s="273"/>
      <c r="AZ735" s="274"/>
      <c r="BA735" s="279"/>
      <c r="BB735" s="273"/>
      <c r="BC735" s="274"/>
      <c r="BD735" s="274"/>
      <c r="BE735" s="274"/>
      <c r="BF735" s="279"/>
      <c r="BG735" s="273"/>
      <c r="BH735" s="274"/>
      <c r="BI735" s="274"/>
      <c r="BJ735" s="273"/>
      <c r="BK735" s="273"/>
      <c r="BL735" s="273"/>
      <c r="BM735" s="273"/>
    </row>
    <row r="736" spans="1:65" ht="12.75" customHeight="1">
      <c r="A736" s="275"/>
      <c r="B736" s="276"/>
      <c r="C736" s="276"/>
      <c r="D736" s="276"/>
      <c r="E736" s="277"/>
      <c r="F736" s="274"/>
      <c r="G736" s="274"/>
      <c r="H736" s="274"/>
      <c r="I736" s="276"/>
      <c r="J736" s="276"/>
      <c r="K736" s="276"/>
      <c r="L736" s="278"/>
      <c r="M736" s="278"/>
      <c r="N736" s="278"/>
      <c r="O736" s="274"/>
      <c r="P736" s="274"/>
      <c r="Q736" s="274"/>
      <c r="R736" s="274"/>
      <c r="S736" s="274"/>
      <c r="T736" s="274"/>
      <c r="U736" s="274"/>
      <c r="V736" s="274"/>
      <c r="W736" s="274"/>
      <c r="X736" s="274"/>
      <c r="Y736" s="279"/>
      <c r="Z736" s="280"/>
      <c r="AA736" s="280"/>
      <c r="AB736" s="281"/>
      <c r="AC736" s="281"/>
      <c r="AD736" s="281"/>
      <c r="AE736" s="274"/>
      <c r="AF736" s="281"/>
      <c r="AG736" s="281"/>
      <c r="AH736" s="281"/>
      <c r="AI736" s="282"/>
      <c r="AJ736" s="274"/>
      <c r="AK736" s="274"/>
      <c r="AL736" s="274"/>
      <c r="AM736" s="274"/>
      <c r="AN736" s="274"/>
      <c r="AO736" s="274"/>
      <c r="AP736" s="274"/>
      <c r="AQ736" s="274"/>
      <c r="AR736" s="279"/>
      <c r="AS736" s="273"/>
      <c r="AT736" s="273"/>
      <c r="AU736" s="273"/>
      <c r="AV736" s="273"/>
      <c r="AW736" s="274"/>
      <c r="AX736" s="279"/>
      <c r="AY736" s="273"/>
      <c r="AZ736" s="274"/>
      <c r="BA736" s="279"/>
      <c r="BB736" s="273"/>
      <c r="BC736" s="274"/>
      <c r="BD736" s="274"/>
      <c r="BE736" s="274"/>
      <c r="BF736" s="279"/>
      <c r="BG736" s="273"/>
      <c r="BH736" s="274"/>
      <c r="BI736" s="274"/>
      <c r="BJ736" s="273"/>
      <c r="BK736" s="273"/>
      <c r="BL736" s="273"/>
      <c r="BM736" s="273"/>
    </row>
    <row r="737" spans="1:65" ht="12.75" customHeight="1">
      <c r="A737" s="275"/>
      <c r="B737" s="276"/>
      <c r="C737" s="276"/>
      <c r="D737" s="276"/>
      <c r="E737" s="277"/>
      <c r="F737" s="274"/>
      <c r="G737" s="274"/>
      <c r="H737" s="274"/>
      <c r="I737" s="276"/>
      <c r="J737" s="276"/>
      <c r="K737" s="276"/>
      <c r="L737" s="278"/>
      <c r="M737" s="278"/>
      <c r="N737" s="278"/>
      <c r="O737" s="274"/>
      <c r="P737" s="274"/>
      <c r="Q737" s="274"/>
      <c r="R737" s="274"/>
      <c r="S737" s="274"/>
      <c r="T737" s="274"/>
      <c r="U737" s="274"/>
      <c r="V737" s="274"/>
      <c r="W737" s="274"/>
      <c r="X737" s="274"/>
      <c r="Y737" s="279"/>
      <c r="Z737" s="280"/>
      <c r="AA737" s="280"/>
      <c r="AB737" s="281"/>
      <c r="AC737" s="281"/>
      <c r="AD737" s="281"/>
      <c r="AE737" s="274"/>
      <c r="AF737" s="281"/>
      <c r="AG737" s="281"/>
      <c r="AH737" s="281"/>
      <c r="AI737" s="282"/>
      <c r="AJ737" s="274"/>
      <c r="AK737" s="274"/>
      <c r="AL737" s="274"/>
      <c r="AM737" s="274"/>
      <c r="AN737" s="274"/>
      <c r="AO737" s="274"/>
      <c r="AP737" s="274"/>
      <c r="AQ737" s="274"/>
      <c r="AR737" s="279"/>
      <c r="AS737" s="273"/>
      <c r="AT737" s="273"/>
      <c r="AU737" s="273"/>
      <c r="AV737" s="273"/>
      <c r="AW737" s="274"/>
      <c r="AX737" s="279"/>
      <c r="AY737" s="273"/>
      <c r="AZ737" s="274"/>
      <c r="BA737" s="279"/>
      <c r="BB737" s="273"/>
      <c r="BC737" s="274"/>
      <c r="BD737" s="274"/>
      <c r="BE737" s="274"/>
      <c r="BF737" s="279"/>
      <c r="BG737" s="273"/>
      <c r="BH737" s="274"/>
      <c r="BI737" s="274"/>
      <c r="BJ737" s="273"/>
      <c r="BK737" s="273"/>
      <c r="BL737" s="273"/>
      <c r="BM737" s="273"/>
    </row>
    <row r="738" spans="1:65" ht="12.75" customHeight="1">
      <c r="A738" s="275"/>
      <c r="B738" s="276"/>
      <c r="C738" s="276"/>
      <c r="D738" s="276"/>
      <c r="E738" s="277"/>
      <c r="F738" s="274"/>
      <c r="G738" s="274"/>
      <c r="H738" s="274"/>
      <c r="I738" s="276"/>
      <c r="J738" s="276"/>
      <c r="K738" s="276"/>
      <c r="L738" s="278"/>
      <c r="M738" s="278"/>
      <c r="N738" s="278"/>
      <c r="O738" s="274"/>
      <c r="P738" s="274"/>
      <c r="Q738" s="274"/>
      <c r="R738" s="274"/>
      <c r="S738" s="274"/>
      <c r="T738" s="274"/>
      <c r="U738" s="274"/>
      <c r="V738" s="274"/>
      <c r="W738" s="274"/>
      <c r="X738" s="274"/>
      <c r="Y738" s="279"/>
      <c r="Z738" s="280"/>
      <c r="AA738" s="280"/>
      <c r="AB738" s="281"/>
      <c r="AC738" s="281"/>
      <c r="AD738" s="281"/>
      <c r="AE738" s="274"/>
      <c r="AF738" s="281"/>
      <c r="AG738" s="281"/>
      <c r="AH738" s="281"/>
      <c r="AI738" s="282"/>
      <c r="AJ738" s="274"/>
      <c r="AK738" s="274"/>
      <c r="AL738" s="274"/>
      <c r="AM738" s="274"/>
      <c r="AN738" s="274"/>
      <c r="AO738" s="274"/>
      <c r="AP738" s="274"/>
      <c r="AQ738" s="274"/>
      <c r="AR738" s="279"/>
      <c r="AS738" s="273"/>
      <c r="AT738" s="273"/>
      <c r="AU738" s="273"/>
      <c r="AV738" s="273"/>
      <c r="AW738" s="274"/>
      <c r="AX738" s="279"/>
      <c r="AY738" s="273"/>
      <c r="AZ738" s="274"/>
      <c r="BA738" s="279"/>
      <c r="BB738" s="273"/>
      <c r="BC738" s="274"/>
      <c r="BD738" s="274"/>
      <c r="BE738" s="274"/>
      <c r="BF738" s="279"/>
      <c r="BG738" s="273"/>
      <c r="BH738" s="274"/>
      <c r="BI738" s="274"/>
      <c r="BJ738" s="273"/>
      <c r="BK738" s="273"/>
      <c r="BL738" s="273"/>
      <c r="BM738" s="273"/>
    </row>
    <row r="739" spans="1:65" ht="12.75" customHeight="1">
      <c r="A739" s="275"/>
      <c r="B739" s="276"/>
      <c r="C739" s="276"/>
      <c r="D739" s="276"/>
      <c r="E739" s="277"/>
      <c r="F739" s="274"/>
      <c r="G739" s="274"/>
      <c r="H739" s="274"/>
      <c r="I739" s="276"/>
      <c r="J739" s="276"/>
      <c r="K739" s="276"/>
      <c r="L739" s="278"/>
      <c r="M739" s="278"/>
      <c r="N739" s="278"/>
      <c r="O739" s="274"/>
      <c r="P739" s="274"/>
      <c r="Q739" s="274"/>
      <c r="R739" s="274"/>
      <c r="S739" s="274"/>
      <c r="T739" s="274"/>
      <c r="U739" s="274"/>
      <c r="V739" s="274"/>
      <c r="W739" s="274"/>
      <c r="X739" s="274"/>
      <c r="Y739" s="279"/>
      <c r="Z739" s="280"/>
      <c r="AA739" s="280"/>
      <c r="AB739" s="281"/>
      <c r="AC739" s="281"/>
      <c r="AD739" s="281"/>
      <c r="AE739" s="274"/>
      <c r="AF739" s="281"/>
      <c r="AG739" s="281"/>
      <c r="AH739" s="281"/>
      <c r="AI739" s="282"/>
      <c r="AJ739" s="274"/>
      <c r="AK739" s="274"/>
      <c r="AL739" s="274"/>
      <c r="AM739" s="274"/>
      <c r="AN739" s="274"/>
      <c r="AO739" s="274"/>
      <c r="AP739" s="274"/>
      <c r="AQ739" s="274"/>
      <c r="AR739" s="279"/>
      <c r="AS739" s="273"/>
      <c r="AT739" s="273"/>
      <c r="AU739" s="273"/>
      <c r="AV739" s="273"/>
      <c r="AW739" s="274"/>
      <c r="AX739" s="279"/>
      <c r="AY739" s="273"/>
      <c r="AZ739" s="274"/>
      <c r="BA739" s="279"/>
      <c r="BB739" s="273"/>
      <c r="BC739" s="274"/>
      <c r="BD739" s="274"/>
      <c r="BE739" s="274"/>
      <c r="BF739" s="279"/>
      <c r="BG739" s="273"/>
      <c r="BH739" s="274"/>
      <c r="BI739" s="274"/>
      <c r="BJ739" s="273"/>
      <c r="BK739" s="273"/>
      <c r="BL739" s="273"/>
      <c r="BM739" s="273"/>
    </row>
    <row r="740" spans="1:65" ht="12.75" customHeight="1">
      <c r="A740" s="275"/>
      <c r="B740" s="276"/>
      <c r="C740" s="276"/>
      <c r="D740" s="276"/>
      <c r="E740" s="277"/>
      <c r="F740" s="274"/>
      <c r="G740" s="274"/>
      <c r="H740" s="274"/>
      <c r="I740" s="276"/>
      <c r="J740" s="276"/>
      <c r="K740" s="276"/>
      <c r="L740" s="278"/>
      <c r="M740" s="278"/>
      <c r="N740" s="278"/>
      <c r="O740" s="274"/>
      <c r="P740" s="274"/>
      <c r="Q740" s="274"/>
      <c r="R740" s="274"/>
      <c r="S740" s="274"/>
      <c r="T740" s="274"/>
      <c r="U740" s="274"/>
      <c r="V740" s="274"/>
      <c r="W740" s="274"/>
      <c r="X740" s="274"/>
      <c r="Y740" s="279"/>
      <c r="Z740" s="280"/>
      <c r="AA740" s="280"/>
      <c r="AB740" s="281"/>
      <c r="AC740" s="281"/>
      <c r="AD740" s="281"/>
      <c r="AE740" s="274"/>
      <c r="AF740" s="281"/>
      <c r="AG740" s="281"/>
      <c r="AH740" s="281"/>
      <c r="AI740" s="282"/>
      <c r="AJ740" s="274"/>
      <c r="AK740" s="274"/>
      <c r="AL740" s="274"/>
      <c r="AM740" s="274"/>
      <c r="AN740" s="274"/>
      <c r="AO740" s="274"/>
      <c r="AP740" s="274"/>
      <c r="AQ740" s="274"/>
      <c r="AR740" s="279"/>
      <c r="AS740" s="273"/>
      <c r="AT740" s="273"/>
      <c r="AU740" s="273"/>
      <c r="AV740" s="273"/>
      <c r="AW740" s="274"/>
      <c r="AX740" s="279"/>
      <c r="AY740" s="273"/>
      <c r="AZ740" s="274"/>
      <c r="BA740" s="279"/>
      <c r="BB740" s="273"/>
      <c r="BC740" s="274"/>
      <c r="BD740" s="274"/>
      <c r="BE740" s="274"/>
      <c r="BF740" s="279"/>
      <c r="BG740" s="273"/>
      <c r="BH740" s="274"/>
      <c r="BI740" s="274"/>
      <c r="BJ740" s="273"/>
      <c r="BK740" s="273"/>
      <c r="BL740" s="273"/>
      <c r="BM740" s="273"/>
    </row>
    <row r="741" spans="1:65" ht="12.75" customHeight="1">
      <c r="A741" s="275"/>
      <c r="B741" s="276"/>
      <c r="C741" s="276"/>
      <c r="D741" s="276"/>
      <c r="E741" s="277"/>
      <c r="F741" s="274"/>
      <c r="G741" s="274"/>
      <c r="H741" s="274"/>
      <c r="I741" s="276"/>
      <c r="J741" s="276"/>
      <c r="K741" s="276"/>
      <c r="L741" s="278"/>
      <c r="M741" s="278"/>
      <c r="N741" s="278"/>
      <c r="O741" s="274"/>
      <c r="P741" s="274"/>
      <c r="Q741" s="274"/>
      <c r="R741" s="274"/>
      <c r="S741" s="274"/>
      <c r="T741" s="274"/>
      <c r="U741" s="274"/>
      <c r="V741" s="274"/>
      <c r="W741" s="274"/>
      <c r="X741" s="274"/>
      <c r="Y741" s="279"/>
      <c r="Z741" s="280"/>
      <c r="AA741" s="280"/>
      <c r="AB741" s="281"/>
      <c r="AC741" s="281"/>
      <c r="AD741" s="281"/>
      <c r="AE741" s="274"/>
      <c r="AF741" s="281"/>
      <c r="AG741" s="281"/>
      <c r="AH741" s="281"/>
      <c r="AI741" s="282"/>
      <c r="AJ741" s="274"/>
      <c r="AK741" s="274"/>
      <c r="AL741" s="274"/>
      <c r="AM741" s="274"/>
      <c r="AN741" s="274"/>
      <c r="AO741" s="274"/>
      <c r="AP741" s="274"/>
      <c r="AQ741" s="274"/>
      <c r="AR741" s="279"/>
      <c r="AS741" s="273"/>
      <c r="AT741" s="273"/>
      <c r="AU741" s="273"/>
      <c r="AV741" s="273"/>
      <c r="AW741" s="274"/>
      <c r="AX741" s="279"/>
      <c r="AY741" s="273"/>
      <c r="AZ741" s="274"/>
      <c r="BA741" s="279"/>
      <c r="BB741" s="273"/>
      <c r="BC741" s="274"/>
      <c r="BD741" s="274"/>
      <c r="BE741" s="274"/>
      <c r="BF741" s="279"/>
      <c r="BG741" s="273"/>
      <c r="BH741" s="274"/>
      <c r="BI741" s="274"/>
      <c r="BJ741" s="273"/>
      <c r="BK741" s="273"/>
      <c r="BL741" s="273"/>
      <c r="BM741" s="273"/>
    </row>
    <row r="742" spans="1:65" ht="12.75" customHeight="1">
      <c r="A742" s="275"/>
      <c r="B742" s="276"/>
      <c r="C742" s="276"/>
      <c r="D742" s="276"/>
      <c r="E742" s="277"/>
      <c r="F742" s="274"/>
      <c r="G742" s="274"/>
      <c r="H742" s="274"/>
      <c r="I742" s="276"/>
      <c r="J742" s="276"/>
      <c r="K742" s="276"/>
      <c r="L742" s="278"/>
      <c r="M742" s="278"/>
      <c r="N742" s="278"/>
      <c r="O742" s="274"/>
      <c r="P742" s="274"/>
      <c r="Q742" s="274"/>
      <c r="R742" s="274"/>
      <c r="S742" s="274"/>
      <c r="T742" s="274"/>
      <c r="U742" s="274"/>
      <c r="V742" s="274"/>
      <c r="W742" s="274"/>
      <c r="X742" s="274"/>
      <c r="Y742" s="279"/>
      <c r="Z742" s="280"/>
      <c r="AA742" s="280"/>
      <c r="AB742" s="281"/>
      <c r="AC742" s="281"/>
      <c r="AD742" s="281"/>
      <c r="AE742" s="274"/>
      <c r="AF742" s="281"/>
      <c r="AG742" s="281"/>
      <c r="AH742" s="281"/>
      <c r="AI742" s="282"/>
      <c r="AJ742" s="274"/>
      <c r="AK742" s="274"/>
      <c r="AL742" s="274"/>
      <c r="AM742" s="274"/>
      <c r="AN742" s="274"/>
      <c r="AO742" s="274"/>
      <c r="AP742" s="274"/>
      <c r="AQ742" s="274"/>
      <c r="AR742" s="279"/>
      <c r="AS742" s="273"/>
      <c r="AT742" s="273"/>
      <c r="AU742" s="273"/>
      <c r="AV742" s="273"/>
      <c r="AW742" s="274"/>
      <c r="AX742" s="279"/>
      <c r="AY742" s="273"/>
      <c r="AZ742" s="274"/>
      <c r="BA742" s="279"/>
      <c r="BB742" s="273"/>
      <c r="BC742" s="274"/>
      <c r="BD742" s="274"/>
      <c r="BE742" s="274"/>
      <c r="BF742" s="279"/>
      <c r="BG742" s="273"/>
      <c r="BH742" s="274"/>
      <c r="BI742" s="274"/>
      <c r="BJ742" s="273"/>
      <c r="BK742" s="273"/>
      <c r="BL742" s="273"/>
      <c r="BM742" s="273"/>
    </row>
    <row r="743" spans="1:65" ht="12.75" customHeight="1">
      <c r="A743" s="275"/>
      <c r="B743" s="276"/>
      <c r="C743" s="276"/>
      <c r="D743" s="276"/>
      <c r="E743" s="277"/>
      <c r="F743" s="274"/>
      <c r="G743" s="274"/>
      <c r="H743" s="274"/>
      <c r="I743" s="276"/>
      <c r="J743" s="276"/>
      <c r="K743" s="276"/>
      <c r="L743" s="278"/>
      <c r="M743" s="278"/>
      <c r="N743" s="278"/>
      <c r="O743" s="274"/>
      <c r="P743" s="274"/>
      <c r="Q743" s="274"/>
      <c r="R743" s="274"/>
      <c r="S743" s="274"/>
      <c r="T743" s="274"/>
      <c r="U743" s="274"/>
      <c r="V743" s="274"/>
      <c r="W743" s="274"/>
      <c r="X743" s="274"/>
      <c r="Y743" s="279"/>
      <c r="Z743" s="280"/>
      <c r="AA743" s="280"/>
      <c r="AB743" s="281"/>
      <c r="AC743" s="281"/>
      <c r="AD743" s="281"/>
      <c r="AE743" s="274"/>
      <c r="AF743" s="281"/>
      <c r="AG743" s="281"/>
      <c r="AH743" s="281"/>
      <c r="AI743" s="282"/>
      <c r="AJ743" s="274"/>
      <c r="AK743" s="274"/>
      <c r="AL743" s="274"/>
      <c r="AM743" s="274"/>
      <c r="AN743" s="274"/>
      <c r="AO743" s="274"/>
      <c r="AP743" s="274"/>
      <c r="AQ743" s="274"/>
      <c r="AR743" s="279"/>
      <c r="AS743" s="273"/>
      <c r="AT743" s="273"/>
      <c r="AU743" s="273"/>
      <c r="AV743" s="273"/>
      <c r="AW743" s="274"/>
      <c r="AX743" s="279"/>
      <c r="AY743" s="273"/>
      <c r="AZ743" s="274"/>
      <c r="BA743" s="279"/>
      <c r="BB743" s="273"/>
      <c r="BC743" s="274"/>
      <c r="BD743" s="274"/>
      <c r="BE743" s="274"/>
      <c r="BF743" s="279"/>
      <c r="BG743" s="273"/>
      <c r="BH743" s="274"/>
      <c r="BI743" s="274"/>
      <c r="BJ743" s="273"/>
      <c r="BK743" s="273"/>
      <c r="BL743" s="273"/>
      <c r="BM743" s="273"/>
    </row>
    <row r="744" spans="1:65" ht="12.75" customHeight="1">
      <c r="A744" s="275"/>
      <c r="B744" s="276"/>
      <c r="C744" s="276"/>
      <c r="D744" s="276"/>
      <c r="E744" s="277"/>
      <c r="F744" s="274"/>
      <c r="G744" s="274"/>
      <c r="H744" s="274"/>
      <c r="I744" s="276"/>
      <c r="J744" s="276"/>
      <c r="K744" s="276"/>
      <c r="L744" s="278"/>
      <c r="M744" s="278"/>
      <c r="N744" s="278"/>
      <c r="O744" s="274"/>
      <c r="P744" s="274"/>
      <c r="Q744" s="274"/>
      <c r="R744" s="274"/>
      <c r="S744" s="274"/>
      <c r="T744" s="274"/>
      <c r="U744" s="274"/>
      <c r="V744" s="274"/>
      <c r="W744" s="274"/>
      <c r="X744" s="274"/>
      <c r="Y744" s="279"/>
      <c r="Z744" s="280"/>
      <c r="AA744" s="280"/>
      <c r="AB744" s="281"/>
      <c r="AC744" s="281"/>
      <c r="AD744" s="281"/>
      <c r="AE744" s="274"/>
      <c r="AF744" s="281"/>
      <c r="AG744" s="281"/>
      <c r="AH744" s="281"/>
      <c r="AI744" s="282"/>
      <c r="AJ744" s="274"/>
      <c r="AK744" s="274"/>
      <c r="AL744" s="274"/>
      <c r="AM744" s="274"/>
      <c r="AN744" s="274"/>
      <c r="AO744" s="274"/>
      <c r="AP744" s="274"/>
      <c r="AQ744" s="274"/>
      <c r="AR744" s="279"/>
      <c r="AS744" s="273"/>
      <c r="AT744" s="273"/>
      <c r="AU744" s="273"/>
      <c r="AV744" s="273"/>
      <c r="AW744" s="274"/>
      <c r="AX744" s="279"/>
      <c r="AY744" s="273"/>
      <c r="AZ744" s="274"/>
      <c r="BA744" s="279"/>
      <c r="BB744" s="273"/>
      <c r="BC744" s="274"/>
      <c r="BD744" s="274"/>
      <c r="BE744" s="274"/>
      <c r="BF744" s="279"/>
      <c r="BG744" s="273"/>
      <c r="BH744" s="274"/>
      <c r="BI744" s="274"/>
      <c r="BJ744" s="273"/>
      <c r="BK744" s="273"/>
      <c r="BL744" s="273"/>
      <c r="BM744" s="273"/>
    </row>
    <row r="745" spans="1:65" ht="12.75" customHeight="1">
      <c r="A745" s="275"/>
      <c r="B745" s="276"/>
      <c r="C745" s="276"/>
      <c r="D745" s="276"/>
      <c r="E745" s="277"/>
      <c r="F745" s="274"/>
      <c r="G745" s="274"/>
      <c r="H745" s="274"/>
      <c r="I745" s="276"/>
      <c r="J745" s="276"/>
      <c r="K745" s="276"/>
      <c r="L745" s="278"/>
      <c r="M745" s="278"/>
      <c r="N745" s="278"/>
      <c r="O745" s="274"/>
      <c r="P745" s="274"/>
      <c r="Q745" s="274"/>
      <c r="R745" s="274"/>
      <c r="S745" s="274"/>
      <c r="T745" s="274"/>
      <c r="U745" s="274"/>
      <c r="V745" s="274"/>
      <c r="W745" s="274"/>
      <c r="X745" s="274"/>
      <c r="Y745" s="279"/>
      <c r="Z745" s="280"/>
      <c r="AA745" s="280"/>
      <c r="AB745" s="281"/>
      <c r="AC745" s="281"/>
      <c r="AD745" s="281"/>
      <c r="AE745" s="274"/>
      <c r="AF745" s="281"/>
      <c r="AG745" s="281"/>
      <c r="AH745" s="281"/>
      <c r="AI745" s="282"/>
      <c r="AJ745" s="274"/>
      <c r="AK745" s="274"/>
      <c r="AL745" s="274"/>
      <c r="AM745" s="274"/>
      <c r="AN745" s="274"/>
      <c r="AO745" s="274"/>
      <c r="AP745" s="274"/>
      <c r="AQ745" s="274"/>
      <c r="AR745" s="279"/>
      <c r="AS745" s="273"/>
      <c r="AT745" s="273"/>
      <c r="AU745" s="273"/>
      <c r="AV745" s="273"/>
      <c r="AW745" s="274"/>
      <c r="AX745" s="279"/>
      <c r="AY745" s="273"/>
      <c r="AZ745" s="274"/>
      <c r="BA745" s="279"/>
      <c r="BB745" s="273"/>
      <c r="BC745" s="274"/>
      <c r="BD745" s="274"/>
      <c r="BE745" s="274"/>
      <c r="BF745" s="279"/>
      <c r="BG745" s="273"/>
      <c r="BH745" s="274"/>
      <c r="BI745" s="274"/>
      <c r="BJ745" s="273"/>
      <c r="BK745" s="273"/>
      <c r="BL745" s="273"/>
      <c r="BM745" s="273"/>
    </row>
    <row r="746" spans="1:65" ht="12.75" customHeight="1">
      <c r="A746" s="275"/>
      <c r="B746" s="276"/>
      <c r="C746" s="276"/>
      <c r="D746" s="276"/>
      <c r="E746" s="277"/>
      <c r="F746" s="274"/>
      <c r="G746" s="274"/>
      <c r="H746" s="274"/>
      <c r="I746" s="276"/>
      <c r="J746" s="276"/>
      <c r="K746" s="276"/>
      <c r="L746" s="278"/>
      <c r="M746" s="278"/>
      <c r="N746" s="278"/>
      <c r="O746" s="274"/>
      <c r="P746" s="274"/>
      <c r="Q746" s="274"/>
      <c r="R746" s="274"/>
      <c r="S746" s="274"/>
      <c r="T746" s="274"/>
      <c r="U746" s="274"/>
      <c r="V746" s="274"/>
      <c r="W746" s="274"/>
      <c r="X746" s="274"/>
      <c r="Y746" s="279"/>
      <c r="Z746" s="280"/>
      <c r="AA746" s="280"/>
      <c r="AB746" s="281"/>
      <c r="AC746" s="281"/>
      <c r="AD746" s="281"/>
      <c r="AE746" s="274"/>
      <c r="AF746" s="281"/>
      <c r="AG746" s="281"/>
      <c r="AH746" s="281"/>
      <c r="AI746" s="282"/>
      <c r="AJ746" s="274"/>
      <c r="AK746" s="274"/>
      <c r="AL746" s="274"/>
      <c r="AM746" s="274"/>
      <c r="AN746" s="274"/>
      <c r="AO746" s="274"/>
      <c r="AP746" s="274"/>
      <c r="AQ746" s="274"/>
      <c r="AR746" s="279"/>
      <c r="AS746" s="273"/>
      <c r="AT746" s="273"/>
      <c r="AU746" s="273"/>
      <c r="AV746" s="273"/>
      <c r="AW746" s="274"/>
      <c r="AX746" s="279"/>
      <c r="AY746" s="273"/>
      <c r="AZ746" s="274"/>
      <c r="BA746" s="279"/>
      <c r="BB746" s="273"/>
      <c r="BC746" s="274"/>
      <c r="BD746" s="274"/>
      <c r="BE746" s="274"/>
      <c r="BF746" s="279"/>
      <c r="BG746" s="273"/>
      <c r="BH746" s="274"/>
      <c r="BI746" s="274"/>
      <c r="BJ746" s="273"/>
      <c r="BK746" s="273"/>
      <c r="BL746" s="273"/>
      <c r="BM746" s="273"/>
    </row>
    <row r="747" spans="1:65" ht="12.75" customHeight="1">
      <c r="A747" s="275"/>
      <c r="B747" s="276"/>
      <c r="C747" s="276"/>
      <c r="D747" s="276"/>
      <c r="E747" s="277"/>
      <c r="F747" s="274"/>
      <c r="G747" s="274"/>
      <c r="H747" s="274"/>
      <c r="I747" s="276"/>
      <c r="J747" s="276"/>
      <c r="K747" s="276"/>
      <c r="L747" s="278"/>
      <c r="M747" s="278"/>
      <c r="N747" s="278"/>
      <c r="O747" s="274"/>
      <c r="P747" s="274"/>
      <c r="Q747" s="274"/>
      <c r="R747" s="274"/>
      <c r="S747" s="274"/>
      <c r="T747" s="274"/>
      <c r="U747" s="274"/>
      <c r="V747" s="274"/>
      <c r="W747" s="274"/>
      <c r="X747" s="274"/>
      <c r="Y747" s="279"/>
      <c r="Z747" s="280"/>
      <c r="AA747" s="280"/>
      <c r="AB747" s="281"/>
      <c r="AC747" s="281"/>
      <c r="AD747" s="281"/>
      <c r="AE747" s="274"/>
      <c r="AF747" s="281"/>
      <c r="AG747" s="281"/>
      <c r="AH747" s="281"/>
      <c r="AI747" s="282"/>
      <c r="AJ747" s="274"/>
      <c r="AK747" s="274"/>
      <c r="AL747" s="274"/>
      <c r="AM747" s="274"/>
      <c r="AN747" s="274"/>
      <c r="AO747" s="274"/>
      <c r="AP747" s="274"/>
      <c r="AQ747" s="274"/>
      <c r="AR747" s="279"/>
      <c r="AS747" s="273"/>
      <c r="AT747" s="273"/>
      <c r="AU747" s="273"/>
      <c r="AV747" s="273"/>
      <c r="AW747" s="274"/>
      <c r="AX747" s="279"/>
      <c r="AY747" s="273"/>
      <c r="AZ747" s="274"/>
      <c r="BA747" s="279"/>
      <c r="BB747" s="273"/>
      <c r="BC747" s="274"/>
      <c r="BD747" s="274"/>
      <c r="BE747" s="274"/>
      <c r="BF747" s="279"/>
      <c r="BG747" s="273"/>
      <c r="BH747" s="274"/>
      <c r="BI747" s="274"/>
      <c r="BJ747" s="273"/>
      <c r="BK747" s="273"/>
      <c r="BL747" s="273"/>
      <c r="BM747" s="273"/>
    </row>
    <row r="748" spans="1:65" ht="12.75" customHeight="1">
      <c r="A748" s="275"/>
      <c r="B748" s="276"/>
      <c r="C748" s="276"/>
      <c r="D748" s="276"/>
      <c r="E748" s="277"/>
      <c r="F748" s="274"/>
      <c r="G748" s="274"/>
      <c r="H748" s="274"/>
      <c r="I748" s="276"/>
      <c r="J748" s="276"/>
      <c r="K748" s="276"/>
      <c r="L748" s="278"/>
      <c r="M748" s="278"/>
      <c r="N748" s="278"/>
      <c r="O748" s="274"/>
      <c r="P748" s="274"/>
      <c r="Q748" s="274"/>
      <c r="R748" s="274"/>
      <c r="S748" s="274"/>
      <c r="T748" s="274"/>
      <c r="U748" s="274"/>
      <c r="V748" s="274"/>
      <c r="W748" s="274"/>
      <c r="X748" s="274"/>
      <c r="Y748" s="279"/>
      <c r="Z748" s="280"/>
      <c r="AA748" s="280"/>
      <c r="AB748" s="281"/>
      <c r="AC748" s="281"/>
      <c r="AD748" s="281"/>
      <c r="AE748" s="274"/>
      <c r="AF748" s="281"/>
      <c r="AG748" s="281"/>
      <c r="AH748" s="281"/>
      <c r="AI748" s="282"/>
      <c r="AJ748" s="274"/>
      <c r="AK748" s="274"/>
      <c r="AL748" s="274"/>
      <c r="AM748" s="274"/>
      <c r="AN748" s="274"/>
      <c r="AO748" s="274"/>
      <c r="AP748" s="274"/>
      <c r="AQ748" s="274"/>
      <c r="AR748" s="279"/>
      <c r="AS748" s="273"/>
      <c r="AT748" s="273"/>
      <c r="AU748" s="273"/>
      <c r="AV748" s="273"/>
      <c r="AW748" s="274"/>
      <c r="AX748" s="279"/>
      <c r="AY748" s="273"/>
      <c r="AZ748" s="274"/>
      <c r="BA748" s="279"/>
      <c r="BB748" s="273"/>
      <c r="BC748" s="274"/>
      <c r="BD748" s="274"/>
      <c r="BE748" s="274"/>
      <c r="BF748" s="279"/>
      <c r="BG748" s="273"/>
      <c r="BH748" s="274"/>
      <c r="BI748" s="274"/>
      <c r="BJ748" s="273"/>
      <c r="BK748" s="273"/>
      <c r="BL748" s="273"/>
      <c r="BM748" s="273"/>
    </row>
    <row r="749" spans="1:65" ht="12.75" customHeight="1">
      <c r="A749" s="275"/>
      <c r="B749" s="276"/>
      <c r="C749" s="276"/>
      <c r="D749" s="276"/>
      <c r="E749" s="277"/>
      <c r="F749" s="274"/>
      <c r="G749" s="274"/>
      <c r="H749" s="274"/>
      <c r="I749" s="276"/>
      <c r="J749" s="276"/>
      <c r="K749" s="276"/>
      <c r="L749" s="278"/>
      <c r="M749" s="278"/>
      <c r="N749" s="278"/>
      <c r="O749" s="274"/>
      <c r="P749" s="274"/>
      <c r="Q749" s="274"/>
      <c r="R749" s="274"/>
      <c r="S749" s="274"/>
      <c r="T749" s="274"/>
      <c r="U749" s="274"/>
      <c r="V749" s="274"/>
      <c r="W749" s="274"/>
      <c r="X749" s="274"/>
      <c r="Y749" s="279"/>
      <c r="Z749" s="280"/>
      <c r="AA749" s="280"/>
      <c r="AB749" s="281"/>
      <c r="AC749" s="281"/>
      <c r="AD749" s="281"/>
      <c r="AE749" s="274"/>
      <c r="AF749" s="281"/>
      <c r="AG749" s="281"/>
      <c r="AH749" s="281"/>
      <c r="AI749" s="282"/>
      <c r="AJ749" s="274"/>
      <c r="AK749" s="274"/>
      <c r="AL749" s="274"/>
      <c r="AM749" s="274"/>
      <c r="AN749" s="274"/>
      <c r="AO749" s="274"/>
      <c r="AP749" s="274"/>
      <c r="AQ749" s="274"/>
      <c r="AR749" s="279"/>
      <c r="AS749" s="273"/>
      <c r="AT749" s="273"/>
      <c r="AU749" s="273"/>
      <c r="AV749" s="273"/>
      <c r="AW749" s="274"/>
      <c r="AX749" s="279"/>
      <c r="AY749" s="273"/>
      <c r="AZ749" s="274"/>
      <c r="BA749" s="279"/>
      <c r="BB749" s="273"/>
      <c r="BC749" s="274"/>
      <c r="BD749" s="274"/>
      <c r="BE749" s="274"/>
      <c r="BF749" s="279"/>
      <c r="BG749" s="273"/>
      <c r="BH749" s="274"/>
      <c r="BI749" s="274"/>
      <c r="BJ749" s="273"/>
      <c r="BK749" s="273"/>
      <c r="BL749" s="273"/>
      <c r="BM749" s="273"/>
    </row>
    <row r="750" spans="1:65" ht="12.75" customHeight="1">
      <c r="A750" s="275"/>
      <c r="B750" s="276"/>
      <c r="C750" s="276"/>
      <c r="D750" s="276"/>
      <c r="E750" s="277"/>
      <c r="F750" s="274"/>
      <c r="G750" s="274"/>
      <c r="H750" s="274"/>
      <c r="I750" s="276"/>
      <c r="J750" s="276"/>
      <c r="K750" s="276"/>
      <c r="L750" s="278"/>
      <c r="M750" s="278"/>
      <c r="N750" s="278"/>
      <c r="O750" s="274"/>
      <c r="P750" s="274"/>
      <c r="Q750" s="274"/>
      <c r="R750" s="274"/>
      <c r="S750" s="274"/>
      <c r="T750" s="274"/>
      <c r="U750" s="274"/>
      <c r="V750" s="274"/>
      <c r="W750" s="274"/>
      <c r="X750" s="274"/>
      <c r="Y750" s="279"/>
      <c r="Z750" s="280"/>
      <c r="AA750" s="280"/>
      <c r="AB750" s="281"/>
      <c r="AC750" s="281"/>
      <c r="AD750" s="281"/>
      <c r="AE750" s="274"/>
      <c r="AF750" s="281"/>
      <c r="AG750" s="281"/>
      <c r="AH750" s="281"/>
      <c r="AI750" s="282"/>
      <c r="AJ750" s="274"/>
      <c r="AK750" s="274"/>
      <c r="AL750" s="274"/>
      <c r="AM750" s="274"/>
      <c r="AN750" s="274"/>
      <c r="AO750" s="274"/>
      <c r="AP750" s="274"/>
      <c r="AQ750" s="274"/>
      <c r="AR750" s="279"/>
      <c r="AS750" s="273"/>
      <c r="AT750" s="273"/>
      <c r="AU750" s="273"/>
      <c r="AV750" s="273"/>
      <c r="AW750" s="274"/>
      <c r="AX750" s="279"/>
      <c r="AY750" s="273"/>
      <c r="AZ750" s="274"/>
      <c r="BA750" s="279"/>
      <c r="BB750" s="273"/>
      <c r="BC750" s="274"/>
      <c r="BD750" s="274"/>
      <c r="BE750" s="274"/>
      <c r="BF750" s="279"/>
      <c r="BG750" s="273"/>
      <c r="BH750" s="274"/>
      <c r="BI750" s="274"/>
      <c r="BJ750" s="273"/>
      <c r="BK750" s="273"/>
      <c r="BL750" s="273"/>
      <c r="BM750" s="273"/>
    </row>
    <row r="751" spans="1:65" ht="12.75" customHeight="1">
      <c r="A751" s="275"/>
      <c r="B751" s="276"/>
      <c r="C751" s="276"/>
      <c r="D751" s="276"/>
      <c r="E751" s="277"/>
      <c r="F751" s="274"/>
      <c r="G751" s="274"/>
      <c r="H751" s="274"/>
      <c r="I751" s="276"/>
      <c r="J751" s="276"/>
      <c r="K751" s="276"/>
      <c r="L751" s="278"/>
      <c r="M751" s="278"/>
      <c r="N751" s="278"/>
      <c r="O751" s="274"/>
      <c r="P751" s="274"/>
      <c r="Q751" s="274"/>
      <c r="R751" s="274"/>
      <c r="S751" s="274"/>
      <c r="T751" s="274"/>
      <c r="U751" s="274"/>
      <c r="V751" s="274"/>
      <c r="W751" s="274"/>
      <c r="X751" s="274"/>
      <c r="Y751" s="279"/>
      <c r="Z751" s="280"/>
      <c r="AA751" s="280"/>
      <c r="AB751" s="281"/>
      <c r="AC751" s="281"/>
      <c r="AD751" s="281"/>
      <c r="AE751" s="274"/>
      <c r="AF751" s="281"/>
      <c r="AG751" s="281"/>
      <c r="AH751" s="281"/>
      <c r="AI751" s="282"/>
      <c r="AJ751" s="274"/>
      <c r="AK751" s="274"/>
      <c r="AL751" s="274"/>
      <c r="AM751" s="274"/>
      <c r="AN751" s="274"/>
      <c r="AO751" s="274"/>
      <c r="AP751" s="274"/>
      <c r="AQ751" s="274"/>
      <c r="AR751" s="279"/>
      <c r="AS751" s="273"/>
      <c r="AT751" s="273"/>
      <c r="AU751" s="273"/>
      <c r="AV751" s="273"/>
      <c r="AW751" s="274"/>
      <c r="AX751" s="279"/>
      <c r="AY751" s="273"/>
      <c r="AZ751" s="274"/>
      <c r="BA751" s="279"/>
      <c r="BB751" s="273"/>
      <c r="BC751" s="274"/>
      <c r="BD751" s="274"/>
      <c r="BE751" s="274"/>
      <c r="BF751" s="279"/>
      <c r="BG751" s="273"/>
      <c r="BH751" s="274"/>
      <c r="BI751" s="274"/>
      <c r="BJ751" s="273"/>
      <c r="BK751" s="273"/>
      <c r="BL751" s="273"/>
      <c r="BM751" s="273"/>
    </row>
    <row r="752" spans="1:65" ht="12.75" customHeight="1">
      <c r="A752" s="275"/>
      <c r="B752" s="276"/>
      <c r="C752" s="276"/>
      <c r="D752" s="276"/>
      <c r="E752" s="277"/>
      <c r="F752" s="274"/>
      <c r="G752" s="274"/>
      <c r="H752" s="274"/>
      <c r="I752" s="276"/>
      <c r="J752" s="276"/>
      <c r="K752" s="276"/>
      <c r="L752" s="278"/>
      <c r="M752" s="278"/>
      <c r="N752" s="278"/>
      <c r="O752" s="274"/>
      <c r="P752" s="274"/>
      <c r="Q752" s="274"/>
      <c r="R752" s="274"/>
      <c r="S752" s="274"/>
      <c r="T752" s="274"/>
      <c r="U752" s="274"/>
      <c r="V752" s="274"/>
      <c r="W752" s="274"/>
      <c r="X752" s="274"/>
      <c r="Y752" s="279"/>
      <c r="Z752" s="280"/>
      <c r="AA752" s="280"/>
      <c r="AB752" s="281"/>
      <c r="AC752" s="281"/>
      <c r="AD752" s="281"/>
      <c r="AE752" s="274"/>
      <c r="AF752" s="281"/>
      <c r="AG752" s="281"/>
      <c r="AH752" s="281"/>
      <c r="AI752" s="282"/>
      <c r="AJ752" s="274"/>
      <c r="AK752" s="274"/>
      <c r="AL752" s="274"/>
      <c r="AM752" s="274"/>
      <c r="AN752" s="274"/>
      <c r="AO752" s="274"/>
      <c r="AP752" s="274"/>
      <c r="AQ752" s="274"/>
      <c r="AR752" s="279"/>
      <c r="AS752" s="273"/>
      <c r="AT752" s="273"/>
      <c r="AU752" s="273"/>
      <c r="AV752" s="273"/>
      <c r="AW752" s="274"/>
      <c r="AX752" s="279"/>
      <c r="AY752" s="273"/>
      <c r="AZ752" s="274"/>
      <c r="BA752" s="279"/>
      <c r="BB752" s="273"/>
      <c r="BC752" s="274"/>
      <c r="BD752" s="274"/>
      <c r="BE752" s="274"/>
      <c r="BF752" s="279"/>
      <c r="BG752" s="273"/>
      <c r="BH752" s="274"/>
      <c r="BI752" s="274"/>
      <c r="BJ752" s="273"/>
      <c r="BK752" s="273"/>
      <c r="BL752" s="273"/>
      <c r="BM752" s="273"/>
    </row>
    <row r="753" spans="1:65" ht="12.75" customHeight="1">
      <c r="A753" s="275"/>
      <c r="B753" s="276"/>
      <c r="C753" s="276"/>
      <c r="D753" s="276"/>
      <c r="E753" s="277"/>
      <c r="F753" s="274"/>
      <c r="G753" s="274"/>
      <c r="H753" s="274"/>
      <c r="I753" s="276"/>
      <c r="J753" s="276"/>
      <c r="K753" s="276"/>
      <c r="L753" s="278"/>
      <c r="M753" s="278"/>
      <c r="N753" s="278"/>
      <c r="O753" s="274"/>
      <c r="P753" s="274"/>
      <c r="Q753" s="274"/>
      <c r="R753" s="274"/>
      <c r="S753" s="274"/>
      <c r="T753" s="274"/>
      <c r="U753" s="274"/>
      <c r="V753" s="274"/>
      <c r="W753" s="274"/>
      <c r="X753" s="274"/>
      <c r="Y753" s="279"/>
      <c r="Z753" s="280"/>
      <c r="AA753" s="280"/>
      <c r="AB753" s="281"/>
      <c r="AC753" s="281"/>
      <c r="AD753" s="281"/>
      <c r="AE753" s="274"/>
      <c r="AF753" s="281"/>
      <c r="AG753" s="281"/>
      <c r="AH753" s="281"/>
      <c r="AI753" s="282"/>
      <c r="AJ753" s="274"/>
      <c r="AK753" s="274"/>
      <c r="AL753" s="274"/>
      <c r="AM753" s="274"/>
      <c r="AN753" s="274"/>
      <c r="AO753" s="274"/>
      <c r="AP753" s="274"/>
      <c r="AQ753" s="274"/>
      <c r="AR753" s="279"/>
      <c r="AS753" s="273"/>
      <c r="AT753" s="273"/>
      <c r="AU753" s="273"/>
      <c r="AV753" s="273"/>
      <c r="AW753" s="274"/>
      <c r="AX753" s="279"/>
      <c r="AY753" s="273"/>
      <c r="AZ753" s="274"/>
      <c r="BA753" s="279"/>
      <c r="BB753" s="273"/>
      <c r="BC753" s="274"/>
      <c r="BD753" s="274"/>
      <c r="BE753" s="274"/>
      <c r="BF753" s="279"/>
      <c r="BG753" s="273"/>
      <c r="BH753" s="274"/>
      <c r="BI753" s="274"/>
      <c r="BJ753" s="273"/>
      <c r="BK753" s="273"/>
      <c r="BL753" s="273"/>
      <c r="BM753" s="273"/>
    </row>
    <row r="754" spans="1:65" ht="12.75" customHeight="1">
      <c r="A754" s="275"/>
      <c r="B754" s="276"/>
      <c r="C754" s="276"/>
      <c r="D754" s="276"/>
      <c r="E754" s="277"/>
      <c r="F754" s="274"/>
      <c r="G754" s="274"/>
      <c r="H754" s="274"/>
      <c r="I754" s="276"/>
      <c r="J754" s="276"/>
      <c r="K754" s="276"/>
      <c r="L754" s="278"/>
      <c r="M754" s="278"/>
      <c r="N754" s="278"/>
      <c r="O754" s="274"/>
      <c r="P754" s="274"/>
      <c r="Q754" s="274"/>
      <c r="R754" s="274"/>
      <c r="S754" s="274"/>
      <c r="T754" s="274"/>
      <c r="U754" s="274"/>
      <c r="V754" s="274"/>
      <c r="W754" s="274"/>
      <c r="X754" s="274"/>
      <c r="Y754" s="279"/>
      <c r="Z754" s="280"/>
      <c r="AA754" s="280"/>
      <c r="AB754" s="281"/>
      <c r="AC754" s="281"/>
      <c r="AD754" s="281"/>
      <c r="AE754" s="274"/>
      <c r="AF754" s="281"/>
      <c r="AG754" s="281"/>
      <c r="AH754" s="281"/>
      <c r="AI754" s="282"/>
      <c r="AJ754" s="274"/>
      <c r="AK754" s="274"/>
      <c r="AL754" s="274"/>
      <c r="AM754" s="274"/>
      <c r="AN754" s="274"/>
      <c r="AO754" s="274"/>
      <c r="AP754" s="274"/>
      <c r="AQ754" s="274"/>
      <c r="AR754" s="279"/>
      <c r="AS754" s="273"/>
      <c r="AT754" s="273"/>
      <c r="AU754" s="273"/>
      <c r="AV754" s="273"/>
      <c r="AW754" s="274"/>
      <c r="AX754" s="279"/>
      <c r="AY754" s="273"/>
      <c r="AZ754" s="274"/>
      <c r="BA754" s="279"/>
      <c r="BB754" s="273"/>
      <c r="BC754" s="274"/>
      <c r="BD754" s="274"/>
      <c r="BE754" s="274"/>
      <c r="BF754" s="279"/>
      <c r="BG754" s="273"/>
      <c r="BH754" s="274"/>
      <c r="BI754" s="274"/>
      <c r="BJ754" s="273"/>
      <c r="BK754" s="273"/>
      <c r="BL754" s="273"/>
      <c r="BM754" s="273"/>
    </row>
    <row r="755" spans="1:65" ht="12.75" customHeight="1">
      <c r="A755" s="275"/>
      <c r="B755" s="276"/>
      <c r="C755" s="276"/>
      <c r="D755" s="276"/>
      <c r="E755" s="277"/>
      <c r="F755" s="274"/>
      <c r="G755" s="274"/>
      <c r="H755" s="274"/>
      <c r="I755" s="276"/>
      <c r="J755" s="276"/>
      <c r="K755" s="276"/>
      <c r="L755" s="278"/>
      <c r="M755" s="278"/>
      <c r="N755" s="278"/>
      <c r="O755" s="274"/>
      <c r="P755" s="274"/>
      <c r="Q755" s="274"/>
      <c r="R755" s="274"/>
      <c r="S755" s="274"/>
      <c r="T755" s="274"/>
      <c r="U755" s="274"/>
      <c r="V755" s="274"/>
      <c r="W755" s="274"/>
      <c r="X755" s="274"/>
      <c r="Y755" s="279"/>
      <c r="Z755" s="280"/>
      <c r="AA755" s="280"/>
      <c r="AB755" s="281"/>
      <c r="AC755" s="281"/>
      <c r="AD755" s="281"/>
      <c r="AE755" s="274"/>
      <c r="AF755" s="281"/>
      <c r="AG755" s="281"/>
      <c r="AH755" s="281"/>
      <c r="AI755" s="282"/>
      <c r="AJ755" s="274"/>
      <c r="AK755" s="274"/>
      <c r="AL755" s="274"/>
      <c r="AM755" s="274"/>
      <c r="AN755" s="274"/>
      <c r="AO755" s="274"/>
      <c r="AP755" s="274"/>
      <c r="AQ755" s="274"/>
      <c r="AR755" s="279"/>
      <c r="AS755" s="273"/>
      <c r="AT755" s="273"/>
      <c r="AU755" s="273"/>
      <c r="AV755" s="273"/>
      <c r="AW755" s="274"/>
      <c r="AX755" s="279"/>
      <c r="AY755" s="273"/>
      <c r="AZ755" s="274"/>
      <c r="BA755" s="279"/>
      <c r="BB755" s="273"/>
      <c r="BC755" s="274"/>
      <c r="BD755" s="274"/>
      <c r="BE755" s="274"/>
      <c r="BF755" s="279"/>
      <c r="BG755" s="273"/>
      <c r="BH755" s="274"/>
      <c r="BI755" s="274"/>
      <c r="BJ755" s="273"/>
      <c r="BK755" s="273"/>
      <c r="BL755" s="273"/>
      <c r="BM755" s="273"/>
    </row>
    <row r="756" spans="1:65" ht="12.75" customHeight="1">
      <c r="A756" s="275"/>
      <c r="B756" s="276"/>
      <c r="C756" s="276"/>
      <c r="D756" s="276"/>
      <c r="E756" s="277"/>
      <c r="F756" s="274"/>
      <c r="G756" s="274"/>
      <c r="H756" s="274"/>
      <c r="I756" s="276"/>
      <c r="J756" s="276"/>
      <c r="K756" s="276"/>
      <c r="L756" s="278"/>
      <c r="M756" s="278"/>
      <c r="N756" s="278"/>
      <c r="O756" s="274"/>
      <c r="P756" s="274"/>
      <c r="Q756" s="274"/>
      <c r="R756" s="274"/>
      <c r="S756" s="274"/>
      <c r="T756" s="274"/>
      <c r="U756" s="274"/>
      <c r="V756" s="274"/>
      <c r="W756" s="274"/>
      <c r="X756" s="274"/>
      <c r="Y756" s="279"/>
      <c r="Z756" s="280"/>
      <c r="AA756" s="280"/>
      <c r="AB756" s="281"/>
      <c r="AC756" s="281"/>
      <c r="AD756" s="281"/>
      <c r="AE756" s="274"/>
      <c r="AF756" s="281"/>
      <c r="AG756" s="281"/>
      <c r="AH756" s="281"/>
      <c r="AI756" s="282"/>
      <c r="AJ756" s="274"/>
      <c r="AK756" s="274"/>
      <c r="AL756" s="274"/>
      <c r="AM756" s="274"/>
      <c r="AN756" s="274"/>
      <c r="AO756" s="274"/>
      <c r="AP756" s="274"/>
      <c r="AQ756" s="274"/>
      <c r="AR756" s="279"/>
      <c r="AS756" s="273"/>
      <c r="AT756" s="273"/>
      <c r="AU756" s="273"/>
      <c r="AV756" s="273"/>
      <c r="AW756" s="274"/>
      <c r="AX756" s="279"/>
      <c r="AY756" s="273"/>
      <c r="AZ756" s="274"/>
      <c r="BA756" s="279"/>
      <c r="BB756" s="273"/>
      <c r="BC756" s="274"/>
      <c r="BD756" s="274"/>
      <c r="BE756" s="274"/>
      <c r="BF756" s="279"/>
      <c r="BG756" s="273"/>
      <c r="BH756" s="274"/>
      <c r="BI756" s="274"/>
      <c r="BJ756" s="273"/>
      <c r="BK756" s="273"/>
      <c r="BL756" s="273"/>
      <c r="BM756" s="273"/>
    </row>
    <row r="757" spans="1:65" ht="12.75" customHeight="1">
      <c r="A757" s="275"/>
      <c r="B757" s="276"/>
      <c r="C757" s="276"/>
      <c r="D757" s="276"/>
      <c r="E757" s="277"/>
      <c r="F757" s="274"/>
      <c r="G757" s="274"/>
      <c r="H757" s="274"/>
      <c r="I757" s="276"/>
      <c r="J757" s="276"/>
      <c r="K757" s="276"/>
      <c r="L757" s="278"/>
      <c r="M757" s="278"/>
      <c r="N757" s="278"/>
      <c r="O757" s="274"/>
      <c r="P757" s="274"/>
      <c r="Q757" s="274"/>
      <c r="R757" s="274"/>
      <c r="S757" s="274"/>
      <c r="T757" s="274"/>
      <c r="U757" s="274"/>
      <c r="V757" s="274"/>
      <c r="W757" s="274"/>
      <c r="X757" s="274"/>
      <c r="Y757" s="279"/>
      <c r="Z757" s="280"/>
      <c r="AA757" s="280"/>
      <c r="AB757" s="281"/>
      <c r="AC757" s="281"/>
      <c r="AD757" s="281"/>
      <c r="AE757" s="274"/>
      <c r="AF757" s="281"/>
      <c r="AG757" s="281"/>
      <c r="AH757" s="281"/>
      <c r="AI757" s="282"/>
      <c r="AJ757" s="274"/>
      <c r="AK757" s="274"/>
      <c r="AL757" s="274"/>
      <c r="AM757" s="274"/>
      <c r="AN757" s="274"/>
      <c r="AO757" s="274"/>
      <c r="AP757" s="274"/>
      <c r="AQ757" s="274"/>
      <c r="AR757" s="279"/>
      <c r="AS757" s="273"/>
      <c r="AT757" s="273"/>
      <c r="AU757" s="273"/>
      <c r="AV757" s="273"/>
      <c r="AW757" s="274"/>
      <c r="AX757" s="279"/>
      <c r="AY757" s="273"/>
      <c r="AZ757" s="274"/>
      <c r="BA757" s="279"/>
      <c r="BB757" s="273"/>
      <c r="BC757" s="274"/>
      <c r="BD757" s="274"/>
      <c r="BE757" s="274"/>
      <c r="BF757" s="279"/>
      <c r="BG757" s="273"/>
      <c r="BH757" s="274"/>
      <c r="BI757" s="274"/>
      <c r="BJ757" s="273"/>
      <c r="BK757" s="273"/>
      <c r="BL757" s="273"/>
      <c r="BM757" s="273"/>
    </row>
    <row r="758" spans="1:65" ht="12.75" customHeight="1">
      <c r="A758" s="275"/>
      <c r="B758" s="276"/>
      <c r="C758" s="276"/>
      <c r="D758" s="276"/>
      <c r="E758" s="277"/>
      <c r="F758" s="274"/>
      <c r="G758" s="274"/>
      <c r="H758" s="274"/>
      <c r="I758" s="276"/>
      <c r="J758" s="276"/>
      <c r="K758" s="276"/>
      <c r="L758" s="278"/>
      <c r="M758" s="278"/>
      <c r="N758" s="278"/>
      <c r="O758" s="274"/>
      <c r="P758" s="274"/>
      <c r="Q758" s="274"/>
      <c r="R758" s="274"/>
      <c r="S758" s="274"/>
      <c r="T758" s="274"/>
      <c r="U758" s="274"/>
      <c r="V758" s="274"/>
      <c r="W758" s="274"/>
      <c r="X758" s="274"/>
      <c r="Y758" s="279"/>
      <c r="Z758" s="280"/>
      <c r="AA758" s="280"/>
      <c r="AB758" s="281"/>
      <c r="AC758" s="281"/>
      <c r="AD758" s="281"/>
      <c r="AE758" s="274"/>
      <c r="AF758" s="281"/>
      <c r="AG758" s="281"/>
      <c r="AH758" s="281"/>
      <c r="AI758" s="282"/>
      <c r="AJ758" s="274"/>
      <c r="AK758" s="274"/>
      <c r="AL758" s="274"/>
      <c r="AM758" s="274"/>
      <c r="AN758" s="274"/>
      <c r="AO758" s="274"/>
      <c r="AP758" s="274"/>
      <c r="AQ758" s="274"/>
      <c r="AR758" s="279"/>
      <c r="AS758" s="273"/>
      <c r="AT758" s="273"/>
      <c r="AU758" s="273"/>
      <c r="AV758" s="273"/>
      <c r="AW758" s="274"/>
      <c r="AX758" s="279"/>
      <c r="AY758" s="273"/>
      <c r="AZ758" s="274"/>
      <c r="BA758" s="279"/>
      <c r="BB758" s="273"/>
      <c r="BC758" s="274"/>
      <c r="BD758" s="274"/>
      <c r="BE758" s="274"/>
      <c r="BF758" s="279"/>
      <c r="BG758" s="273"/>
      <c r="BH758" s="274"/>
      <c r="BI758" s="274"/>
      <c r="BJ758" s="273"/>
      <c r="BK758" s="273"/>
      <c r="BL758" s="273"/>
      <c r="BM758" s="273"/>
    </row>
    <row r="759" spans="1:65" ht="12.75" customHeight="1">
      <c r="A759" s="275"/>
      <c r="B759" s="276"/>
      <c r="C759" s="276"/>
      <c r="D759" s="276"/>
      <c r="E759" s="277"/>
      <c r="F759" s="274"/>
      <c r="G759" s="274"/>
      <c r="H759" s="274"/>
      <c r="I759" s="276"/>
      <c r="J759" s="276"/>
      <c r="K759" s="276"/>
      <c r="L759" s="278"/>
      <c r="M759" s="278"/>
      <c r="N759" s="278"/>
      <c r="O759" s="274"/>
      <c r="P759" s="274"/>
      <c r="Q759" s="274"/>
      <c r="R759" s="274"/>
      <c r="S759" s="274"/>
      <c r="T759" s="274"/>
      <c r="U759" s="274"/>
      <c r="V759" s="274"/>
      <c r="W759" s="274"/>
      <c r="X759" s="274"/>
      <c r="Y759" s="279"/>
      <c r="Z759" s="280"/>
      <c r="AA759" s="280"/>
      <c r="AB759" s="281"/>
      <c r="AC759" s="281"/>
      <c r="AD759" s="281"/>
      <c r="AE759" s="274"/>
      <c r="AF759" s="281"/>
      <c r="AG759" s="281"/>
      <c r="AH759" s="281"/>
      <c r="AI759" s="282"/>
      <c r="AJ759" s="274"/>
      <c r="AK759" s="274"/>
      <c r="AL759" s="274"/>
      <c r="AM759" s="274"/>
      <c r="AN759" s="274"/>
      <c r="AO759" s="274"/>
      <c r="AP759" s="274"/>
      <c r="AQ759" s="274"/>
      <c r="AR759" s="279"/>
      <c r="AS759" s="273"/>
      <c r="AT759" s="273"/>
      <c r="AU759" s="273"/>
      <c r="AV759" s="273"/>
      <c r="AW759" s="274"/>
      <c r="AX759" s="279"/>
      <c r="AY759" s="273"/>
      <c r="AZ759" s="274"/>
      <c r="BA759" s="279"/>
      <c r="BB759" s="273"/>
      <c r="BC759" s="274"/>
      <c r="BD759" s="274"/>
      <c r="BE759" s="274"/>
      <c r="BF759" s="279"/>
      <c r="BG759" s="273"/>
      <c r="BH759" s="274"/>
      <c r="BI759" s="274"/>
      <c r="BJ759" s="273"/>
      <c r="BK759" s="273"/>
      <c r="BL759" s="273"/>
      <c r="BM759" s="273"/>
    </row>
    <row r="760" spans="1:65" ht="12.75" customHeight="1">
      <c r="A760" s="275"/>
      <c r="B760" s="276"/>
      <c r="C760" s="276"/>
      <c r="D760" s="276"/>
      <c r="E760" s="277"/>
      <c r="F760" s="274"/>
      <c r="G760" s="274"/>
      <c r="H760" s="274"/>
      <c r="I760" s="276"/>
      <c r="J760" s="276"/>
      <c r="K760" s="276"/>
      <c r="L760" s="278"/>
      <c r="M760" s="278"/>
      <c r="N760" s="278"/>
      <c r="O760" s="274"/>
      <c r="P760" s="274"/>
      <c r="Q760" s="274"/>
      <c r="R760" s="274"/>
      <c r="S760" s="274"/>
      <c r="T760" s="274"/>
      <c r="U760" s="274"/>
      <c r="V760" s="274"/>
      <c r="W760" s="274"/>
      <c r="X760" s="274"/>
      <c r="Y760" s="279"/>
      <c r="Z760" s="280"/>
      <c r="AA760" s="280"/>
      <c r="AB760" s="281"/>
      <c r="AC760" s="281"/>
      <c r="AD760" s="281"/>
      <c r="AE760" s="274"/>
      <c r="AF760" s="281"/>
      <c r="AG760" s="281"/>
      <c r="AH760" s="281"/>
      <c r="AI760" s="282"/>
      <c r="AJ760" s="274"/>
      <c r="AK760" s="274"/>
      <c r="AL760" s="274"/>
      <c r="AM760" s="274"/>
      <c r="AN760" s="274"/>
      <c r="AO760" s="274"/>
      <c r="AP760" s="274"/>
      <c r="AQ760" s="274"/>
      <c r="AR760" s="279"/>
      <c r="AS760" s="273"/>
      <c r="AT760" s="273"/>
      <c r="AU760" s="273"/>
      <c r="AV760" s="273"/>
      <c r="AW760" s="274"/>
      <c r="AX760" s="279"/>
      <c r="AY760" s="273"/>
      <c r="AZ760" s="274"/>
      <c r="BA760" s="279"/>
      <c r="BB760" s="273"/>
      <c r="BC760" s="274"/>
      <c r="BD760" s="274"/>
      <c r="BE760" s="274"/>
      <c r="BF760" s="279"/>
      <c r="BG760" s="273"/>
      <c r="BH760" s="274"/>
      <c r="BI760" s="274"/>
      <c r="BJ760" s="273"/>
      <c r="BK760" s="273"/>
      <c r="BL760" s="273"/>
      <c r="BM760" s="273"/>
    </row>
    <row r="761" spans="1:65" ht="12.75" customHeight="1">
      <c r="A761" s="275"/>
      <c r="B761" s="276"/>
      <c r="C761" s="276"/>
      <c r="D761" s="276"/>
      <c r="E761" s="277"/>
      <c r="F761" s="274"/>
      <c r="G761" s="274"/>
      <c r="H761" s="274"/>
      <c r="I761" s="276"/>
      <c r="J761" s="276"/>
      <c r="K761" s="276"/>
      <c r="L761" s="278"/>
      <c r="M761" s="278"/>
      <c r="N761" s="278"/>
      <c r="O761" s="274"/>
      <c r="P761" s="274"/>
      <c r="Q761" s="274"/>
      <c r="R761" s="274"/>
      <c r="S761" s="274"/>
      <c r="T761" s="274"/>
      <c r="U761" s="274"/>
      <c r="V761" s="274"/>
      <c r="W761" s="274"/>
      <c r="X761" s="274"/>
      <c r="Y761" s="279"/>
      <c r="Z761" s="280"/>
      <c r="AA761" s="280"/>
      <c r="AB761" s="281"/>
      <c r="AC761" s="281"/>
      <c r="AD761" s="281"/>
      <c r="AE761" s="274"/>
      <c r="AF761" s="281"/>
      <c r="AG761" s="281"/>
      <c r="AH761" s="281"/>
      <c r="AI761" s="282"/>
      <c r="AJ761" s="274"/>
      <c r="AK761" s="274"/>
      <c r="AL761" s="274"/>
      <c r="AM761" s="274"/>
      <c r="AN761" s="274"/>
      <c r="AO761" s="274"/>
      <c r="AP761" s="274"/>
      <c r="AQ761" s="274"/>
      <c r="AR761" s="279"/>
      <c r="AS761" s="273"/>
      <c r="AT761" s="273"/>
      <c r="AU761" s="273"/>
      <c r="AV761" s="273"/>
      <c r="AW761" s="274"/>
      <c r="AX761" s="279"/>
      <c r="AY761" s="273"/>
      <c r="AZ761" s="274"/>
      <c r="BA761" s="279"/>
      <c r="BB761" s="273"/>
      <c r="BC761" s="274"/>
      <c r="BD761" s="274"/>
      <c r="BE761" s="274"/>
      <c r="BF761" s="279"/>
      <c r="BG761" s="273"/>
      <c r="BH761" s="274"/>
      <c r="BI761" s="274"/>
      <c r="BJ761" s="273"/>
      <c r="BK761" s="273"/>
      <c r="BL761" s="273"/>
      <c r="BM761" s="273"/>
    </row>
    <row r="762" spans="1:65" ht="12.75" customHeight="1">
      <c r="A762" s="275"/>
      <c r="B762" s="276"/>
      <c r="C762" s="276"/>
      <c r="D762" s="276"/>
      <c r="E762" s="277"/>
      <c r="F762" s="274"/>
      <c r="G762" s="274"/>
      <c r="H762" s="274"/>
      <c r="I762" s="276"/>
      <c r="J762" s="276"/>
      <c r="K762" s="276"/>
      <c r="L762" s="278"/>
      <c r="M762" s="278"/>
      <c r="N762" s="278"/>
      <c r="O762" s="274"/>
      <c r="P762" s="274"/>
      <c r="Q762" s="274"/>
      <c r="R762" s="274"/>
      <c r="S762" s="274"/>
      <c r="T762" s="274"/>
      <c r="U762" s="274"/>
      <c r="V762" s="274"/>
      <c r="W762" s="274"/>
      <c r="X762" s="274"/>
      <c r="Y762" s="279"/>
      <c r="Z762" s="280"/>
      <c r="AA762" s="280"/>
      <c r="AB762" s="281"/>
      <c r="AC762" s="281"/>
      <c r="AD762" s="281"/>
      <c r="AE762" s="274"/>
      <c r="AF762" s="281"/>
      <c r="AG762" s="281"/>
      <c r="AH762" s="281"/>
      <c r="AI762" s="282"/>
      <c r="AJ762" s="274"/>
      <c r="AK762" s="274"/>
      <c r="AL762" s="274"/>
      <c r="AM762" s="274"/>
      <c r="AN762" s="274"/>
      <c r="AO762" s="274"/>
      <c r="AP762" s="274"/>
      <c r="AQ762" s="274"/>
      <c r="AR762" s="279"/>
      <c r="AS762" s="273"/>
      <c r="AT762" s="273"/>
      <c r="AU762" s="273"/>
      <c r="AV762" s="273"/>
      <c r="AW762" s="274"/>
      <c r="AX762" s="279"/>
      <c r="AY762" s="273"/>
      <c r="AZ762" s="274"/>
      <c r="BA762" s="279"/>
      <c r="BB762" s="273"/>
      <c r="BC762" s="274"/>
      <c r="BD762" s="274"/>
      <c r="BE762" s="274"/>
      <c r="BF762" s="279"/>
      <c r="BG762" s="273"/>
      <c r="BH762" s="274"/>
      <c r="BI762" s="274"/>
      <c r="BJ762" s="273"/>
      <c r="BK762" s="273"/>
      <c r="BL762" s="273"/>
      <c r="BM762" s="273"/>
    </row>
    <row r="763" spans="1:65" ht="12.75" customHeight="1">
      <c r="A763" s="275"/>
      <c r="B763" s="276"/>
      <c r="C763" s="276"/>
      <c r="D763" s="276"/>
      <c r="E763" s="277"/>
      <c r="F763" s="274"/>
      <c r="G763" s="274"/>
      <c r="H763" s="274"/>
      <c r="I763" s="276"/>
      <c r="J763" s="276"/>
      <c r="K763" s="276"/>
      <c r="L763" s="278"/>
      <c r="M763" s="278"/>
      <c r="N763" s="278"/>
      <c r="O763" s="274"/>
      <c r="P763" s="274"/>
      <c r="Q763" s="274"/>
      <c r="R763" s="274"/>
      <c r="S763" s="274"/>
      <c r="T763" s="274"/>
      <c r="U763" s="274"/>
      <c r="V763" s="274"/>
      <c r="W763" s="274"/>
      <c r="X763" s="274"/>
      <c r="Y763" s="279"/>
      <c r="Z763" s="280"/>
      <c r="AA763" s="280"/>
      <c r="AB763" s="281"/>
      <c r="AC763" s="281"/>
      <c r="AD763" s="281"/>
      <c r="AE763" s="274"/>
      <c r="AF763" s="281"/>
      <c r="AG763" s="281"/>
      <c r="AH763" s="281"/>
      <c r="AI763" s="282"/>
      <c r="AJ763" s="274"/>
      <c r="AK763" s="274"/>
      <c r="AL763" s="274"/>
      <c r="AM763" s="274"/>
      <c r="AN763" s="274"/>
      <c r="AO763" s="274"/>
      <c r="AP763" s="274"/>
      <c r="AQ763" s="274"/>
      <c r="AR763" s="279"/>
      <c r="AS763" s="273"/>
      <c r="AT763" s="273"/>
      <c r="AU763" s="273"/>
      <c r="AV763" s="273"/>
      <c r="AW763" s="274"/>
      <c r="AX763" s="279"/>
      <c r="AY763" s="273"/>
      <c r="AZ763" s="274"/>
      <c r="BA763" s="279"/>
      <c r="BB763" s="273"/>
      <c r="BC763" s="274"/>
      <c r="BD763" s="274"/>
      <c r="BE763" s="274"/>
      <c r="BF763" s="279"/>
      <c r="BG763" s="273"/>
      <c r="BH763" s="274"/>
      <c r="BI763" s="274"/>
      <c r="BJ763" s="273"/>
      <c r="BK763" s="273"/>
      <c r="BL763" s="273"/>
      <c r="BM763" s="273"/>
    </row>
    <row r="764" spans="1:65" ht="12.75" customHeight="1">
      <c r="A764" s="275"/>
      <c r="B764" s="276"/>
      <c r="C764" s="276"/>
      <c r="D764" s="276"/>
      <c r="E764" s="277"/>
      <c r="F764" s="274"/>
      <c r="G764" s="274"/>
      <c r="H764" s="274"/>
      <c r="I764" s="276"/>
      <c r="J764" s="276"/>
      <c r="K764" s="276"/>
      <c r="L764" s="278"/>
      <c r="M764" s="278"/>
      <c r="N764" s="278"/>
      <c r="O764" s="274"/>
      <c r="P764" s="274"/>
      <c r="Q764" s="274"/>
      <c r="R764" s="274"/>
      <c r="S764" s="274"/>
      <c r="T764" s="274"/>
      <c r="U764" s="274"/>
      <c r="V764" s="274"/>
      <c r="W764" s="274"/>
      <c r="X764" s="274"/>
      <c r="Y764" s="279"/>
      <c r="Z764" s="280"/>
      <c r="AA764" s="280"/>
      <c r="AB764" s="281"/>
      <c r="AC764" s="281"/>
      <c r="AD764" s="281"/>
      <c r="AE764" s="274"/>
      <c r="AF764" s="281"/>
      <c r="AG764" s="281"/>
      <c r="AH764" s="281"/>
      <c r="AI764" s="282"/>
      <c r="AJ764" s="274"/>
      <c r="AK764" s="274"/>
      <c r="AL764" s="274"/>
      <c r="AM764" s="274"/>
      <c r="AN764" s="274"/>
      <c r="AO764" s="274"/>
      <c r="AP764" s="274"/>
      <c r="AQ764" s="274"/>
      <c r="AR764" s="279"/>
      <c r="AS764" s="273"/>
      <c r="AT764" s="273"/>
      <c r="AU764" s="273"/>
      <c r="AV764" s="273"/>
      <c r="AW764" s="274"/>
      <c r="AX764" s="279"/>
      <c r="AY764" s="273"/>
      <c r="AZ764" s="274"/>
      <c r="BA764" s="279"/>
      <c r="BB764" s="273"/>
      <c r="BC764" s="274"/>
      <c r="BD764" s="274"/>
      <c r="BE764" s="274"/>
      <c r="BF764" s="279"/>
      <c r="BG764" s="273"/>
      <c r="BH764" s="274"/>
      <c r="BI764" s="274"/>
      <c r="BJ764" s="273"/>
      <c r="BK764" s="273"/>
      <c r="BL764" s="273"/>
      <c r="BM764" s="273"/>
    </row>
    <row r="765" spans="1:65" ht="12.75" customHeight="1">
      <c r="A765" s="275"/>
      <c r="B765" s="276"/>
      <c r="C765" s="276"/>
      <c r="D765" s="276"/>
      <c r="E765" s="277"/>
      <c r="F765" s="274"/>
      <c r="G765" s="274"/>
      <c r="H765" s="274"/>
      <c r="I765" s="276"/>
      <c r="J765" s="276"/>
      <c r="K765" s="276"/>
      <c r="L765" s="278"/>
      <c r="M765" s="278"/>
      <c r="N765" s="278"/>
      <c r="O765" s="274"/>
      <c r="P765" s="274"/>
      <c r="Q765" s="274"/>
      <c r="R765" s="274"/>
      <c r="S765" s="274"/>
      <c r="T765" s="274"/>
      <c r="U765" s="274"/>
      <c r="V765" s="274"/>
      <c r="W765" s="274"/>
      <c r="X765" s="274"/>
      <c r="Y765" s="279"/>
      <c r="Z765" s="280"/>
      <c r="AA765" s="280"/>
      <c r="AB765" s="281"/>
      <c r="AC765" s="281"/>
      <c r="AD765" s="281"/>
      <c r="AE765" s="274"/>
      <c r="AF765" s="281"/>
      <c r="AG765" s="281"/>
      <c r="AH765" s="281"/>
      <c r="AI765" s="282"/>
      <c r="AJ765" s="274"/>
      <c r="AK765" s="274"/>
      <c r="AL765" s="274"/>
      <c r="AM765" s="274"/>
      <c r="AN765" s="274"/>
      <c r="AO765" s="274"/>
      <c r="AP765" s="274"/>
      <c r="AQ765" s="274"/>
      <c r="AR765" s="279"/>
      <c r="AS765" s="273"/>
      <c r="AT765" s="273"/>
      <c r="AU765" s="273"/>
      <c r="AV765" s="273"/>
      <c r="AW765" s="274"/>
      <c r="AX765" s="279"/>
      <c r="AY765" s="273"/>
      <c r="AZ765" s="274"/>
      <c r="BA765" s="279"/>
      <c r="BB765" s="273"/>
      <c r="BC765" s="274"/>
      <c r="BD765" s="274"/>
      <c r="BE765" s="274"/>
      <c r="BF765" s="279"/>
      <c r="BG765" s="273"/>
      <c r="BH765" s="274"/>
      <c r="BI765" s="274"/>
      <c r="BJ765" s="273"/>
      <c r="BK765" s="273"/>
      <c r="BL765" s="273"/>
      <c r="BM765" s="273"/>
    </row>
    <row r="766" spans="1:65" ht="12.75" customHeight="1">
      <c r="A766" s="275"/>
      <c r="B766" s="276"/>
      <c r="C766" s="276"/>
      <c r="D766" s="276"/>
      <c r="E766" s="277"/>
      <c r="F766" s="274"/>
      <c r="G766" s="274"/>
      <c r="H766" s="274"/>
      <c r="I766" s="276"/>
      <c r="J766" s="276"/>
      <c r="K766" s="276"/>
      <c r="L766" s="278"/>
      <c r="M766" s="278"/>
      <c r="N766" s="278"/>
      <c r="O766" s="274"/>
      <c r="P766" s="274"/>
      <c r="Q766" s="274"/>
      <c r="R766" s="274"/>
      <c r="S766" s="274"/>
      <c r="T766" s="274"/>
      <c r="U766" s="274"/>
      <c r="V766" s="274"/>
      <c r="W766" s="274"/>
      <c r="X766" s="274"/>
      <c r="Y766" s="279"/>
      <c r="Z766" s="280"/>
      <c r="AA766" s="280"/>
      <c r="AB766" s="281"/>
      <c r="AC766" s="281"/>
      <c r="AD766" s="281"/>
      <c r="AE766" s="274"/>
      <c r="AF766" s="281"/>
      <c r="AG766" s="281"/>
      <c r="AH766" s="281"/>
      <c r="AI766" s="282"/>
      <c r="AJ766" s="274"/>
      <c r="AK766" s="274"/>
      <c r="AL766" s="274"/>
      <c r="AM766" s="274"/>
      <c r="AN766" s="274"/>
      <c r="AO766" s="274"/>
      <c r="AP766" s="274"/>
      <c r="AQ766" s="274"/>
      <c r="AR766" s="279"/>
      <c r="AS766" s="273"/>
      <c r="AT766" s="273"/>
      <c r="AU766" s="273"/>
      <c r="AV766" s="273"/>
      <c r="AW766" s="274"/>
      <c r="AX766" s="279"/>
      <c r="AY766" s="273"/>
      <c r="AZ766" s="274"/>
      <c r="BA766" s="279"/>
      <c r="BB766" s="273"/>
      <c r="BC766" s="274"/>
      <c r="BD766" s="274"/>
      <c r="BE766" s="274"/>
      <c r="BF766" s="279"/>
      <c r="BG766" s="273"/>
      <c r="BH766" s="274"/>
      <c r="BI766" s="274"/>
      <c r="BJ766" s="273"/>
      <c r="BK766" s="273"/>
      <c r="BL766" s="273"/>
      <c r="BM766" s="273"/>
    </row>
    <row r="767" spans="1:65" ht="12.75" customHeight="1">
      <c r="A767" s="275"/>
      <c r="B767" s="276"/>
      <c r="C767" s="276"/>
      <c r="D767" s="276"/>
      <c r="E767" s="277"/>
      <c r="F767" s="274"/>
      <c r="G767" s="274"/>
      <c r="H767" s="274"/>
      <c r="I767" s="276"/>
      <c r="J767" s="276"/>
      <c r="K767" s="276"/>
      <c r="L767" s="278"/>
      <c r="M767" s="278"/>
      <c r="N767" s="278"/>
      <c r="O767" s="274"/>
      <c r="P767" s="274"/>
      <c r="Q767" s="274"/>
      <c r="R767" s="274"/>
      <c r="S767" s="274"/>
      <c r="T767" s="274"/>
      <c r="U767" s="274"/>
      <c r="V767" s="274"/>
      <c r="W767" s="274"/>
      <c r="X767" s="274"/>
      <c r="Y767" s="279"/>
      <c r="Z767" s="280"/>
      <c r="AA767" s="280"/>
      <c r="AB767" s="281"/>
      <c r="AC767" s="281"/>
      <c r="AD767" s="281"/>
      <c r="AE767" s="274"/>
      <c r="AF767" s="281"/>
      <c r="AG767" s="281"/>
      <c r="AH767" s="281"/>
      <c r="AI767" s="282"/>
      <c r="AJ767" s="274"/>
      <c r="AK767" s="274"/>
      <c r="AL767" s="274"/>
      <c r="AM767" s="274"/>
      <c r="AN767" s="274"/>
      <c r="AO767" s="274"/>
      <c r="AP767" s="274"/>
      <c r="AQ767" s="274"/>
      <c r="AR767" s="279"/>
      <c r="AS767" s="273"/>
      <c r="AT767" s="273"/>
      <c r="AU767" s="273"/>
      <c r="AV767" s="273"/>
      <c r="AW767" s="274"/>
      <c r="AX767" s="279"/>
      <c r="AY767" s="273"/>
      <c r="AZ767" s="274"/>
      <c r="BA767" s="279"/>
      <c r="BB767" s="273"/>
      <c r="BC767" s="274"/>
      <c r="BD767" s="274"/>
      <c r="BE767" s="274"/>
      <c r="BF767" s="279"/>
      <c r="BG767" s="273"/>
      <c r="BH767" s="274"/>
      <c r="BI767" s="274"/>
      <c r="BJ767" s="273"/>
      <c r="BK767" s="273"/>
      <c r="BL767" s="273"/>
      <c r="BM767" s="273"/>
    </row>
    <row r="768" spans="1:65" ht="12.75" customHeight="1">
      <c r="A768" s="275"/>
      <c r="B768" s="276"/>
      <c r="C768" s="276"/>
      <c r="D768" s="276"/>
      <c r="E768" s="277"/>
      <c r="F768" s="274"/>
      <c r="G768" s="274"/>
      <c r="H768" s="274"/>
      <c r="I768" s="276"/>
      <c r="J768" s="276"/>
      <c r="K768" s="276"/>
      <c r="L768" s="278"/>
      <c r="M768" s="278"/>
      <c r="N768" s="278"/>
      <c r="O768" s="274"/>
      <c r="P768" s="274"/>
      <c r="Q768" s="274"/>
      <c r="R768" s="274"/>
      <c r="S768" s="274"/>
      <c r="T768" s="274"/>
      <c r="U768" s="274"/>
      <c r="V768" s="274"/>
      <c r="W768" s="274"/>
      <c r="X768" s="274"/>
      <c r="Y768" s="279"/>
      <c r="Z768" s="280"/>
      <c r="AA768" s="280"/>
      <c r="AB768" s="281"/>
      <c r="AC768" s="281"/>
      <c r="AD768" s="281"/>
      <c r="AE768" s="274"/>
      <c r="AF768" s="281"/>
      <c r="AG768" s="281"/>
      <c r="AH768" s="281"/>
      <c r="AI768" s="282"/>
      <c r="AJ768" s="274"/>
      <c r="AK768" s="274"/>
      <c r="AL768" s="274"/>
      <c r="AM768" s="274"/>
      <c r="AN768" s="274"/>
      <c r="AO768" s="274"/>
      <c r="AP768" s="274"/>
      <c r="AQ768" s="274"/>
      <c r="AR768" s="279"/>
      <c r="AS768" s="273"/>
      <c r="AT768" s="273"/>
      <c r="AU768" s="273"/>
      <c r="AV768" s="273"/>
      <c r="AW768" s="274"/>
      <c r="AX768" s="279"/>
      <c r="AY768" s="273"/>
      <c r="AZ768" s="274"/>
      <c r="BA768" s="279"/>
      <c r="BB768" s="273"/>
      <c r="BC768" s="274"/>
      <c r="BD768" s="274"/>
      <c r="BE768" s="274"/>
      <c r="BF768" s="279"/>
      <c r="BG768" s="273"/>
      <c r="BH768" s="274"/>
      <c r="BI768" s="274"/>
      <c r="BJ768" s="273"/>
      <c r="BK768" s="273"/>
      <c r="BL768" s="273"/>
      <c r="BM768" s="273"/>
    </row>
    <row r="769" spans="1:65" ht="12.75" customHeight="1">
      <c r="A769" s="275"/>
      <c r="B769" s="276"/>
      <c r="C769" s="276"/>
      <c r="D769" s="276"/>
      <c r="E769" s="277"/>
      <c r="F769" s="274"/>
      <c r="G769" s="274"/>
      <c r="H769" s="274"/>
      <c r="I769" s="276"/>
      <c r="J769" s="276"/>
      <c r="K769" s="276"/>
      <c r="L769" s="278"/>
      <c r="M769" s="278"/>
      <c r="N769" s="278"/>
      <c r="O769" s="274"/>
      <c r="P769" s="274"/>
      <c r="Q769" s="274"/>
      <c r="R769" s="274"/>
      <c r="S769" s="274"/>
      <c r="T769" s="274"/>
      <c r="U769" s="274"/>
      <c r="V769" s="274"/>
      <c r="W769" s="274"/>
      <c r="X769" s="274"/>
      <c r="Y769" s="279"/>
      <c r="Z769" s="280"/>
      <c r="AA769" s="280"/>
      <c r="AB769" s="281"/>
      <c r="AC769" s="281"/>
      <c r="AD769" s="281"/>
      <c r="AE769" s="274"/>
      <c r="AF769" s="281"/>
      <c r="AG769" s="281"/>
      <c r="AH769" s="281"/>
      <c r="AI769" s="282"/>
      <c r="AJ769" s="274"/>
      <c r="AK769" s="274"/>
      <c r="AL769" s="274"/>
      <c r="AM769" s="274"/>
      <c r="AN769" s="274"/>
      <c r="AO769" s="274"/>
      <c r="AP769" s="274"/>
      <c r="AQ769" s="274"/>
      <c r="AR769" s="279"/>
      <c r="AS769" s="273"/>
      <c r="AT769" s="273"/>
      <c r="AU769" s="273"/>
      <c r="AV769" s="273"/>
      <c r="AW769" s="274"/>
      <c r="AX769" s="279"/>
      <c r="AY769" s="273"/>
      <c r="AZ769" s="274"/>
      <c r="BA769" s="279"/>
      <c r="BB769" s="273"/>
      <c r="BC769" s="274"/>
      <c r="BD769" s="274"/>
      <c r="BE769" s="274"/>
      <c r="BF769" s="279"/>
      <c r="BG769" s="273"/>
      <c r="BH769" s="274"/>
      <c r="BI769" s="274"/>
      <c r="BJ769" s="273"/>
      <c r="BK769" s="273"/>
      <c r="BL769" s="273"/>
      <c r="BM769" s="273"/>
    </row>
    <row r="770" spans="1:65" ht="12.75" customHeight="1">
      <c r="A770" s="275"/>
      <c r="B770" s="276"/>
      <c r="C770" s="276"/>
      <c r="D770" s="276"/>
      <c r="E770" s="277"/>
      <c r="F770" s="274"/>
      <c r="G770" s="274"/>
      <c r="H770" s="274"/>
      <c r="I770" s="276"/>
      <c r="J770" s="276"/>
      <c r="K770" s="276"/>
      <c r="L770" s="278"/>
      <c r="M770" s="278"/>
      <c r="N770" s="278"/>
      <c r="O770" s="274"/>
      <c r="P770" s="274"/>
      <c r="Q770" s="274"/>
      <c r="R770" s="274"/>
      <c r="S770" s="274"/>
      <c r="T770" s="274"/>
      <c r="U770" s="274"/>
      <c r="V770" s="274"/>
      <c r="W770" s="274"/>
      <c r="X770" s="274"/>
      <c r="Y770" s="279"/>
      <c r="Z770" s="280"/>
      <c r="AA770" s="280"/>
      <c r="AB770" s="281"/>
      <c r="AC770" s="281"/>
      <c r="AD770" s="281"/>
      <c r="AE770" s="274"/>
      <c r="AF770" s="281"/>
      <c r="AG770" s="281"/>
      <c r="AH770" s="281"/>
      <c r="AI770" s="282"/>
      <c r="AJ770" s="274"/>
      <c r="AK770" s="274"/>
      <c r="AL770" s="274"/>
      <c r="AM770" s="274"/>
      <c r="AN770" s="274"/>
      <c r="AO770" s="274"/>
      <c r="AP770" s="274"/>
      <c r="AQ770" s="274"/>
      <c r="AR770" s="279"/>
      <c r="AS770" s="273"/>
      <c r="AT770" s="273"/>
      <c r="AU770" s="273"/>
      <c r="AV770" s="273"/>
      <c r="AW770" s="274"/>
      <c r="AX770" s="279"/>
      <c r="AY770" s="273"/>
      <c r="AZ770" s="274"/>
      <c r="BA770" s="279"/>
      <c r="BB770" s="273"/>
      <c r="BC770" s="274"/>
      <c r="BD770" s="274"/>
      <c r="BE770" s="274"/>
      <c r="BF770" s="279"/>
      <c r="BG770" s="273"/>
      <c r="BH770" s="274"/>
      <c r="BI770" s="274"/>
      <c r="BJ770" s="273"/>
      <c r="BK770" s="273"/>
      <c r="BL770" s="273"/>
      <c r="BM770" s="273"/>
    </row>
    <row r="771" spans="1:65" ht="12.75" customHeight="1">
      <c r="A771" s="275"/>
      <c r="B771" s="276"/>
      <c r="C771" s="276"/>
      <c r="D771" s="276"/>
      <c r="E771" s="277"/>
      <c r="F771" s="274"/>
      <c r="G771" s="274"/>
      <c r="H771" s="274"/>
      <c r="I771" s="276"/>
      <c r="J771" s="276"/>
      <c r="K771" s="276"/>
      <c r="L771" s="278"/>
      <c r="M771" s="278"/>
      <c r="N771" s="278"/>
      <c r="O771" s="274"/>
      <c r="P771" s="274"/>
      <c r="Q771" s="274"/>
      <c r="R771" s="274"/>
      <c r="S771" s="274"/>
      <c r="T771" s="274"/>
      <c r="U771" s="274"/>
      <c r="V771" s="274"/>
      <c r="W771" s="274"/>
      <c r="X771" s="274"/>
      <c r="Y771" s="279"/>
      <c r="Z771" s="280"/>
      <c r="AA771" s="280"/>
      <c r="AB771" s="281"/>
      <c r="AC771" s="281"/>
      <c r="AD771" s="281"/>
      <c r="AE771" s="274"/>
      <c r="AF771" s="281"/>
      <c r="AG771" s="281"/>
      <c r="AH771" s="281"/>
      <c r="AI771" s="282"/>
      <c r="AJ771" s="274"/>
      <c r="AK771" s="274"/>
      <c r="AL771" s="274"/>
      <c r="AM771" s="274"/>
      <c r="AN771" s="274"/>
      <c r="AO771" s="274"/>
      <c r="AP771" s="274"/>
      <c r="AQ771" s="274"/>
      <c r="AR771" s="279"/>
      <c r="AS771" s="273"/>
      <c r="AT771" s="273"/>
      <c r="AU771" s="273"/>
      <c r="AV771" s="273"/>
      <c r="AW771" s="274"/>
      <c r="AX771" s="279"/>
      <c r="AY771" s="273"/>
      <c r="AZ771" s="274"/>
      <c r="BA771" s="279"/>
      <c r="BB771" s="273"/>
      <c r="BC771" s="274"/>
      <c r="BD771" s="274"/>
      <c r="BE771" s="274"/>
      <c r="BF771" s="279"/>
      <c r="BG771" s="273"/>
      <c r="BH771" s="274"/>
      <c r="BI771" s="274"/>
      <c r="BJ771" s="273"/>
      <c r="BK771" s="273"/>
      <c r="BL771" s="273"/>
      <c r="BM771" s="273"/>
    </row>
    <row r="772" spans="1:65" ht="12.75" customHeight="1">
      <c r="A772" s="275"/>
      <c r="B772" s="276"/>
      <c r="C772" s="276"/>
      <c r="D772" s="276"/>
      <c r="E772" s="277"/>
      <c r="F772" s="274"/>
      <c r="G772" s="274"/>
      <c r="H772" s="274"/>
      <c r="I772" s="276"/>
      <c r="J772" s="276"/>
      <c r="K772" s="276"/>
      <c r="L772" s="278"/>
      <c r="M772" s="278"/>
      <c r="N772" s="278"/>
      <c r="O772" s="274"/>
      <c r="P772" s="274"/>
      <c r="Q772" s="274"/>
      <c r="R772" s="274"/>
      <c r="S772" s="274"/>
      <c r="T772" s="274"/>
      <c r="U772" s="274"/>
      <c r="V772" s="274"/>
      <c r="W772" s="274"/>
      <c r="X772" s="274"/>
      <c r="Y772" s="279"/>
      <c r="Z772" s="280"/>
      <c r="AA772" s="280"/>
      <c r="AB772" s="281"/>
      <c r="AC772" s="281"/>
      <c r="AD772" s="281"/>
      <c r="AE772" s="274"/>
      <c r="AF772" s="281"/>
      <c r="AG772" s="281"/>
      <c r="AH772" s="281"/>
      <c r="AI772" s="282"/>
      <c r="AJ772" s="274"/>
      <c r="AK772" s="274"/>
      <c r="AL772" s="274"/>
      <c r="AM772" s="274"/>
      <c r="AN772" s="274"/>
      <c r="AO772" s="274"/>
      <c r="AP772" s="274"/>
      <c r="AQ772" s="274"/>
      <c r="AR772" s="279"/>
      <c r="AS772" s="273"/>
      <c r="AT772" s="273"/>
      <c r="AU772" s="273"/>
      <c r="AV772" s="273"/>
      <c r="AW772" s="274"/>
      <c r="AX772" s="279"/>
      <c r="AY772" s="273"/>
      <c r="AZ772" s="274"/>
      <c r="BA772" s="279"/>
      <c r="BB772" s="273"/>
      <c r="BC772" s="274"/>
      <c r="BD772" s="274"/>
      <c r="BE772" s="274"/>
      <c r="BF772" s="279"/>
      <c r="BG772" s="273"/>
      <c r="BH772" s="274"/>
      <c r="BI772" s="274"/>
      <c r="BJ772" s="273"/>
      <c r="BK772" s="273"/>
      <c r="BL772" s="273"/>
      <c r="BM772" s="273"/>
    </row>
    <row r="773" spans="1:65" ht="12.75" customHeight="1">
      <c r="A773" s="275"/>
      <c r="B773" s="276"/>
      <c r="C773" s="276"/>
      <c r="D773" s="276"/>
      <c r="E773" s="277"/>
      <c r="F773" s="274"/>
      <c r="G773" s="274"/>
      <c r="H773" s="274"/>
      <c r="I773" s="276"/>
      <c r="J773" s="276"/>
      <c r="K773" s="276"/>
      <c r="L773" s="278"/>
      <c r="M773" s="278"/>
      <c r="N773" s="278"/>
      <c r="O773" s="274"/>
      <c r="P773" s="274"/>
      <c r="Q773" s="274"/>
      <c r="R773" s="274"/>
      <c r="S773" s="274"/>
      <c r="T773" s="274"/>
      <c r="U773" s="274"/>
      <c r="V773" s="274"/>
      <c r="W773" s="274"/>
      <c r="X773" s="274"/>
      <c r="Y773" s="279"/>
      <c r="Z773" s="280"/>
      <c r="AA773" s="280"/>
      <c r="AB773" s="281"/>
      <c r="AC773" s="281"/>
      <c r="AD773" s="281"/>
      <c r="AE773" s="274"/>
      <c r="AF773" s="281"/>
      <c r="AG773" s="281"/>
      <c r="AH773" s="281"/>
      <c r="AI773" s="282"/>
      <c r="AJ773" s="274"/>
      <c r="AK773" s="274"/>
      <c r="AL773" s="274"/>
      <c r="AM773" s="274"/>
      <c r="AN773" s="274"/>
      <c r="AO773" s="274"/>
      <c r="AP773" s="274"/>
      <c r="AQ773" s="274"/>
      <c r="AR773" s="279"/>
      <c r="AS773" s="273"/>
      <c r="AT773" s="273"/>
      <c r="AU773" s="273"/>
      <c r="AV773" s="273"/>
      <c r="AW773" s="274"/>
      <c r="AX773" s="279"/>
      <c r="AY773" s="273"/>
      <c r="AZ773" s="274"/>
      <c r="BA773" s="279"/>
      <c r="BB773" s="273"/>
      <c r="BC773" s="274"/>
      <c r="BD773" s="274"/>
      <c r="BE773" s="274"/>
      <c r="BF773" s="279"/>
      <c r="BG773" s="273"/>
      <c r="BH773" s="274"/>
      <c r="BI773" s="274"/>
      <c r="BJ773" s="273"/>
      <c r="BK773" s="273"/>
      <c r="BL773" s="273"/>
      <c r="BM773" s="273"/>
    </row>
    <row r="774" spans="1:65" ht="12.75" customHeight="1">
      <c r="A774" s="275"/>
      <c r="B774" s="276"/>
      <c r="C774" s="276"/>
      <c r="D774" s="276"/>
      <c r="E774" s="277"/>
      <c r="F774" s="274"/>
      <c r="G774" s="274"/>
      <c r="H774" s="274"/>
      <c r="I774" s="276"/>
      <c r="J774" s="276"/>
      <c r="K774" s="276"/>
      <c r="L774" s="278"/>
      <c r="M774" s="278"/>
      <c r="N774" s="278"/>
      <c r="O774" s="274"/>
      <c r="P774" s="274"/>
      <c r="Q774" s="274"/>
      <c r="R774" s="274"/>
      <c r="S774" s="274"/>
      <c r="T774" s="274"/>
      <c r="U774" s="274"/>
      <c r="V774" s="274"/>
      <c r="W774" s="274"/>
      <c r="X774" s="274"/>
      <c r="Y774" s="279"/>
      <c r="Z774" s="280"/>
      <c r="AA774" s="280"/>
      <c r="AB774" s="281"/>
      <c r="AC774" s="281"/>
      <c r="AD774" s="281"/>
      <c r="AE774" s="274"/>
      <c r="AF774" s="281"/>
      <c r="AG774" s="281"/>
      <c r="AH774" s="281"/>
      <c r="AI774" s="282"/>
      <c r="AJ774" s="274"/>
      <c r="AK774" s="274"/>
      <c r="AL774" s="274"/>
      <c r="AM774" s="274"/>
      <c r="AN774" s="274"/>
      <c r="AO774" s="274"/>
      <c r="AP774" s="274"/>
      <c r="AQ774" s="274"/>
      <c r="AR774" s="279"/>
      <c r="AS774" s="273"/>
      <c r="AT774" s="273"/>
      <c r="AU774" s="273"/>
      <c r="AV774" s="273"/>
      <c r="AW774" s="274"/>
      <c r="AX774" s="279"/>
      <c r="AY774" s="273"/>
      <c r="AZ774" s="274"/>
      <c r="BA774" s="279"/>
      <c r="BB774" s="273"/>
      <c r="BC774" s="274"/>
      <c r="BD774" s="274"/>
      <c r="BE774" s="274"/>
      <c r="BF774" s="279"/>
      <c r="BG774" s="273"/>
      <c r="BH774" s="274"/>
      <c r="BI774" s="274"/>
      <c r="BJ774" s="273"/>
      <c r="BK774" s="273"/>
      <c r="BL774" s="273"/>
      <c r="BM774" s="273"/>
    </row>
    <row r="775" spans="1:65" ht="12.75" customHeight="1">
      <c r="A775" s="275"/>
      <c r="B775" s="276"/>
      <c r="C775" s="276"/>
      <c r="D775" s="276"/>
      <c r="E775" s="277"/>
      <c r="F775" s="274"/>
      <c r="G775" s="274"/>
      <c r="H775" s="274"/>
      <c r="I775" s="276"/>
      <c r="J775" s="276"/>
      <c r="K775" s="276"/>
      <c r="L775" s="278"/>
      <c r="M775" s="278"/>
      <c r="N775" s="278"/>
      <c r="O775" s="274"/>
      <c r="P775" s="274"/>
      <c r="Q775" s="274"/>
      <c r="R775" s="274"/>
      <c r="S775" s="274"/>
      <c r="T775" s="274"/>
      <c r="U775" s="274"/>
      <c r="V775" s="274"/>
      <c r="W775" s="274"/>
      <c r="X775" s="274"/>
      <c r="Y775" s="279"/>
      <c r="Z775" s="280"/>
      <c r="AA775" s="280"/>
      <c r="AB775" s="281"/>
      <c r="AC775" s="281"/>
      <c r="AD775" s="281"/>
      <c r="AE775" s="274"/>
      <c r="AF775" s="281"/>
      <c r="AG775" s="281"/>
      <c r="AH775" s="281"/>
      <c r="AI775" s="282"/>
      <c r="AJ775" s="274"/>
      <c r="AK775" s="274"/>
      <c r="AL775" s="274"/>
      <c r="AM775" s="274"/>
      <c r="AN775" s="274"/>
      <c r="AO775" s="274"/>
      <c r="AP775" s="274"/>
      <c r="AQ775" s="274"/>
      <c r="AR775" s="279"/>
      <c r="AS775" s="273"/>
      <c r="AT775" s="273"/>
      <c r="AU775" s="273"/>
      <c r="AV775" s="273"/>
      <c r="AW775" s="274"/>
      <c r="AX775" s="279"/>
      <c r="AY775" s="273"/>
      <c r="AZ775" s="274"/>
      <c r="BA775" s="279"/>
      <c r="BB775" s="273"/>
      <c r="BC775" s="274"/>
      <c r="BD775" s="274"/>
      <c r="BE775" s="274"/>
      <c r="BF775" s="279"/>
      <c r="BG775" s="273"/>
      <c r="BH775" s="274"/>
      <c r="BI775" s="274"/>
      <c r="BJ775" s="273"/>
      <c r="BK775" s="273"/>
      <c r="BL775" s="273"/>
      <c r="BM775" s="273"/>
    </row>
    <row r="776" spans="1:65" ht="12.75" customHeight="1">
      <c r="A776" s="275"/>
      <c r="B776" s="276"/>
      <c r="C776" s="276"/>
      <c r="D776" s="276"/>
      <c r="E776" s="277"/>
      <c r="F776" s="274"/>
      <c r="G776" s="274"/>
      <c r="H776" s="274"/>
      <c r="I776" s="276"/>
      <c r="J776" s="276"/>
      <c r="K776" s="276"/>
      <c r="L776" s="278"/>
      <c r="M776" s="278"/>
      <c r="N776" s="278"/>
      <c r="O776" s="274"/>
      <c r="P776" s="274"/>
      <c r="Q776" s="274"/>
      <c r="R776" s="274"/>
      <c r="S776" s="274"/>
      <c r="T776" s="274"/>
      <c r="U776" s="274"/>
      <c r="V776" s="274"/>
      <c r="W776" s="274"/>
      <c r="X776" s="274"/>
      <c r="Y776" s="279"/>
      <c r="Z776" s="280"/>
      <c r="AA776" s="280"/>
      <c r="AB776" s="281"/>
      <c r="AC776" s="281"/>
      <c r="AD776" s="281"/>
      <c r="AE776" s="274"/>
      <c r="AF776" s="281"/>
      <c r="AG776" s="281"/>
      <c r="AH776" s="281"/>
      <c r="AI776" s="282"/>
      <c r="AJ776" s="274"/>
      <c r="AK776" s="274"/>
      <c r="AL776" s="274"/>
      <c r="AM776" s="274"/>
      <c r="AN776" s="274"/>
      <c r="AO776" s="274"/>
      <c r="AP776" s="274"/>
      <c r="AQ776" s="274"/>
      <c r="AR776" s="279"/>
      <c r="AS776" s="273"/>
      <c r="AT776" s="273"/>
      <c r="AU776" s="273"/>
      <c r="AV776" s="273"/>
      <c r="AW776" s="274"/>
      <c r="AX776" s="279"/>
      <c r="AY776" s="273"/>
      <c r="AZ776" s="274"/>
      <c r="BA776" s="279"/>
      <c r="BB776" s="273"/>
      <c r="BC776" s="274"/>
      <c r="BD776" s="274"/>
      <c r="BE776" s="274"/>
      <c r="BF776" s="279"/>
      <c r="BG776" s="273"/>
      <c r="BH776" s="274"/>
      <c r="BI776" s="274"/>
      <c r="BJ776" s="273"/>
      <c r="BK776" s="273"/>
      <c r="BL776" s="273"/>
      <c r="BM776" s="273"/>
    </row>
    <row r="777" spans="1:65" ht="12.75" customHeight="1">
      <c r="A777" s="275"/>
      <c r="B777" s="276"/>
      <c r="C777" s="276"/>
      <c r="D777" s="276"/>
      <c r="E777" s="277"/>
      <c r="F777" s="274"/>
      <c r="G777" s="274"/>
      <c r="H777" s="274"/>
      <c r="I777" s="276"/>
      <c r="J777" s="276"/>
      <c r="K777" s="276"/>
      <c r="L777" s="278"/>
      <c r="M777" s="278"/>
      <c r="N777" s="278"/>
      <c r="O777" s="274"/>
      <c r="P777" s="274"/>
      <c r="Q777" s="274"/>
      <c r="R777" s="274"/>
      <c r="S777" s="274"/>
      <c r="T777" s="274"/>
      <c r="U777" s="274"/>
      <c r="V777" s="274"/>
      <c r="W777" s="274"/>
      <c r="X777" s="274"/>
      <c r="Y777" s="279"/>
      <c r="Z777" s="280"/>
      <c r="AA777" s="280"/>
      <c r="AB777" s="281"/>
      <c r="AC777" s="281"/>
      <c r="AD777" s="281"/>
      <c r="AE777" s="274"/>
      <c r="AF777" s="281"/>
      <c r="AG777" s="281"/>
      <c r="AH777" s="281"/>
      <c r="AI777" s="282"/>
      <c r="AJ777" s="274"/>
      <c r="AK777" s="274"/>
      <c r="AL777" s="274"/>
      <c r="AM777" s="274"/>
      <c r="AN777" s="274"/>
      <c r="AO777" s="274"/>
      <c r="AP777" s="274"/>
      <c r="AQ777" s="274"/>
      <c r="AR777" s="279"/>
      <c r="AS777" s="273"/>
      <c r="AT777" s="273"/>
      <c r="AU777" s="273"/>
      <c r="AV777" s="273"/>
      <c r="AW777" s="274"/>
      <c r="AX777" s="279"/>
      <c r="AY777" s="273"/>
      <c r="AZ777" s="274"/>
      <c r="BA777" s="279"/>
      <c r="BB777" s="273"/>
      <c r="BC777" s="274"/>
      <c r="BD777" s="274"/>
      <c r="BE777" s="274"/>
      <c r="BF777" s="279"/>
      <c r="BG777" s="273"/>
      <c r="BH777" s="274"/>
      <c r="BI777" s="274"/>
      <c r="BJ777" s="273"/>
      <c r="BK777" s="273"/>
      <c r="BL777" s="273"/>
      <c r="BM777" s="273"/>
    </row>
    <row r="778" spans="1:65" ht="12.75" customHeight="1">
      <c r="A778" s="275"/>
      <c r="B778" s="276"/>
      <c r="C778" s="276"/>
      <c r="D778" s="276"/>
      <c r="E778" s="277"/>
      <c r="F778" s="274"/>
      <c r="G778" s="274"/>
      <c r="H778" s="274"/>
      <c r="I778" s="276"/>
      <c r="J778" s="276"/>
      <c r="K778" s="276"/>
      <c r="L778" s="278"/>
      <c r="M778" s="278"/>
      <c r="N778" s="278"/>
      <c r="O778" s="274"/>
      <c r="P778" s="274"/>
      <c r="Q778" s="274"/>
      <c r="R778" s="274"/>
      <c r="S778" s="274"/>
      <c r="T778" s="274"/>
      <c r="U778" s="274"/>
      <c r="V778" s="274"/>
      <c r="W778" s="274"/>
      <c r="X778" s="274"/>
      <c r="Y778" s="279"/>
      <c r="Z778" s="280"/>
      <c r="AA778" s="280"/>
      <c r="AB778" s="281"/>
      <c r="AC778" s="281"/>
      <c r="AD778" s="281"/>
      <c r="AE778" s="274"/>
      <c r="AF778" s="281"/>
      <c r="AG778" s="281"/>
      <c r="AH778" s="281"/>
      <c r="AI778" s="282"/>
      <c r="AJ778" s="274"/>
      <c r="AK778" s="274"/>
      <c r="AL778" s="274"/>
      <c r="AM778" s="274"/>
      <c r="AN778" s="274"/>
      <c r="AO778" s="274"/>
      <c r="AP778" s="274"/>
      <c r="AQ778" s="274"/>
      <c r="AR778" s="279"/>
      <c r="AS778" s="273"/>
      <c r="AT778" s="273"/>
      <c r="AU778" s="273"/>
      <c r="AV778" s="273"/>
      <c r="AW778" s="274"/>
      <c r="AX778" s="279"/>
      <c r="AY778" s="273"/>
      <c r="AZ778" s="274"/>
      <c r="BA778" s="279"/>
      <c r="BB778" s="273"/>
      <c r="BC778" s="274"/>
      <c r="BD778" s="274"/>
      <c r="BE778" s="274"/>
      <c r="BF778" s="279"/>
      <c r="BG778" s="273"/>
      <c r="BH778" s="274"/>
      <c r="BI778" s="274"/>
      <c r="BJ778" s="273"/>
      <c r="BK778" s="273"/>
      <c r="BL778" s="273"/>
      <c r="BM778" s="273"/>
    </row>
    <row r="779" spans="1:65" ht="12.75" customHeight="1">
      <c r="A779" s="275"/>
      <c r="B779" s="276"/>
      <c r="C779" s="276"/>
      <c r="D779" s="276"/>
      <c r="E779" s="277"/>
      <c r="F779" s="274"/>
      <c r="G779" s="274"/>
      <c r="H779" s="274"/>
      <c r="I779" s="276"/>
      <c r="J779" s="276"/>
      <c r="K779" s="276"/>
      <c r="L779" s="278"/>
      <c r="M779" s="278"/>
      <c r="N779" s="278"/>
      <c r="O779" s="274"/>
      <c r="P779" s="274"/>
      <c r="Q779" s="274"/>
      <c r="R779" s="274"/>
      <c r="S779" s="274"/>
      <c r="T779" s="274"/>
      <c r="U779" s="274"/>
      <c r="V779" s="274"/>
      <c r="W779" s="274"/>
      <c r="X779" s="274"/>
      <c r="Y779" s="279"/>
      <c r="Z779" s="280"/>
      <c r="AA779" s="280"/>
      <c r="AB779" s="281"/>
      <c r="AC779" s="281"/>
      <c r="AD779" s="281"/>
      <c r="AE779" s="274"/>
      <c r="AF779" s="281"/>
      <c r="AG779" s="281"/>
      <c r="AH779" s="281"/>
      <c r="AI779" s="282"/>
      <c r="AJ779" s="274"/>
      <c r="AK779" s="274"/>
      <c r="AL779" s="274"/>
      <c r="AM779" s="274"/>
      <c r="AN779" s="274"/>
      <c r="AO779" s="274"/>
      <c r="AP779" s="274"/>
      <c r="AQ779" s="274"/>
      <c r="AR779" s="279"/>
      <c r="AS779" s="273"/>
      <c r="AT779" s="273"/>
      <c r="AU779" s="273"/>
      <c r="AV779" s="273"/>
      <c r="AW779" s="274"/>
      <c r="AX779" s="279"/>
      <c r="AY779" s="273"/>
      <c r="AZ779" s="274"/>
      <c r="BA779" s="279"/>
      <c r="BB779" s="273"/>
      <c r="BC779" s="274"/>
      <c r="BD779" s="274"/>
      <c r="BE779" s="274"/>
      <c r="BF779" s="279"/>
      <c r="BG779" s="273"/>
      <c r="BH779" s="274"/>
      <c r="BI779" s="274"/>
      <c r="BJ779" s="273"/>
      <c r="BK779" s="273"/>
      <c r="BL779" s="273"/>
      <c r="BM779" s="273"/>
    </row>
    <row r="780" spans="1:65" ht="12.75" customHeight="1">
      <c r="A780" s="275"/>
      <c r="B780" s="276"/>
      <c r="C780" s="276"/>
      <c r="D780" s="276"/>
      <c r="E780" s="277"/>
      <c r="F780" s="274"/>
      <c r="G780" s="274"/>
      <c r="H780" s="274"/>
      <c r="I780" s="276"/>
      <c r="J780" s="276"/>
      <c r="K780" s="276"/>
      <c r="L780" s="278"/>
      <c r="M780" s="278"/>
      <c r="N780" s="278"/>
      <c r="O780" s="274"/>
      <c r="P780" s="274"/>
      <c r="Q780" s="274"/>
      <c r="R780" s="274"/>
      <c r="S780" s="274"/>
      <c r="T780" s="274"/>
      <c r="U780" s="274"/>
      <c r="V780" s="274"/>
      <c r="W780" s="274"/>
      <c r="X780" s="274"/>
      <c r="Y780" s="279"/>
      <c r="Z780" s="280"/>
      <c r="AA780" s="280"/>
      <c r="AB780" s="281"/>
      <c r="AC780" s="281"/>
      <c r="AD780" s="281"/>
      <c r="AE780" s="274"/>
      <c r="AF780" s="281"/>
      <c r="AG780" s="281"/>
      <c r="AH780" s="281"/>
      <c r="AI780" s="282"/>
      <c r="AJ780" s="274"/>
      <c r="AK780" s="274"/>
      <c r="AL780" s="274"/>
      <c r="AM780" s="274"/>
      <c r="AN780" s="274"/>
      <c r="AO780" s="274"/>
      <c r="AP780" s="274"/>
      <c r="AQ780" s="274"/>
      <c r="AR780" s="279"/>
      <c r="AS780" s="273"/>
      <c r="AT780" s="273"/>
      <c r="AU780" s="273"/>
      <c r="AV780" s="273"/>
      <c r="AW780" s="274"/>
      <c r="AX780" s="279"/>
      <c r="AY780" s="273"/>
      <c r="AZ780" s="274"/>
      <c r="BA780" s="279"/>
      <c r="BB780" s="273"/>
      <c r="BC780" s="274"/>
      <c r="BD780" s="274"/>
      <c r="BE780" s="274"/>
      <c r="BF780" s="279"/>
      <c r="BG780" s="273"/>
      <c r="BH780" s="274"/>
      <c r="BI780" s="274"/>
      <c r="BJ780" s="273"/>
      <c r="BK780" s="273"/>
      <c r="BL780" s="273"/>
      <c r="BM780" s="273"/>
    </row>
    <row r="781" spans="1:65" ht="12.75" customHeight="1">
      <c r="A781" s="275"/>
      <c r="B781" s="276"/>
      <c r="C781" s="276"/>
      <c r="D781" s="276"/>
      <c r="E781" s="277"/>
      <c r="F781" s="274"/>
      <c r="G781" s="274"/>
      <c r="H781" s="274"/>
      <c r="I781" s="276"/>
      <c r="J781" s="276"/>
      <c r="K781" s="276"/>
      <c r="L781" s="278"/>
      <c r="M781" s="278"/>
      <c r="N781" s="278"/>
      <c r="O781" s="274"/>
      <c r="P781" s="274"/>
      <c r="Q781" s="274"/>
      <c r="R781" s="274"/>
      <c r="S781" s="274"/>
      <c r="T781" s="274"/>
      <c r="U781" s="274"/>
      <c r="V781" s="274"/>
      <c r="W781" s="274"/>
      <c r="X781" s="274"/>
      <c r="Y781" s="279"/>
      <c r="Z781" s="280"/>
      <c r="AA781" s="280"/>
      <c r="AB781" s="281"/>
      <c r="AC781" s="281"/>
      <c r="AD781" s="281"/>
      <c r="AE781" s="274"/>
      <c r="AF781" s="281"/>
      <c r="AG781" s="281"/>
      <c r="AH781" s="281"/>
      <c r="AI781" s="282"/>
      <c r="AJ781" s="274"/>
      <c r="AK781" s="274"/>
      <c r="AL781" s="274"/>
      <c r="AM781" s="274"/>
      <c r="AN781" s="274"/>
      <c r="AO781" s="274"/>
      <c r="AP781" s="274"/>
      <c r="AQ781" s="274"/>
      <c r="AR781" s="279"/>
      <c r="AS781" s="273"/>
      <c r="AT781" s="273"/>
      <c r="AU781" s="273"/>
      <c r="AV781" s="273"/>
      <c r="AW781" s="274"/>
      <c r="AX781" s="279"/>
      <c r="AY781" s="273"/>
      <c r="AZ781" s="274"/>
      <c r="BA781" s="279"/>
      <c r="BB781" s="273"/>
      <c r="BC781" s="274"/>
      <c r="BD781" s="274"/>
      <c r="BE781" s="274"/>
      <c r="BF781" s="279"/>
      <c r="BG781" s="273"/>
      <c r="BH781" s="274"/>
      <c r="BI781" s="274"/>
      <c r="BJ781" s="273"/>
      <c r="BK781" s="273"/>
      <c r="BL781" s="273"/>
      <c r="BM781" s="273"/>
    </row>
    <row r="782" spans="1:65" ht="12.75" customHeight="1">
      <c r="A782" s="275"/>
      <c r="B782" s="276"/>
      <c r="C782" s="276"/>
      <c r="D782" s="276"/>
      <c r="E782" s="277"/>
      <c r="F782" s="274"/>
      <c r="G782" s="274"/>
      <c r="H782" s="274"/>
      <c r="I782" s="276"/>
      <c r="J782" s="276"/>
      <c r="K782" s="276"/>
      <c r="L782" s="278"/>
      <c r="M782" s="278"/>
      <c r="N782" s="278"/>
      <c r="O782" s="274"/>
      <c r="P782" s="274"/>
      <c r="Q782" s="274"/>
      <c r="R782" s="274"/>
      <c r="S782" s="274"/>
      <c r="T782" s="274"/>
      <c r="U782" s="274"/>
      <c r="V782" s="274"/>
      <c r="W782" s="274"/>
      <c r="X782" s="274"/>
      <c r="Y782" s="279"/>
      <c r="Z782" s="280"/>
      <c r="AA782" s="280"/>
      <c r="AB782" s="281"/>
      <c r="AC782" s="281"/>
      <c r="AD782" s="281"/>
      <c r="AE782" s="274"/>
      <c r="AF782" s="281"/>
      <c r="AG782" s="281"/>
      <c r="AH782" s="281"/>
      <c r="AI782" s="282"/>
      <c r="AJ782" s="274"/>
      <c r="AK782" s="274"/>
      <c r="AL782" s="274"/>
      <c r="AM782" s="274"/>
      <c r="AN782" s="274"/>
      <c r="AO782" s="274"/>
      <c r="AP782" s="274"/>
      <c r="AQ782" s="274"/>
      <c r="AR782" s="279"/>
      <c r="AS782" s="273"/>
      <c r="AT782" s="273"/>
      <c r="AU782" s="273"/>
      <c r="AV782" s="273"/>
      <c r="AW782" s="274"/>
      <c r="AX782" s="279"/>
      <c r="AY782" s="273"/>
      <c r="AZ782" s="274"/>
      <c r="BA782" s="279"/>
      <c r="BB782" s="273"/>
      <c r="BC782" s="274"/>
      <c r="BD782" s="274"/>
      <c r="BE782" s="274"/>
      <c r="BF782" s="279"/>
      <c r="BG782" s="273"/>
      <c r="BH782" s="274"/>
      <c r="BI782" s="274"/>
      <c r="BJ782" s="273"/>
      <c r="BK782" s="273"/>
      <c r="BL782" s="273"/>
      <c r="BM782" s="273"/>
    </row>
    <row r="783" spans="1:65" ht="12.75" customHeight="1">
      <c r="A783" s="275"/>
      <c r="B783" s="276"/>
      <c r="C783" s="276"/>
      <c r="D783" s="276"/>
      <c r="E783" s="277"/>
      <c r="F783" s="274"/>
      <c r="G783" s="274"/>
      <c r="H783" s="274"/>
      <c r="I783" s="276"/>
      <c r="J783" s="276"/>
      <c r="K783" s="276"/>
      <c r="L783" s="278"/>
      <c r="M783" s="278"/>
      <c r="N783" s="278"/>
      <c r="O783" s="274"/>
      <c r="P783" s="274"/>
      <c r="Q783" s="274"/>
      <c r="R783" s="274"/>
      <c r="S783" s="274"/>
      <c r="T783" s="274"/>
      <c r="U783" s="274"/>
      <c r="V783" s="274"/>
      <c r="W783" s="274"/>
      <c r="X783" s="274"/>
      <c r="Y783" s="279"/>
      <c r="Z783" s="280"/>
      <c r="AA783" s="280"/>
      <c r="AB783" s="281"/>
      <c r="AC783" s="281"/>
      <c r="AD783" s="281"/>
      <c r="AE783" s="274"/>
      <c r="AF783" s="281"/>
      <c r="AG783" s="281"/>
      <c r="AH783" s="281"/>
      <c r="AI783" s="282"/>
      <c r="AJ783" s="274"/>
      <c r="AK783" s="274"/>
      <c r="AL783" s="274"/>
      <c r="AM783" s="274"/>
      <c r="AN783" s="274"/>
      <c r="AO783" s="274"/>
      <c r="AP783" s="274"/>
      <c r="AQ783" s="274"/>
      <c r="AR783" s="279"/>
      <c r="AS783" s="273"/>
      <c r="AT783" s="273"/>
      <c r="AU783" s="273"/>
      <c r="AV783" s="273"/>
      <c r="AW783" s="274"/>
      <c r="AX783" s="279"/>
      <c r="AY783" s="273"/>
      <c r="AZ783" s="274"/>
      <c r="BA783" s="279"/>
      <c r="BB783" s="273"/>
      <c r="BC783" s="274"/>
      <c r="BD783" s="274"/>
      <c r="BE783" s="274"/>
      <c r="BF783" s="279"/>
      <c r="BG783" s="273"/>
      <c r="BH783" s="274"/>
      <c r="BI783" s="274"/>
      <c r="BJ783" s="273"/>
      <c r="BK783" s="273"/>
      <c r="BL783" s="273"/>
      <c r="BM783" s="273"/>
    </row>
    <row r="784" spans="1:65" ht="12.75" customHeight="1">
      <c r="A784" s="275"/>
      <c r="B784" s="276"/>
      <c r="C784" s="276"/>
      <c r="D784" s="276"/>
      <c r="E784" s="277"/>
      <c r="F784" s="274"/>
      <c r="G784" s="274"/>
      <c r="H784" s="274"/>
      <c r="I784" s="276"/>
      <c r="J784" s="276"/>
      <c r="K784" s="276"/>
      <c r="L784" s="278"/>
      <c r="M784" s="278"/>
      <c r="N784" s="278"/>
      <c r="O784" s="274"/>
      <c r="P784" s="274"/>
      <c r="Q784" s="274"/>
      <c r="R784" s="274"/>
      <c r="S784" s="274"/>
      <c r="T784" s="274"/>
      <c r="U784" s="274"/>
      <c r="V784" s="274"/>
      <c r="W784" s="274"/>
      <c r="X784" s="274"/>
      <c r="Y784" s="279"/>
      <c r="Z784" s="280"/>
      <c r="AA784" s="280"/>
      <c r="AB784" s="281"/>
      <c r="AC784" s="281"/>
      <c r="AD784" s="281"/>
      <c r="AE784" s="274"/>
      <c r="AF784" s="281"/>
      <c r="AG784" s="281"/>
      <c r="AH784" s="281"/>
      <c r="AI784" s="282"/>
      <c r="AJ784" s="274"/>
      <c r="AK784" s="274"/>
      <c r="AL784" s="274"/>
      <c r="AM784" s="274"/>
      <c r="AN784" s="274"/>
      <c r="AO784" s="274"/>
      <c r="AP784" s="274"/>
      <c r="AQ784" s="274"/>
      <c r="AR784" s="279"/>
      <c r="AS784" s="273"/>
      <c r="AT784" s="273"/>
      <c r="AU784" s="273"/>
      <c r="AV784" s="273"/>
      <c r="AW784" s="274"/>
      <c r="AX784" s="279"/>
      <c r="AY784" s="273"/>
      <c r="AZ784" s="274"/>
      <c r="BA784" s="279"/>
      <c r="BB784" s="273"/>
      <c r="BC784" s="274"/>
      <c r="BD784" s="274"/>
      <c r="BE784" s="274"/>
      <c r="BF784" s="279"/>
      <c r="BG784" s="273"/>
      <c r="BH784" s="274"/>
      <c r="BI784" s="274"/>
      <c r="BJ784" s="273"/>
      <c r="BK784" s="273"/>
      <c r="BL784" s="273"/>
      <c r="BM784" s="273"/>
    </row>
    <row r="785" spans="1:65" ht="12.75" customHeight="1">
      <c r="A785" s="275"/>
      <c r="B785" s="276"/>
      <c r="C785" s="276"/>
      <c r="D785" s="276"/>
      <c r="E785" s="277"/>
      <c r="F785" s="274"/>
      <c r="G785" s="274"/>
      <c r="H785" s="274"/>
      <c r="I785" s="276"/>
      <c r="J785" s="276"/>
      <c r="K785" s="276"/>
      <c r="L785" s="278"/>
      <c r="M785" s="278"/>
      <c r="N785" s="278"/>
      <c r="O785" s="274"/>
      <c r="P785" s="274"/>
      <c r="Q785" s="274"/>
      <c r="R785" s="274"/>
      <c r="S785" s="274"/>
      <c r="T785" s="274"/>
      <c r="U785" s="274"/>
      <c r="V785" s="274"/>
      <c r="W785" s="274"/>
      <c r="X785" s="274"/>
      <c r="Y785" s="279"/>
      <c r="Z785" s="280"/>
      <c r="AA785" s="280"/>
      <c r="AB785" s="281"/>
      <c r="AC785" s="281"/>
      <c r="AD785" s="281"/>
      <c r="AE785" s="274"/>
      <c r="AF785" s="281"/>
      <c r="AG785" s="281"/>
      <c r="AH785" s="281"/>
      <c r="AI785" s="282"/>
      <c r="AJ785" s="274"/>
      <c r="AK785" s="274"/>
      <c r="AL785" s="274"/>
      <c r="AM785" s="274"/>
      <c r="AN785" s="274"/>
      <c r="AO785" s="274"/>
      <c r="AP785" s="274"/>
      <c r="AQ785" s="274"/>
      <c r="AR785" s="279"/>
      <c r="AS785" s="273"/>
      <c r="AT785" s="273"/>
      <c r="AU785" s="273"/>
      <c r="AV785" s="273"/>
      <c r="AW785" s="274"/>
      <c r="AX785" s="279"/>
      <c r="AY785" s="273"/>
      <c r="AZ785" s="274"/>
      <c r="BA785" s="279"/>
      <c r="BB785" s="273"/>
      <c r="BC785" s="274"/>
      <c r="BD785" s="274"/>
      <c r="BE785" s="274"/>
      <c r="BF785" s="279"/>
      <c r="BG785" s="273"/>
      <c r="BH785" s="274"/>
      <c r="BI785" s="274"/>
      <c r="BJ785" s="273"/>
      <c r="BK785" s="273"/>
      <c r="BL785" s="273"/>
      <c r="BM785" s="273"/>
    </row>
    <row r="786" spans="1:65" ht="12.75" customHeight="1">
      <c r="A786" s="275"/>
      <c r="B786" s="276"/>
      <c r="C786" s="276"/>
      <c r="D786" s="276"/>
      <c r="E786" s="277"/>
      <c r="F786" s="274"/>
      <c r="G786" s="274"/>
      <c r="H786" s="274"/>
      <c r="I786" s="276"/>
      <c r="J786" s="276"/>
      <c r="K786" s="276"/>
      <c r="L786" s="278"/>
      <c r="M786" s="278"/>
      <c r="N786" s="278"/>
      <c r="O786" s="274"/>
      <c r="P786" s="274"/>
      <c r="Q786" s="274"/>
      <c r="R786" s="274"/>
      <c r="S786" s="274"/>
      <c r="T786" s="274"/>
      <c r="U786" s="274"/>
      <c r="V786" s="274"/>
      <c r="W786" s="274"/>
      <c r="X786" s="274"/>
      <c r="Y786" s="279"/>
      <c r="Z786" s="280"/>
      <c r="AA786" s="280"/>
      <c r="AB786" s="281"/>
      <c r="AC786" s="281"/>
      <c r="AD786" s="281"/>
      <c r="AE786" s="274"/>
      <c r="AF786" s="281"/>
      <c r="AG786" s="281"/>
      <c r="AH786" s="281"/>
      <c r="AI786" s="282"/>
      <c r="AJ786" s="274"/>
      <c r="AK786" s="274"/>
      <c r="AL786" s="274"/>
      <c r="AM786" s="274"/>
      <c r="AN786" s="274"/>
      <c r="AO786" s="274"/>
      <c r="AP786" s="274"/>
      <c r="AQ786" s="274"/>
      <c r="AR786" s="279"/>
      <c r="AS786" s="273"/>
      <c r="AT786" s="273"/>
      <c r="AU786" s="273"/>
      <c r="AV786" s="273"/>
      <c r="AW786" s="274"/>
      <c r="AX786" s="279"/>
      <c r="AY786" s="273"/>
      <c r="AZ786" s="274"/>
      <c r="BA786" s="279"/>
      <c r="BB786" s="273"/>
      <c r="BC786" s="274"/>
      <c r="BD786" s="274"/>
      <c r="BE786" s="274"/>
      <c r="BF786" s="279"/>
      <c r="BG786" s="273"/>
      <c r="BH786" s="274"/>
      <c r="BI786" s="274"/>
      <c r="BJ786" s="273"/>
      <c r="BK786" s="273"/>
      <c r="BL786" s="273"/>
      <c r="BM786" s="273"/>
    </row>
    <row r="787" spans="1:65" ht="12.75" customHeight="1">
      <c r="A787" s="275"/>
      <c r="B787" s="276"/>
      <c r="C787" s="276"/>
      <c r="D787" s="276"/>
      <c r="E787" s="277"/>
      <c r="F787" s="274"/>
      <c r="G787" s="274"/>
      <c r="H787" s="274"/>
      <c r="I787" s="276"/>
      <c r="J787" s="276"/>
      <c r="K787" s="276"/>
      <c r="L787" s="278"/>
      <c r="M787" s="278"/>
      <c r="N787" s="278"/>
      <c r="O787" s="274"/>
      <c r="P787" s="274"/>
      <c r="Q787" s="274"/>
      <c r="R787" s="274"/>
      <c r="S787" s="274"/>
      <c r="T787" s="274"/>
      <c r="U787" s="274"/>
      <c r="V787" s="274"/>
      <c r="W787" s="274"/>
      <c r="X787" s="274"/>
      <c r="Y787" s="279"/>
      <c r="Z787" s="280"/>
      <c r="AA787" s="280"/>
      <c r="AB787" s="281"/>
      <c r="AC787" s="281"/>
      <c r="AD787" s="281"/>
      <c r="AE787" s="274"/>
      <c r="AF787" s="281"/>
      <c r="AG787" s="281"/>
      <c r="AH787" s="281"/>
      <c r="AI787" s="282"/>
      <c r="AJ787" s="274"/>
      <c r="AK787" s="274"/>
      <c r="AL787" s="274"/>
      <c r="AM787" s="274"/>
      <c r="AN787" s="274"/>
      <c r="AO787" s="274"/>
      <c r="AP787" s="274"/>
      <c r="AQ787" s="274"/>
      <c r="AR787" s="279"/>
      <c r="AS787" s="273"/>
      <c r="AT787" s="273"/>
      <c r="AU787" s="273"/>
      <c r="AV787" s="273"/>
      <c r="AW787" s="274"/>
      <c r="AX787" s="279"/>
      <c r="AY787" s="273"/>
      <c r="AZ787" s="274"/>
      <c r="BA787" s="279"/>
      <c r="BB787" s="273"/>
      <c r="BC787" s="274"/>
      <c r="BD787" s="274"/>
      <c r="BE787" s="274"/>
      <c r="BF787" s="279"/>
      <c r="BG787" s="273"/>
      <c r="BH787" s="274"/>
      <c r="BI787" s="274"/>
      <c r="BJ787" s="273"/>
      <c r="BK787" s="273"/>
      <c r="BL787" s="273"/>
      <c r="BM787" s="273"/>
    </row>
    <row r="788" spans="1:65" ht="12.75" customHeight="1">
      <c r="A788" s="275"/>
      <c r="B788" s="276"/>
      <c r="C788" s="276"/>
      <c r="D788" s="276"/>
      <c r="E788" s="277"/>
      <c r="F788" s="274"/>
      <c r="G788" s="274"/>
      <c r="H788" s="274"/>
      <c r="I788" s="276"/>
      <c r="J788" s="276"/>
      <c r="K788" s="276"/>
      <c r="L788" s="278"/>
      <c r="M788" s="278"/>
      <c r="N788" s="278"/>
      <c r="O788" s="274"/>
      <c r="P788" s="274"/>
      <c r="Q788" s="274"/>
      <c r="R788" s="274"/>
      <c r="S788" s="274"/>
      <c r="T788" s="274"/>
      <c r="U788" s="274"/>
      <c r="V788" s="274"/>
      <c r="W788" s="274"/>
      <c r="X788" s="274"/>
      <c r="Y788" s="279"/>
      <c r="Z788" s="280"/>
      <c r="AA788" s="280"/>
      <c r="AB788" s="281"/>
      <c r="AC788" s="281"/>
      <c r="AD788" s="281"/>
      <c r="AE788" s="274"/>
      <c r="AF788" s="281"/>
      <c r="AG788" s="281"/>
      <c r="AH788" s="281"/>
      <c r="AI788" s="282"/>
      <c r="AJ788" s="274"/>
      <c r="AK788" s="274"/>
      <c r="AL788" s="274"/>
      <c r="AM788" s="274"/>
      <c r="AN788" s="274"/>
      <c r="AO788" s="274"/>
      <c r="AP788" s="274"/>
      <c r="AQ788" s="274"/>
      <c r="AR788" s="279"/>
      <c r="AS788" s="273"/>
      <c r="AT788" s="273"/>
      <c r="AU788" s="273"/>
      <c r="AV788" s="273"/>
      <c r="AW788" s="274"/>
      <c r="AX788" s="279"/>
      <c r="AY788" s="273"/>
      <c r="AZ788" s="274"/>
      <c r="BA788" s="279"/>
      <c r="BB788" s="273"/>
      <c r="BC788" s="274"/>
      <c r="BD788" s="274"/>
      <c r="BE788" s="274"/>
      <c r="BF788" s="279"/>
      <c r="BG788" s="273"/>
      <c r="BH788" s="274"/>
      <c r="BI788" s="274"/>
      <c r="BJ788" s="273"/>
      <c r="BK788" s="273"/>
      <c r="BL788" s="273"/>
      <c r="BM788" s="273"/>
    </row>
    <row r="789" spans="1:65" ht="12.75" customHeight="1">
      <c r="A789" s="275"/>
      <c r="B789" s="276"/>
      <c r="C789" s="276"/>
      <c r="D789" s="276"/>
      <c r="E789" s="277"/>
      <c r="F789" s="274"/>
      <c r="G789" s="274"/>
      <c r="H789" s="274"/>
      <c r="I789" s="276"/>
      <c r="J789" s="276"/>
      <c r="K789" s="276"/>
      <c r="L789" s="278"/>
      <c r="M789" s="278"/>
      <c r="N789" s="278"/>
      <c r="O789" s="274"/>
      <c r="P789" s="274"/>
      <c r="Q789" s="274"/>
      <c r="R789" s="274"/>
      <c r="S789" s="274"/>
      <c r="T789" s="274"/>
      <c r="U789" s="274"/>
      <c r="V789" s="274"/>
      <c r="W789" s="274"/>
      <c r="X789" s="274"/>
      <c r="Y789" s="279"/>
      <c r="Z789" s="280"/>
      <c r="AA789" s="280"/>
      <c r="AB789" s="281"/>
      <c r="AC789" s="281"/>
      <c r="AD789" s="281"/>
      <c r="AE789" s="274"/>
      <c r="AF789" s="281"/>
      <c r="AG789" s="281"/>
      <c r="AH789" s="281"/>
      <c r="AI789" s="282"/>
      <c r="AJ789" s="274"/>
      <c r="AK789" s="274"/>
      <c r="AL789" s="274"/>
      <c r="AM789" s="274"/>
      <c r="AN789" s="274"/>
      <c r="AO789" s="274"/>
      <c r="AP789" s="274"/>
      <c r="AQ789" s="274"/>
      <c r="AR789" s="279"/>
      <c r="AS789" s="273"/>
      <c r="AT789" s="273"/>
      <c r="AU789" s="273"/>
      <c r="AV789" s="273"/>
      <c r="AW789" s="274"/>
      <c r="AX789" s="279"/>
      <c r="AY789" s="273"/>
      <c r="AZ789" s="274"/>
      <c r="BA789" s="279"/>
      <c r="BB789" s="273"/>
      <c r="BC789" s="274"/>
      <c r="BD789" s="274"/>
      <c r="BE789" s="274"/>
      <c r="BF789" s="279"/>
      <c r="BG789" s="273"/>
      <c r="BH789" s="274"/>
      <c r="BI789" s="274"/>
      <c r="BJ789" s="273"/>
      <c r="BK789" s="273"/>
      <c r="BL789" s="273"/>
      <c r="BM789" s="273"/>
    </row>
    <row r="790" spans="1:65" ht="12.75" customHeight="1">
      <c r="A790" s="275"/>
      <c r="B790" s="276"/>
      <c r="C790" s="276"/>
      <c r="D790" s="276"/>
      <c r="E790" s="277"/>
      <c r="F790" s="274"/>
      <c r="G790" s="274"/>
      <c r="H790" s="274"/>
      <c r="I790" s="276"/>
      <c r="J790" s="276"/>
      <c r="K790" s="276"/>
      <c r="L790" s="278"/>
      <c r="M790" s="278"/>
      <c r="N790" s="278"/>
      <c r="O790" s="274"/>
      <c r="P790" s="274"/>
      <c r="Q790" s="274"/>
      <c r="R790" s="274"/>
      <c r="S790" s="274"/>
      <c r="T790" s="274"/>
      <c r="U790" s="274"/>
      <c r="V790" s="274"/>
      <c r="W790" s="274"/>
      <c r="X790" s="274"/>
      <c r="Y790" s="279"/>
      <c r="Z790" s="280"/>
      <c r="AA790" s="280"/>
      <c r="AB790" s="281"/>
      <c r="AC790" s="281"/>
      <c r="AD790" s="281"/>
      <c r="AE790" s="274"/>
      <c r="AF790" s="281"/>
      <c r="AG790" s="281"/>
      <c r="AH790" s="281"/>
      <c r="AI790" s="282"/>
      <c r="AJ790" s="274"/>
      <c r="AK790" s="274"/>
      <c r="AL790" s="274"/>
      <c r="AM790" s="274"/>
      <c r="AN790" s="274"/>
      <c r="AO790" s="274"/>
      <c r="AP790" s="274"/>
      <c r="AQ790" s="274"/>
      <c r="AR790" s="279"/>
      <c r="AS790" s="273"/>
      <c r="AT790" s="273"/>
      <c r="AU790" s="273"/>
      <c r="AV790" s="273"/>
      <c r="AW790" s="274"/>
      <c r="AX790" s="279"/>
      <c r="AY790" s="273"/>
      <c r="AZ790" s="274"/>
      <c r="BA790" s="279"/>
      <c r="BB790" s="273"/>
      <c r="BC790" s="274"/>
      <c r="BD790" s="274"/>
      <c r="BE790" s="274"/>
      <c r="BF790" s="279"/>
      <c r="BG790" s="273"/>
      <c r="BH790" s="274"/>
      <c r="BI790" s="274"/>
      <c r="BJ790" s="273"/>
      <c r="BK790" s="273"/>
      <c r="BL790" s="273"/>
      <c r="BM790" s="273"/>
    </row>
    <row r="791" spans="1:65" ht="12.75" customHeight="1">
      <c r="A791" s="275"/>
      <c r="B791" s="276"/>
      <c r="C791" s="276"/>
      <c r="D791" s="276"/>
      <c r="E791" s="277"/>
      <c r="F791" s="274"/>
      <c r="G791" s="274"/>
      <c r="H791" s="274"/>
      <c r="I791" s="276"/>
      <c r="J791" s="276"/>
      <c r="K791" s="276"/>
      <c r="L791" s="278"/>
      <c r="M791" s="278"/>
      <c r="N791" s="278"/>
      <c r="O791" s="274"/>
      <c r="P791" s="274"/>
      <c r="Q791" s="274"/>
      <c r="R791" s="274"/>
      <c r="S791" s="274"/>
      <c r="T791" s="274"/>
      <c r="U791" s="274"/>
      <c r="V791" s="274"/>
      <c r="W791" s="274"/>
      <c r="X791" s="274"/>
      <c r="Y791" s="279"/>
      <c r="Z791" s="280"/>
      <c r="AA791" s="280"/>
      <c r="AB791" s="281"/>
      <c r="AC791" s="281"/>
      <c r="AD791" s="281"/>
      <c r="AE791" s="274"/>
      <c r="AF791" s="281"/>
      <c r="AG791" s="281"/>
      <c r="AH791" s="281"/>
      <c r="AI791" s="282"/>
      <c r="AJ791" s="274"/>
      <c r="AK791" s="274"/>
      <c r="AL791" s="274"/>
      <c r="AM791" s="274"/>
      <c r="AN791" s="274"/>
      <c r="AO791" s="274"/>
      <c r="AP791" s="274"/>
      <c r="AQ791" s="274"/>
      <c r="AR791" s="279"/>
      <c r="AS791" s="273"/>
      <c r="AT791" s="273"/>
      <c r="AU791" s="273"/>
      <c r="AV791" s="273"/>
      <c r="AW791" s="274"/>
      <c r="AX791" s="279"/>
      <c r="AY791" s="273"/>
      <c r="AZ791" s="274"/>
      <c r="BA791" s="279"/>
      <c r="BB791" s="273"/>
      <c r="BC791" s="274"/>
      <c r="BD791" s="274"/>
      <c r="BE791" s="274"/>
      <c r="BF791" s="279"/>
      <c r="BG791" s="273"/>
      <c r="BH791" s="274"/>
      <c r="BI791" s="274"/>
      <c r="BJ791" s="273"/>
      <c r="BK791" s="273"/>
      <c r="BL791" s="273"/>
      <c r="BM791" s="273"/>
    </row>
    <row r="792" spans="1:65" ht="12.75" customHeight="1">
      <c r="A792" s="275"/>
      <c r="B792" s="276"/>
      <c r="C792" s="276"/>
      <c r="D792" s="276"/>
      <c r="E792" s="277"/>
      <c r="F792" s="274"/>
      <c r="G792" s="274"/>
      <c r="H792" s="274"/>
      <c r="I792" s="276"/>
      <c r="J792" s="276"/>
      <c r="K792" s="276"/>
      <c r="L792" s="278"/>
      <c r="M792" s="278"/>
      <c r="N792" s="278"/>
      <c r="O792" s="274"/>
      <c r="P792" s="274"/>
      <c r="Q792" s="274"/>
      <c r="R792" s="274"/>
      <c r="S792" s="274"/>
      <c r="T792" s="274"/>
      <c r="U792" s="274"/>
      <c r="V792" s="274"/>
      <c r="W792" s="274"/>
      <c r="X792" s="274"/>
      <c r="Y792" s="279"/>
      <c r="Z792" s="280"/>
      <c r="AA792" s="280"/>
      <c r="AB792" s="281"/>
      <c r="AC792" s="281"/>
      <c r="AD792" s="281"/>
      <c r="AE792" s="274"/>
      <c r="AF792" s="281"/>
      <c r="AG792" s="281"/>
      <c r="AH792" s="281"/>
      <c r="AI792" s="282"/>
      <c r="AJ792" s="274"/>
      <c r="AK792" s="274"/>
      <c r="AL792" s="274"/>
      <c r="AM792" s="274"/>
      <c r="AN792" s="274"/>
      <c r="AO792" s="274"/>
      <c r="AP792" s="274"/>
      <c r="AQ792" s="274"/>
      <c r="AR792" s="279"/>
      <c r="AS792" s="273"/>
      <c r="AT792" s="273"/>
      <c r="AU792" s="273"/>
      <c r="AV792" s="273"/>
      <c r="AW792" s="274"/>
      <c r="AX792" s="279"/>
      <c r="AY792" s="273"/>
      <c r="AZ792" s="274"/>
      <c r="BA792" s="279"/>
      <c r="BB792" s="273"/>
      <c r="BC792" s="274"/>
      <c r="BD792" s="274"/>
      <c r="BE792" s="274"/>
      <c r="BF792" s="279"/>
      <c r="BG792" s="273"/>
      <c r="BH792" s="274"/>
      <c r="BI792" s="274"/>
      <c r="BJ792" s="273"/>
      <c r="BK792" s="273"/>
      <c r="BL792" s="273"/>
      <c r="BM792" s="273"/>
    </row>
    <row r="793" spans="1:65" ht="12.75" customHeight="1">
      <c r="A793" s="275"/>
      <c r="B793" s="276"/>
      <c r="C793" s="276"/>
      <c r="D793" s="276"/>
      <c r="E793" s="277"/>
      <c r="F793" s="274"/>
      <c r="G793" s="274"/>
      <c r="H793" s="274"/>
      <c r="I793" s="276"/>
      <c r="J793" s="276"/>
      <c r="K793" s="276"/>
      <c r="L793" s="278"/>
      <c r="M793" s="278"/>
      <c r="N793" s="278"/>
      <c r="O793" s="274"/>
      <c r="P793" s="274"/>
      <c r="Q793" s="274"/>
      <c r="R793" s="274"/>
      <c r="S793" s="274"/>
      <c r="T793" s="274"/>
      <c r="U793" s="274"/>
      <c r="V793" s="274"/>
      <c r="W793" s="274"/>
      <c r="X793" s="274"/>
      <c r="Y793" s="279"/>
      <c r="Z793" s="280"/>
      <c r="AA793" s="280"/>
      <c r="AB793" s="281"/>
      <c r="AC793" s="281"/>
      <c r="AD793" s="281"/>
      <c r="AE793" s="274"/>
      <c r="AF793" s="281"/>
      <c r="AG793" s="281"/>
      <c r="AH793" s="281"/>
      <c r="AI793" s="282"/>
      <c r="AJ793" s="274"/>
      <c r="AK793" s="274"/>
      <c r="AL793" s="274"/>
      <c r="AM793" s="274"/>
      <c r="AN793" s="274"/>
      <c r="AO793" s="274"/>
      <c r="AP793" s="274"/>
      <c r="AQ793" s="274"/>
      <c r="AR793" s="279"/>
      <c r="AS793" s="273"/>
      <c r="AT793" s="273"/>
      <c r="AU793" s="273"/>
      <c r="AV793" s="273"/>
      <c r="AW793" s="274"/>
      <c r="AX793" s="279"/>
      <c r="AY793" s="273"/>
      <c r="AZ793" s="274"/>
      <c r="BA793" s="279"/>
      <c r="BB793" s="273"/>
      <c r="BC793" s="274"/>
      <c r="BD793" s="274"/>
      <c r="BE793" s="274"/>
      <c r="BF793" s="279"/>
      <c r="BG793" s="273"/>
      <c r="BH793" s="274"/>
      <c r="BI793" s="274"/>
      <c r="BJ793" s="273"/>
      <c r="BK793" s="273"/>
      <c r="BL793" s="273"/>
      <c r="BM793" s="273"/>
    </row>
    <row r="794" spans="1:65" ht="12.75" customHeight="1">
      <c r="A794" s="275"/>
      <c r="B794" s="276"/>
      <c r="C794" s="276"/>
      <c r="D794" s="276"/>
      <c r="E794" s="277"/>
      <c r="F794" s="274"/>
      <c r="G794" s="274"/>
      <c r="H794" s="274"/>
      <c r="I794" s="276"/>
      <c r="J794" s="276"/>
      <c r="K794" s="276"/>
      <c r="L794" s="278"/>
      <c r="M794" s="278"/>
      <c r="N794" s="278"/>
      <c r="O794" s="274"/>
      <c r="P794" s="274"/>
      <c r="Q794" s="274"/>
      <c r="R794" s="274"/>
      <c r="S794" s="274"/>
      <c r="T794" s="274"/>
      <c r="U794" s="274"/>
      <c r="V794" s="274"/>
      <c r="W794" s="274"/>
      <c r="X794" s="274"/>
      <c r="Y794" s="279"/>
      <c r="Z794" s="280"/>
      <c r="AA794" s="280"/>
      <c r="AB794" s="281"/>
      <c r="AC794" s="281"/>
      <c r="AD794" s="281"/>
      <c r="AE794" s="274"/>
      <c r="AF794" s="281"/>
      <c r="AG794" s="281"/>
      <c r="AH794" s="281"/>
      <c r="AI794" s="282"/>
      <c r="AJ794" s="274"/>
      <c r="AK794" s="274"/>
      <c r="AL794" s="274"/>
      <c r="AM794" s="274"/>
      <c r="AN794" s="274"/>
      <c r="AO794" s="274"/>
      <c r="AP794" s="274"/>
      <c r="AQ794" s="274"/>
      <c r="AR794" s="279"/>
      <c r="AS794" s="273"/>
      <c r="AT794" s="273"/>
      <c r="AU794" s="273"/>
      <c r="AV794" s="273"/>
      <c r="AW794" s="274"/>
      <c r="AX794" s="279"/>
      <c r="AY794" s="273"/>
      <c r="AZ794" s="274"/>
      <c r="BA794" s="279"/>
      <c r="BB794" s="273"/>
      <c r="BC794" s="274"/>
      <c r="BD794" s="274"/>
      <c r="BE794" s="274"/>
      <c r="BF794" s="279"/>
      <c r="BG794" s="273"/>
      <c r="BH794" s="274"/>
      <c r="BI794" s="274"/>
      <c r="BJ794" s="273"/>
      <c r="BK794" s="273"/>
      <c r="BL794" s="273"/>
      <c r="BM794" s="273"/>
    </row>
    <row r="795" spans="1:65" ht="12.75" customHeight="1">
      <c r="A795" s="275"/>
      <c r="B795" s="276"/>
      <c r="C795" s="276"/>
      <c r="D795" s="276"/>
      <c r="E795" s="277"/>
      <c r="F795" s="274"/>
      <c r="G795" s="274"/>
      <c r="H795" s="274"/>
      <c r="I795" s="276"/>
      <c r="J795" s="276"/>
      <c r="K795" s="276"/>
      <c r="L795" s="278"/>
      <c r="M795" s="278"/>
      <c r="N795" s="278"/>
      <c r="O795" s="274"/>
      <c r="P795" s="274"/>
      <c r="Q795" s="274"/>
      <c r="R795" s="274"/>
      <c r="S795" s="274"/>
      <c r="T795" s="274"/>
      <c r="U795" s="274"/>
      <c r="V795" s="274"/>
      <c r="W795" s="274"/>
      <c r="X795" s="274"/>
      <c r="Y795" s="279"/>
      <c r="Z795" s="280"/>
      <c r="AA795" s="280"/>
      <c r="AB795" s="281"/>
      <c r="AC795" s="281"/>
      <c r="AD795" s="281"/>
      <c r="AE795" s="274"/>
      <c r="AF795" s="281"/>
      <c r="AG795" s="281"/>
      <c r="AH795" s="281"/>
      <c r="AI795" s="282"/>
      <c r="AJ795" s="274"/>
      <c r="AK795" s="274"/>
      <c r="AL795" s="274"/>
      <c r="AM795" s="274"/>
      <c r="AN795" s="274"/>
      <c r="AO795" s="274"/>
      <c r="AP795" s="274"/>
      <c r="AQ795" s="274"/>
      <c r="AR795" s="279"/>
      <c r="AS795" s="273"/>
      <c r="AT795" s="273"/>
      <c r="AU795" s="273"/>
      <c r="AV795" s="273"/>
      <c r="AW795" s="274"/>
      <c r="AX795" s="279"/>
      <c r="AY795" s="273"/>
      <c r="AZ795" s="274"/>
      <c r="BA795" s="279"/>
      <c r="BB795" s="273"/>
      <c r="BC795" s="274"/>
      <c r="BD795" s="274"/>
      <c r="BE795" s="274"/>
      <c r="BF795" s="279"/>
      <c r="BG795" s="273"/>
      <c r="BH795" s="274"/>
      <c r="BI795" s="274"/>
      <c r="BJ795" s="273"/>
      <c r="BK795" s="273"/>
      <c r="BL795" s="273"/>
      <c r="BM795" s="273"/>
    </row>
    <row r="796" spans="1:65" ht="12.75" customHeight="1">
      <c r="A796" s="275"/>
      <c r="B796" s="276"/>
      <c r="C796" s="276"/>
      <c r="D796" s="276"/>
      <c r="E796" s="277"/>
      <c r="F796" s="274"/>
      <c r="G796" s="274"/>
      <c r="H796" s="274"/>
      <c r="I796" s="276"/>
      <c r="J796" s="276"/>
      <c r="K796" s="276"/>
      <c r="L796" s="278"/>
      <c r="M796" s="278"/>
      <c r="N796" s="278"/>
      <c r="O796" s="274"/>
      <c r="P796" s="274"/>
      <c r="Q796" s="274"/>
      <c r="R796" s="274"/>
      <c r="S796" s="274"/>
      <c r="T796" s="274"/>
      <c r="U796" s="274"/>
      <c r="V796" s="274"/>
      <c r="W796" s="274"/>
      <c r="X796" s="274"/>
      <c r="Y796" s="279"/>
      <c r="Z796" s="280"/>
      <c r="AA796" s="280"/>
      <c r="AB796" s="281"/>
      <c r="AC796" s="281"/>
      <c r="AD796" s="281"/>
      <c r="AE796" s="274"/>
      <c r="AF796" s="281"/>
      <c r="AG796" s="281"/>
      <c r="AH796" s="281"/>
      <c r="AI796" s="282"/>
      <c r="AJ796" s="274"/>
      <c r="AK796" s="274"/>
      <c r="AL796" s="274"/>
      <c r="AM796" s="274"/>
      <c r="AN796" s="274"/>
      <c r="AO796" s="274"/>
      <c r="AP796" s="274"/>
      <c r="AQ796" s="274"/>
      <c r="AR796" s="279"/>
      <c r="AS796" s="273"/>
      <c r="AT796" s="273"/>
      <c r="AU796" s="273"/>
      <c r="AV796" s="273"/>
      <c r="AW796" s="274"/>
      <c r="AX796" s="279"/>
      <c r="AY796" s="273"/>
      <c r="AZ796" s="274"/>
      <c r="BA796" s="279"/>
      <c r="BB796" s="273"/>
      <c r="BC796" s="274"/>
      <c r="BD796" s="274"/>
      <c r="BE796" s="274"/>
      <c r="BF796" s="279"/>
      <c r="BG796" s="273"/>
      <c r="BH796" s="274"/>
      <c r="BI796" s="274"/>
      <c r="BJ796" s="273"/>
      <c r="BK796" s="273"/>
      <c r="BL796" s="273"/>
      <c r="BM796" s="273"/>
    </row>
    <row r="797" spans="1:65" ht="12.75" customHeight="1">
      <c r="A797" s="275"/>
      <c r="B797" s="276"/>
      <c r="C797" s="276"/>
      <c r="D797" s="276"/>
      <c r="E797" s="277"/>
      <c r="F797" s="274"/>
      <c r="G797" s="274"/>
      <c r="H797" s="274"/>
      <c r="I797" s="276"/>
      <c r="J797" s="276"/>
      <c r="K797" s="276"/>
      <c r="L797" s="278"/>
      <c r="M797" s="278"/>
      <c r="N797" s="278"/>
      <c r="O797" s="274"/>
      <c r="P797" s="274"/>
      <c r="Q797" s="274"/>
      <c r="R797" s="274"/>
      <c r="S797" s="274"/>
      <c r="T797" s="274"/>
      <c r="U797" s="274"/>
      <c r="V797" s="274"/>
      <c r="W797" s="274"/>
      <c r="X797" s="274"/>
      <c r="Y797" s="279"/>
      <c r="Z797" s="280"/>
      <c r="AA797" s="280"/>
      <c r="AB797" s="281"/>
      <c r="AC797" s="281"/>
      <c r="AD797" s="281"/>
      <c r="AE797" s="274"/>
      <c r="AF797" s="281"/>
      <c r="AG797" s="281"/>
      <c r="AH797" s="281"/>
      <c r="AI797" s="282"/>
      <c r="AJ797" s="274"/>
      <c r="AK797" s="274"/>
      <c r="AL797" s="274"/>
      <c r="AM797" s="274"/>
      <c r="AN797" s="274"/>
      <c r="AO797" s="274"/>
      <c r="AP797" s="274"/>
      <c r="AQ797" s="274"/>
      <c r="AR797" s="279"/>
      <c r="AS797" s="273"/>
      <c r="AT797" s="273"/>
      <c r="AU797" s="273"/>
      <c r="AV797" s="273"/>
      <c r="AW797" s="274"/>
      <c r="AX797" s="279"/>
      <c r="AY797" s="273"/>
      <c r="AZ797" s="274"/>
      <c r="BA797" s="279"/>
      <c r="BB797" s="273"/>
      <c r="BC797" s="274"/>
      <c r="BD797" s="274"/>
      <c r="BE797" s="274"/>
      <c r="BF797" s="279"/>
      <c r="BG797" s="273"/>
      <c r="BH797" s="274"/>
      <c r="BI797" s="274"/>
      <c r="BJ797" s="273"/>
      <c r="BK797" s="273"/>
      <c r="BL797" s="273"/>
      <c r="BM797" s="273"/>
    </row>
    <row r="798" spans="1:65" ht="12.75" customHeight="1">
      <c r="A798" s="275"/>
      <c r="B798" s="276"/>
      <c r="C798" s="276"/>
      <c r="D798" s="276"/>
      <c r="E798" s="277"/>
      <c r="F798" s="274"/>
      <c r="G798" s="274"/>
      <c r="H798" s="274"/>
      <c r="I798" s="276"/>
      <c r="J798" s="276"/>
      <c r="K798" s="276"/>
      <c r="L798" s="278"/>
      <c r="M798" s="278"/>
      <c r="N798" s="278"/>
      <c r="O798" s="274"/>
      <c r="P798" s="274"/>
      <c r="Q798" s="274"/>
      <c r="R798" s="274"/>
      <c r="S798" s="274"/>
      <c r="T798" s="274"/>
      <c r="U798" s="274"/>
      <c r="V798" s="274"/>
      <c r="W798" s="274"/>
      <c r="X798" s="274"/>
      <c r="Y798" s="279"/>
      <c r="Z798" s="280"/>
      <c r="AA798" s="280"/>
      <c r="AB798" s="281"/>
      <c r="AC798" s="281"/>
      <c r="AD798" s="281"/>
      <c r="AE798" s="274"/>
      <c r="AF798" s="281"/>
      <c r="AG798" s="281"/>
      <c r="AH798" s="281"/>
      <c r="AI798" s="282"/>
      <c r="AJ798" s="274"/>
      <c r="AK798" s="274"/>
      <c r="AL798" s="274"/>
      <c r="AM798" s="274"/>
      <c r="AN798" s="274"/>
      <c r="AO798" s="274"/>
      <c r="AP798" s="274"/>
      <c r="AQ798" s="274"/>
      <c r="AR798" s="279"/>
      <c r="AS798" s="273"/>
      <c r="AT798" s="273"/>
      <c r="AU798" s="273"/>
      <c r="AV798" s="273"/>
      <c r="AW798" s="274"/>
      <c r="AX798" s="279"/>
      <c r="AY798" s="273"/>
      <c r="AZ798" s="274"/>
      <c r="BA798" s="279"/>
      <c r="BB798" s="273"/>
      <c r="BC798" s="274"/>
      <c r="BD798" s="274"/>
      <c r="BE798" s="274"/>
      <c r="BF798" s="279"/>
      <c r="BG798" s="273"/>
      <c r="BH798" s="274"/>
      <c r="BI798" s="274"/>
      <c r="BJ798" s="273"/>
      <c r="BK798" s="273"/>
      <c r="BL798" s="273"/>
      <c r="BM798" s="273"/>
    </row>
    <row r="799" spans="1:65" ht="12.75" customHeight="1">
      <c r="A799" s="275"/>
      <c r="B799" s="276"/>
      <c r="C799" s="276"/>
      <c r="D799" s="276"/>
      <c r="E799" s="277"/>
      <c r="F799" s="274"/>
      <c r="G799" s="274"/>
      <c r="H799" s="274"/>
      <c r="I799" s="276"/>
      <c r="J799" s="276"/>
      <c r="K799" s="276"/>
      <c r="L799" s="278"/>
      <c r="M799" s="278"/>
      <c r="N799" s="278"/>
      <c r="O799" s="274"/>
      <c r="P799" s="274"/>
      <c r="Q799" s="274"/>
      <c r="R799" s="274"/>
      <c r="S799" s="274"/>
      <c r="T799" s="274"/>
      <c r="U799" s="274"/>
      <c r="V799" s="274"/>
      <c r="W799" s="274"/>
      <c r="X799" s="274"/>
      <c r="Y799" s="279"/>
      <c r="Z799" s="280"/>
      <c r="AA799" s="280"/>
      <c r="AB799" s="281"/>
      <c r="AC799" s="281"/>
      <c r="AD799" s="281"/>
      <c r="AE799" s="274"/>
      <c r="AF799" s="281"/>
      <c r="AG799" s="281"/>
      <c r="AH799" s="281"/>
      <c r="AI799" s="282"/>
      <c r="AJ799" s="274"/>
      <c r="AK799" s="274"/>
      <c r="AL799" s="274"/>
      <c r="AM799" s="274"/>
      <c r="AN799" s="274"/>
      <c r="AO799" s="274"/>
      <c r="AP799" s="274"/>
      <c r="AQ799" s="274"/>
      <c r="AR799" s="279"/>
      <c r="AS799" s="273"/>
      <c r="AT799" s="273"/>
      <c r="AU799" s="273"/>
      <c r="AV799" s="273"/>
      <c r="AW799" s="274"/>
      <c r="AX799" s="279"/>
      <c r="AY799" s="273"/>
      <c r="AZ799" s="274"/>
      <c r="BA799" s="279"/>
      <c r="BB799" s="273"/>
      <c r="BC799" s="274"/>
      <c r="BD799" s="274"/>
      <c r="BE799" s="274"/>
      <c r="BF799" s="279"/>
      <c r="BG799" s="273"/>
      <c r="BH799" s="274"/>
      <c r="BI799" s="274"/>
      <c r="BJ799" s="273"/>
      <c r="BK799" s="273"/>
      <c r="BL799" s="273"/>
      <c r="BM799" s="273"/>
    </row>
    <row r="800" spans="1:65" ht="12.75" customHeight="1">
      <c r="A800" s="275"/>
      <c r="B800" s="276"/>
      <c r="C800" s="276"/>
      <c r="D800" s="276"/>
      <c r="E800" s="277"/>
      <c r="F800" s="274"/>
      <c r="G800" s="274"/>
      <c r="H800" s="274"/>
      <c r="I800" s="276"/>
      <c r="J800" s="276"/>
      <c r="K800" s="276"/>
      <c r="L800" s="278"/>
      <c r="M800" s="278"/>
      <c r="N800" s="278"/>
      <c r="O800" s="274"/>
      <c r="P800" s="274"/>
      <c r="Q800" s="274"/>
      <c r="R800" s="274"/>
      <c r="S800" s="274"/>
      <c r="T800" s="274"/>
      <c r="U800" s="274"/>
      <c r="V800" s="274"/>
      <c r="W800" s="274"/>
      <c r="X800" s="274"/>
      <c r="Y800" s="279"/>
      <c r="Z800" s="280"/>
      <c r="AA800" s="280"/>
      <c r="AB800" s="281"/>
      <c r="AC800" s="281"/>
      <c r="AD800" s="281"/>
      <c r="AE800" s="274"/>
      <c r="AF800" s="281"/>
      <c r="AG800" s="281"/>
      <c r="AH800" s="281"/>
      <c r="AI800" s="282"/>
      <c r="AJ800" s="274"/>
      <c r="AK800" s="274"/>
      <c r="AL800" s="274"/>
      <c r="AM800" s="274"/>
      <c r="AN800" s="274"/>
      <c r="AO800" s="274"/>
      <c r="AP800" s="274"/>
      <c r="AQ800" s="274"/>
      <c r="AR800" s="279"/>
      <c r="AS800" s="273"/>
      <c r="AT800" s="273"/>
      <c r="AU800" s="273"/>
      <c r="AV800" s="273"/>
      <c r="AW800" s="274"/>
      <c r="AX800" s="279"/>
      <c r="AY800" s="273"/>
      <c r="AZ800" s="274"/>
      <c r="BA800" s="279"/>
      <c r="BB800" s="273"/>
      <c r="BC800" s="274"/>
      <c r="BD800" s="274"/>
      <c r="BE800" s="274"/>
      <c r="BF800" s="279"/>
      <c r="BG800" s="273"/>
      <c r="BH800" s="274"/>
      <c r="BI800" s="274"/>
      <c r="BJ800" s="273"/>
      <c r="BK800" s="273"/>
      <c r="BL800" s="273"/>
      <c r="BM800" s="273"/>
    </row>
    <row r="801" spans="1:65" ht="12.75" customHeight="1">
      <c r="A801" s="275"/>
      <c r="B801" s="276"/>
      <c r="C801" s="276"/>
      <c r="D801" s="276"/>
      <c r="E801" s="277"/>
      <c r="F801" s="274"/>
      <c r="G801" s="274"/>
      <c r="H801" s="274"/>
      <c r="I801" s="276"/>
      <c r="J801" s="276"/>
      <c r="K801" s="276"/>
      <c r="L801" s="278"/>
      <c r="M801" s="278"/>
      <c r="N801" s="278"/>
      <c r="O801" s="274"/>
      <c r="P801" s="274"/>
      <c r="Q801" s="274"/>
      <c r="R801" s="274"/>
      <c r="S801" s="274"/>
      <c r="T801" s="274"/>
      <c r="U801" s="274"/>
      <c r="V801" s="274"/>
      <c r="W801" s="274"/>
      <c r="X801" s="274"/>
      <c r="Y801" s="279"/>
      <c r="Z801" s="280"/>
      <c r="AA801" s="280"/>
      <c r="AB801" s="281"/>
      <c r="AC801" s="281"/>
      <c r="AD801" s="281"/>
      <c r="AE801" s="274"/>
      <c r="AF801" s="281"/>
      <c r="AG801" s="281"/>
      <c r="AH801" s="281"/>
      <c r="AI801" s="282"/>
      <c r="AJ801" s="274"/>
      <c r="AK801" s="274"/>
      <c r="AL801" s="274"/>
      <c r="AM801" s="274"/>
      <c r="AN801" s="274"/>
      <c r="AO801" s="274"/>
      <c r="AP801" s="274"/>
      <c r="AQ801" s="274"/>
      <c r="AR801" s="279"/>
      <c r="AS801" s="273"/>
      <c r="AT801" s="273"/>
      <c r="AU801" s="273"/>
      <c r="AV801" s="273"/>
      <c r="AW801" s="274"/>
      <c r="AX801" s="279"/>
      <c r="AY801" s="273"/>
      <c r="AZ801" s="274"/>
      <c r="BA801" s="279"/>
      <c r="BB801" s="273"/>
      <c r="BC801" s="274"/>
      <c r="BD801" s="274"/>
      <c r="BE801" s="274"/>
      <c r="BF801" s="279"/>
      <c r="BG801" s="273"/>
      <c r="BH801" s="274"/>
      <c r="BI801" s="274"/>
      <c r="BJ801" s="273"/>
      <c r="BK801" s="273"/>
      <c r="BL801" s="273"/>
      <c r="BM801" s="273"/>
    </row>
    <row r="802" spans="1:65" ht="12.75" customHeight="1">
      <c r="A802" s="275"/>
      <c r="B802" s="276"/>
      <c r="C802" s="276"/>
      <c r="D802" s="276"/>
      <c r="E802" s="277"/>
      <c r="F802" s="274"/>
      <c r="G802" s="274"/>
      <c r="H802" s="274"/>
      <c r="I802" s="276"/>
      <c r="J802" s="276"/>
      <c r="K802" s="276"/>
      <c r="L802" s="278"/>
      <c r="M802" s="278"/>
      <c r="N802" s="278"/>
      <c r="O802" s="274"/>
      <c r="P802" s="274"/>
      <c r="Q802" s="274"/>
      <c r="R802" s="274"/>
      <c r="S802" s="274"/>
      <c r="T802" s="274"/>
      <c r="U802" s="274"/>
      <c r="V802" s="274"/>
      <c r="W802" s="274"/>
      <c r="X802" s="274"/>
      <c r="Y802" s="279"/>
      <c r="Z802" s="280"/>
      <c r="AA802" s="280"/>
      <c r="AB802" s="281"/>
      <c r="AC802" s="281"/>
      <c r="AD802" s="281"/>
      <c r="AE802" s="274"/>
      <c r="AF802" s="281"/>
      <c r="AG802" s="281"/>
      <c r="AH802" s="281"/>
      <c r="AI802" s="282"/>
      <c r="AJ802" s="274"/>
      <c r="AK802" s="274"/>
      <c r="AL802" s="274"/>
      <c r="AM802" s="274"/>
      <c r="AN802" s="274"/>
      <c r="AO802" s="274"/>
      <c r="AP802" s="274"/>
      <c r="AQ802" s="274"/>
      <c r="AR802" s="279"/>
      <c r="AS802" s="273"/>
      <c r="AT802" s="273"/>
      <c r="AU802" s="273"/>
      <c r="AV802" s="273"/>
      <c r="AW802" s="274"/>
      <c r="AX802" s="279"/>
      <c r="AY802" s="273"/>
      <c r="AZ802" s="274"/>
      <c r="BA802" s="279"/>
      <c r="BB802" s="273"/>
      <c r="BC802" s="274"/>
      <c r="BD802" s="274"/>
      <c r="BE802" s="274"/>
      <c r="BF802" s="279"/>
      <c r="BG802" s="273"/>
      <c r="BH802" s="274"/>
      <c r="BI802" s="274"/>
      <c r="BJ802" s="273"/>
      <c r="BK802" s="273"/>
      <c r="BL802" s="273"/>
      <c r="BM802" s="273"/>
    </row>
    <row r="803" spans="1:65" ht="12.75" customHeight="1">
      <c r="A803" s="275"/>
      <c r="B803" s="276"/>
      <c r="C803" s="276"/>
      <c r="D803" s="276"/>
      <c r="E803" s="277"/>
      <c r="F803" s="274"/>
      <c r="G803" s="274"/>
      <c r="H803" s="274"/>
      <c r="I803" s="276"/>
      <c r="J803" s="276"/>
      <c r="K803" s="276"/>
      <c r="L803" s="278"/>
      <c r="M803" s="278"/>
      <c r="N803" s="278"/>
      <c r="O803" s="274"/>
      <c r="P803" s="274"/>
      <c r="Q803" s="274"/>
      <c r="R803" s="274"/>
      <c r="S803" s="274"/>
      <c r="T803" s="274"/>
      <c r="U803" s="274"/>
      <c r="V803" s="274"/>
      <c r="W803" s="274"/>
      <c r="X803" s="274"/>
      <c r="Y803" s="279"/>
      <c r="Z803" s="280"/>
      <c r="AA803" s="280"/>
      <c r="AB803" s="281"/>
      <c r="AC803" s="281"/>
      <c r="AD803" s="281"/>
      <c r="AE803" s="274"/>
      <c r="AF803" s="281"/>
      <c r="AG803" s="281"/>
      <c r="AH803" s="281"/>
      <c r="AI803" s="282"/>
      <c r="AJ803" s="274"/>
      <c r="AK803" s="274"/>
      <c r="AL803" s="274"/>
      <c r="AM803" s="274"/>
      <c r="AN803" s="274"/>
      <c r="AO803" s="274"/>
      <c r="AP803" s="274"/>
      <c r="AQ803" s="274"/>
      <c r="AR803" s="279"/>
      <c r="AS803" s="273"/>
      <c r="AT803" s="273"/>
      <c r="AU803" s="273"/>
      <c r="AV803" s="273"/>
      <c r="AW803" s="274"/>
      <c r="AX803" s="279"/>
      <c r="AY803" s="273"/>
      <c r="AZ803" s="274"/>
      <c r="BA803" s="279"/>
      <c r="BB803" s="273"/>
      <c r="BC803" s="274"/>
      <c r="BD803" s="274"/>
      <c r="BE803" s="274"/>
      <c r="BF803" s="279"/>
      <c r="BG803" s="273"/>
      <c r="BH803" s="274"/>
      <c r="BI803" s="274"/>
      <c r="BJ803" s="273"/>
      <c r="BK803" s="273"/>
      <c r="BL803" s="273"/>
      <c r="BM803" s="273"/>
    </row>
    <row r="804" spans="1:65" ht="12.75" customHeight="1">
      <c r="A804" s="275"/>
      <c r="B804" s="276"/>
      <c r="C804" s="276"/>
      <c r="D804" s="276"/>
      <c r="E804" s="277"/>
      <c r="F804" s="274"/>
      <c r="G804" s="274"/>
      <c r="H804" s="274"/>
      <c r="I804" s="276"/>
      <c r="J804" s="276"/>
      <c r="K804" s="276"/>
      <c r="L804" s="278"/>
      <c r="M804" s="278"/>
      <c r="N804" s="278"/>
      <c r="O804" s="274"/>
      <c r="P804" s="274"/>
      <c r="Q804" s="274"/>
      <c r="R804" s="274"/>
      <c r="S804" s="274"/>
      <c r="T804" s="274"/>
      <c r="U804" s="274"/>
      <c r="V804" s="274"/>
      <c r="W804" s="274"/>
      <c r="X804" s="274"/>
      <c r="Y804" s="279"/>
      <c r="Z804" s="280"/>
      <c r="AA804" s="280"/>
      <c r="AB804" s="281"/>
      <c r="AC804" s="281"/>
      <c r="AD804" s="281"/>
      <c r="AE804" s="274"/>
      <c r="AF804" s="281"/>
      <c r="AG804" s="281"/>
      <c r="AH804" s="281"/>
      <c r="AI804" s="282"/>
      <c r="AJ804" s="274"/>
      <c r="AK804" s="274"/>
      <c r="AL804" s="274"/>
      <c r="AM804" s="274"/>
      <c r="AN804" s="274"/>
      <c r="AO804" s="274"/>
      <c r="AP804" s="274"/>
      <c r="AQ804" s="274"/>
      <c r="AR804" s="279"/>
      <c r="AS804" s="273"/>
      <c r="AT804" s="273"/>
      <c r="AU804" s="273"/>
      <c r="AV804" s="273"/>
      <c r="AW804" s="274"/>
      <c r="AX804" s="279"/>
      <c r="AY804" s="273"/>
      <c r="AZ804" s="274"/>
      <c r="BA804" s="279"/>
      <c r="BB804" s="273"/>
      <c r="BC804" s="274"/>
      <c r="BD804" s="274"/>
      <c r="BE804" s="274"/>
      <c r="BF804" s="279"/>
      <c r="BG804" s="273"/>
      <c r="BH804" s="274"/>
      <c r="BI804" s="274"/>
      <c r="BJ804" s="273"/>
      <c r="BK804" s="273"/>
      <c r="BL804" s="273"/>
      <c r="BM804" s="273"/>
    </row>
    <row r="805" spans="1:65" ht="12.75" customHeight="1">
      <c r="A805" s="275"/>
      <c r="B805" s="276"/>
      <c r="C805" s="276"/>
      <c r="D805" s="276"/>
      <c r="E805" s="277"/>
      <c r="F805" s="274"/>
      <c r="G805" s="274"/>
      <c r="H805" s="274"/>
      <c r="I805" s="276"/>
      <c r="J805" s="276"/>
      <c r="K805" s="276"/>
      <c r="L805" s="278"/>
      <c r="M805" s="278"/>
      <c r="N805" s="278"/>
      <c r="O805" s="274"/>
      <c r="P805" s="274"/>
      <c r="Q805" s="274"/>
      <c r="R805" s="274"/>
      <c r="S805" s="274"/>
      <c r="T805" s="274"/>
      <c r="U805" s="274"/>
      <c r="V805" s="274"/>
      <c r="W805" s="274"/>
      <c r="X805" s="274"/>
      <c r="Y805" s="279"/>
      <c r="Z805" s="280"/>
      <c r="AA805" s="280"/>
      <c r="AB805" s="281"/>
      <c r="AC805" s="281"/>
      <c r="AD805" s="281"/>
      <c r="AE805" s="274"/>
      <c r="AF805" s="281"/>
      <c r="AG805" s="281"/>
      <c r="AH805" s="281"/>
      <c r="AI805" s="282"/>
      <c r="AJ805" s="274"/>
      <c r="AK805" s="274"/>
      <c r="AL805" s="274"/>
      <c r="AM805" s="274"/>
      <c r="AN805" s="274"/>
      <c r="AO805" s="274"/>
      <c r="AP805" s="274"/>
      <c r="AQ805" s="274"/>
      <c r="AR805" s="279"/>
      <c r="AS805" s="273"/>
      <c r="AT805" s="273"/>
      <c r="AU805" s="273"/>
      <c r="AV805" s="273"/>
      <c r="AW805" s="274"/>
      <c r="AX805" s="279"/>
      <c r="AY805" s="273"/>
      <c r="AZ805" s="274"/>
      <c r="BA805" s="279"/>
      <c r="BB805" s="273"/>
      <c r="BC805" s="274"/>
      <c r="BD805" s="274"/>
      <c r="BE805" s="274"/>
      <c r="BF805" s="279"/>
      <c r="BG805" s="273"/>
      <c r="BH805" s="274"/>
      <c r="BI805" s="274"/>
      <c r="BJ805" s="273"/>
      <c r="BK805" s="273"/>
      <c r="BL805" s="273"/>
      <c r="BM805" s="273"/>
    </row>
    <row r="806" spans="1:65" ht="12.75" customHeight="1">
      <c r="A806" s="275"/>
      <c r="B806" s="276"/>
      <c r="C806" s="276"/>
      <c r="D806" s="276"/>
      <c r="E806" s="277"/>
      <c r="F806" s="274"/>
      <c r="G806" s="274"/>
      <c r="H806" s="274"/>
      <c r="I806" s="276"/>
      <c r="J806" s="276"/>
      <c r="K806" s="276"/>
      <c r="L806" s="278"/>
      <c r="M806" s="278"/>
      <c r="N806" s="278"/>
      <c r="O806" s="274"/>
      <c r="P806" s="274"/>
      <c r="Q806" s="274"/>
      <c r="R806" s="274"/>
      <c r="S806" s="274"/>
      <c r="T806" s="274"/>
      <c r="U806" s="274"/>
      <c r="V806" s="274"/>
      <c r="W806" s="274"/>
      <c r="X806" s="274"/>
      <c r="Y806" s="279"/>
      <c r="Z806" s="280"/>
      <c r="AA806" s="280"/>
      <c r="AB806" s="281"/>
      <c r="AC806" s="281"/>
      <c r="AD806" s="281"/>
      <c r="AE806" s="274"/>
      <c r="AF806" s="281"/>
      <c r="AG806" s="281"/>
      <c r="AH806" s="281"/>
      <c r="AI806" s="282"/>
      <c r="AJ806" s="274"/>
      <c r="AK806" s="274"/>
      <c r="AL806" s="274"/>
      <c r="AM806" s="274"/>
      <c r="AN806" s="274"/>
      <c r="AO806" s="274"/>
      <c r="AP806" s="274"/>
      <c r="AQ806" s="274"/>
      <c r="AR806" s="279"/>
      <c r="AS806" s="273"/>
      <c r="AT806" s="273"/>
      <c r="AU806" s="273"/>
      <c r="AV806" s="273"/>
      <c r="AW806" s="274"/>
      <c r="AX806" s="279"/>
      <c r="AY806" s="273"/>
      <c r="AZ806" s="274"/>
      <c r="BA806" s="279"/>
      <c r="BB806" s="273"/>
      <c r="BC806" s="274"/>
      <c r="BD806" s="274"/>
      <c r="BE806" s="274"/>
      <c r="BF806" s="279"/>
      <c r="BG806" s="273"/>
      <c r="BH806" s="274"/>
      <c r="BI806" s="274"/>
      <c r="BJ806" s="273"/>
      <c r="BK806" s="273"/>
      <c r="BL806" s="273"/>
      <c r="BM806" s="273"/>
    </row>
    <row r="807" spans="1:65" ht="12.75" customHeight="1">
      <c r="A807" s="275"/>
      <c r="B807" s="276"/>
      <c r="C807" s="276"/>
      <c r="D807" s="276"/>
      <c r="E807" s="277"/>
      <c r="F807" s="274"/>
      <c r="G807" s="274"/>
      <c r="H807" s="274"/>
      <c r="I807" s="276"/>
      <c r="J807" s="276"/>
      <c r="K807" s="276"/>
      <c r="L807" s="278"/>
      <c r="M807" s="278"/>
      <c r="N807" s="278"/>
      <c r="O807" s="274"/>
      <c r="P807" s="274"/>
      <c r="Q807" s="274"/>
      <c r="R807" s="274"/>
      <c r="S807" s="274"/>
      <c r="T807" s="274"/>
      <c r="U807" s="274"/>
      <c r="V807" s="274"/>
      <c r="W807" s="274"/>
      <c r="X807" s="274"/>
      <c r="Y807" s="279"/>
      <c r="Z807" s="280"/>
      <c r="AA807" s="280"/>
      <c r="AB807" s="281"/>
      <c r="AC807" s="281"/>
      <c r="AD807" s="281"/>
      <c r="AE807" s="274"/>
      <c r="AF807" s="281"/>
      <c r="AG807" s="281"/>
      <c r="AH807" s="281"/>
      <c r="AI807" s="282"/>
      <c r="AJ807" s="274"/>
      <c r="AK807" s="274"/>
      <c r="AL807" s="274"/>
      <c r="AM807" s="274"/>
      <c r="AN807" s="274"/>
      <c r="AO807" s="274"/>
      <c r="AP807" s="274"/>
      <c r="AQ807" s="274"/>
      <c r="AR807" s="279"/>
      <c r="AS807" s="273"/>
      <c r="AT807" s="273"/>
      <c r="AU807" s="273"/>
      <c r="AV807" s="273"/>
      <c r="AW807" s="274"/>
      <c r="AX807" s="279"/>
      <c r="AY807" s="273"/>
      <c r="AZ807" s="274"/>
      <c r="BA807" s="279"/>
      <c r="BB807" s="273"/>
      <c r="BC807" s="274"/>
      <c r="BD807" s="274"/>
      <c r="BE807" s="274"/>
      <c r="BF807" s="279"/>
      <c r="BG807" s="273"/>
      <c r="BH807" s="274"/>
      <c r="BI807" s="274"/>
      <c r="BJ807" s="273"/>
      <c r="BK807" s="273"/>
      <c r="BL807" s="273"/>
      <c r="BM807" s="273"/>
    </row>
    <row r="808" spans="1:65" ht="12.75" customHeight="1">
      <c r="A808" s="275"/>
      <c r="B808" s="276"/>
      <c r="C808" s="276"/>
      <c r="D808" s="276"/>
      <c r="E808" s="277"/>
      <c r="F808" s="274"/>
      <c r="G808" s="274"/>
      <c r="H808" s="274"/>
      <c r="I808" s="276"/>
      <c r="J808" s="276"/>
      <c r="K808" s="276"/>
      <c r="L808" s="278"/>
      <c r="M808" s="278"/>
      <c r="N808" s="278"/>
      <c r="O808" s="274"/>
      <c r="P808" s="274"/>
      <c r="Q808" s="274"/>
      <c r="R808" s="274"/>
      <c r="S808" s="274"/>
      <c r="T808" s="274"/>
      <c r="U808" s="274"/>
      <c r="V808" s="274"/>
      <c r="W808" s="274"/>
      <c r="X808" s="274"/>
      <c r="Y808" s="279"/>
      <c r="Z808" s="280"/>
      <c r="AA808" s="280"/>
      <c r="AB808" s="281"/>
      <c r="AC808" s="281"/>
      <c r="AD808" s="281"/>
      <c r="AE808" s="274"/>
      <c r="AF808" s="281"/>
      <c r="AG808" s="281"/>
      <c r="AH808" s="281"/>
      <c r="AI808" s="282"/>
      <c r="AJ808" s="274"/>
      <c r="AK808" s="274"/>
      <c r="AL808" s="274"/>
      <c r="AM808" s="274"/>
      <c r="AN808" s="274"/>
      <c r="AO808" s="274"/>
      <c r="AP808" s="274"/>
      <c r="AQ808" s="274"/>
      <c r="AR808" s="279"/>
      <c r="AS808" s="273"/>
      <c r="AT808" s="273"/>
      <c r="AU808" s="273"/>
      <c r="AV808" s="273"/>
      <c r="AW808" s="274"/>
      <c r="AX808" s="279"/>
      <c r="AY808" s="273"/>
      <c r="AZ808" s="274"/>
      <c r="BA808" s="279"/>
      <c r="BB808" s="273"/>
      <c r="BC808" s="274"/>
      <c r="BD808" s="274"/>
      <c r="BE808" s="274"/>
      <c r="BF808" s="279"/>
      <c r="BG808" s="273"/>
      <c r="BH808" s="274"/>
      <c r="BI808" s="274"/>
      <c r="BJ808" s="273"/>
      <c r="BK808" s="273"/>
      <c r="BL808" s="273"/>
      <c r="BM808" s="273"/>
    </row>
    <row r="809" spans="1:65" ht="12.75" customHeight="1">
      <c r="A809" s="275"/>
      <c r="B809" s="276"/>
      <c r="C809" s="276"/>
      <c r="D809" s="276"/>
      <c r="E809" s="277"/>
      <c r="F809" s="274"/>
      <c r="G809" s="274"/>
      <c r="H809" s="274"/>
      <c r="I809" s="276"/>
      <c r="J809" s="276"/>
      <c r="K809" s="276"/>
      <c r="L809" s="278"/>
      <c r="M809" s="278"/>
      <c r="N809" s="278"/>
      <c r="O809" s="274"/>
      <c r="P809" s="274"/>
      <c r="Q809" s="274"/>
      <c r="R809" s="274"/>
      <c r="S809" s="274"/>
      <c r="T809" s="274"/>
      <c r="U809" s="274"/>
      <c r="V809" s="274"/>
      <c r="W809" s="274"/>
      <c r="X809" s="274"/>
      <c r="Y809" s="279"/>
      <c r="Z809" s="280"/>
      <c r="AA809" s="280"/>
      <c r="AB809" s="281"/>
      <c r="AC809" s="281"/>
      <c r="AD809" s="281"/>
      <c r="AE809" s="274"/>
      <c r="AF809" s="281"/>
      <c r="AG809" s="281"/>
      <c r="AH809" s="281"/>
      <c r="AI809" s="282"/>
      <c r="AJ809" s="274"/>
      <c r="AK809" s="274"/>
      <c r="AL809" s="274"/>
      <c r="AM809" s="274"/>
      <c r="AN809" s="274"/>
      <c r="AO809" s="274"/>
      <c r="AP809" s="274"/>
      <c r="AQ809" s="274"/>
      <c r="AR809" s="279"/>
      <c r="AS809" s="273"/>
      <c r="AT809" s="273"/>
      <c r="AU809" s="273"/>
      <c r="AV809" s="273"/>
      <c r="AW809" s="274"/>
      <c r="AX809" s="279"/>
      <c r="AY809" s="273"/>
      <c r="AZ809" s="274"/>
      <c r="BA809" s="279"/>
      <c r="BB809" s="273"/>
      <c r="BC809" s="274"/>
      <c r="BD809" s="274"/>
      <c r="BE809" s="274"/>
      <c r="BF809" s="279"/>
      <c r="BG809" s="273"/>
      <c r="BH809" s="274"/>
      <c r="BI809" s="274"/>
      <c r="BJ809" s="273"/>
      <c r="BK809" s="273"/>
      <c r="BL809" s="273"/>
      <c r="BM809" s="273"/>
    </row>
    <row r="810" spans="1:65" ht="12.75" customHeight="1">
      <c r="A810" s="275"/>
      <c r="B810" s="276"/>
      <c r="C810" s="276"/>
      <c r="D810" s="276"/>
      <c r="E810" s="277"/>
      <c r="F810" s="274"/>
      <c r="G810" s="274"/>
      <c r="H810" s="274"/>
      <c r="I810" s="276"/>
      <c r="J810" s="276"/>
      <c r="K810" s="276"/>
      <c r="L810" s="278"/>
      <c r="M810" s="278"/>
      <c r="N810" s="278"/>
      <c r="O810" s="274"/>
      <c r="P810" s="274"/>
      <c r="Q810" s="274"/>
      <c r="R810" s="274"/>
      <c r="S810" s="274"/>
      <c r="T810" s="274"/>
      <c r="U810" s="274"/>
      <c r="V810" s="274"/>
      <c r="W810" s="274"/>
      <c r="X810" s="274"/>
      <c r="Y810" s="279"/>
      <c r="Z810" s="280"/>
      <c r="AA810" s="280"/>
      <c r="AB810" s="281"/>
      <c r="AC810" s="281"/>
      <c r="AD810" s="281"/>
      <c r="AE810" s="274"/>
      <c r="AF810" s="281"/>
      <c r="AG810" s="281"/>
      <c r="AH810" s="281"/>
      <c r="AI810" s="282"/>
      <c r="AJ810" s="274"/>
      <c r="AK810" s="274"/>
      <c r="AL810" s="274"/>
      <c r="AM810" s="274"/>
      <c r="AN810" s="274"/>
      <c r="AO810" s="274"/>
      <c r="AP810" s="274"/>
      <c r="AQ810" s="274"/>
      <c r="AR810" s="279"/>
      <c r="AS810" s="273"/>
      <c r="AT810" s="273"/>
      <c r="AU810" s="273"/>
      <c r="AV810" s="273"/>
      <c r="AW810" s="274"/>
      <c r="AX810" s="279"/>
      <c r="AY810" s="273"/>
      <c r="AZ810" s="274"/>
      <c r="BA810" s="279"/>
      <c r="BB810" s="273"/>
      <c r="BC810" s="274"/>
      <c r="BD810" s="274"/>
      <c r="BE810" s="274"/>
      <c r="BF810" s="279"/>
      <c r="BG810" s="273"/>
      <c r="BH810" s="274"/>
      <c r="BI810" s="274"/>
      <c r="BJ810" s="273"/>
      <c r="BK810" s="273"/>
      <c r="BL810" s="273"/>
      <c r="BM810" s="273"/>
    </row>
    <row r="811" spans="1:65" ht="12.75" customHeight="1">
      <c r="A811" s="275"/>
      <c r="B811" s="276"/>
      <c r="C811" s="276"/>
      <c r="D811" s="276"/>
      <c r="E811" s="277"/>
      <c r="F811" s="274"/>
      <c r="G811" s="274"/>
      <c r="H811" s="274"/>
      <c r="I811" s="276"/>
      <c r="J811" s="276"/>
      <c r="K811" s="276"/>
      <c r="L811" s="278"/>
      <c r="M811" s="278"/>
      <c r="N811" s="278"/>
      <c r="O811" s="274"/>
      <c r="P811" s="274"/>
      <c r="Q811" s="274"/>
      <c r="R811" s="274"/>
      <c r="S811" s="274"/>
      <c r="T811" s="274"/>
      <c r="U811" s="274"/>
      <c r="V811" s="274"/>
      <c r="W811" s="274"/>
      <c r="X811" s="274"/>
      <c r="Y811" s="279"/>
      <c r="Z811" s="280"/>
      <c r="AA811" s="280"/>
      <c r="AB811" s="281"/>
      <c r="AC811" s="281"/>
      <c r="AD811" s="281"/>
      <c r="AE811" s="274"/>
      <c r="AF811" s="281"/>
      <c r="AG811" s="281"/>
      <c r="AH811" s="281"/>
      <c r="AI811" s="282"/>
      <c r="AJ811" s="274"/>
      <c r="AK811" s="274"/>
      <c r="AL811" s="274"/>
      <c r="AM811" s="274"/>
      <c r="AN811" s="274"/>
      <c r="AO811" s="274"/>
      <c r="AP811" s="274"/>
      <c r="AQ811" s="274"/>
      <c r="AR811" s="279"/>
      <c r="AS811" s="273"/>
      <c r="AT811" s="273"/>
      <c r="AU811" s="273"/>
      <c r="AV811" s="273"/>
      <c r="AW811" s="274"/>
      <c r="AX811" s="279"/>
      <c r="AY811" s="273"/>
      <c r="AZ811" s="274"/>
      <c r="BA811" s="279"/>
      <c r="BB811" s="273"/>
      <c r="BC811" s="274"/>
      <c r="BD811" s="274"/>
      <c r="BE811" s="274"/>
      <c r="BF811" s="279"/>
      <c r="BG811" s="273"/>
      <c r="BH811" s="274"/>
      <c r="BI811" s="274"/>
      <c r="BJ811" s="273"/>
      <c r="BK811" s="273"/>
      <c r="BL811" s="273"/>
      <c r="BM811" s="273"/>
    </row>
    <row r="812" spans="1:65" ht="12.75" customHeight="1">
      <c r="A812" s="275"/>
      <c r="B812" s="276"/>
      <c r="C812" s="276"/>
      <c r="D812" s="276"/>
      <c r="E812" s="277"/>
      <c r="F812" s="274"/>
      <c r="G812" s="274"/>
      <c r="H812" s="274"/>
      <c r="I812" s="276"/>
      <c r="J812" s="276"/>
      <c r="K812" s="276"/>
      <c r="L812" s="278"/>
      <c r="M812" s="278"/>
      <c r="N812" s="278"/>
      <c r="O812" s="274"/>
      <c r="P812" s="274"/>
      <c r="Q812" s="274"/>
      <c r="R812" s="274"/>
      <c r="S812" s="274"/>
      <c r="T812" s="274"/>
      <c r="U812" s="274"/>
      <c r="V812" s="274"/>
      <c r="W812" s="274"/>
      <c r="X812" s="274"/>
      <c r="Y812" s="279"/>
      <c r="Z812" s="280"/>
      <c r="AA812" s="280"/>
      <c r="AB812" s="281"/>
      <c r="AC812" s="281"/>
      <c r="AD812" s="281"/>
      <c r="AE812" s="274"/>
      <c r="AF812" s="281"/>
      <c r="AG812" s="281"/>
      <c r="AH812" s="281"/>
      <c r="AI812" s="282"/>
      <c r="AJ812" s="274"/>
      <c r="AK812" s="274"/>
      <c r="AL812" s="274"/>
      <c r="AM812" s="274"/>
      <c r="AN812" s="274"/>
      <c r="AO812" s="274"/>
      <c r="AP812" s="274"/>
      <c r="AQ812" s="274"/>
      <c r="AR812" s="279"/>
      <c r="AS812" s="273"/>
      <c r="AT812" s="273"/>
      <c r="AU812" s="273"/>
      <c r="AV812" s="273"/>
      <c r="AW812" s="274"/>
      <c r="AX812" s="279"/>
      <c r="AY812" s="273"/>
      <c r="AZ812" s="274"/>
      <c r="BA812" s="279"/>
      <c r="BB812" s="273"/>
      <c r="BC812" s="274"/>
      <c r="BD812" s="274"/>
      <c r="BE812" s="274"/>
      <c r="BF812" s="279"/>
      <c r="BG812" s="273"/>
      <c r="BH812" s="274"/>
      <c r="BI812" s="274"/>
      <c r="BJ812" s="273"/>
      <c r="BK812" s="273"/>
      <c r="BL812" s="273"/>
      <c r="BM812" s="273"/>
    </row>
    <row r="813" spans="1:65" ht="12.75" customHeight="1">
      <c r="A813" s="275"/>
      <c r="B813" s="276"/>
      <c r="C813" s="276"/>
      <c r="D813" s="276"/>
      <c r="E813" s="277"/>
      <c r="F813" s="274"/>
      <c r="G813" s="274"/>
      <c r="H813" s="274"/>
      <c r="I813" s="276"/>
      <c r="J813" s="276"/>
      <c r="K813" s="276"/>
      <c r="L813" s="278"/>
      <c r="M813" s="278"/>
      <c r="N813" s="278"/>
      <c r="O813" s="274"/>
      <c r="P813" s="274"/>
      <c r="Q813" s="274"/>
      <c r="R813" s="274"/>
      <c r="S813" s="274"/>
      <c r="T813" s="274"/>
      <c r="U813" s="274"/>
      <c r="V813" s="274"/>
      <c r="W813" s="274"/>
      <c r="X813" s="274"/>
      <c r="Y813" s="279"/>
      <c r="Z813" s="280"/>
      <c r="AA813" s="280"/>
      <c r="AB813" s="281"/>
      <c r="AC813" s="281"/>
      <c r="AD813" s="281"/>
      <c r="AE813" s="274"/>
      <c r="AF813" s="281"/>
      <c r="AG813" s="281"/>
      <c r="AH813" s="281"/>
      <c r="AI813" s="282"/>
      <c r="AJ813" s="274"/>
      <c r="AK813" s="274"/>
      <c r="AL813" s="274"/>
      <c r="AM813" s="274"/>
      <c r="AN813" s="274"/>
      <c r="AO813" s="274"/>
      <c r="AP813" s="274"/>
      <c r="AQ813" s="274"/>
      <c r="AR813" s="279"/>
      <c r="AS813" s="273"/>
      <c r="AT813" s="273"/>
      <c r="AU813" s="273"/>
      <c r="AV813" s="273"/>
      <c r="AW813" s="274"/>
      <c r="AX813" s="279"/>
      <c r="AY813" s="273"/>
      <c r="AZ813" s="274"/>
      <c r="BA813" s="279"/>
      <c r="BB813" s="273"/>
      <c r="BC813" s="274"/>
      <c r="BD813" s="274"/>
      <c r="BE813" s="274"/>
      <c r="BF813" s="279"/>
      <c r="BG813" s="273"/>
      <c r="BH813" s="274"/>
      <c r="BI813" s="274"/>
      <c r="BJ813" s="273"/>
      <c r="BK813" s="273"/>
      <c r="BL813" s="273"/>
      <c r="BM813" s="273"/>
    </row>
    <row r="814" spans="1:65" ht="12.75" customHeight="1">
      <c r="A814" s="275"/>
      <c r="B814" s="276"/>
      <c r="C814" s="276"/>
      <c r="D814" s="276"/>
      <c r="E814" s="277"/>
      <c r="F814" s="274"/>
      <c r="G814" s="274"/>
      <c r="H814" s="274"/>
      <c r="I814" s="276"/>
      <c r="J814" s="276"/>
      <c r="K814" s="276"/>
      <c r="L814" s="278"/>
      <c r="M814" s="278"/>
      <c r="N814" s="278"/>
      <c r="O814" s="274"/>
      <c r="P814" s="274"/>
      <c r="Q814" s="274"/>
      <c r="R814" s="274"/>
      <c r="S814" s="274"/>
      <c r="T814" s="274"/>
      <c r="U814" s="274"/>
      <c r="V814" s="274"/>
      <c r="W814" s="274"/>
      <c r="X814" s="274"/>
      <c r="Y814" s="279"/>
      <c r="Z814" s="280"/>
      <c r="AA814" s="280"/>
      <c r="AB814" s="281"/>
      <c r="AC814" s="281"/>
      <c r="AD814" s="281"/>
      <c r="AE814" s="274"/>
      <c r="AF814" s="281"/>
      <c r="AG814" s="281"/>
      <c r="AH814" s="281"/>
      <c r="AI814" s="282"/>
      <c r="AJ814" s="274"/>
      <c r="AK814" s="274"/>
      <c r="AL814" s="274"/>
      <c r="AM814" s="274"/>
      <c r="AN814" s="274"/>
      <c r="AO814" s="274"/>
      <c r="AP814" s="274"/>
      <c r="AQ814" s="274"/>
      <c r="AR814" s="279"/>
      <c r="AS814" s="273"/>
      <c r="AT814" s="273"/>
      <c r="AU814" s="273"/>
      <c r="AV814" s="273"/>
      <c r="AW814" s="274"/>
      <c r="AX814" s="279"/>
      <c r="AY814" s="273"/>
      <c r="AZ814" s="274"/>
      <c r="BA814" s="279"/>
      <c r="BB814" s="273"/>
      <c r="BC814" s="274"/>
      <c r="BD814" s="274"/>
      <c r="BE814" s="274"/>
      <c r="BF814" s="279"/>
      <c r="BG814" s="273"/>
      <c r="BH814" s="274"/>
      <c r="BI814" s="274"/>
      <c r="BJ814" s="273"/>
      <c r="BK814" s="273"/>
      <c r="BL814" s="273"/>
      <c r="BM814" s="273"/>
    </row>
    <row r="815" spans="1:65" ht="12.75" customHeight="1">
      <c r="A815" s="275"/>
      <c r="B815" s="276"/>
      <c r="C815" s="276"/>
      <c r="D815" s="276"/>
      <c r="E815" s="277"/>
      <c r="F815" s="274"/>
      <c r="G815" s="274"/>
      <c r="H815" s="274"/>
      <c r="I815" s="276"/>
      <c r="J815" s="276"/>
      <c r="K815" s="276"/>
      <c r="L815" s="278"/>
      <c r="M815" s="278"/>
      <c r="N815" s="278"/>
      <c r="O815" s="274"/>
      <c r="P815" s="274"/>
      <c r="Q815" s="274"/>
      <c r="R815" s="274"/>
      <c r="S815" s="274"/>
      <c r="T815" s="274"/>
      <c r="U815" s="274"/>
      <c r="V815" s="274"/>
      <c r="W815" s="274"/>
      <c r="X815" s="274"/>
      <c r="Y815" s="279"/>
      <c r="Z815" s="280"/>
      <c r="AA815" s="280"/>
      <c r="AB815" s="281"/>
      <c r="AC815" s="281"/>
      <c r="AD815" s="281"/>
      <c r="AE815" s="274"/>
      <c r="AF815" s="281"/>
      <c r="AG815" s="281"/>
      <c r="AH815" s="281"/>
      <c r="AI815" s="282"/>
      <c r="AJ815" s="274"/>
      <c r="AK815" s="274"/>
      <c r="AL815" s="274"/>
      <c r="AM815" s="274"/>
      <c r="AN815" s="274"/>
      <c r="AO815" s="274"/>
      <c r="AP815" s="274"/>
      <c r="AQ815" s="274"/>
      <c r="AR815" s="279"/>
      <c r="AS815" s="273"/>
      <c r="AT815" s="273"/>
      <c r="AU815" s="273"/>
      <c r="AV815" s="273"/>
      <c r="AW815" s="274"/>
      <c r="AX815" s="279"/>
      <c r="AY815" s="273"/>
      <c r="AZ815" s="274"/>
      <c r="BA815" s="279"/>
      <c r="BB815" s="273"/>
      <c r="BC815" s="274"/>
      <c r="BD815" s="274"/>
      <c r="BE815" s="274"/>
      <c r="BF815" s="279"/>
      <c r="BG815" s="273"/>
      <c r="BH815" s="274"/>
      <c r="BI815" s="274"/>
      <c r="BJ815" s="273"/>
      <c r="BK815" s="273"/>
      <c r="BL815" s="273"/>
      <c r="BM815" s="273"/>
    </row>
    <row r="816" spans="1:65" ht="12.75" customHeight="1">
      <c r="A816" s="275"/>
      <c r="B816" s="276"/>
      <c r="C816" s="276"/>
      <c r="D816" s="276"/>
      <c r="E816" s="277"/>
      <c r="F816" s="274"/>
      <c r="G816" s="274"/>
      <c r="H816" s="274"/>
      <c r="I816" s="276"/>
      <c r="J816" s="276"/>
      <c r="K816" s="276"/>
      <c r="L816" s="278"/>
      <c r="M816" s="278"/>
      <c r="N816" s="278"/>
      <c r="O816" s="274"/>
      <c r="P816" s="274"/>
      <c r="Q816" s="274"/>
      <c r="R816" s="274"/>
      <c r="S816" s="274"/>
      <c r="T816" s="274"/>
      <c r="U816" s="274"/>
      <c r="V816" s="274"/>
      <c r="W816" s="274"/>
      <c r="X816" s="274"/>
      <c r="Y816" s="279"/>
      <c r="Z816" s="280"/>
      <c r="AA816" s="280"/>
      <c r="AB816" s="281"/>
      <c r="AC816" s="281"/>
      <c r="AD816" s="281"/>
      <c r="AE816" s="274"/>
      <c r="AF816" s="281"/>
      <c r="AG816" s="281"/>
      <c r="AH816" s="281"/>
      <c r="AI816" s="282"/>
      <c r="AJ816" s="274"/>
      <c r="AK816" s="274"/>
      <c r="AL816" s="274"/>
      <c r="AM816" s="274"/>
      <c r="AN816" s="274"/>
      <c r="AO816" s="274"/>
      <c r="AP816" s="274"/>
      <c r="AQ816" s="274"/>
      <c r="AR816" s="279"/>
      <c r="AS816" s="273"/>
      <c r="AT816" s="273"/>
      <c r="AU816" s="273"/>
      <c r="AV816" s="273"/>
      <c r="AW816" s="274"/>
      <c r="AX816" s="279"/>
      <c r="AY816" s="273"/>
      <c r="AZ816" s="274"/>
      <c r="BA816" s="279"/>
      <c r="BB816" s="273"/>
      <c r="BC816" s="274"/>
      <c r="BD816" s="274"/>
      <c r="BE816" s="274"/>
      <c r="BF816" s="279"/>
      <c r="BG816" s="273"/>
      <c r="BH816" s="274"/>
      <c r="BI816" s="274"/>
      <c r="BJ816" s="273"/>
      <c r="BK816" s="273"/>
      <c r="BL816" s="273"/>
      <c r="BM816" s="273"/>
    </row>
    <row r="817" spans="1:65" ht="12.75" customHeight="1">
      <c r="A817" s="275"/>
      <c r="B817" s="276"/>
      <c r="C817" s="276"/>
      <c r="D817" s="276"/>
      <c r="E817" s="277"/>
      <c r="F817" s="274"/>
      <c r="G817" s="274"/>
      <c r="H817" s="274"/>
      <c r="I817" s="276"/>
      <c r="J817" s="276"/>
      <c r="K817" s="276"/>
      <c r="L817" s="278"/>
      <c r="M817" s="278"/>
      <c r="N817" s="278"/>
      <c r="O817" s="274"/>
      <c r="P817" s="274"/>
      <c r="Q817" s="274"/>
      <c r="R817" s="274"/>
      <c r="S817" s="274"/>
      <c r="T817" s="274"/>
      <c r="U817" s="274"/>
      <c r="V817" s="274"/>
      <c r="W817" s="274"/>
      <c r="X817" s="274"/>
      <c r="Y817" s="279"/>
      <c r="Z817" s="280"/>
      <c r="AA817" s="280"/>
      <c r="AB817" s="281"/>
      <c r="AC817" s="281"/>
      <c r="AD817" s="281"/>
      <c r="AE817" s="274"/>
      <c r="AF817" s="281"/>
      <c r="AG817" s="281"/>
      <c r="AH817" s="281"/>
      <c r="AI817" s="282"/>
      <c r="AJ817" s="274"/>
      <c r="AK817" s="274"/>
      <c r="AL817" s="274"/>
      <c r="AM817" s="274"/>
      <c r="AN817" s="274"/>
      <c r="AO817" s="274"/>
      <c r="AP817" s="274"/>
      <c r="AQ817" s="274"/>
      <c r="AR817" s="279"/>
      <c r="AS817" s="273"/>
      <c r="AT817" s="273"/>
      <c r="AU817" s="273"/>
      <c r="AV817" s="273"/>
      <c r="AW817" s="274"/>
      <c r="AX817" s="279"/>
      <c r="AY817" s="273"/>
      <c r="AZ817" s="274"/>
      <c r="BA817" s="279"/>
      <c r="BB817" s="273"/>
      <c r="BC817" s="274"/>
      <c r="BD817" s="274"/>
      <c r="BE817" s="274"/>
      <c r="BF817" s="279"/>
      <c r="BG817" s="273"/>
      <c r="BH817" s="274"/>
      <c r="BI817" s="274"/>
      <c r="BJ817" s="273"/>
      <c r="BK817" s="273"/>
      <c r="BL817" s="273"/>
      <c r="BM817" s="273"/>
    </row>
    <row r="818" spans="1:65" ht="12.75" customHeight="1">
      <c r="A818" s="275"/>
      <c r="B818" s="276"/>
      <c r="C818" s="276"/>
      <c r="D818" s="276"/>
      <c r="E818" s="277"/>
      <c r="F818" s="274"/>
      <c r="G818" s="274"/>
      <c r="H818" s="274"/>
      <c r="I818" s="276"/>
      <c r="J818" s="276"/>
      <c r="K818" s="276"/>
      <c r="L818" s="278"/>
      <c r="M818" s="278"/>
      <c r="N818" s="278"/>
      <c r="O818" s="274"/>
      <c r="P818" s="274"/>
      <c r="Q818" s="274"/>
      <c r="R818" s="274"/>
      <c r="S818" s="274"/>
      <c r="T818" s="274"/>
      <c r="U818" s="274"/>
      <c r="V818" s="274"/>
      <c r="W818" s="274"/>
      <c r="X818" s="274"/>
      <c r="Y818" s="279"/>
      <c r="Z818" s="280"/>
      <c r="AA818" s="280"/>
      <c r="AB818" s="281"/>
      <c r="AC818" s="281"/>
      <c r="AD818" s="281"/>
      <c r="AE818" s="274"/>
      <c r="AF818" s="281"/>
      <c r="AG818" s="281"/>
      <c r="AH818" s="281"/>
      <c r="AI818" s="282"/>
      <c r="AJ818" s="274"/>
      <c r="AK818" s="274"/>
      <c r="AL818" s="274"/>
      <c r="AM818" s="274"/>
      <c r="AN818" s="274"/>
      <c r="AO818" s="274"/>
      <c r="AP818" s="274"/>
      <c r="AQ818" s="274"/>
      <c r="AR818" s="279"/>
      <c r="AS818" s="273"/>
      <c r="AT818" s="273"/>
      <c r="AU818" s="273"/>
      <c r="AV818" s="273"/>
      <c r="AW818" s="274"/>
      <c r="AX818" s="279"/>
      <c r="AY818" s="273"/>
      <c r="AZ818" s="274"/>
      <c r="BA818" s="279"/>
      <c r="BB818" s="273"/>
      <c r="BC818" s="274"/>
      <c r="BD818" s="274"/>
      <c r="BE818" s="274"/>
      <c r="BF818" s="279"/>
      <c r="BG818" s="273"/>
      <c r="BH818" s="274"/>
      <c r="BI818" s="274"/>
      <c r="BJ818" s="273"/>
      <c r="BK818" s="273"/>
      <c r="BL818" s="273"/>
      <c r="BM818" s="273"/>
    </row>
    <row r="819" spans="1:65" ht="12.75" customHeight="1">
      <c r="A819" s="275"/>
      <c r="B819" s="276"/>
      <c r="C819" s="276"/>
      <c r="D819" s="276"/>
      <c r="E819" s="277"/>
      <c r="F819" s="274"/>
      <c r="G819" s="274"/>
      <c r="H819" s="274"/>
      <c r="I819" s="276"/>
      <c r="J819" s="276"/>
      <c r="K819" s="276"/>
      <c r="L819" s="278"/>
      <c r="M819" s="278"/>
      <c r="N819" s="278"/>
      <c r="O819" s="274"/>
      <c r="P819" s="274"/>
      <c r="Q819" s="274"/>
      <c r="R819" s="274"/>
      <c r="S819" s="274"/>
      <c r="T819" s="274"/>
      <c r="U819" s="274"/>
      <c r="V819" s="274"/>
      <c r="W819" s="274"/>
      <c r="X819" s="274"/>
      <c r="Y819" s="279"/>
      <c r="Z819" s="280"/>
      <c r="AA819" s="280"/>
      <c r="AB819" s="281"/>
      <c r="AC819" s="281"/>
      <c r="AD819" s="281"/>
      <c r="AE819" s="274"/>
      <c r="AF819" s="281"/>
      <c r="AG819" s="281"/>
      <c r="AH819" s="281"/>
      <c r="AI819" s="282"/>
      <c r="AJ819" s="274"/>
      <c r="AK819" s="274"/>
      <c r="AL819" s="274"/>
      <c r="AM819" s="274"/>
      <c r="AN819" s="274"/>
      <c r="AO819" s="274"/>
      <c r="AP819" s="274"/>
      <c r="AQ819" s="274"/>
      <c r="AR819" s="279"/>
      <c r="AS819" s="273"/>
      <c r="AT819" s="273"/>
      <c r="AU819" s="273"/>
      <c r="AV819" s="273"/>
      <c r="AW819" s="274"/>
      <c r="AX819" s="279"/>
      <c r="AY819" s="273"/>
      <c r="AZ819" s="274"/>
      <c r="BA819" s="279"/>
      <c r="BB819" s="273"/>
      <c r="BC819" s="274"/>
      <c r="BD819" s="274"/>
      <c r="BE819" s="274"/>
      <c r="BF819" s="279"/>
      <c r="BG819" s="273"/>
      <c r="BH819" s="274"/>
      <c r="BI819" s="274"/>
      <c r="BJ819" s="273"/>
      <c r="BK819" s="273"/>
      <c r="BL819" s="273"/>
      <c r="BM819" s="273"/>
    </row>
    <row r="820" spans="1:65" ht="12.75" customHeight="1">
      <c r="A820" s="275"/>
      <c r="B820" s="276"/>
      <c r="C820" s="276"/>
      <c r="D820" s="276"/>
      <c r="E820" s="277"/>
      <c r="F820" s="274"/>
      <c r="G820" s="274"/>
      <c r="H820" s="274"/>
      <c r="I820" s="276"/>
      <c r="J820" s="276"/>
      <c r="K820" s="276"/>
      <c r="L820" s="278"/>
      <c r="M820" s="278"/>
      <c r="N820" s="278"/>
      <c r="O820" s="274"/>
      <c r="P820" s="274"/>
      <c r="Q820" s="274"/>
      <c r="R820" s="274"/>
      <c r="S820" s="274"/>
      <c r="T820" s="274"/>
      <c r="U820" s="274"/>
      <c r="V820" s="274"/>
      <c r="W820" s="274"/>
      <c r="X820" s="274"/>
      <c r="Y820" s="279"/>
      <c r="Z820" s="280"/>
      <c r="AA820" s="280"/>
      <c r="AB820" s="281"/>
      <c r="AC820" s="281"/>
      <c r="AD820" s="281"/>
      <c r="AE820" s="274"/>
      <c r="AF820" s="281"/>
      <c r="AG820" s="281"/>
      <c r="AH820" s="281"/>
      <c r="AI820" s="282"/>
      <c r="AJ820" s="274"/>
      <c r="AK820" s="274"/>
      <c r="AL820" s="274"/>
      <c r="AM820" s="274"/>
      <c r="AN820" s="274"/>
      <c r="AO820" s="274"/>
      <c r="AP820" s="274"/>
      <c r="AQ820" s="274"/>
      <c r="AR820" s="279"/>
      <c r="AS820" s="273"/>
      <c r="AT820" s="273"/>
      <c r="AU820" s="273"/>
      <c r="AV820" s="273"/>
      <c r="AW820" s="274"/>
      <c r="AX820" s="279"/>
      <c r="AY820" s="273"/>
      <c r="AZ820" s="274"/>
      <c r="BA820" s="279"/>
      <c r="BB820" s="273"/>
      <c r="BC820" s="274"/>
      <c r="BD820" s="274"/>
      <c r="BE820" s="274"/>
      <c r="BF820" s="279"/>
      <c r="BG820" s="273"/>
      <c r="BH820" s="274"/>
      <c r="BI820" s="274"/>
      <c r="BJ820" s="273"/>
      <c r="BK820" s="273"/>
      <c r="BL820" s="273"/>
      <c r="BM820" s="273"/>
    </row>
    <row r="821" spans="1:65" ht="12.75" customHeight="1">
      <c r="A821" s="275"/>
      <c r="B821" s="276"/>
      <c r="C821" s="276"/>
      <c r="D821" s="276"/>
      <c r="E821" s="277"/>
      <c r="F821" s="274"/>
      <c r="G821" s="274"/>
      <c r="H821" s="274"/>
      <c r="I821" s="276"/>
      <c r="J821" s="276"/>
      <c r="K821" s="276"/>
      <c r="L821" s="278"/>
      <c r="M821" s="278"/>
      <c r="N821" s="278"/>
      <c r="O821" s="274"/>
      <c r="P821" s="274"/>
      <c r="Q821" s="274"/>
      <c r="R821" s="274"/>
      <c r="S821" s="274"/>
      <c r="T821" s="274"/>
      <c r="U821" s="274"/>
      <c r="V821" s="274"/>
      <c r="W821" s="274"/>
      <c r="X821" s="274"/>
      <c r="Y821" s="279"/>
      <c r="Z821" s="280"/>
      <c r="AA821" s="280"/>
      <c r="AB821" s="281"/>
      <c r="AC821" s="281"/>
      <c r="AD821" s="281"/>
      <c r="AE821" s="274"/>
      <c r="AF821" s="281"/>
      <c r="AG821" s="281"/>
      <c r="AH821" s="281"/>
      <c r="AI821" s="282"/>
      <c r="AJ821" s="274"/>
      <c r="AK821" s="274"/>
      <c r="AL821" s="274"/>
      <c r="AM821" s="274"/>
      <c r="AN821" s="274"/>
      <c r="AO821" s="274"/>
      <c r="AP821" s="274"/>
      <c r="AQ821" s="274"/>
      <c r="AR821" s="279"/>
      <c r="AS821" s="273"/>
      <c r="AT821" s="273"/>
      <c r="AU821" s="273"/>
      <c r="AV821" s="273"/>
      <c r="AW821" s="274"/>
      <c r="AX821" s="279"/>
      <c r="AY821" s="273"/>
      <c r="AZ821" s="274"/>
      <c r="BA821" s="279"/>
      <c r="BB821" s="273"/>
      <c r="BC821" s="274"/>
      <c r="BD821" s="274"/>
      <c r="BE821" s="274"/>
      <c r="BF821" s="279"/>
      <c r="BG821" s="273"/>
      <c r="BH821" s="274"/>
      <c r="BI821" s="274"/>
      <c r="BJ821" s="273"/>
      <c r="BK821" s="273"/>
      <c r="BL821" s="273"/>
      <c r="BM821" s="273"/>
    </row>
    <row r="822" spans="1:65" ht="12.75" customHeight="1">
      <c r="A822" s="275"/>
      <c r="B822" s="276"/>
      <c r="C822" s="276"/>
      <c r="D822" s="276"/>
      <c r="E822" s="277"/>
      <c r="F822" s="274"/>
      <c r="G822" s="274"/>
      <c r="H822" s="274"/>
      <c r="I822" s="276"/>
      <c r="J822" s="276"/>
      <c r="K822" s="276"/>
      <c r="L822" s="278"/>
      <c r="M822" s="278"/>
      <c r="N822" s="278"/>
      <c r="O822" s="274"/>
      <c r="P822" s="274"/>
      <c r="Q822" s="274"/>
      <c r="R822" s="274"/>
      <c r="S822" s="274"/>
      <c r="T822" s="274"/>
      <c r="U822" s="274"/>
      <c r="V822" s="274"/>
      <c r="W822" s="274"/>
      <c r="X822" s="274"/>
      <c r="Y822" s="279"/>
      <c r="Z822" s="280"/>
      <c r="AA822" s="280"/>
      <c r="AB822" s="281"/>
      <c r="AC822" s="281"/>
      <c r="AD822" s="281"/>
      <c r="AE822" s="274"/>
      <c r="AF822" s="281"/>
      <c r="AG822" s="281"/>
      <c r="AH822" s="281"/>
      <c r="AI822" s="282"/>
      <c r="AJ822" s="274"/>
      <c r="AK822" s="274"/>
      <c r="AL822" s="274"/>
      <c r="AM822" s="274"/>
      <c r="AN822" s="274"/>
      <c r="AO822" s="274"/>
      <c r="AP822" s="274"/>
      <c r="AQ822" s="274"/>
      <c r="AR822" s="279"/>
      <c r="AS822" s="273"/>
      <c r="AT822" s="273"/>
      <c r="AU822" s="273"/>
      <c r="AV822" s="273"/>
      <c r="AW822" s="274"/>
      <c r="AX822" s="279"/>
      <c r="AY822" s="273"/>
      <c r="AZ822" s="274"/>
      <c r="BA822" s="279"/>
      <c r="BB822" s="273"/>
      <c r="BC822" s="274"/>
      <c r="BD822" s="274"/>
      <c r="BE822" s="274"/>
      <c r="BF822" s="279"/>
      <c r="BG822" s="273"/>
      <c r="BH822" s="274"/>
      <c r="BI822" s="274"/>
      <c r="BJ822" s="273"/>
      <c r="BK822" s="273"/>
      <c r="BL822" s="273"/>
      <c r="BM822" s="273"/>
    </row>
    <row r="823" spans="1:65" ht="12.75" customHeight="1">
      <c r="A823" s="275"/>
      <c r="B823" s="276"/>
      <c r="C823" s="276"/>
      <c r="D823" s="276"/>
      <c r="E823" s="277"/>
      <c r="F823" s="274"/>
      <c r="G823" s="274"/>
      <c r="H823" s="274"/>
      <c r="I823" s="276"/>
      <c r="J823" s="276"/>
      <c r="K823" s="276"/>
      <c r="L823" s="278"/>
      <c r="M823" s="278"/>
      <c r="N823" s="278"/>
      <c r="O823" s="274"/>
      <c r="P823" s="274"/>
      <c r="Q823" s="274"/>
      <c r="R823" s="274"/>
      <c r="S823" s="274"/>
      <c r="T823" s="274"/>
      <c r="U823" s="274"/>
      <c r="V823" s="274"/>
      <c r="W823" s="274"/>
      <c r="X823" s="274"/>
      <c r="Y823" s="279"/>
      <c r="Z823" s="280"/>
      <c r="AA823" s="280"/>
      <c r="AB823" s="281"/>
      <c r="AC823" s="281"/>
      <c r="AD823" s="281"/>
      <c r="AE823" s="274"/>
      <c r="AF823" s="281"/>
      <c r="AG823" s="281"/>
      <c r="AH823" s="281"/>
      <c r="AI823" s="282"/>
      <c r="AJ823" s="274"/>
      <c r="AK823" s="274"/>
      <c r="AL823" s="274"/>
      <c r="AM823" s="274"/>
      <c r="AN823" s="274"/>
      <c r="AO823" s="274"/>
      <c r="AP823" s="274"/>
      <c r="AQ823" s="274"/>
      <c r="AR823" s="279"/>
      <c r="AS823" s="273"/>
      <c r="AT823" s="273"/>
      <c r="AU823" s="273"/>
      <c r="AV823" s="273"/>
      <c r="AW823" s="274"/>
      <c r="AX823" s="279"/>
      <c r="AY823" s="273"/>
      <c r="AZ823" s="274"/>
      <c r="BA823" s="279"/>
      <c r="BB823" s="273"/>
      <c r="BC823" s="274"/>
      <c r="BD823" s="274"/>
      <c r="BE823" s="274"/>
      <c r="BF823" s="279"/>
      <c r="BG823" s="273"/>
      <c r="BH823" s="274"/>
      <c r="BI823" s="274"/>
      <c r="BJ823" s="273"/>
      <c r="BK823" s="273"/>
      <c r="BL823" s="273"/>
      <c r="BM823" s="273"/>
    </row>
    <row r="824" spans="1:65" ht="12.75" customHeight="1">
      <c r="A824" s="275"/>
      <c r="B824" s="276"/>
      <c r="C824" s="276"/>
      <c r="D824" s="276"/>
      <c r="E824" s="277"/>
      <c r="F824" s="274"/>
      <c r="G824" s="274"/>
      <c r="H824" s="274"/>
      <c r="I824" s="276"/>
      <c r="J824" s="276"/>
      <c r="K824" s="276"/>
      <c r="L824" s="278"/>
      <c r="M824" s="278"/>
      <c r="N824" s="278"/>
      <c r="O824" s="274"/>
      <c r="P824" s="274"/>
      <c r="Q824" s="274"/>
      <c r="R824" s="274"/>
      <c r="S824" s="274"/>
      <c r="T824" s="274"/>
      <c r="U824" s="274"/>
      <c r="V824" s="274"/>
      <c r="W824" s="274"/>
      <c r="X824" s="274"/>
      <c r="Y824" s="279"/>
      <c r="Z824" s="280"/>
      <c r="AA824" s="280"/>
      <c r="AB824" s="281"/>
      <c r="AC824" s="281"/>
      <c r="AD824" s="281"/>
      <c r="AE824" s="274"/>
      <c r="AF824" s="281"/>
      <c r="AG824" s="281"/>
      <c r="AH824" s="281"/>
      <c r="AI824" s="282"/>
      <c r="AJ824" s="274"/>
      <c r="AK824" s="274"/>
      <c r="AL824" s="274"/>
      <c r="AM824" s="274"/>
      <c r="AN824" s="274"/>
      <c r="AO824" s="274"/>
      <c r="AP824" s="274"/>
      <c r="AQ824" s="274"/>
      <c r="AR824" s="279"/>
      <c r="AS824" s="273"/>
      <c r="AT824" s="273"/>
      <c r="AU824" s="273"/>
      <c r="AV824" s="273"/>
      <c r="AW824" s="274"/>
      <c r="AX824" s="279"/>
      <c r="AY824" s="273"/>
      <c r="AZ824" s="274"/>
      <c r="BA824" s="279"/>
      <c r="BB824" s="273"/>
      <c r="BC824" s="274"/>
      <c r="BD824" s="274"/>
      <c r="BE824" s="274"/>
      <c r="BF824" s="279"/>
      <c r="BG824" s="273"/>
      <c r="BH824" s="274"/>
      <c r="BI824" s="274"/>
      <c r="BJ824" s="273"/>
      <c r="BK824" s="273"/>
      <c r="BL824" s="273"/>
      <c r="BM824" s="273"/>
    </row>
    <row r="825" spans="1:65" ht="12.75" customHeight="1">
      <c r="A825" s="275"/>
      <c r="B825" s="276"/>
      <c r="C825" s="276"/>
      <c r="D825" s="276"/>
      <c r="E825" s="277"/>
      <c r="F825" s="274"/>
      <c r="G825" s="274"/>
      <c r="H825" s="274"/>
      <c r="I825" s="276"/>
      <c r="J825" s="276"/>
      <c r="K825" s="276"/>
      <c r="L825" s="278"/>
      <c r="M825" s="278"/>
      <c r="N825" s="278"/>
      <c r="O825" s="274"/>
      <c r="P825" s="274"/>
      <c r="Q825" s="274"/>
      <c r="R825" s="274"/>
      <c r="S825" s="274"/>
      <c r="T825" s="274"/>
      <c r="U825" s="274"/>
      <c r="V825" s="274"/>
      <c r="W825" s="274"/>
      <c r="X825" s="274"/>
      <c r="Y825" s="279"/>
      <c r="Z825" s="280"/>
      <c r="AA825" s="280"/>
      <c r="AB825" s="281"/>
      <c r="AC825" s="281"/>
      <c r="AD825" s="281"/>
      <c r="AE825" s="274"/>
      <c r="AF825" s="281"/>
      <c r="AG825" s="281"/>
      <c r="AH825" s="281"/>
      <c r="AI825" s="282"/>
      <c r="AJ825" s="274"/>
      <c r="AK825" s="274"/>
      <c r="AL825" s="274"/>
      <c r="AM825" s="274"/>
      <c r="AN825" s="274"/>
      <c r="AO825" s="274"/>
      <c r="AP825" s="274"/>
      <c r="AQ825" s="274"/>
      <c r="AR825" s="279"/>
      <c r="AS825" s="273"/>
      <c r="AT825" s="273"/>
      <c r="AU825" s="273"/>
      <c r="AV825" s="273"/>
      <c r="AW825" s="274"/>
      <c r="AX825" s="279"/>
      <c r="AY825" s="273"/>
      <c r="AZ825" s="274"/>
      <c r="BA825" s="279"/>
      <c r="BB825" s="273"/>
      <c r="BC825" s="274"/>
      <c r="BD825" s="274"/>
      <c r="BE825" s="274"/>
      <c r="BF825" s="279"/>
      <c r="BG825" s="273"/>
      <c r="BH825" s="274"/>
      <c r="BI825" s="274"/>
      <c r="BJ825" s="273"/>
      <c r="BK825" s="273"/>
      <c r="BL825" s="273"/>
      <c r="BM825" s="273"/>
    </row>
    <row r="826" spans="1:65" ht="12.75" customHeight="1">
      <c r="A826" s="275"/>
      <c r="B826" s="276"/>
      <c r="C826" s="276"/>
      <c r="D826" s="276"/>
      <c r="E826" s="277"/>
      <c r="F826" s="274"/>
      <c r="G826" s="274"/>
      <c r="H826" s="274"/>
      <c r="I826" s="276"/>
      <c r="J826" s="276"/>
      <c r="K826" s="276"/>
      <c r="L826" s="278"/>
      <c r="M826" s="278"/>
      <c r="N826" s="278"/>
      <c r="O826" s="274"/>
      <c r="P826" s="274"/>
      <c r="Q826" s="274"/>
      <c r="R826" s="274"/>
      <c r="S826" s="274"/>
      <c r="T826" s="274"/>
      <c r="U826" s="274"/>
      <c r="V826" s="274"/>
      <c r="W826" s="274"/>
      <c r="X826" s="274"/>
      <c r="Y826" s="279"/>
      <c r="Z826" s="280"/>
      <c r="AA826" s="280"/>
      <c r="AB826" s="281"/>
      <c r="AC826" s="281"/>
      <c r="AD826" s="281"/>
      <c r="AE826" s="274"/>
      <c r="AF826" s="281"/>
      <c r="AG826" s="281"/>
      <c r="AH826" s="281"/>
      <c r="AI826" s="282"/>
      <c r="AJ826" s="274"/>
      <c r="AK826" s="274"/>
      <c r="AL826" s="274"/>
      <c r="AM826" s="274"/>
      <c r="AN826" s="274"/>
      <c r="AO826" s="274"/>
      <c r="AP826" s="274"/>
      <c r="AQ826" s="274"/>
      <c r="AR826" s="279"/>
      <c r="AS826" s="273"/>
      <c r="AT826" s="273"/>
      <c r="AU826" s="273"/>
      <c r="AV826" s="273"/>
      <c r="AW826" s="274"/>
      <c r="AX826" s="279"/>
      <c r="AY826" s="273"/>
      <c r="AZ826" s="274"/>
      <c r="BA826" s="279"/>
      <c r="BB826" s="273"/>
      <c r="BC826" s="274"/>
      <c r="BD826" s="274"/>
      <c r="BE826" s="274"/>
      <c r="BF826" s="279"/>
      <c r="BG826" s="273"/>
      <c r="BH826" s="274"/>
      <c r="BI826" s="274"/>
      <c r="BJ826" s="273"/>
      <c r="BK826" s="273"/>
      <c r="BL826" s="273"/>
      <c r="BM826" s="273"/>
    </row>
    <row r="827" spans="1:65" ht="12.75" customHeight="1">
      <c r="A827" s="275"/>
      <c r="B827" s="276"/>
      <c r="C827" s="276"/>
      <c r="D827" s="276"/>
      <c r="E827" s="277"/>
      <c r="F827" s="274"/>
      <c r="G827" s="274"/>
      <c r="H827" s="274"/>
      <c r="I827" s="276"/>
      <c r="J827" s="276"/>
      <c r="K827" s="276"/>
      <c r="L827" s="278"/>
      <c r="M827" s="278"/>
      <c r="N827" s="278"/>
      <c r="O827" s="274"/>
      <c r="P827" s="274"/>
      <c r="Q827" s="274"/>
      <c r="R827" s="274"/>
      <c r="S827" s="274"/>
      <c r="T827" s="274"/>
      <c r="U827" s="274"/>
      <c r="V827" s="274"/>
      <c r="W827" s="274"/>
      <c r="X827" s="274"/>
      <c r="Y827" s="279"/>
      <c r="Z827" s="280"/>
      <c r="AA827" s="280"/>
      <c r="AB827" s="281"/>
      <c r="AC827" s="281"/>
      <c r="AD827" s="281"/>
      <c r="AE827" s="274"/>
      <c r="AF827" s="281"/>
      <c r="AG827" s="281"/>
      <c r="AH827" s="281"/>
      <c r="AI827" s="282"/>
      <c r="AJ827" s="274"/>
      <c r="AK827" s="274"/>
      <c r="AL827" s="274"/>
      <c r="AM827" s="274"/>
      <c r="AN827" s="274"/>
      <c r="AO827" s="274"/>
      <c r="AP827" s="274"/>
      <c r="AQ827" s="274"/>
      <c r="AR827" s="279"/>
      <c r="AS827" s="273"/>
      <c r="AT827" s="273"/>
      <c r="AU827" s="273"/>
      <c r="AV827" s="273"/>
      <c r="AW827" s="274"/>
      <c r="AX827" s="279"/>
      <c r="AY827" s="273"/>
      <c r="AZ827" s="274"/>
      <c r="BA827" s="279"/>
      <c r="BB827" s="273"/>
      <c r="BC827" s="274"/>
      <c r="BD827" s="274"/>
      <c r="BE827" s="274"/>
      <c r="BF827" s="279"/>
      <c r="BG827" s="273"/>
      <c r="BH827" s="274"/>
      <c r="BI827" s="274"/>
      <c r="BJ827" s="273"/>
      <c r="BK827" s="273"/>
      <c r="BL827" s="273"/>
      <c r="BM827" s="273"/>
    </row>
    <row r="828" spans="1:65" ht="12.75" customHeight="1">
      <c r="A828" s="275"/>
      <c r="B828" s="276"/>
      <c r="C828" s="276"/>
      <c r="D828" s="276"/>
      <c r="E828" s="277"/>
      <c r="F828" s="274"/>
      <c r="G828" s="274"/>
      <c r="H828" s="274"/>
      <c r="I828" s="276"/>
      <c r="J828" s="276"/>
      <c r="K828" s="276"/>
      <c r="L828" s="278"/>
      <c r="M828" s="278"/>
      <c r="N828" s="278"/>
      <c r="O828" s="274"/>
      <c r="P828" s="274"/>
      <c r="Q828" s="274"/>
      <c r="R828" s="274"/>
      <c r="S828" s="274"/>
      <c r="T828" s="274"/>
      <c r="U828" s="274"/>
      <c r="V828" s="274"/>
      <c r="W828" s="274"/>
      <c r="X828" s="274"/>
      <c r="Y828" s="279"/>
      <c r="Z828" s="280"/>
      <c r="AA828" s="280"/>
      <c r="AB828" s="281"/>
      <c r="AC828" s="281"/>
      <c r="AD828" s="281"/>
      <c r="AE828" s="274"/>
      <c r="AF828" s="281"/>
      <c r="AG828" s="281"/>
      <c r="AH828" s="281"/>
      <c r="AI828" s="282"/>
      <c r="AJ828" s="274"/>
      <c r="AK828" s="274"/>
      <c r="AL828" s="274"/>
      <c r="AM828" s="274"/>
      <c r="AN828" s="274"/>
      <c r="AO828" s="274"/>
      <c r="AP828" s="274"/>
      <c r="AQ828" s="274"/>
      <c r="AR828" s="279"/>
      <c r="AS828" s="273"/>
      <c r="AT828" s="273"/>
      <c r="AU828" s="273"/>
      <c r="AV828" s="273"/>
      <c r="AW828" s="274"/>
      <c r="AX828" s="279"/>
      <c r="AY828" s="273"/>
      <c r="AZ828" s="274"/>
      <c r="BA828" s="279"/>
      <c r="BB828" s="273"/>
      <c r="BC828" s="274"/>
      <c r="BD828" s="274"/>
      <c r="BE828" s="274"/>
      <c r="BF828" s="279"/>
      <c r="BG828" s="273"/>
      <c r="BH828" s="274"/>
      <c r="BI828" s="274"/>
      <c r="BJ828" s="273"/>
      <c r="BK828" s="273"/>
      <c r="BL828" s="273"/>
      <c r="BM828" s="273"/>
    </row>
    <row r="829" spans="1:65" ht="12.75" customHeight="1">
      <c r="A829" s="275"/>
      <c r="B829" s="276"/>
      <c r="C829" s="276"/>
      <c r="D829" s="276"/>
      <c r="E829" s="277"/>
      <c r="F829" s="274"/>
      <c r="G829" s="274"/>
      <c r="H829" s="274"/>
      <c r="I829" s="276"/>
      <c r="J829" s="276"/>
      <c r="K829" s="276"/>
      <c r="L829" s="278"/>
      <c r="M829" s="278"/>
      <c r="N829" s="278"/>
      <c r="O829" s="274"/>
      <c r="P829" s="274"/>
      <c r="Q829" s="274"/>
      <c r="R829" s="274"/>
      <c r="S829" s="274"/>
      <c r="T829" s="274"/>
      <c r="U829" s="274"/>
      <c r="V829" s="274"/>
      <c r="W829" s="274"/>
      <c r="X829" s="274"/>
      <c r="Y829" s="279"/>
      <c r="Z829" s="280"/>
      <c r="AA829" s="280"/>
      <c r="AB829" s="281"/>
      <c r="AC829" s="281"/>
      <c r="AD829" s="281"/>
      <c r="AE829" s="274"/>
      <c r="AF829" s="281"/>
      <c r="AG829" s="281"/>
      <c r="AH829" s="281"/>
      <c r="AI829" s="282"/>
      <c r="AJ829" s="274"/>
      <c r="AK829" s="274"/>
      <c r="AL829" s="274"/>
      <c r="AM829" s="274"/>
      <c r="AN829" s="274"/>
      <c r="AO829" s="274"/>
      <c r="AP829" s="274"/>
      <c r="AQ829" s="274"/>
      <c r="AR829" s="279"/>
      <c r="AS829" s="273"/>
      <c r="AT829" s="273"/>
      <c r="AU829" s="273"/>
      <c r="AV829" s="273"/>
      <c r="AW829" s="274"/>
      <c r="AX829" s="279"/>
      <c r="AY829" s="273"/>
      <c r="AZ829" s="274"/>
      <c r="BA829" s="279"/>
      <c r="BB829" s="273"/>
      <c r="BC829" s="274"/>
      <c r="BD829" s="274"/>
      <c r="BE829" s="274"/>
      <c r="BF829" s="279"/>
      <c r="BG829" s="273"/>
      <c r="BH829" s="274"/>
      <c r="BI829" s="274"/>
      <c r="BJ829" s="273"/>
      <c r="BK829" s="273"/>
      <c r="BL829" s="273"/>
      <c r="BM829" s="273"/>
    </row>
    <row r="830" spans="1:65" ht="12.75" customHeight="1">
      <c r="A830" s="275"/>
      <c r="B830" s="276"/>
      <c r="C830" s="276"/>
      <c r="D830" s="276"/>
      <c r="E830" s="277"/>
      <c r="F830" s="274"/>
      <c r="G830" s="274"/>
      <c r="H830" s="274"/>
      <c r="I830" s="276"/>
      <c r="J830" s="276"/>
      <c r="K830" s="276"/>
      <c r="L830" s="278"/>
      <c r="M830" s="278"/>
      <c r="N830" s="278"/>
      <c r="O830" s="274"/>
      <c r="P830" s="274"/>
      <c r="Q830" s="274"/>
      <c r="R830" s="274"/>
      <c r="S830" s="274"/>
      <c r="T830" s="274"/>
      <c r="U830" s="274"/>
      <c r="V830" s="274"/>
      <c r="W830" s="274"/>
      <c r="X830" s="274"/>
      <c r="Y830" s="279"/>
      <c r="Z830" s="280"/>
      <c r="AA830" s="280"/>
      <c r="AB830" s="281"/>
      <c r="AC830" s="281"/>
      <c r="AD830" s="281"/>
      <c r="AE830" s="274"/>
      <c r="AF830" s="281"/>
      <c r="AG830" s="281"/>
      <c r="AH830" s="281"/>
      <c r="AI830" s="282"/>
      <c r="AJ830" s="274"/>
      <c r="AK830" s="274"/>
      <c r="AL830" s="274"/>
      <c r="AM830" s="274"/>
      <c r="AN830" s="274"/>
      <c r="AO830" s="274"/>
      <c r="AP830" s="274"/>
      <c r="AQ830" s="274"/>
      <c r="AR830" s="279"/>
      <c r="AS830" s="273"/>
      <c r="AT830" s="273"/>
      <c r="AU830" s="273"/>
      <c r="AV830" s="273"/>
      <c r="AW830" s="274"/>
      <c r="AX830" s="279"/>
      <c r="AY830" s="273"/>
      <c r="AZ830" s="274"/>
      <c r="BA830" s="279"/>
      <c r="BB830" s="273"/>
      <c r="BC830" s="274"/>
      <c r="BD830" s="274"/>
      <c r="BE830" s="274"/>
      <c r="BF830" s="279"/>
      <c r="BG830" s="273"/>
      <c r="BH830" s="274"/>
      <c r="BI830" s="274"/>
      <c r="BJ830" s="273"/>
      <c r="BK830" s="273"/>
      <c r="BL830" s="273"/>
      <c r="BM830" s="273"/>
    </row>
    <row r="831" spans="1:65" ht="12.75" customHeight="1">
      <c r="A831" s="275"/>
      <c r="B831" s="276"/>
      <c r="C831" s="276"/>
      <c r="D831" s="276"/>
      <c r="E831" s="277"/>
      <c r="F831" s="274"/>
      <c r="G831" s="274"/>
      <c r="H831" s="274"/>
      <c r="I831" s="276"/>
      <c r="J831" s="276"/>
      <c r="K831" s="276"/>
      <c r="L831" s="278"/>
      <c r="M831" s="278"/>
      <c r="N831" s="278"/>
      <c r="O831" s="274"/>
      <c r="P831" s="274"/>
      <c r="Q831" s="274"/>
      <c r="R831" s="274"/>
      <c r="S831" s="274"/>
      <c r="T831" s="274"/>
      <c r="U831" s="274"/>
      <c r="V831" s="274"/>
      <c r="W831" s="274"/>
      <c r="X831" s="274"/>
      <c r="Y831" s="279"/>
      <c r="Z831" s="280"/>
      <c r="AA831" s="280"/>
      <c r="AB831" s="281"/>
      <c r="AC831" s="281"/>
      <c r="AD831" s="281"/>
      <c r="AE831" s="274"/>
      <c r="AF831" s="281"/>
      <c r="AG831" s="281"/>
      <c r="AH831" s="281"/>
      <c r="AI831" s="282"/>
      <c r="AJ831" s="274"/>
      <c r="AK831" s="274"/>
      <c r="AL831" s="274"/>
      <c r="AM831" s="274"/>
      <c r="AN831" s="274"/>
      <c r="AO831" s="274"/>
      <c r="AP831" s="274"/>
      <c r="AQ831" s="274"/>
      <c r="AR831" s="279"/>
      <c r="AS831" s="273"/>
      <c r="AT831" s="273"/>
      <c r="AU831" s="273"/>
      <c r="AV831" s="273"/>
      <c r="AW831" s="274"/>
      <c r="AX831" s="279"/>
      <c r="AY831" s="273"/>
      <c r="AZ831" s="274"/>
      <c r="BA831" s="279"/>
      <c r="BB831" s="273"/>
      <c r="BC831" s="274"/>
      <c r="BD831" s="274"/>
      <c r="BE831" s="274"/>
      <c r="BF831" s="279"/>
      <c r="BG831" s="273"/>
      <c r="BH831" s="274"/>
      <c r="BI831" s="274"/>
      <c r="BJ831" s="273"/>
      <c r="BK831" s="273"/>
      <c r="BL831" s="273"/>
      <c r="BM831" s="273"/>
    </row>
    <row r="832" spans="1:65" ht="12.75" customHeight="1">
      <c r="A832" s="275"/>
      <c r="B832" s="276"/>
      <c r="C832" s="276"/>
      <c r="D832" s="276"/>
      <c r="E832" s="277"/>
      <c r="F832" s="274"/>
      <c r="G832" s="274"/>
      <c r="H832" s="274"/>
      <c r="I832" s="276"/>
      <c r="J832" s="276"/>
      <c r="K832" s="276"/>
      <c r="L832" s="278"/>
      <c r="M832" s="278"/>
      <c r="N832" s="278"/>
      <c r="O832" s="274"/>
      <c r="P832" s="274"/>
      <c r="Q832" s="274"/>
      <c r="R832" s="274"/>
      <c r="S832" s="274"/>
      <c r="T832" s="274"/>
      <c r="U832" s="274"/>
      <c r="V832" s="274"/>
      <c r="W832" s="274"/>
      <c r="X832" s="274"/>
      <c r="Y832" s="279"/>
      <c r="Z832" s="280"/>
      <c r="AA832" s="280"/>
      <c r="AB832" s="281"/>
      <c r="AC832" s="281"/>
      <c r="AD832" s="281"/>
      <c r="AE832" s="274"/>
      <c r="AF832" s="281"/>
      <c r="AG832" s="281"/>
      <c r="AH832" s="281"/>
      <c r="AI832" s="282"/>
      <c r="AJ832" s="274"/>
      <c r="AK832" s="274"/>
      <c r="AL832" s="274"/>
      <c r="AM832" s="274"/>
      <c r="AN832" s="274"/>
      <c r="AO832" s="274"/>
      <c r="AP832" s="274"/>
      <c r="AQ832" s="274"/>
      <c r="AR832" s="279"/>
      <c r="AS832" s="273"/>
      <c r="AT832" s="273"/>
      <c r="AU832" s="273"/>
      <c r="AV832" s="273"/>
      <c r="AW832" s="274"/>
      <c r="AX832" s="279"/>
      <c r="AY832" s="273"/>
      <c r="AZ832" s="274"/>
      <c r="BA832" s="279"/>
      <c r="BB832" s="273"/>
      <c r="BC832" s="274"/>
      <c r="BD832" s="274"/>
      <c r="BE832" s="274"/>
      <c r="BF832" s="279"/>
      <c r="BG832" s="273"/>
      <c r="BH832" s="274"/>
      <c r="BI832" s="274"/>
      <c r="BJ832" s="273"/>
      <c r="BK832" s="273"/>
      <c r="BL832" s="273"/>
      <c r="BM832" s="273"/>
    </row>
    <row r="833" spans="1:65" ht="12.75" customHeight="1">
      <c r="A833" s="275"/>
      <c r="B833" s="276"/>
      <c r="C833" s="276"/>
      <c r="D833" s="276"/>
      <c r="E833" s="277"/>
      <c r="F833" s="274"/>
      <c r="G833" s="274"/>
      <c r="H833" s="274"/>
      <c r="I833" s="276"/>
      <c r="J833" s="276"/>
      <c r="K833" s="276"/>
      <c r="L833" s="278"/>
      <c r="M833" s="278"/>
      <c r="N833" s="278"/>
      <c r="O833" s="274"/>
      <c r="P833" s="274"/>
      <c r="Q833" s="274"/>
      <c r="R833" s="274"/>
      <c r="S833" s="274"/>
      <c r="T833" s="274"/>
      <c r="U833" s="274"/>
      <c r="V833" s="274"/>
      <c r="W833" s="274"/>
      <c r="X833" s="274"/>
      <c r="Y833" s="279"/>
      <c r="Z833" s="280"/>
      <c r="AA833" s="280"/>
      <c r="AB833" s="281"/>
      <c r="AC833" s="281"/>
      <c r="AD833" s="281"/>
      <c r="AE833" s="274"/>
      <c r="AF833" s="281"/>
      <c r="AG833" s="281"/>
      <c r="AH833" s="281"/>
      <c r="AI833" s="282"/>
      <c r="AJ833" s="274"/>
      <c r="AK833" s="274"/>
      <c r="AL833" s="274"/>
      <c r="AM833" s="274"/>
      <c r="AN833" s="274"/>
      <c r="AO833" s="274"/>
      <c r="AP833" s="274"/>
      <c r="AQ833" s="274"/>
      <c r="AR833" s="279"/>
      <c r="AS833" s="273"/>
      <c r="AT833" s="273"/>
      <c r="AU833" s="273"/>
      <c r="AV833" s="273"/>
      <c r="AW833" s="274"/>
      <c r="AX833" s="279"/>
      <c r="AY833" s="273"/>
      <c r="AZ833" s="274"/>
      <c r="BA833" s="279"/>
      <c r="BB833" s="273"/>
      <c r="BC833" s="274"/>
      <c r="BD833" s="274"/>
      <c r="BE833" s="274"/>
      <c r="BF833" s="279"/>
      <c r="BG833" s="273"/>
      <c r="BH833" s="274"/>
      <c r="BI833" s="274"/>
      <c r="BJ833" s="273"/>
      <c r="BK833" s="273"/>
      <c r="BL833" s="273"/>
      <c r="BM833" s="273"/>
    </row>
    <row r="834" spans="1:65" ht="12.75" customHeight="1">
      <c r="A834" s="275"/>
      <c r="B834" s="276"/>
      <c r="C834" s="276"/>
      <c r="D834" s="276"/>
      <c r="E834" s="277"/>
      <c r="F834" s="274"/>
      <c r="G834" s="274"/>
      <c r="H834" s="274"/>
      <c r="I834" s="276"/>
      <c r="J834" s="276"/>
      <c r="K834" s="276"/>
      <c r="L834" s="278"/>
      <c r="M834" s="278"/>
      <c r="N834" s="278"/>
      <c r="O834" s="274"/>
      <c r="P834" s="274"/>
      <c r="Q834" s="274"/>
      <c r="R834" s="274"/>
      <c r="S834" s="274"/>
      <c r="T834" s="274"/>
      <c r="U834" s="274"/>
      <c r="V834" s="274"/>
      <c r="W834" s="274"/>
      <c r="X834" s="274"/>
      <c r="Y834" s="279"/>
      <c r="Z834" s="280"/>
      <c r="AA834" s="280"/>
      <c r="AB834" s="281"/>
      <c r="AC834" s="281"/>
      <c r="AD834" s="281"/>
      <c r="AE834" s="274"/>
      <c r="AF834" s="281"/>
      <c r="AG834" s="281"/>
      <c r="AH834" s="281"/>
      <c r="AI834" s="282"/>
      <c r="AJ834" s="274"/>
      <c r="AK834" s="274"/>
      <c r="AL834" s="274"/>
      <c r="AM834" s="274"/>
      <c r="AN834" s="274"/>
      <c r="AO834" s="274"/>
      <c r="AP834" s="274"/>
      <c r="AQ834" s="274"/>
      <c r="AR834" s="279"/>
      <c r="AS834" s="273"/>
      <c r="AT834" s="273"/>
      <c r="AU834" s="273"/>
      <c r="AV834" s="273"/>
      <c r="AW834" s="274"/>
      <c r="AX834" s="279"/>
      <c r="AY834" s="273"/>
      <c r="AZ834" s="274"/>
      <c r="BA834" s="279"/>
      <c r="BB834" s="273"/>
      <c r="BC834" s="274"/>
      <c r="BD834" s="274"/>
      <c r="BE834" s="274"/>
      <c r="BF834" s="279"/>
      <c r="BG834" s="273"/>
      <c r="BH834" s="274"/>
      <c r="BI834" s="274"/>
      <c r="BJ834" s="273"/>
      <c r="BK834" s="273"/>
      <c r="BL834" s="273"/>
      <c r="BM834" s="273"/>
    </row>
    <row r="835" spans="1:65" ht="12.75" customHeight="1">
      <c r="A835" s="275"/>
      <c r="B835" s="276"/>
      <c r="C835" s="276"/>
      <c r="D835" s="276"/>
      <c r="E835" s="277"/>
      <c r="F835" s="274"/>
      <c r="G835" s="274"/>
      <c r="H835" s="274"/>
      <c r="I835" s="276"/>
      <c r="J835" s="276"/>
      <c r="K835" s="276"/>
      <c r="L835" s="278"/>
      <c r="M835" s="278"/>
      <c r="N835" s="278"/>
      <c r="O835" s="274"/>
      <c r="P835" s="274"/>
      <c r="Q835" s="274"/>
      <c r="R835" s="274"/>
      <c r="S835" s="274"/>
      <c r="T835" s="274"/>
      <c r="U835" s="274"/>
      <c r="V835" s="274"/>
      <c r="W835" s="274"/>
      <c r="X835" s="274"/>
      <c r="Y835" s="279"/>
      <c r="Z835" s="280"/>
      <c r="AA835" s="280"/>
      <c r="AB835" s="281"/>
      <c r="AC835" s="281"/>
      <c r="AD835" s="281"/>
      <c r="AE835" s="274"/>
      <c r="AF835" s="281"/>
      <c r="AG835" s="281"/>
      <c r="AH835" s="281"/>
      <c r="AI835" s="282"/>
      <c r="AJ835" s="274"/>
      <c r="AK835" s="274"/>
      <c r="AL835" s="274"/>
      <c r="AM835" s="274"/>
      <c r="AN835" s="274"/>
      <c r="AO835" s="274"/>
      <c r="AP835" s="274"/>
      <c r="AQ835" s="274"/>
      <c r="AR835" s="279"/>
      <c r="AS835" s="273"/>
      <c r="AT835" s="273"/>
      <c r="AU835" s="273"/>
      <c r="AV835" s="273"/>
      <c r="AW835" s="274"/>
      <c r="AX835" s="279"/>
      <c r="AY835" s="273"/>
      <c r="AZ835" s="274"/>
      <c r="BA835" s="279"/>
      <c r="BB835" s="273"/>
      <c r="BC835" s="274"/>
      <c r="BD835" s="274"/>
      <c r="BE835" s="274"/>
      <c r="BF835" s="279"/>
      <c r="BG835" s="273"/>
      <c r="BH835" s="274"/>
      <c r="BI835" s="274"/>
      <c r="BJ835" s="273"/>
      <c r="BK835" s="273"/>
      <c r="BL835" s="273"/>
      <c r="BM835" s="273"/>
    </row>
    <row r="836" spans="1:65" ht="12.75" customHeight="1">
      <c r="A836" s="275"/>
      <c r="B836" s="276"/>
      <c r="C836" s="276"/>
      <c r="D836" s="276"/>
      <c r="E836" s="277"/>
      <c r="F836" s="274"/>
      <c r="G836" s="274"/>
      <c r="H836" s="274"/>
      <c r="I836" s="276"/>
      <c r="J836" s="276"/>
      <c r="K836" s="276"/>
      <c r="L836" s="278"/>
      <c r="M836" s="278"/>
      <c r="N836" s="278"/>
      <c r="O836" s="274"/>
      <c r="P836" s="274"/>
      <c r="Q836" s="274"/>
      <c r="R836" s="274"/>
      <c r="S836" s="274"/>
      <c r="T836" s="274"/>
      <c r="U836" s="274"/>
      <c r="V836" s="274"/>
      <c r="W836" s="274"/>
      <c r="X836" s="274"/>
      <c r="Y836" s="279"/>
      <c r="Z836" s="280"/>
      <c r="AA836" s="280"/>
      <c r="AB836" s="281"/>
      <c r="AC836" s="281"/>
      <c r="AD836" s="281"/>
      <c r="AE836" s="274"/>
      <c r="AF836" s="281"/>
      <c r="AG836" s="281"/>
      <c r="AH836" s="281"/>
      <c r="AI836" s="282"/>
      <c r="AJ836" s="274"/>
      <c r="AK836" s="274"/>
      <c r="AL836" s="274"/>
      <c r="AM836" s="274"/>
      <c r="AN836" s="274"/>
      <c r="AO836" s="274"/>
      <c r="AP836" s="274"/>
      <c r="AQ836" s="274"/>
      <c r="AR836" s="279"/>
      <c r="AS836" s="273"/>
      <c r="AT836" s="273"/>
      <c r="AU836" s="273"/>
      <c r="AV836" s="273"/>
      <c r="AW836" s="274"/>
      <c r="AX836" s="279"/>
      <c r="AY836" s="273"/>
      <c r="AZ836" s="274"/>
      <c r="BA836" s="279"/>
      <c r="BB836" s="273"/>
      <c r="BC836" s="274"/>
      <c r="BD836" s="274"/>
      <c r="BE836" s="274"/>
      <c r="BF836" s="279"/>
      <c r="BG836" s="273"/>
      <c r="BH836" s="274"/>
      <c r="BI836" s="274"/>
      <c r="BJ836" s="273"/>
      <c r="BK836" s="273"/>
      <c r="BL836" s="273"/>
      <c r="BM836" s="273"/>
    </row>
    <row r="837" spans="1:65" ht="12.75" customHeight="1">
      <c r="A837" s="275"/>
      <c r="B837" s="276"/>
      <c r="C837" s="276"/>
      <c r="D837" s="276"/>
      <c r="E837" s="277"/>
      <c r="F837" s="274"/>
      <c r="G837" s="274"/>
      <c r="H837" s="274"/>
      <c r="I837" s="276"/>
      <c r="J837" s="276"/>
      <c r="K837" s="276"/>
      <c r="L837" s="278"/>
      <c r="M837" s="278"/>
      <c r="N837" s="278"/>
      <c r="O837" s="274"/>
      <c r="P837" s="274"/>
      <c r="Q837" s="274"/>
      <c r="R837" s="274"/>
      <c r="S837" s="274"/>
      <c r="T837" s="274"/>
      <c r="U837" s="274"/>
      <c r="V837" s="274"/>
      <c r="W837" s="274"/>
      <c r="X837" s="274"/>
      <c r="Y837" s="279"/>
      <c r="Z837" s="280"/>
      <c r="AA837" s="280"/>
      <c r="AB837" s="281"/>
      <c r="AC837" s="281"/>
      <c r="AD837" s="281"/>
      <c r="AE837" s="274"/>
      <c r="AF837" s="281"/>
      <c r="AG837" s="281"/>
      <c r="AH837" s="281"/>
      <c r="AI837" s="282"/>
      <c r="AJ837" s="274"/>
      <c r="AK837" s="274"/>
      <c r="AL837" s="274"/>
      <c r="AM837" s="274"/>
      <c r="AN837" s="274"/>
      <c r="AO837" s="274"/>
      <c r="AP837" s="274"/>
      <c r="AQ837" s="274"/>
      <c r="AR837" s="279"/>
      <c r="AS837" s="273"/>
      <c r="AT837" s="273"/>
      <c r="AU837" s="273"/>
      <c r="AV837" s="273"/>
      <c r="AW837" s="274"/>
      <c r="AX837" s="279"/>
      <c r="AY837" s="273"/>
      <c r="AZ837" s="274"/>
      <c r="BA837" s="279"/>
      <c r="BB837" s="273"/>
      <c r="BC837" s="274"/>
      <c r="BD837" s="274"/>
      <c r="BE837" s="274"/>
      <c r="BF837" s="279"/>
      <c r="BG837" s="273"/>
      <c r="BH837" s="274"/>
      <c r="BI837" s="274"/>
      <c r="BJ837" s="273"/>
      <c r="BK837" s="273"/>
      <c r="BL837" s="273"/>
      <c r="BM837" s="273"/>
    </row>
    <row r="838" spans="1:65" ht="12.75" customHeight="1">
      <c r="A838" s="275"/>
      <c r="B838" s="276"/>
      <c r="C838" s="276"/>
      <c r="D838" s="276"/>
      <c r="E838" s="277"/>
      <c r="F838" s="274"/>
      <c r="G838" s="274"/>
      <c r="H838" s="274"/>
      <c r="I838" s="276"/>
      <c r="J838" s="276"/>
      <c r="K838" s="276"/>
      <c r="L838" s="278"/>
      <c r="M838" s="278"/>
      <c r="N838" s="278"/>
      <c r="O838" s="274"/>
      <c r="P838" s="274"/>
      <c r="Q838" s="274"/>
      <c r="R838" s="274"/>
      <c r="S838" s="274"/>
      <c r="T838" s="274"/>
      <c r="U838" s="274"/>
      <c r="V838" s="274"/>
      <c r="W838" s="274"/>
      <c r="X838" s="274"/>
      <c r="Y838" s="279"/>
      <c r="Z838" s="280"/>
      <c r="AA838" s="280"/>
      <c r="AB838" s="281"/>
      <c r="AC838" s="281"/>
      <c r="AD838" s="281"/>
      <c r="AE838" s="274"/>
      <c r="AF838" s="281"/>
      <c r="AG838" s="281"/>
      <c r="AH838" s="281"/>
      <c r="AI838" s="282"/>
      <c r="AJ838" s="274"/>
      <c r="AK838" s="274"/>
      <c r="AL838" s="274"/>
      <c r="AM838" s="274"/>
      <c r="AN838" s="274"/>
      <c r="AO838" s="274"/>
      <c r="AP838" s="274"/>
      <c r="AQ838" s="274"/>
      <c r="AR838" s="279"/>
      <c r="AS838" s="273"/>
      <c r="AT838" s="273"/>
      <c r="AU838" s="273"/>
      <c r="AV838" s="273"/>
      <c r="AW838" s="274"/>
      <c r="AX838" s="279"/>
      <c r="AY838" s="273"/>
      <c r="AZ838" s="274"/>
      <c r="BA838" s="279"/>
      <c r="BB838" s="273"/>
      <c r="BC838" s="274"/>
      <c r="BD838" s="274"/>
      <c r="BE838" s="274"/>
      <c r="BF838" s="279"/>
      <c r="BG838" s="273"/>
      <c r="BH838" s="274"/>
      <c r="BI838" s="274"/>
      <c r="BJ838" s="273"/>
      <c r="BK838" s="273"/>
      <c r="BL838" s="273"/>
      <c r="BM838" s="273"/>
    </row>
    <row r="839" spans="1:65" ht="12.75" customHeight="1">
      <c r="A839" s="275"/>
      <c r="B839" s="276"/>
      <c r="C839" s="276"/>
      <c r="D839" s="276"/>
      <c r="E839" s="277"/>
      <c r="F839" s="274"/>
      <c r="G839" s="274"/>
      <c r="H839" s="274"/>
      <c r="I839" s="276"/>
      <c r="J839" s="276"/>
      <c r="K839" s="276"/>
      <c r="L839" s="278"/>
      <c r="M839" s="278"/>
      <c r="N839" s="278"/>
      <c r="O839" s="274"/>
      <c r="P839" s="274"/>
      <c r="Q839" s="274"/>
      <c r="R839" s="274"/>
      <c r="S839" s="274"/>
      <c r="T839" s="274"/>
      <c r="U839" s="274"/>
      <c r="V839" s="274"/>
      <c r="W839" s="274"/>
      <c r="X839" s="274"/>
      <c r="Y839" s="279"/>
      <c r="Z839" s="280"/>
      <c r="AA839" s="280"/>
      <c r="AB839" s="281"/>
      <c r="AC839" s="281"/>
      <c r="AD839" s="281"/>
      <c r="AE839" s="274"/>
      <c r="AF839" s="281"/>
      <c r="AG839" s="281"/>
      <c r="AH839" s="281"/>
      <c r="AI839" s="282"/>
      <c r="AJ839" s="274"/>
      <c r="AK839" s="274"/>
      <c r="AL839" s="274"/>
      <c r="AM839" s="274"/>
      <c r="AN839" s="274"/>
      <c r="AO839" s="274"/>
      <c r="AP839" s="274"/>
      <c r="AQ839" s="274"/>
      <c r="AR839" s="279"/>
      <c r="AS839" s="273"/>
      <c r="AT839" s="273"/>
      <c r="AU839" s="273"/>
      <c r="AV839" s="273"/>
      <c r="AW839" s="274"/>
      <c r="AX839" s="279"/>
      <c r="AY839" s="273"/>
      <c r="AZ839" s="274"/>
      <c r="BA839" s="279"/>
      <c r="BB839" s="273"/>
      <c r="BC839" s="274"/>
      <c r="BD839" s="274"/>
      <c r="BE839" s="274"/>
      <c r="BF839" s="279"/>
      <c r="BG839" s="273"/>
      <c r="BH839" s="274"/>
      <c r="BI839" s="274"/>
      <c r="BJ839" s="273"/>
      <c r="BK839" s="273"/>
      <c r="BL839" s="273"/>
      <c r="BM839" s="273"/>
    </row>
    <row r="840" spans="1:65" ht="12.75" customHeight="1">
      <c r="A840" s="275"/>
      <c r="B840" s="276"/>
      <c r="C840" s="276"/>
      <c r="D840" s="276"/>
      <c r="E840" s="277"/>
      <c r="F840" s="274"/>
      <c r="G840" s="274"/>
      <c r="H840" s="274"/>
      <c r="I840" s="276"/>
      <c r="J840" s="276"/>
      <c r="K840" s="276"/>
      <c r="L840" s="278"/>
      <c r="M840" s="278"/>
      <c r="N840" s="278"/>
      <c r="O840" s="274"/>
      <c r="P840" s="274"/>
      <c r="Q840" s="274"/>
      <c r="R840" s="274"/>
      <c r="S840" s="274"/>
      <c r="T840" s="274"/>
      <c r="U840" s="274"/>
      <c r="V840" s="274"/>
      <c r="W840" s="274"/>
      <c r="X840" s="274"/>
      <c r="Y840" s="279"/>
      <c r="Z840" s="280"/>
      <c r="AA840" s="280"/>
      <c r="AB840" s="281"/>
      <c r="AC840" s="281"/>
      <c r="AD840" s="281"/>
      <c r="AE840" s="274"/>
      <c r="AF840" s="281"/>
      <c r="AG840" s="281"/>
      <c r="AH840" s="281"/>
      <c r="AI840" s="282"/>
      <c r="AJ840" s="274"/>
      <c r="AK840" s="274"/>
      <c r="AL840" s="274"/>
      <c r="AM840" s="274"/>
      <c r="AN840" s="274"/>
      <c r="AO840" s="274"/>
      <c r="AP840" s="274"/>
      <c r="AQ840" s="274"/>
      <c r="AR840" s="279"/>
      <c r="AS840" s="273"/>
      <c r="AT840" s="273"/>
      <c r="AU840" s="273"/>
      <c r="AV840" s="273"/>
      <c r="AW840" s="274"/>
      <c r="AX840" s="279"/>
      <c r="AY840" s="273"/>
      <c r="AZ840" s="274"/>
      <c r="BA840" s="279"/>
      <c r="BB840" s="273"/>
      <c r="BC840" s="274"/>
      <c r="BD840" s="274"/>
      <c r="BE840" s="274"/>
      <c r="BF840" s="279"/>
      <c r="BG840" s="273"/>
      <c r="BH840" s="274"/>
      <c r="BI840" s="274"/>
      <c r="BJ840" s="273"/>
      <c r="BK840" s="273"/>
      <c r="BL840" s="273"/>
      <c r="BM840" s="273"/>
    </row>
    <row r="841" spans="1:65" ht="12.75" customHeight="1">
      <c r="A841" s="275"/>
      <c r="B841" s="276"/>
      <c r="C841" s="276"/>
      <c r="D841" s="276"/>
      <c r="E841" s="277"/>
      <c r="F841" s="274"/>
      <c r="G841" s="274"/>
      <c r="H841" s="274"/>
      <c r="I841" s="276"/>
      <c r="J841" s="276"/>
      <c r="K841" s="276"/>
      <c r="L841" s="278"/>
      <c r="M841" s="278"/>
      <c r="N841" s="278"/>
      <c r="O841" s="274"/>
      <c r="P841" s="274"/>
      <c r="Q841" s="274"/>
      <c r="R841" s="274"/>
      <c r="S841" s="274"/>
      <c r="T841" s="274"/>
      <c r="U841" s="274"/>
      <c r="V841" s="274"/>
      <c r="W841" s="274"/>
      <c r="X841" s="274"/>
      <c r="Y841" s="279"/>
      <c r="Z841" s="280"/>
      <c r="AA841" s="280"/>
      <c r="AB841" s="281"/>
      <c r="AC841" s="281"/>
      <c r="AD841" s="281"/>
      <c r="AE841" s="274"/>
      <c r="AF841" s="281"/>
      <c r="AG841" s="281"/>
      <c r="AH841" s="281"/>
      <c r="AI841" s="282"/>
      <c r="AJ841" s="274"/>
      <c r="AK841" s="274"/>
      <c r="AL841" s="274"/>
      <c r="AM841" s="274"/>
      <c r="AN841" s="274"/>
      <c r="AO841" s="274"/>
      <c r="AP841" s="274"/>
      <c r="AQ841" s="274"/>
      <c r="AR841" s="279"/>
      <c r="AS841" s="273"/>
      <c r="AT841" s="273"/>
      <c r="AU841" s="273"/>
      <c r="AV841" s="273"/>
      <c r="AW841" s="274"/>
      <c r="AX841" s="279"/>
      <c r="AY841" s="273"/>
      <c r="AZ841" s="274"/>
      <c r="BA841" s="279"/>
      <c r="BB841" s="273"/>
      <c r="BC841" s="274"/>
      <c r="BD841" s="274"/>
      <c r="BE841" s="274"/>
      <c r="BF841" s="279"/>
      <c r="BG841" s="273"/>
      <c r="BH841" s="274"/>
      <c r="BI841" s="274"/>
      <c r="BJ841" s="273"/>
      <c r="BK841" s="273"/>
      <c r="BL841" s="273"/>
      <c r="BM841" s="273"/>
    </row>
    <row r="842" spans="1:65" ht="12.75" customHeight="1">
      <c r="A842" s="275"/>
      <c r="B842" s="276"/>
      <c r="C842" s="276"/>
      <c r="D842" s="276"/>
      <c r="E842" s="277"/>
      <c r="F842" s="274"/>
      <c r="G842" s="274"/>
      <c r="H842" s="274"/>
      <c r="I842" s="276"/>
      <c r="J842" s="276"/>
      <c r="K842" s="276"/>
      <c r="L842" s="278"/>
      <c r="M842" s="278"/>
      <c r="N842" s="278"/>
      <c r="O842" s="274"/>
      <c r="P842" s="274"/>
      <c r="Q842" s="274"/>
      <c r="R842" s="274"/>
      <c r="S842" s="274"/>
      <c r="T842" s="274"/>
      <c r="U842" s="274"/>
      <c r="V842" s="274"/>
      <c r="W842" s="274"/>
      <c r="X842" s="274"/>
      <c r="Y842" s="279"/>
      <c r="Z842" s="280"/>
      <c r="AA842" s="280"/>
      <c r="AB842" s="281"/>
      <c r="AC842" s="281"/>
      <c r="AD842" s="281"/>
      <c r="AE842" s="274"/>
      <c r="AF842" s="281"/>
      <c r="AG842" s="281"/>
      <c r="AH842" s="281"/>
      <c r="AI842" s="282"/>
      <c r="AJ842" s="274"/>
      <c r="AK842" s="274"/>
      <c r="AL842" s="274"/>
      <c r="AM842" s="274"/>
      <c r="AN842" s="274"/>
      <c r="AO842" s="274"/>
      <c r="AP842" s="274"/>
      <c r="AQ842" s="274"/>
      <c r="AR842" s="279"/>
      <c r="AS842" s="273"/>
      <c r="AT842" s="273"/>
      <c r="AU842" s="273"/>
      <c r="AV842" s="273"/>
      <c r="AW842" s="274"/>
      <c r="AX842" s="279"/>
      <c r="AY842" s="273"/>
      <c r="AZ842" s="274"/>
      <c r="BA842" s="279"/>
      <c r="BB842" s="273"/>
      <c r="BC842" s="274"/>
      <c r="BD842" s="274"/>
      <c r="BE842" s="274"/>
      <c r="BF842" s="279"/>
      <c r="BG842" s="273"/>
      <c r="BH842" s="274"/>
      <c r="BI842" s="274"/>
      <c r="BJ842" s="273"/>
      <c r="BK842" s="273"/>
      <c r="BL842" s="273"/>
      <c r="BM842" s="273"/>
    </row>
    <row r="843" spans="1:65" ht="12.75" customHeight="1">
      <c r="A843" s="275"/>
      <c r="B843" s="276"/>
      <c r="C843" s="276"/>
      <c r="D843" s="276"/>
      <c r="E843" s="277"/>
      <c r="F843" s="274"/>
      <c r="G843" s="274"/>
      <c r="H843" s="274"/>
      <c r="I843" s="276"/>
      <c r="J843" s="276"/>
      <c r="K843" s="276"/>
      <c r="L843" s="278"/>
      <c r="M843" s="278"/>
      <c r="N843" s="278"/>
      <c r="O843" s="274"/>
      <c r="P843" s="274"/>
      <c r="Q843" s="274"/>
      <c r="R843" s="274"/>
      <c r="S843" s="274"/>
      <c r="T843" s="274"/>
      <c r="U843" s="274"/>
      <c r="V843" s="274"/>
      <c r="W843" s="274"/>
      <c r="X843" s="274"/>
      <c r="Y843" s="279"/>
      <c r="Z843" s="280"/>
      <c r="AA843" s="280"/>
      <c r="AB843" s="281"/>
      <c r="AC843" s="281"/>
      <c r="AD843" s="281"/>
      <c r="AE843" s="274"/>
      <c r="AF843" s="281"/>
      <c r="AG843" s="281"/>
      <c r="AH843" s="281"/>
      <c r="AI843" s="282"/>
      <c r="AJ843" s="274"/>
      <c r="AK843" s="274"/>
      <c r="AL843" s="274"/>
      <c r="AM843" s="274"/>
      <c r="AN843" s="274"/>
      <c r="AO843" s="274"/>
      <c r="AP843" s="274"/>
      <c r="AQ843" s="274"/>
      <c r="AR843" s="279"/>
      <c r="AS843" s="273"/>
      <c r="AT843" s="273"/>
      <c r="AU843" s="273"/>
      <c r="AV843" s="273"/>
      <c r="AW843" s="274"/>
      <c r="AX843" s="279"/>
      <c r="AY843" s="273"/>
      <c r="AZ843" s="274"/>
      <c r="BA843" s="279"/>
      <c r="BB843" s="273"/>
      <c r="BC843" s="274"/>
      <c r="BD843" s="274"/>
      <c r="BE843" s="274"/>
      <c r="BF843" s="279"/>
      <c r="BG843" s="273"/>
      <c r="BH843" s="274"/>
      <c r="BI843" s="274"/>
      <c r="BJ843" s="273"/>
      <c r="BK843" s="273"/>
      <c r="BL843" s="273"/>
      <c r="BM843" s="273"/>
    </row>
    <row r="844" spans="1:65" ht="12.75" customHeight="1">
      <c r="A844" s="275"/>
      <c r="B844" s="276"/>
      <c r="C844" s="276"/>
      <c r="D844" s="276"/>
      <c r="E844" s="277"/>
      <c r="F844" s="274"/>
      <c r="G844" s="274"/>
      <c r="H844" s="274"/>
      <c r="I844" s="276"/>
      <c r="J844" s="276"/>
      <c r="K844" s="276"/>
      <c r="L844" s="278"/>
      <c r="M844" s="278"/>
      <c r="N844" s="278"/>
      <c r="O844" s="274"/>
      <c r="P844" s="274"/>
      <c r="Q844" s="274"/>
      <c r="R844" s="274"/>
      <c r="S844" s="274"/>
      <c r="T844" s="274"/>
      <c r="U844" s="274"/>
      <c r="V844" s="274"/>
      <c r="W844" s="274"/>
      <c r="X844" s="274"/>
      <c r="Y844" s="279"/>
      <c r="Z844" s="280"/>
      <c r="AA844" s="280"/>
      <c r="AB844" s="281"/>
      <c r="AC844" s="281"/>
      <c r="AD844" s="281"/>
      <c r="AE844" s="274"/>
      <c r="AF844" s="281"/>
      <c r="AG844" s="281"/>
      <c r="AH844" s="281"/>
      <c r="AI844" s="282"/>
      <c r="AJ844" s="274"/>
      <c r="AK844" s="274"/>
      <c r="AL844" s="274"/>
      <c r="AM844" s="274"/>
      <c r="AN844" s="274"/>
      <c r="AO844" s="274"/>
      <c r="AP844" s="274"/>
      <c r="AQ844" s="274"/>
      <c r="AR844" s="279"/>
      <c r="AS844" s="273"/>
      <c r="AT844" s="273"/>
      <c r="AU844" s="273"/>
      <c r="AV844" s="273"/>
      <c r="AW844" s="274"/>
      <c r="AX844" s="279"/>
      <c r="AY844" s="273"/>
      <c r="AZ844" s="274"/>
      <c r="BA844" s="279"/>
      <c r="BB844" s="273"/>
      <c r="BC844" s="274"/>
      <c r="BD844" s="274"/>
      <c r="BE844" s="274"/>
      <c r="BF844" s="279"/>
      <c r="BG844" s="273"/>
      <c r="BH844" s="274"/>
      <c r="BI844" s="274"/>
      <c r="BJ844" s="273"/>
      <c r="BK844" s="273"/>
      <c r="BL844" s="273"/>
      <c r="BM844" s="273"/>
    </row>
    <row r="845" spans="1:65" ht="12.75" customHeight="1">
      <c r="A845" s="275"/>
      <c r="B845" s="276"/>
      <c r="C845" s="276"/>
      <c r="D845" s="276"/>
      <c r="E845" s="277"/>
      <c r="F845" s="274"/>
      <c r="G845" s="274"/>
      <c r="H845" s="274"/>
      <c r="I845" s="276"/>
      <c r="J845" s="276"/>
      <c r="K845" s="276"/>
      <c r="L845" s="278"/>
      <c r="M845" s="278"/>
      <c r="N845" s="278"/>
      <c r="O845" s="274"/>
      <c r="P845" s="274"/>
      <c r="Q845" s="274"/>
      <c r="R845" s="274"/>
      <c r="S845" s="274"/>
      <c r="T845" s="274"/>
      <c r="U845" s="274"/>
      <c r="V845" s="274"/>
      <c r="W845" s="274"/>
      <c r="X845" s="274"/>
      <c r="Y845" s="279"/>
      <c r="Z845" s="280"/>
      <c r="AA845" s="280"/>
      <c r="AB845" s="281"/>
      <c r="AC845" s="281"/>
      <c r="AD845" s="281"/>
      <c r="AE845" s="274"/>
      <c r="AF845" s="281"/>
      <c r="AG845" s="281"/>
      <c r="AH845" s="281"/>
      <c r="AI845" s="282"/>
      <c r="AJ845" s="274"/>
      <c r="AK845" s="274"/>
      <c r="AL845" s="274"/>
      <c r="AM845" s="274"/>
      <c r="AN845" s="274"/>
      <c r="AO845" s="274"/>
      <c r="AP845" s="274"/>
      <c r="AQ845" s="274"/>
      <c r="AR845" s="279"/>
      <c r="AS845" s="273"/>
      <c r="AT845" s="273"/>
      <c r="AU845" s="273"/>
      <c r="AV845" s="273"/>
      <c r="AW845" s="274"/>
      <c r="AX845" s="279"/>
      <c r="AY845" s="273"/>
      <c r="AZ845" s="274"/>
      <c r="BA845" s="279"/>
      <c r="BB845" s="273"/>
      <c r="BC845" s="274"/>
      <c r="BD845" s="274"/>
      <c r="BE845" s="274"/>
      <c r="BF845" s="279"/>
      <c r="BG845" s="273"/>
      <c r="BH845" s="274"/>
      <c r="BI845" s="274"/>
      <c r="BJ845" s="273"/>
      <c r="BK845" s="273"/>
      <c r="BL845" s="273"/>
      <c r="BM845" s="273"/>
    </row>
    <row r="846" spans="1:65" ht="12.75" customHeight="1">
      <c r="A846" s="275"/>
      <c r="B846" s="276"/>
      <c r="C846" s="276"/>
      <c r="D846" s="276"/>
      <c r="E846" s="277"/>
      <c r="F846" s="274"/>
      <c r="G846" s="274"/>
      <c r="H846" s="274"/>
      <c r="I846" s="276"/>
      <c r="J846" s="276"/>
      <c r="K846" s="276"/>
      <c r="L846" s="278"/>
      <c r="M846" s="278"/>
      <c r="N846" s="278"/>
      <c r="O846" s="274"/>
      <c r="P846" s="274"/>
      <c r="Q846" s="274"/>
      <c r="R846" s="274"/>
      <c r="S846" s="274"/>
      <c r="T846" s="274"/>
      <c r="U846" s="274"/>
      <c r="V846" s="274"/>
      <c r="W846" s="274"/>
      <c r="X846" s="274"/>
      <c r="Y846" s="279"/>
      <c r="Z846" s="280"/>
      <c r="AA846" s="280"/>
      <c r="AB846" s="281"/>
      <c r="AC846" s="281"/>
      <c r="AD846" s="281"/>
      <c r="AE846" s="274"/>
      <c r="AF846" s="281"/>
      <c r="AG846" s="281"/>
      <c r="AH846" s="281"/>
      <c r="AI846" s="282"/>
      <c r="AJ846" s="274"/>
      <c r="AK846" s="274"/>
      <c r="AL846" s="274"/>
      <c r="AM846" s="274"/>
      <c r="AN846" s="274"/>
      <c r="AO846" s="274"/>
      <c r="AP846" s="274"/>
      <c r="AQ846" s="274"/>
      <c r="AR846" s="279"/>
      <c r="AS846" s="273"/>
      <c r="AT846" s="273"/>
      <c r="AU846" s="273"/>
      <c r="AV846" s="273"/>
      <c r="AW846" s="274"/>
      <c r="AX846" s="279"/>
      <c r="AY846" s="273"/>
      <c r="AZ846" s="274"/>
      <c r="BA846" s="279"/>
      <c r="BB846" s="273"/>
      <c r="BC846" s="274"/>
      <c r="BD846" s="274"/>
      <c r="BE846" s="274"/>
      <c r="BF846" s="279"/>
      <c r="BG846" s="273"/>
      <c r="BH846" s="274"/>
      <c r="BI846" s="274"/>
      <c r="BJ846" s="273"/>
      <c r="BK846" s="273"/>
      <c r="BL846" s="273"/>
      <c r="BM846" s="273"/>
    </row>
    <row r="847" spans="1:65" ht="12.75" customHeight="1">
      <c r="A847" s="275"/>
      <c r="B847" s="276"/>
      <c r="C847" s="276"/>
      <c r="D847" s="276"/>
      <c r="E847" s="277"/>
      <c r="F847" s="274"/>
      <c r="G847" s="274"/>
      <c r="H847" s="274"/>
      <c r="I847" s="276"/>
      <c r="J847" s="276"/>
      <c r="K847" s="276"/>
      <c r="L847" s="278"/>
      <c r="M847" s="278"/>
      <c r="N847" s="278"/>
      <c r="O847" s="274"/>
      <c r="P847" s="274"/>
      <c r="Q847" s="274"/>
      <c r="R847" s="274"/>
      <c r="S847" s="274"/>
      <c r="T847" s="274"/>
      <c r="U847" s="274"/>
      <c r="V847" s="274"/>
      <c r="W847" s="274"/>
      <c r="X847" s="274"/>
      <c r="Y847" s="279"/>
      <c r="Z847" s="280"/>
      <c r="AA847" s="280"/>
      <c r="AB847" s="281"/>
      <c r="AC847" s="281"/>
      <c r="AD847" s="281"/>
      <c r="AE847" s="274"/>
      <c r="AF847" s="281"/>
      <c r="AG847" s="281"/>
      <c r="AH847" s="281"/>
      <c r="AI847" s="282"/>
      <c r="AJ847" s="274"/>
      <c r="AK847" s="274"/>
      <c r="AL847" s="274"/>
      <c r="AM847" s="274"/>
      <c r="AN847" s="274"/>
      <c r="AO847" s="274"/>
      <c r="AP847" s="274"/>
      <c r="AQ847" s="274"/>
      <c r="AR847" s="279"/>
      <c r="AS847" s="273"/>
      <c r="AT847" s="273"/>
      <c r="AU847" s="273"/>
      <c r="AV847" s="273"/>
      <c r="AW847" s="274"/>
      <c r="AX847" s="279"/>
      <c r="AY847" s="273"/>
      <c r="AZ847" s="274"/>
      <c r="BA847" s="279"/>
      <c r="BB847" s="273"/>
      <c r="BC847" s="274"/>
      <c r="BD847" s="274"/>
      <c r="BE847" s="274"/>
      <c r="BF847" s="279"/>
      <c r="BG847" s="273"/>
      <c r="BH847" s="274"/>
      <c r="BI847" s="274"/>
      <c r="BJ847" s="273"/>
      <c r="BK847" s="273"/>
      <c r="BL847" s="273"/>
      <c r="BM847" s="273"/>
    </row>
    <row r="848" spans="1:65" ht="12.75" customHeight="1">
      <c r="A848" s="275"/>
      <c r="B848" s="276"/>
      <c r="C848" s="276"/>
      <c r="D848" s="276"/>
      <c r="E848" s="277"/>
      <c r="F848" s="274"/>
      <c r="G848" s="274"/>
      <c r="H848" s="274"/>
      <c r="I848" s="276"/>
      <c r="J848" s="276"/>
      <c r="K848" s="276"/>
      <c r="L848" s="278"/>
      <c r="M848" s="278"/>
      <c r="N848" s="278"/>
      <c r="O848" s="274"/>
      <c r="P848" s="274"/>
      <c r="Q848" s="274"/>
      <c r="R848" s="274"/>
      <c r="S848" s="274"/>
      <c r="T848" s="274"/>
      <c r="U848" s="274"/>
      <c r="V848" s="274"/>
      <c r="W848" s="274"/>
      <c r="X848" s="274"/>
      <c r="Y848" s="279"/>
      <c r="Z848" s="280"/>
      <c r="AA848" s="280"/>
      <c r="AB848" s="281"/>
      <c r="AC848" s="281"/>
      <c r="AD848" s="281"/>
      <c r="AE848" s="274"/>
      <c r="AF848" s="281"/>
      <c r="AG848" s="281"/>
      <c r="AH848" s="281"/>
      <c r="AI848" s="282"/>
      <c r="AJ848" s="274"/>
      <c r="AK848" s="274"/>
      <c r="AL848" s="274"/>
      <c r="AM848" s="274"/>
      <c r="AN848" s="274"/>
      <c r="AO848" s="274"/>
      <c r="AP848" s="274"/>
      <c r="AQ848" s="274"/>
      <c r="AR848" s="279"/>
      <c r="AS848" s="273"/>
      <c r="AT848" s="273"/>
      <c r="AU848" s="273"/>
      <c r="AV848" s="273"/>
      <c r="AW848" s="274"/>
      <c r="AX848" s="279"/>
      <c r="AY848" s="273"/>
      <c r="AZ848" s="274"/>
      <c r="BA848" s="279"/>
      <c r="BB848" s="273"/>
      <c r="BC848" s="274"/>
      <c r="BD848" s="274"/>
      <c r="BE848" s="274"/>
      <c r="BF848" s="279"/>
      <c r="BG848" s="273"/>
      <c r="BH848" s="274"/>
      <c r="BI848" s="274"/>
      <c r="BJ848" s="273"/>
      <c r="BK848" s="273"/>
      <c r="BL848" s="273"/>
      <c r="BM848" s="273"/>
    </row>
    <row r="849" spans="1:65" ht="12.75" customHeight="1">
      <c r="A849" s="275"/>
      <c r="B849" s="276"/>
      <c r="C849" s="276"/>
      <c r="D849" s="276"/>
      <c r="E849" s="277"/>
      <c r="F849" s="274"/>
      <c r="G849" s="274"/>
      <c r="H849" s="274"/>
      <c r="I849" s="276"/>
      <c r="J849" s="276"/>
      <c r="K849" s="276"/>
      <c r="L849" s="278"/>
      <c r="M849" s="278"/>
      <c r="N849" s="278"/>
      <c r="O849" s="274"/>
      <c r="P849" s="274"/>
      <c r="Q849" s="274"/>
      <c r="R849" s="274"/>
      <c r="S849" s="274"/>
      <c r="T849" s="274"/>
      <c r="U849" s="274"/>
      <c r="V849" s="274"/>
      <c r="W849" s="274"/>
      <c r="X849" s="274"/>
      <c r="Y849" s="279"/>
      <c r="Z849" s="280"/>
      <c r="AA849" s="280"/>
      <c r="AB849" s="281"/>
      <c r="AC849" s="281"/>
      <c r="AD849" s="281"/>
      <c r="AE849" s="274"/>
      <c r="AF849" s="281"/>
      <c r="AG849" s="281"/>
      <c r="AH849" s="281"/>
      <c r="AI849" s="282"/>
      <c r="AJ849" s="274"/>
      <c r="AK849" s="274"/>
      <c r="AL849" s="274"/>
      <c r="AM849" s="274"/>
      <c r="AN849" s="274"/>
      <c r="AO849" s="274"/>
      <c r="AP849" s="274"/>
      <c r="AQ849" s="274"/>
      <c r="AR849" s="279"/>
      <c r="AS849" s="273"/>
      <c r="AT849" s="273"/>
      <c r="AU849" s="273"/>
      <c r="AV849" s="273"/>
      <c r="AW849" s="274"/>
      <c r="AX849" s="279"/>
      <c r="AY849" s="273"/>
      <c r="AZ849" s="274"/>
      <c r="BA849" s="279"/>
      <c r="BB849" s="273"/>
      <c r="BC849" s="274"/>
      <c r="BD849" s="274"/>
      <c r="BE849" s="274"/>
      <c r="BF849" s="279"/>
      <c r="BG849" s="273"/>
      <c r="BH849" s="274"/>
      <c r="BI849" s="274"/>
      <c r="BJ849" s="273"/>
      <c r="BK849" s="273"/>
      <c r="BL849" s="273"/>
      <c r="BM849" s="273"/>
    </row>
    <row r="850" spans="1:65" ht="12.75" customHeight="1">
      <c r="A850" s="275"/>
      <c r="B850" s="276"/>
      <c r="C850" s="276"/>
      <c r="D850" s="276"/>
      <c r="E850" s="277"/>
      <c r="F850" s="274"/>
      <c r="G850" s="274"/>
      <c r="H850" s="274"/>
      <c r="I850" s="276"/>
      <c r="J850" s="276"/>
      <c r="K850" s="276"/>
      <c r="L850" s="278"/>
      <c r="M850" s="278"/>
      <c r="N850" s="278"/>
      <c r="O850" s="274"/>
      <c r="P850" s="274"/>
      <c r="Q850" s="274"/>
      <c r="R850" s="274"/>
      <c r="S850" s="274"/>
      <c r="T850" s="274"/>
      <c r="U850" s="274"/>
      <c r="V850" s="274"/>
      <c r="W850" s="274"/>
      <c r="X850" s="274"/>
      <c r="Y850" s="279"/>
      <c r="Z850" s="280"/>
      <c r="AA850" s="280"/>
      <c r="AB850" s="281"/>
      <c r="AC850" s="281"/>
      <c r="AD850" s="281"/>
      <c r="AE850" s="274"/>
      <c r="AF850" s="281"/>
      <c r="AG850" s="281"/>
      <c r="AH850" s="281"/>
      <c r="AI850" s="282"/>
      <c r="AJ850" s="274"/>
      <c r="AK850" s="274"/>
      <c r="AL850" s="274"/>
      <c r="AM850" s="274"/>
      <c r="AN850" s="274"/>
      <c r="AO850" s="274"/>
      <c r="AP850" s="274"/>
      <c r="AQ850" s="274"/>
      <c r="AR850" s="279"/>
      <c r="AS850" s="273"/>
      <c r="AT850" s="273"/>
      <c r="AU850" s="273"/>
      <c r="AV850" s="273"/>
      <c r="AW850" s="274"/>
      <c r="AX850" s="279"/>
      <c r="AY850" s="273"/>
      <c r="AZ850" s="274"/>
      <c r="BA850" s="279"/>
      <c r="BB850" s="273"/>
      <c r="BC850" s="274"/>
      <c r="BD850" s="274"/>
      <c r="BE850" s="274"/>
      <c r="BF850" s="279"/>
      <c r="BG850" s="273"/>
      <c r="BH850" s="274"/>
      <c r="BI850" s="274"/>
      <c r="BJ850" s="273"/>
      <c r="BK850" s="273"/>
      <c r="BL850" s="273"/>
      <c r="BM850" s="273"/>
    </row>
    <row r="851" spans="1:65" ht="12.75" customHeight="1">
      <c r="A851" s="275"/>
      <c r="B851" s="276"/>
      <c r="C851" s="276"/>
      <c r="D851" s="276"/>
      <c r="E851" s="277"/>
      <c r="F851" s="274"/>
      <c r="G851" s="274"/>
      <c r="H851" s="274"/>
      <c r="I851" s="276"/>
      <c r="J851" s="276"/>
      <c r="K851" s="276"/>
      <c r="L851" s="278"/>
      <c r="M851" s="278"/>
      <c r="N851" s="278"/>
      <c r="O851" s="274"/>
      <c r="P851" s="274"/>
      <c r="Q851" s="274"/>
      <c r="R851" s="274"/>
      <c r="S851" s="274"/>
      <c r="T851" s="274"/>
      <c r="U851" s="274"/>
      <c r="V851" s="274"/>
      <c r="W851" s="274"/>
      <c r="X851" s="274"/>
      <c r="Y851" s="279"/>
      <c r="Z851" s="280"/>
      <c r="AA851" s="280"/>
      <c r="AB851" s="281"/>
      <c r="AC851" s="281"/>
      <c r="AD851" s="281"/>
      <c r="AE851" s="274"/>
      <c r="AF851" s="281"/>
      <c r="AG851" s="281"/>
      <c r="AH851" s="281"/>
      <c r="AI851" s="282"/>
      <c r="AJ851" s="274"/>
      <c r="AK851" s="274"/>
      <c r="AL851" s="274"/>
      <c r="AM851" s="274"/>
      <c r="AN851" s="274"/>
      <c r="AO851" s="274"/>
      <c r="AP851" s="274"/>
      <c r="AQ851" s="274"/>
      <c r="AR851" s="279"/>
      <c r="AS851" s="273"/>
      <c r="AT851" s="273"/>
      <c r="AU851" s="273"/>
      <c r="AV851" s="273"/>
      <c r="AW851" s="274"/>
      <c r="AX851" s="279"/>
      <c r="AY851" s="273"/>
      <c r="AZ851" s="274"/>
      <c r="BA851" s="279"/>
      <c r="BB851" s="273"/>
      <c r="BC851" s="274"/>
      <c r="BD851" s="274"/>
      <c r="BE851" s="274"/>
      <c r="BF851" s="279"/>
      <c r="BG851" s="273"/>
      <c r="BH851" s="274"/>
      <c r="BI851" s="274"/>
      <c r="BJ851" s="273"/>
      <c r="BK851" s="273"/>
      <c r="BL851" s="273"/>
      <c r="BM851" s="273"/>
    </row>
    <row r="852" spans="1:65" ht="12.75" customHeight="1">
      <c r="A852" s="275"/>
      <c r="B852" s="276"/>
      <c r="C852" s="276"/>
      <c r="D852" s="276"/>
      <c r="E852" s="277"/>
      <c r="F852" s="274"/>
      <c r="G852" s="274"/>
      <c r="H852" s="274"/>
      <c r="I852" s="276"/>
      <c r="J852" s="276"/>
      <c r="K852" s="276"/>
      <c r="L852" s="278"/>
      <c r="M852" s="278"/>
      <c r="N852" s="278"/>
      <c r="O852" s="274"/>
      <c r="P852" s="274"/>
      <c r="Q852" s="274"/>
      <c r="R852" s="274"/>
      <c r="S852" s="274"/>
      <c r="T852" s="274"/>
      <c r="U852" s="274"/>
      <c r="V852" s="274"/>
      <c r="W852" s="274"/>
      <c r="X852" s="274"/>
      <c r="Y852" s="279"/>
      <c r="Z852" s="280"/>
      <c r="AA852" s="280"/>
      <c r="AB852" s="281"/>
      <c r="AC852" s="281"/>
      <c r="AD852" s="281"/>
      <c r="AE852" s="274"/>
      <c r="AF852" s="281"/>
      <c r="AG852" s="281"/>
      <c r="AH852" s="281"/>
      <c r="AI852" s="282"/>
      <c r="AJ852" s="274"/>
      <c r="AK852" s="274"/>
      <c r="AL852" s="274"/>
      <c r="AM852" s="274"/>
      <c r="AN852" s="274"/>
      <c r="AO852" s="274"/>
      <c r="AP852" s="274"/>
      <c r="AQ852" s="274"/>
      <c r="AR852" s="279"/>
      <c r="AS852" s="273"/>
      <c r="AT852" s="273"/>
      <c r="AU852" s="273"/>
      <c r="AV852" s="273"/>
      <c r="AW852" s="274"/>
      <c r="AX852" s="279"/>
      <c r="AY852" s="273"/>
      <c r="AZ852" s="274"/>
      <c r="BA852" s="279"/>
      <c r="BB852" s="273"/>
      <c r="BC852" s="274"/>
      <c r="BD852" s="274"/>
      <c r="BE852" s="274"/>
      <c r="BF852" s="279"/>
      <c r="BG852" s="273"/>
      <c r="BH852" s="274"/>
      <c r="BI852" s="274"/>
      <c r="BJ852" s="273"/>
      <c r="BK852" s="273"/>
      <c r="BL852" s="273"/>
      <c r="BM852" s="273"/>
    </row>
    <row r="853" spans="1:65" ht="12.75" customHeight="1">
      <c r="A853" s="275"/>
      <c r="B853" s="276"/>
      <c r="C853" s="276"/>
      <c r="D853" s="276"/>
      <c r="E853" s="277"/>
      <c r="F853" s="274"/>
      <c r="G853" s="274"/>
      <c r="H853" s="274"/>
      <c r="I853" s="276"/>
      <c r="J853" s="276"/>
      <c r="K853" s="276"/>
      <c r="L853" s="278"/>
      <c r="M853" s="278"/>
      <c r="N853" s="278"/>
      <c r="O853" s="274"/>
      <c r="P853" s="274"/>
      <c r="Q853" s="274"/>
      <c r="R853" s="274"/>
      <c r="S853" s="274"/>
      <c r="T853" s="274"/>
      <c r="U853" s="274"/>
      <c r="V853" s="274"/>
      <c r="W853" s="274"/>
      <c r="X853" s="274"/>
      <c r="Y853" s="279"/>
      <c r="Z853" s="280"/>
      <c r="AA853" s="280"/>
      <c r="AB853" s="281"/>
      <c r="AC853" s="281"/>
      <c r="AD853" s="281"/>
      <c r="AE853" s="274"/>
      <c r="AF853" s="281"/>
      <c r="AG853" s="281"/>
      <c r="AH853" s="281"/>
      <c r="AI853" s="282"/>
      <c r="AJ853" s="274"/>
      <c r="AK853" s="274"/>
      <c r="AL853" s="274"/>
      <c r="AM853" s="274"/>
      <c r="AN853" s="274"/>
      <c r="AO853" s="274"/>
      <c r="AP853" s="274"/>
      <c r="AQ853" s="274"/>
      <c r="AR853" s="279"/>
      <c r="AS853" s="273"/>
      <c r="AT853" s="273"/>
      <c r="AU853" s="273"/>
      <c r="AV853" s="273"/>
      <c r="AW853" s="274"/>
      <c r="AX853" s="279"/>
      <c r="AY853" s="273"/>
      <c r="AZ853" s="274"/>
      <c r="BA853" s="279"/>
      <c r="BB853" s="273"/>
      <c r="BC853" s="274"/>
      <c r="BD853" s="274"/>
      <c r="BE853" s="274"/>
      <c r="BF853" s="279"/>
      <c r="BG853" s="273"/>
      <c r="BH853" s="274"/>
      <c r="BI853" s="274"/>
      <c r="BJ853" s="273"/>
      <c r="BK853" s="273"/>
      <c r="BL853" s="273"/>
      <c r="BM853" s="273"/>
    </row>
    <row r="854" spans="1:65" ht="12.75" customHeight="1">
      <c r="A854" s="275"/>
      <c r="B854" s="276"/>
      <c r="C854" s="276"/>
      <c r="D854" s="276"/>
      <c r="E854" s="277"/>
      <c r="F854" s="274"/>
      <c r="G854" s="274"/>
      <c r="H854" s="274"/>
      <c r="I854" s="276"/>
      <c r="J854" s="276"/>
      <c r="K854" s="276"/>
      <c r="L854" s="278"/>
      <c r="M854" s="278"/>
      <c r="N854" s="278"/>
      <c r="O854" s="274"/>
      <c r="P854" s="274"/>
      <c r="Q854" s="274"/>
      <c r="R854" s="274"/>
      <c r="S854" s="274"/>
      <c r="T854" s="274"/>
      <c r="U854" s="274"/>
      <c r="V854" s="274"/>
      <c r="W854" s="274"/>
      <c r="X854" s="274"/>
      <c r="Y854" s="279"/>
      <c r="Z854" s="280"/>
      <c r="AA854" s="280"/>
      <c r="AB854" s="281"/>
      <c r="AC854" s="281"/>
      <c r="AD854" s="281"/>
      <c r="AE854" s="274"/>
      <c r="AF854" s="281"/>
      <c r="AG854" s="281"/>
      <c r="AH854" s="281"/>
      <c r="AI854" s="282"/>
      <c r="AJ854" s="274"/>
      <c r="AK854" s="274"/>
      <c r="AL854" s="274"/>
      <c r="AM854" s="274"/>
      <c r="AN854" s="274"/>
      <c r="AO854" s="274"/>
      <c r="AP854" s="274"/>
      <c r="AQ854" s="274"/>
      <c r="AR854" s="279"/>
      <c r="AS854" s="273"/>
      <c r="AT854" s="273"/>
      <c r="AU854" s="273"/>
      <c r="AV854" s="273"/>
      <c r="AW854" s="274"/>
      <c r="AX854" s="279"/>
      <c r="AY854" s="273"/>
      <c r="AZ854" s="274"/>
      <c r="BA854" s="279"/>
      <c r="BB854" s="273"/>
      <c r="BC854" s="274"/>
      <c r="BD854" s="274"/>
      <c r="BE854" s="274"/>
      <c r="BF854" s="279"/>
      <c r="BG854" s="273"/>
      <c r="BH854" s="274"/>
      <c r="BI854" s="274"/>
      <c r="BJ854" s="273"/>
      <c r="BK854" s="273"/>
      <c r="BL854" s="273"/>
      <c r="BM854" s="273"/>
    </row>
    <row r="855" spans="1:65" ht="12.75" customHeight="1">
      <c r="A855" s="275"/>
      <c r="B855" s="276"/>
      <c r="C855" s="276"/>
      <c r="D855" s="276"/>
      <c r="E855" s="277"/>
      <c r="F855" s="274"/>
      <c r="G855" s="274"/>
      <c r="H855" s="274"/>
      <c r="I855" s="276"/>
      <c r="J855" s="276"/>
      <c r="K855" s="276"/>
      <c r="L855" s="278"/>
      <c r="M855" s="278"/>
      <c r="N855" s="278"/>
      <c r="O855" s="274"/>
      <c r="P855" s="274"/>
      <c r="Q855" s="274"/>
      <c r="R855" s="274"/>
      <c r="S855" s="274"/>
      <c r="T855" s="274"/>
      <c r="U855" s="274"/>
      <c r="V855" s="274"/>
      <c r="W855" s="274"/>
      <c r="X855" s="274"/>
      <c r="Y855" s="279"/>
      <c r="Z855" s="280"/>
      <c r="AA855" s="280"/>
      <c r="AB855" s="281"/>
      <c r="AC855" s="281"/>
      <c r="AD855" s="281"/>
      <c r="AE855" s="274"/>
      <c r="AF855" s="281"/>
      <c r="AG855" s="281"/>
      <c r="AH855" s="281"/>
      <c r="AI855" s="282"/>
      <c r="AJ855" s="274"/>
      <c r="AK855" s="274"/>
      <c r="AL855" s="274"/>
      <c r="AM855" s="274"/>
      <c r="AN855" s="274"/>
      <c r="AO855" s="274"/>
      <c r="AP855" s="274"/>
      <c r="AQ855" s="274"/>
      <c r="AR855" s="279"/>
      <c r="AS855" s="273"/>
      <c r="AT855" s="273"/>
      <c r="AU855" s="273"/>
      <c r="AV855" s="273"/>
      <c r="AW855" s="274"/>
      <c r="AX855" s="279"/>
      <c r="AY855" s="273"/>
      <c r="AZ855" s="274"/>
      <c r="BA855" s="279"/>
      <c r="BB855" s="273"/>
      <c r="BC855" s="274"/>
      <c r="BD855" s="274"/>
      <c r="BE855" s="274"/>
      <c r="BF855" s="279"/>
      <c r="BG855" s="273"/>
      <c r="BH855" s="274"/>
      <c r="BI855" s="274"/>
      <c r="BJ855" s="273"/>
      <c r="BK855" s="273"/>
      <c r="BL855" s="273"/>
      <c r="BM855" s="273"/>
    </row>
    <row r="856" spans="1:65" ht="12.75" customHeight="1">
      <c r="A856" s="275"/>
      <c r="B856" s="276"/>
      <c r="C856" s="276"/>
      <c r="D856" s="276"/>
      <c r="E856" s="277"/>
      <c r="F856" s="274"/>
      <c r="G856" s="274"/>
      <c r="H856" s="274"/>
      <c r="I856" s="276"/>
      <c r="J856" s="276"/>
      <c r="K856" s="276"/>
      <c r="L856" s="278"/>
      <c r="M856" s="278"/>
      <c r="N856" s="278"/>
      <c r="O856" s="274"/>
      <c r="P856" s="274"/>
      <c r="Q856" s="274"/>
      <c r="R856" s="274"/>
      <c r="S856" s="274"/>
      <c r="T856" s="274"/>
      <c r="U856" s="274"/>
      <c r="V856" s="274"/>
      <c r="W856" s="274"/>
      <c r="X856" s="274"/>
      <c r="Y856" s="279"/>
      <c r="Z856" s="280"/>
      <c r="AA856" s="280"/>
      <c r="AB856" s="281"/>
      <c r="AC856" s="281"/>
      <c r="AD856" s="281"/>
      <c r="AE856" s="274"/>
      <c r="AF856" s="281"/>
      <c r="AG856" s="281"/>
      <c r="AH856" s="281"/>
      <c r="AI856" s="282"/>
      <c r="AJ856" s="274"/>
      <c r="AK856" s="274"/>
      <c r="AL856" s="274"/>
      <c r="AM856" s="274"/>
      <c r="AN856" s="274"/>
      <c r="AO856" s="274"/>
      <c r="AP856" s="274"/>
      <c r="AQ856" s="274"/>
      <c r="AR856" s="279"/>
      <c r="AS856" s="273"/>
      <c r="AT856" s="273"/>
      <c r="AU856" s="273"/>
      <c r="AV856" s="273"/>
      <c r="AW856" s="274"/>
      <c r="AX856" s="279"/>
      <c r="AY856" s="273"/>
      <c r="AZ856" s="274"/>
      <c r="BA856" s="279"/>
      <c r="BB856" s="273"/>
      <c r="BC856" s="274"/>
      <c r="BD856" s="274"/>
      <c r="BE856" s="274"/>
      <c r="BF856" s="279"/>
      <c r="BG856" s="273"/>
      <c r="BH856" s="274"/>
      <c r="BI856" s="274"/>
      <c r="BJ856" s="273"/>
      <c r="BK856" s="273"/>
      <c r="BL856" s="273"/>
      <c r="BM856" s="273"/>
    </row>
    <row r="857" spans="1:65" ht="12.75" customHeight="1">
      <c r="A857" s="275"/>
      <c r="B857" s="276"/>
      <c r="C857" s="276"/>
      <c r="D857" s="276"/>
      <c r="E857" s="277"/>
      <c r="F857" s="274"/>
      <c r="G857" s="274"/>
      <c r="H857" s="274"/>
      <c r="I857" s="276"/>
      <c r="J857" s="276"/>
      <c r="K857" s="276"/>
      <c r="L857" s="278"/>
      <c r="M857" s="278"/>
      <c r="N857" s="278"/>
      <c r="O857" s="274"/>
      <c r="P857" s="274"/>
      <c r="Q857" s="274"/>
      <c r="R857" s="274"/>
      <c r="S857" s="274"/>
      <c r="T857" s="274"/>
      <c r="U857" s="274"/>
      <c r="V857" s="274"/>
      <c r="W857" s="274"/>
      <c r="X857" s="274"/>
      <c r="Y857" s="279"/>
      <c r="Z857" s="280"/>
      <c r="AA857" s="280"/>
      <c r="AB857" s="281"/>
      <c r="AC857" s="281"/>
      <c r="AD857" s="281"/>
      <c r="AE857" s="274"/>
      <c r="AF857" s="281"/>
      <c r="AG857" s="281"/>
      <c r="AH857" s="281"/>
      <c r="AI857" s="282"/>
      <c r="AJ857" s="274"/>
      <c r="AK857" s="274"/>
      <c r="AL857" s="274"/>
      <c r="AM857" s="274"/>
      <c r="AN857" s="274"/>
      <c r="AO857" s="274"/>
      <c r="AP857" s="274"/>
      <c r="AQ857" s="274"/>
      <c r="AR857" s="279"/>
      <c r="AS857" s="273"/>
      <c r="AT857" s="273"/>
      <c r="AU857" s="273"/>
      <c r="AV857" s="273"/>
      <c r="AW857" s="274"/>
      <c r="AX857" s="279"/>
      <c r="AY857" s="273"/>
      <c r="AZ857" s="274"/>
      <c r="BA857" s="279"/>
      <c r="BB857" s="273"/>
      <c r="BC857" s="274"/>
      <c r="BD857" s="274"/>
      <c r="BE857" s="274"/>
      <c r="BF857" s="279"/>
      <c r="BG857" s="273"/>
      <c r="BH857" s="274"/>
      <c r="BI857" s="274"/>
      <c r="BJ857" s="273"/>
      <c r="BK857" s="273"/>
      <c r="BL857" s="273"/>
      <c r="BM857" s="273"/>
    </row>
    <row r="858" spans="1:65" ht="12.75" customHeight="1">
      <c r="A858" s="275"/>
      <c r="B858" s="276"/>
      <c r="C858" s="276"/>
      <c r="D858" s="276"/>
      <c r="E858" s="277"/>
      <c r="F858" s="274"/>
      <c r="G858" s="274"/>
      <c r="H858" s="274"/>
      <c r="I858" s="276"/>
      <c r="J858" s="276"/>
      <c r="K858" s="276"/>
      <c r="L858" s="278"/>
      <c r="M858" s="278"/>
      <c r="N858" s="278"/>
      <c r="O858" s="274"/>
      <c r="P858" s="274"/>
      <c r="Q858" s="274"/>
      <c r="R858" s="274"/>
      <c r="S858" s="274"/>
      <c r="T858" s="274"/>
      <c r="U858" s="274"/>
      <c r="V858" s="274"/>
      <c r="W858" s="274"/>
      <c r="X858" s="274"/>
      <c r="Y858" s="279"/>
      <c r="Z858" s="280"/>
      <c r="AA858" s="280"/>
      <c r="AB858" s="281"/>
      <c r="AC858" s="281"/>
      <c r="AD858" s="281"/>
      <c r="AE858" s="274"/>
      <c r="AF858" s="281"/>
      <c r="AG858" s="281"/>
      <c r="AH858" s="281"/>
      <c r="AI858" s="282"/>
      <c r="AJ858" s="274"/>
      <c r="AK858" s="274"/>
      <c r="AL858" s="274"/>
      <c r="AM858" s="274"/>
      <c r="AN858" s="274"/>
      <c r="AO858" s="274"/>
      <c r="AP858" s="274"/>
      <c r="AQ858" s="274"/>
      <c r="AR858" s="279"/>
      <c r="AS858" s="273"/>
      <c r="AT858" s="273"/>
      <c r="AU858" s="273"/>
      <c r="AV858" s="273"/>
      <c r="AW858" s="274"/>
      <c r="AX858" s="279"/>
      <c r="AY858" s="273"/>
      <c r="AZ858" s="274"/>
      <c r="BA858" s="279"/>
      <c r="BB858" s="273"/>
      <c r="BC858" s="274"/>
      <c r="BD858" s="274"/>
      <c r="BE858" s="274"/>
      <c r="BF858" s="279"/>
      <c r="BG858" s="273"/>
      <c r="BH858" s="274"/>
      <c r="BI858" s="274"/>
      <c r="BJ858" s="273"/>
      <c r="BK858" s="273"/>
      <c r="BL858" s="273"/>
      <c r="BM858" s="273"/>
    </row>
    <row r="859" spans="1:65" ht="12.75" customHeight="1">
      <c r="A859" s="275"/>
      <c r="B859" s="276"/>
      <c r="C859" s="276"/>
      <c r="D859" s="276"/>
      <c r="E859" s="277"/>
      <c r="F859" s="274"/>
      <c r="G859" s="274"/>
      <c r="H859" s="274"/>
      <c r="I859" s="276"/>
      <c r="J859" s="276"/>
      <c r="K859" s="276"/>
      <c r="L859" s="278"/>
      <c r="M859" s="278"/>
      <c r="N859" s="278"/>
      <c r="O859" s="274"/>
      <c r="P859" s="274"/>
      <c r="Q859" s="274"/>
      <c r="R859" s="274"/>
      <c r="S859" s="274"/>
      <c r="T859" s="274"/>
      <c r="U859" s="274"/>
      <c r="V859" s="274"/>
      <c r="W859" s="274"/>
      <c r="X859" s="274"/>
      <c r="Y859" s="279"/>
      <c r="Z859" s="280"/>
      <c r="AA859" s="280"/>
      <c r="AB859" s="281"/>
      <c r="AC859" s="281"/>
      <c r="AD859" s="281"/>
      <c r="AE859" s="274"/>
      <c r="AF859" s="281"/>
      <c r="AG859" s="281"/>
      <c r="AH859" s="281"/>
      <c r="AI859" s="282"/>
      <c r="AJ859" s="274"/>
      <c r="AK859" s="274"/>
      <c r="AL859" s="274"/>
      <c r="AM859" s="274"/>
      <c r="AN859" s="274"/>
      <c r="AO859" s="274"/>
      <c r="AP859" s="274"/>
      <c r="AQ859" s="274"/>
      <c r="AR859" s="279"/>
      <c r="AS859" s="273"/>
      <c r="AT859" s="273"/>
      <c r="AU859" s="273"/>
      <c r="AV859" s="273"/>
      <c r="AW859" s="274"/>
      <c r="AX859" s="279"/>
      <c r="AY859" s="273"/>
      <c r="AZ859" s="274"/>
      <c r="BA859" s="279"/>
      <c r="BB859" s="273"/>
      <c r="BC859" s="274"/>
      <c r="BD859" s="274"/>
      <c r="BE859" s="274"/>
      <c r="BF859" s="279"/>
      <c r="BG859" s="273"/>
      <c r="BH859" s="274"/>
      <c r="BI859" s="274"/>
      <c r="BJ859" s="273"/>
      <c r="BK859" s="273"/>
      <c r="BL859" s="273"/>
      <c r="BM859" s="273"/>
    </row>
    <row r="860" spans="1:65" ht="12.75" customHeight="1">
      <c r="A860" s="275"/>
      <c r="B860" s="276"/>
      <c r="C860" s="276"/>
      <c r="D860" s="276"/>
      <c r="E860" s="277"/>
      <c r="F860" s="274"/>
      <c r="G860" s="274"/>
      <c r="H860" s="274"/>
      <c r="I860" s="276"/>
      <c r="J860" s="276"/>
      <c r="K860" s="276"/>
      <c r="L860" s="278"/>
      <c r="M860" s="278"/>
      <c r="N860" s="278"/>
      <c r="O860" s="274"/>
      <c r="P860" s="274"/>
      <c r="Q860" s="274"/>
      <c r="R860" s="274"/>
      <c r="S860" s="274"/>
      <c r="T860" s="274"/>
      <c r="U860" s="274"/>
      <c r="V860" s="274"/>
      <c r="W860" s="274"/>
      <c r="X860" s="274"/>
      <c r="Y860" s="279"/>
      <c r="Z860" s="280"/>
      <c r="AA860" s="280"/>
      <c r="AB860" s="281"/>
      <c r="AC860" s="281"/>
      <c r="AD860" s="281"/>
      <c r="AE860" s="274"/>
      <c r="AF860" s="281"/>
      <c r="AG860" s="281"/>
      <c r="AH860" s="281"/>
      <c r="AI860" s="282"/>
      <c r="AJ860" s="274"/>
      <c r="AK860" s="274"/>
      <c r="AL860" s="274"/>
      <c r="AM860" s="274"/>
      <c r="AN860" s="274"/>
      <c r="AO860" s="274"/>
      <c r="AP860" s="274"/>
      <c r="AQ860" s="274"/>
      <c r="AR860" s="279"/>
      <c r="AS860" s="273"/>
      <c r="AT860" s="273"/>
      <c r="AU860" s="273"/>
      <c r="AV860" s="273"/>
      <c r="AW860" s="274"/>
      <c r="AX860" s="279"/>
      <c r="AY860" s="273"/>
      <c r="AZ860" s="274"/>
      <c r="BA860" s="279"/>
      <c r="BB860" s="273"/>
      <c r="BC860" s="274"/>
      <c r="BD860" s="274"/>
      <c r="BE860" s="274"/>
      <c r="BF860" s="279"/>
      <c r="BG860" s="273"/>
      <c r="BH860" s="274"/>
      <c r="BI860" s="274"/>
      <c r="BJ860" s="273"/>
      <c r="BK860" s="273"/>
      <c r="BL860" s="273"/>
      <c r="BM860" s="273"/>
    </row>
    <row r="861" spans="1:65" ht="12.75" customHeight="1">
      <c r="A861" s="275"/>
      <c r="B861" s="276"/>
      <c r="C861" s="276"/>
      <c r="D861" s="276"/>
      <c r="E861" s="277"/>
      <c r="F861" s="274"/>
      <c r="G861" s="274"/>
      <c r="H861" s="274"/>
      <c r="I861" s="276"/>
      <c r="J861" s="276"/>
      <c r="K861" s="276"/>
      <c r="L861" s="278"/>
      <c r="M861" s="278"/>
      <c r="N861" s="278"/>
      <c r="O861" s="274"/>
      <c r="P861" s="274"/>
      <c r="Q861" s="274"/>
      <c r="R861" s="274"/>
      <c r="S861" s="274"/>
      <c r="T861" s="274"/>
      <c r="U861" s="274"/>
      <c r="V861" s="274"/>
      <c r="W861" s="274"/>
      <c r="X861" s="274"/>
      <c r="Y861" s="279"/>
      <c r="Z861" s="280"/>
      <c r="AA861" s="280"/>
      <c r="AB861" s="281"/>
      <c r="AC861" s="281"/>
      <c r="AD861" s="281"/>
      <c r="AE861" s="274"/>
      <c r="AF861" s="281"/>
      <c r="AG861" s="281"/>
      <c r="AH861" s="281"/>
      <c r="AI861" s="282"/>
      <c r="AJ861" s="274"/>
      <c r="AK861" s="274"/>
      <c r="AL861" s="274"/>
      <c r="AM861" s="274"/>
      <c r="AN861" s="274"/>
      <c r="AO861" s="274"/>
      <c r="AP861" s="274"/>
      <c r="AQ861" s="274"/>
      <c r="AR861" s="279"/>
      <c r="AS861" s="273"/>
      <c r="AT861" s="273"/>
      <c r="AU861" s="273"/>
      <c r="AV861" s="273"/>
      <c r="AW861" s="274"/>
      <c r="AX861" s="279"/>
      <c r="AY861" s="273"/>
      <c r="AZ861" s="274"/>
      <c r="BA861" s="279"/>
      <c r="BB861" s="273"/>
      <c r="BC861" s="274"/>
      <c r="BD861" s="274"/>
      <c r="BE861" s="274"/>
      <c r="BF861" s="279"/>
      <c r="BG861" s="273"/>
      <c r="BH861" s="274"/>
      <c r="BI861" s="274"/>
      <c r="BJ861" s="273"/>
      <c r="BK861" s="273"/>
      <c r="BL861" s="273"/>
      <c r="BM861" s="273"/>
    </row>
    <row r="862" spans="1:65" ht="12.75" customHeight="1">
      <c r="A862" s="275"/>
      <c r="B862" s="276"/>
      <c r="C862" s="276"/>
      <c r="D862" s="276"/>
      <c r="E862" s="277"/>
      <c r="F862" s="274"/>
      <c r="G862" s="274"/>
      <c r="H862" s="274"/>
      <c r="I862" s="276"/>
      <c r="J862" s="276"/>
      <c r="K862" s="276"/>
      <c r="L862" s="278"/>
      <c r="M862" s="278"/>
      <c r="N862" s="278"/>
      <c r="O862" s="274"/>
      <c r="P862" s="274"/>
      <c r="Q862" s="274"/>
      <c r="R862" s="274"/>
      <c r="S862" s="274"/>
      <c r="T862" s="274"/>
      <c r="U862" s="274"/>
      <c r="V862" s="274"/>
      <c r="W862" s="274"/>
      <c r="X862" s="274"/>
      <c r="Y862" s="279"/>
      <c r="Z862" s="280"/>
      <c r="AA862" s="280"/>
      <c r="AB862" s="281"/>
      <c r="AC862" s="281"/>
      <c r="AD862" s="281"/>
      <c r="AE862" s="274"/>
      <c r="AF862" s="281"/>
      <c r="AG862" s="281"/>
      <c r="AH862" s="281"/>
      <c r="AI862" s="282"/>
      <c r="AJ862" s="274"/>
      <c r="AK862" s="274"/>
      <c r="AL862" s="274"/>
      <c r="AM862" s="274"/>
      <c r="AN862" s="274"/>
      <c r="AO862" s="274"/>
      <c r="AP862" s="274"/>
      <c r="AQ862" s="274"/>
      <c r="AR862" s="279"/>
      <c r="AS862" s="273"/>
      <c r="AT862" s="273"/>
      <c r="AU862" s="273"/>
      <c r="AV862" s="273"/>
      <c r="AW862" s="274"/>
      <c r="AX862" s="279"/>
      <c r="AY862" s="273"/>
      <c r="AZ862" s="274"/>
      <c r="BA862" s="279"/>
      <c r="BB862" s="273"/>
      <c r="BC862" s="274"/>
      <c r="BD862" s="274"/>
      <c r="BE862" s="274"/>
      <c r="BF862" s="279"/>
      <c r="BG862" s="273"/>
      <c r="BH862" s="274"/>
      <c r="BI862" s="274"/>
      <c r="BJ862" s="273"/>
      <c r="BK862" s="273"/>
      <c r="BL862" s="273"/>
      <c r="BM862" s="273"/>
    </row>
    <row r="863" spans="1:65" ht="12.75" customHeight="1">
      <c r="A863" s="275"/>
      <c r="B863" s="276"/>
      <c r="C863" s="276"/>
      <c r="D863" s="276"/>
      <c r="E863" s="277"/>
      <c r="F863" s="274"/>
      <c r="G863" s="274"/>
      <c r="H863" s="274"/>
      <c r="I863" s="276"/>
      <c r="J863" s="276"/>
      <c r="K863" s="276"/>
      <c r="L863" s="278"/>
      <c r="M863" s="278"/>
      <c r="N863" s="278"/>
      <c r="O863" s="274"/>
      <c r="P863" s="274"/>
      <c r="Q863" s="274"/>
      <c r="R863" s="274"/>
      <c r="S863" s="274"/>
      <c r="T863" s="274"/>
      <c r="U863" s="274"/>
      <c r="V863" s="274"/>
      <c r="W863" s="274"/>
      <c r="X863" s="274"/>
      <c r="Y863" s="279"/>
      <c r="Z863" s="280"/>
      <c r="AA863" s="280"/>
      <c r="AB863" s="281"/>
      <c r="AC863" s="281"/>
      <c r="AD863" s="281"/>
      <c r="AE863" s="274"/>
      <c r="AF863" s="281"/>
      <c r="AG863" s="281"/>
      <c r="AH863" s="281"/>
      <c r="AI863" s="282"/>
      <c r="AJ863" s="274"/>
      <c r="AK863" s="274"/>
      <c r="AL863" s="274"/>
      <c r="AM863" s="274"/>
      <c r="AN863" s="274"/>
      <c r="AO863" s="274"/>
      <c r="AP863" s="274"/>
      <c r="AQ863" s="274"/>
      <c r="AR863" s="279"/>
      <c r="AS863" s="273"/>
      <c r="AT863" s="273"/>
      <c r="AU863" s="273"/>
      <c r="AV863" s="273"/>
      <c r="AW863" s="274"/>
      <c r="AX863" s="279"/>
      <c r="AY863" s="273"/>
      <c r="AZ863" s="274"/>
      <c r="BA863" s="279"/>
      <c r="BB863" s="273"/>
      <c r="BC863" s="274"/>
      <c r="BD863" s="274"/>
      <c r="BE863" s="274"/>
      <c r="BF863" s="279"/>
      <c r="BG863" s="273"/>
      <c r="BH863" s="274"/>
      <c r="BI863" s="274"/>
      <c r="BJ863" s="273"/>
      <c r="BK863" s="273"/>
      <c r="BL863" s="273"/>
      <c r="BM863" s="273"/>
    </row>
    <row r="864" spans="1:65" ht="12.75" customHeight="1">
      <c r="A864" s="275"/>
      <c r="B864" s="276"/>
      <c r="C864" s="276"/>
      <c r="D864" s="276"/>
      <c r="E864" s="277"/>
      <c r="F864" s="274"/>
      <c r="G864" s="274"/>
      <c r="H864" s="274"/>
      <c r="I864" s="276"/>
      <c r="J864" s="276"/>
      <c r="K864" s="276"/>
      <c r="L864" s="278"/>
      <c r="M864" s="278"/>
      <c r="N864" s="278"/>
      <c r="O864" s="274"/>
      <c r="P864" s="274"/>
      <c r="Q864" s="274"/>
      <c r="R864" s="274"/>
      <c r="S864" s="274"/>
      <c r="T864" s="274"/>
      <c r="U864" s="274"/>
      <c r="V864" s="274"/>
      <c r="W864" s="274"/>
      <c r="X864" s="274"/>
      <c r="Y864" s="279"/>
      <c r="Z864" s="280"/>
      <c r="AA864" s="280"/>
      <c r="AB864" s="281"/>
      <c r="AC864" s="281"/>
      <c r="AD864" s="281"/>
      <c r="AE864" s="274"/>
      <c r="AF864" s="281"/>
      <c r="AG864" s="281"/>
      <c r="AH864" s="281"/>
      <c r="AI864" s="282"/>
      <c r="AJ864" s="274"/>
      <c r="AK864" s="274"/>
      <c r="AL864" s="274"/>
      <c r="AM864" s="274"/>
      <c r="AN864" s="274"/>
      <c r="AO864" s="274"/>
      <c r="AP864" s="274"/>
      <c r="AQ864" s="274"/>
      <c r="AR864" s="279"/>
      <c r="AS864" s="273"/>
      <c r="AT864" s="273"/>
      <c r="AU864" s="273"/>
      <c r="AV864" s="273"/>
      <c r="AW864" s="274"/>
      <c r="AX864" s="279"/>
      <c r="AY864" s="273"/>
      <c r="AZ864" s="274"/>
      <c r="BA864" s="279"/>
      <c r="BB864" s="273"/>
      <c r="BC864" s="274"/>
      <c r="BD864" s="274"/>
      <c r="BE864" s="274"/>
      <c r="BF864" s="279"/>
      <c r="BG864" s="273"/>
      <c r="BH864" s="274"/>
      <c r="BI864" s="274"/>
      <c r="BJ864" s="273"/>
      <c r="BK864" s="273"/>
      <c r="BL864" s="273"/>
      <c r="BM864" s="273"/>
    </row>
    <row r="865" spans="1:65" ht="12.75" customHeight="1">
      <c r="A865" s="275"/>
      <c r="B865" s="276"/>
      <c r="C865" s="276"/>
      <c r="D865" s="276"/>
      <c r="E865" s="277"/>
      <c r="F865" s="274"/>
      <c r="G865" s="274"/>
      <c r="H865" s="274"/>
      <c r="I865" s="276"/>
      <c r="J865" s="276"/>
      <c r="K865" s="276"/>
      <c r="L865" s="278"/>
      <c r="M865" s="278"/>
      <c r="N865" s="278"/>
      <c r="O865" s="274"/>
      <c r="P865" s="274"/>
      <c r="Q865" s="274"/>
      <c r="R865" s="274"/>
      <c r="S865" s="274"/>
      <c r="T865" s="274"/>
      <c r="U865" s="274"/>
      <c r="V865" s="274"/>
      <c r="W865" s="274"/>
      <c r="X865" s="274"/>
      <c r="Y865" s="279"/>
      <c r="Z865" s="280"/>
      <c r="AA865" s="280"/>
      <c r="AB865" s="281"/>
      <c r="AC865" s="281"/>
      <c r="AD865" s="281"/>
      <c r="AE865" s="274"/>
      <c r="AF865" s="281"/>
      <c r="AG865" s="281"/>
      <c r="AH865" s="281"/>
      <c r="AI865" s="282"/>
      <c r="AJ865" s="274"/>
      <c r="AK865" s="274"/>
      <c r="AL865" s="274"/>
      <c r="AM865" s="274"/>
      <c r="AN865" s="274"/>
      <c r="AO865" s="274"/>
      <c r="AP865" s="274"/>
      <c r="AQ865" s="274"/>
      <c r="AR865" s="279"/>
      <c r="AS865" s="273"/>
      <c r="AT865" s="273"/>
      <c r="AU865" s="273"/>
      <c r="AV865" s="273"/>
      <c r="AW865" s="274"/>
      <c r="AX865" s="279"/>
      <c r="AY865" s="273"/>
      <c r="AZ865" s="274"/>
      <c r="BA865" s="279"/>
      <c r="BB865" s="273"/>
      <c r="BC865" s="274"/>
      <c r="BD865" s="274"/>
      <c r="BE865" s="274"/>
      <c r="BF865" s="279"/>
      <c r="BG865" s="273"/>
      <c r="BH865" s="274"/>
      <c r="BI865" s="274"/>
      <c r="BJ865" s="273"/>
      <c r="BK865" s="273"/>
      <c r="BL865" s="273"/>
      <c r="BM865" s="273"/>
    </row>
    <row r="866" spans="1:65" ht="12.75" customHeight="1">
      <c r="A866" s="275"/>
      <c r="B866" s="276"/>
      <c r="C866" s="276"/>
      <c r="D866" s="276"/>
      <c r="E866" s="277"/>
      <c r="F866" s="274"/>
      <c r="G866" s="274"/>
      <c r="H866" s="274"/>
      <c r="I866" s="276"/>
      <c r="J866" s="276"/>
      <c r="K866" s="276"/>
      <c r="L866" s="278"/>
      <c r="M866" s="278"/>
      <c r="N866" s="278"/>
      <c r="O866" s="274"/>
      <c r="P866" s="274"/>
      <c r="Q866" s="274"/>
      <c r="R866" s="274"/>
      <c r="S866" s="274"/>
      <c r="T866" s="274"/>
      <c r="U866" s="274"/>
      <c r="V866" s="274"/>
      <c r="W866" s="274"/>
      <c r="X866" s="274"/>
      <c r="Y866" s="279"/>
      <c r="Z866" s="280"/>
      <c r="AA866" s="280"/>
      <c r="AB866" s="281"/>
      <c r="AC866" s="281"/>
      <c r="AD866" s="281"/>
      <c r="AE866" s="274"/>
      <c r="AF866" s="281"/>
      <c r="AG866" s="281"/>
      <c r="AH866" s="281"/>
      <c r="AI866" s="282"/>
      <c r="AJ866" s="274"/>
      <c r="AK866" s="274"/>
      <c r="AL866" s="274"/>
      <c r="AM866" s="274"/>
      <c r="AN866" s="274"/>
      <c r="AO866" s="274"/>
      <c r="AP866" s="274"/>
      <c r="AQ866" s="274"/>
      <c r="AR866" s="279"/>
      <c r="AS866" s="273"/>
      <c r="AT866" s="273"/>
      <c r="AU866" s="273"/>
      <c r="AV866" s="273"/>
      <c r="AW866" s="274"/>
      <c r="AX866" s="279"/>
      <c r="AY866" s="273"/>
      <c r="AZ866" s="274"/>
      <c r="BA866" s="279"/>
      <c r="BB866" s="273"/>
      <c r="BC866" s="274"/>
      <c r="BD866" s="274"/>
      <c r="BE866" s="274"/>
      <c r="BF866" s="279"/>
      <c r="BG866" s="273"/>
      <c r="BH866" s="274"/>
      <c r="BI866" s="274"/>
      <c r="BJ866" s="273"/>
      <c r="BK866" s="273"/>
      <c r="BL866" s="273"/>
      <c r="BM866" s="273"/>
    </row>
    <row r="867" spans="1:65" ht="12.75" customHeight="1">
      <c r="A867" s="275"/>
      <c r="B867" s="276"/>
      <c r="C867" s="276"/>
      <c r="D867" s="276"/>
      <c r="E867" s="277"/>
      <c r="F867" s="274"/>
      <c r="G867" s="274"/>
      <c r="H867" s="274"/>
      <c r="I867" s="276"/>
      <c r="J867" s="276"/>
      <c r="K867" s="276"/>
      <c r="L867" s="278"/>
      <c r="M867" s="278"/>
      <c r="N867" s="278"/>
      <c r="O867" s="274"/>
      <c r="P867" s="274"/>
      <c r="Q867" s="274"/>
      <c r="R867" s="274"/>
      <c r="S867" s="274"/>
      <c r="T867" s="274"/>
      <c r="U867" s="274"/>
      <c r="V867" s="274"/>
      <c r="W867" s="274"/>
      <c r="X867" s="274"/>
      <c r="Y867" s="279"/>
      <c r="Z867" s="280"/>
      <c r="AA867" s="280"/>
      <c r="AB867" s="281"/>
      <c r="AC867" s="281"/>
      <c r="AD867" s="281"/>
      <c r="AE867" s="274"/>
      <c r="AF867" s="281"/>
      <c r="AG867" s="281"/>
      <c r="AH867" s="281"/>
      <c r="AI867" s="282"/>
      <c r="AJ867" s="274"/>
      <c r="AK867" s="274"/>
      <c r="AL867" s="274"/>
      <c r="AM867" s="274"/>
      <c r="AN867" s="274"/>
      <c r="AO867" s="274"/>
      <c r="AP867" s="274"/>
      <c r="AQ867" s="274"/>
      <c r="AR867" s="279"/>
      <c r="AS867" s="273"/>
      <c r="AT867" s="273"/>
      <c r="AU867" s="273"/>
      <c r="AV867" s="273"/>
      <c r="AW867" s="274"/>
      <c r="AX867" s="279"/>
      <c r="AY867" s="273"/>
      <c r="AZ867" s="274"/>
      <c r="BA867" s="279"/>
      <c r="BB867" s="273"/>
      <c r="BC867" s="274"/>
      <c r="BD867" s="274"/>
      <c r="BE867" s="274"/>
      <c r="BF867" s="279"/>
      <c r="BG867" s="273"/>
      <c r="BH867" s="274"/>
      <c r="BI867" s="274"/>
      <c r="BJ867" s="273"/>
      <c r="BK867" s="273"/>
      <c r="BL867" s="273"/>
      <c r="BM867" s="273"/>
    </row>
    <row r="868" spans="1:65" ht="12.75" customHeight="1">
      <c r="A868" s="275"/>
      <c r="B868" s="276"/>
      <c r="C868" s="276"/>
      <c r="D868" s="276"/>
      <c r="E868" s="277"/>
      <c r="F868" s="274"/>
      <c r="G868" s="274"/>
      <c r="H868" s="274"/>
      <c r="I868" s="276"/>
      <c r="J868" s="276"/>
      <c r="K868" s="276"/>
      <c r="L868" s="278"/>
      <c r="M868" s="278"/>
      <c r="N868" s="278"/>
      <c r="O868" s="274"/>
      <c r="P868" s="274"/>
      <c r="Q868" s="274"/>
      <c r="R868" s="274"/>
      <c r="S868" s="274"/>
      <c r="T868" s="274"/>
      <c r="U868" s="274"/>
      <c r="V868" s="274"/>
      <c r="W868" s="274"/>
      <c r="X868" s="274"/>
      <c r="Y868" s="279"/>
      <c r="Z868" s="280"/>
      <c r="AA868" s="280"/>
      <c r="AB868" s="281"/>
      <c r="AC868" s="281"/>
      <c r="AD868" s="281"/>
      <c r="AE868" s="274"/>
      <c r="AF868" s="281"/>
      <c r="AG868" s="281"/>
      <c r="AH868" s="281"/>
      <c r="AI868" s="282"/>
      <c r="AJ868" s="274"/>
      <c r="AK868" s="274"/>
      <c r="AL868" s="274"/>
      <c r="AM868" s="274"/>
      <c r="AN868" s="274"/>
      <c r="AO868" s="274"/>
      <c r="AP868" s="274"/>
      <c r="AQ868" s="274"/>
      <c r="AR868" s="279"/>
      <c r="AS868" s="273"/>
      <c r="AT868" s="273"/>
      <c r="AU868" s="273"/>
      <c r="AV868" s="273"/>
      <c r="AW868" s="274"/>
      <c r="AX868" s="279"/>
      <c r="AY868" s="273"/>
      <c r="AZ868" s="274"/>
      <c r="BA868" s="279"/>
      <c r="BB868" s="273"/>
      <c r="BC868" s="274"/>
      <c r="BD868" s="274"/>
      <c r="BE868" s="274"/>
      <c r="BF868" s="279"/>
      <c r="BG868" s="273"/>
      <c r="BH868" s="274"/>
      <c r="BI868" s="274"/>
      <c r="BJ868" s="273"/>
      <c r="BK868" s="273"/>
      <c r="BL868" s="273"/>
      <c r="BM868" s="273"/>
    </row>
    <row r="869" spans="1:65" ht="12.75" customHeight="1">
      <c r="A869" s="275"/>
      <c r="B869" s="276"/>
      <c r="C869" s="276"/>
      <c r="D869" s="276"/>
      <c r="E869" s="277"/>
      <c r="F869" s="274"/>
      <c r="G869" s="274"/>
      <c r="H869" s="274"/>
      <c r="I869" s="276"/>
      <c r="J869" s="276"/>
      <c r="K869" s="276"/>
      <c r="L869" s="278"/>
      <c r="M869" s="278"/>
      <c r="N869" s="278"/>
      <c r="O869" s="274"/>
      <c r="P869" s="274"/>
      <c r="Q869" s="274"/>
      <c r="R869" s="274"/>
      <c r="S869" s="274"/>
      <c r="T869" s="274"/>
      <c r="U869" s="274"/>
      <c r="V869" s="274"/>
      <c r="W869" s="274"/>
      <c r="X869" s="274"/>
      <c r="Y869" s="279"/>
      <c r="Z869" s="280"/>
      <c r="AA869" s="280"/>
      <c r="AB869" s="281"/>
      <c r="AC869" s="281"/>
      <c r="AD869" s="281"/>
      <c r="AE869" s="274"/>
      <c r="AF869" s="281"/>
      <c r="AG869" s="281"/>
      <c r="AH869" s="281"/>
      <c r="AI869" s="282"/>
      <c r="AJ869" s="274"/>
      <c r="AK869" s="274"/>
      <c r="AL869" s="274"/>
      <c r="AM869" s="274"/>
      <c r="AN869" s="274"/>
      <c r="AO869" s="274"/>
      <c r="AP869" s="274"/>
      <c r="AQ869" s="274"/>
      <c r="AR869" s="279"/>
      <c r="AS869" s="273"/>
      <c r="AT869" s="273"/>
      <c r="AU869" s="273"/>
      <c r="AV869" s="273"/>
      <c r="AW869" s="274"/>
      <c r="AX869" s="279"/>
      <c r="AY869" s="273"/>
      <c r="AZ869" s="274"/>
      <c r="BA869" s="279"/>
      <c r="BB869" s="273"/>
      <c r="BC869" s="274"/>
      <c r="BD869" s="274"/>
      <c r="BE869" s="274"/>
      <c r="BF869" s="279"/>
      <c r="BG869" s="273"/>
      <c r="BH869" s="274"/>
      <c r="BI869" s="274"/>
      <c r="BJ869" s="273"/>
      <c r="BK869" s="273"/>
      <c r="BL869" s="273"/>
      <c r="BM869" s="273"/>
    </row>
    <row r="870" spans="1:65" ht="12.75" customHeight="1">
      <c r="A870" s="275"/>
      <c r="B870" s="276"/>
      <c r="C870" s="276"/>
      <c r="D870" s="276"/>
      <c r="E870" s="277"/>
      <c r="F870" s="274"/>
      <c r="G870" s="274"/>
      <c r="H870" s="274"/>
      <c r="I870" s="276"/>
      <c r="J870" s="276"/>
      <c r="K870" s="276"/>
      <c r="L870" s="278"/>
      <c r="M870" s="278"/>
      <c r="N870" s="278"/>
      <c r="O870" s="274"/>
      <c r="P870" s="274"/>
      <c r="Q870" s="274"/>
      <c r="R870" s="274"/>
      <c r="S870" s="274"/>
      <c r="T870" s="274"/>
      <c r="U870" s="274"/>
      <c r="V870" s="274"/>
      <c r="W870" s="274"/>
      <c r="X870" s="274"/>
      <c r="Y870" s="279"/>
      <c r="Z870" s="280"/>
      <c r="AA870" s="280"/>
      <c r="AB870" s="281"/>
      <c r="AC870" s="281"/>
      <c r="AD870" s="281"/>
      <c r="AE870" s="274"/>
      <c r="AF870" s="281"/>
      <c r="AG870" s="281"/>
      <c r="AH870" s="281"/>
      <c r="AI870" s="282"/>
      <c r="AJ870" s="274"/>
      <c r="AK870" s="274"/>
      <c r="AL870" s="274"/>
      <c r="AM870" s="274"/>
      <c r="AN870" s="274"/>
      <c r="AO870" s="274"/>
      <c r="AP870" s="274"/>
      <c r="AQ870" s="274"/>
      <c r="AR870" s="279"/>
      <c r="AS870" s="273"/>
      <c r="AT870" s="273"/>
      <c r="AU870" s="273"/>
      <c r="AV870" s="273"/>
      <c r="AW870" s="274"/>
      <c r="AX870" s="279"/>
      <c r="AY870" s="273"/>
      <c r="AZ870" s="274"/>
      <c r="BA870" s="279"/>
      <c r="BB870" s="273"/>
      <c r="BC870" s="274"/>
      <c r="BD870" s="274"/>
      <c r="BE870" s="274"/>
      <c r="BF870" s="279"/>
      <c r="BG870" s="273"/>
      <c r="BH870" s="274"/>
      <c r="BI870" s="274"/>
      <c r="BJ870" s="273"/>
      <c r="BK870" s="273"/>
      <c r="BL870" s="273"/>
      <c r="BM870" s="273"/>
    </row>
    <row r="871" spans="1:65" ht="12.75" customHeight="1">
      <c r="A871" s="275"/>
      <c r="B871" s="276"/>
      <c r="C871" s="276"/>
      <c r="D871" s="276"/>
      <c r="E871" s="277"/>
      <c r="F871" s="274"/>
      <c r="G871" s="274"/>
      <c r="H871" s="274"/>
      <c r="I871" s="276"/>
      <c r="J871" s="276"/>
      <c r="K871" s="276"/>
      <c r="L871" s="278"/>
      <c r="M871" s="278"/>
      <c r="N871" s="278"/>
      <c r="O871" s="274"/>
      <c r="P871" s="274"/>
      <c r="Q871" s="274"/>
      <c r="R871" s="274"/>
      <c r="S871" s="274"/>
      <c r="T871" s="274"/>
      <c r="U871" s="274"/>
      <c r="V871" s="274"/>
      <c r="W871" s="274"/>
      <c r="X871" s="274"/>
      <c r="Y871" s="279"/>
      <c r="Z871" s="280"/>
      <c r="AA871" s="280"/>
      <c r="AB871" s="281"/>
      <c r="AC871" s="281"/>
      <c r="AD871" s="281"/>
      <c r="AE871" s="274"/>
      <c r="AF871" s="281"/>
      <c r="AG871" s="281"/>
      <c r="AH871" s="281"/>
      <c r="AI871" s="282"/>
      <c r="AJ871" s="274"/>
      <c r="AK871" s="274"/>
      <c r="AL871" s="274"/>
      <c r="AM871" s="274"/>
      <c r="AN871" s="274"/>
      <c r="AO871" s="274"/>
      <c r="AP871" s="274"/>
      <c r="AQ871" s="274"/>
      <c r="AR871" s="279"/>
      <c r="AS871" s="273"/>
      <c r="AT871" s="273"/>
      <c r="AU871" s="273"/>
      <c r="AV871" s="273"/>
      <c r="AW871" s="274"/>
      <c r="AX871" s="279"/>
      <c r="AY871" s="273"/>
      <c r="AZ871" s="274"/>
      <c r="BA871" s="279"/>
      <c r="BB871" s="273"/>
      <c r="BC871" s="274"/>
      <c r="BD871" s="274"/>
      <c r="BE871" s="274"/>
      <c r="BF871" s="279"/>
      <c r="BG871" s="273"/>
      <c r="BH871" s="274"/>
      <c r="BI871" s="274"/>
      <c r="BJ871" s="273"/>
      <c r="BK871" s="273"/>
      <c r="BL871" s="273"/>
      <c r="BM871" s="273"/>
    </row>
    <row r="872" spans="1:65" ht="12.75" customHeight="1">
      <c r="A872" s="275"/>
      <c r="B872" s="276"/>
      <c r="C872" s="276"/>
      <c r="D872" s="276"/>
      <c r="E872" s="277"/>
      <c r="F872" s="274"/>
      <c r="G872" s="274"/>
      <c r="H872" s="274"/>
      <c r="I872" s="276"/>
      <c r="J872" s="276"/>
      <c r="K872" s="276"/>
      <c r="L872" s="278"/>
      <c r="M872" s="278"/>
      <c r="N872" s="278"/>
      <c r="O872" s="274"/>
      <c r="P872" s="274"/>
      <c r="Q872" s="274"/>
      <c r="R872" s="274"/>
      <c r="S872" s="274"/>
      <c r="T872" s="274"/>
      <c r="U872" s="274"/>
      <c r="V872" s="274"/>
      <c r="W872" s="274"/>
      <c r="X872" s="274"/>
      <c r="Y872" s="279"/>
      <c r="Z872" s="280"/>
      <c r="AA872" s="280"/>
      <c r="AB872" s="281"/>
      <c r="AC872" s="281"/>
      <c r="AD872" s="281"/>
      <c r="AE872" s="274"/>
      <c r="AF872" s="281"/>
      <c r="AG872" s="281"/>
      <c r="AH872" s="281"/>
      <c r="AI872" s="282"/>
      <c r="AJ872" s="274"/>
      <c r="AK872" s="274"/>
      <c r="AL872" s="274"/>
      <c r="AM872" s="274"/>
      <c r="AN872" s="274"/>
      <c r="AO872" s="274"/>
      <c r="AP872" s="274"/>
      <c r="AQ872" s="274"/>
      <c r="AR872" s="279"/>
      <c r="AS872" s="273"/>
      <c r="AT872" s="273"/>
      <c r="AU872" s="273"/>
      <c r="AV872" s="273"/>
      <c r="AW872" s="274"/>
      <c r="AX872" s="279"/>
      <c r="AY872" s="273"/>
      <c r="AZ872" s="274"/>
      <c r="BA872" s="279"/>
      <c r="BB872" s="273"/>
      <c r="BC872" s="274"/>
      <c r="BD872" s="274"/>
      <c r="BE872" s="274"/>
      <c r="BF872" s="279"/>
      <c r="BG872" s="273"/>
      <c r="BH872" s="274"/>
      <c r="BI872" s="274"/>
      <c r="BJ872" s="273"/>
      <c r="BK872" s="273"/>
      <c r="BL872" s="273"/>
      <c r="BM872" s="273"/>
    </row>
    <row r="873" spans="1:65" ht="12.75" customHeight="1">
      <c r="A873" s="275"/>
      <c r="B873" s="276"/>
      <c r="C873" s="276"/>
      <c r="D873" s="276"/>
      <c r="E873" s="277"/>
      <c r="F873" s="274"/>
      <c r="G873" s="274"/>
      <c r="H873" s="274"/>
      <c r="I873" s="276"/>
      <c r="J873" s="276"/>
      <c r="K873" s="276"/>
      <c r="L873" s="278"/>
      <c r="M873" s="278"/>
      <c r="N873" s="278"/>
      <c r="O873" s="274"/>
      <c r="P873" s="274"/>
      <c r="Q873" s="274"/>
      <c r="R873" s="274"/>
      <c r="S873" s="274"/>
      <c r="T873" s="274"/>
      <c r="U873" s="274"/>
      <c r="V873" s="274"/>
      <c r="W873" s="274"/>
      <c r="X873" s="274"/>
      <c r="Y873" s="279"/>
      <c r="Z873" s="280"/>
      <c r="AA873" s="280"/>
      <c r="AB873" s="281"/>
      <c r="AC873" s="281"/>
      <c r="AD873" s="281"/>
      <c r="AE873" s="274"/>
      <c r="AF873" s="281"/>
      <c r="AG873" s="281"/>
      <c r="AH873" s="281"/>
      <c r="AI873" s="282"/>
      <c r="AJ873" s="274"/>
      <c r="AK873" s="274"/>
      <c r="AL873" s="274"/>
      <c r="AM873" s="274"/>
      <c r="AN873" s="274"/>
      <c r="AO873" s="274"/>
      <c r="AP873" s="274"/>
      <c r="AQ873" s="274"/>
      <c r="AR873" s="279"/>
      <c r="AS873" s="273"/>
      <c r="AT873" s="273"/>
      <c r="AU873" s="273"/>
      <c r="AV873" s="273"/>
      <c r="AW873" s="274"/>
      <c r="AX873" s="279"/>
      <c r="AY873" s="273"/>
      <c r="AZ873" s="274"/>
      <c r="BA873" s="279"/>
      <c r="BB873" s="273"/>
      <c r="BC873" s="274"/>
      <c r="BD873" s="274"/>
      <c r="BE873" s="274"/>
      <c r="BF873" s="279"/>
      <c r="BG873" s="273"/>
      <c r="BH873" s="274"/>
      <c r="BI873" s="274"/>
      <c r="BJ873" s="273"/>
      <c r="BK873" s="273"/>
      <c r="BL873" s="273"/>
      <c r="BM873" s="273"/>
    </row>
    <row r="874" spans="1:65" ht="12.75" customHeight="1">
      <c r="A874" s="275"/>
      <c r="B874" s="276"/>
      <c r="C874" s="276"/>
      <c r="D874" s="276"/>
      <c r="E874" s="277"/>
      <c r="F874" s="274"/>
      <c r="G874" s="274"/>
      <c r="H874" s="274"/>
      <c r="I874" s="276"/>
      <c r="J874" s="276"/>
      <c r="K874" s="276"/>
      <c r="L874" s="278"/>
      <c r="M874" s="278"/>
      <c r="N874" s="278"/>
      <c r="O874" s="274"/>
      <c r="P874" s="274"/>
      <c r="Q874" s="274"/>
      <c r="R874" s="274"/>
      <c r="S874" s="274"/>
      <c r="T874" s="274"/>
      <c r="U874" s="274"/>
      <c r="V874" s="274"/>
      <c r="W874" s="274"/>
      <c r="X874" s="274"/>
      <c r="Y874" s="279"/>
      <c r="Z874" s="280"/>
      <c r="AA874" s="280"/>
      <c r="AB874" s="281"/>
      <c r="AC874" s="281"/>
      <c r="AD874" s="281"/>
      <c r="AE874" s="274"/>
      <c r="AF874" s="281"/>
      <c r="AG874" s="281"/>
      <c r="AH874" s="281"/>
      <c r="AI874" s="282"/>
      <c r="AJ874" s="274"/>
      <c r="AK874" s="274"/>
      <c r="AL874" s="274"/>
      <c r="AM874" s="274"/>
      <c r="AN874" s="274"/>
      <c r="AO874" s="274"/>
      <c r="AP874" s="274"/>
      <c r="AQ874" s="274"/>
      <c r="AR874" s="279"/>
      <c r="AS874" s="273"/>
      <c r="AT874" s="273"/>
      <c r="AU874" s="273"/>
      <c r="AV874" s="273"/>
      <c r="AW874" s="274"/>
      <c r="AX874" s="279"/>
      <c r="AY874" s="273"/>
      <c r="AZ874" s="274"/>
      <c r="BA874" s="279"/>
      <c r="BB874" s="273"/>
      <c r="BC874" s="274"/>
      <c r="BD874" s="274"/>
      <c r="BE874" s="274"/>
      <c r="BF874" s="279"/>
      <c r="BG874" s="273"/>
      <c r="BH874" s="274"/>
      <c r="BI874" s="274"/>
      <c r="BJ874" s="273"/>
      <c r="BK874" s="273"/>
      <c r="BL874" s="273"/>
      <c r="BM874" s="273"/>
    </row>
    <row r="875" spans="1:65" ht="12.75" customHeight="1">
      <c r="A875" s="275"/>
      <c r="B875" s="276"/>
      <c r="C875" s="276"/>
      <c r="D875" s="276"/>
      <c r="E875" s="277"/>
      <c r="F875" s="274"/>
      <c r="G875" s="274"/>
      <c r="H875" s="274"/>
      <c r="I875" s="276"/>
      <c r="J875" s="276"/>
      <c r="K875" s="276"/>
      <c r="L875" s="278"/>
      <c r="M875" s="278"/>
      <c r="N875" s="278"/>
      <c r="O875" s="274"/>
      <c r="P875" s="274"/>
      <c r="Q875" s="274"/>
      <c r="R875" s="274"/>
      <c r="S875" s="274"/>
      <c r="T875" s="274"/>
      <c r="U875" s="274"/>
      <c r="V875" s="274"/>
      <c r="W875" s="274"/>
      <c r="X875" s="274"/>
      <c r="Y875" s="279"/>
      <c r="Z875" s="280"/>
      <c r="AA875" s="280"/>
      <c r="AB875" s="281"/>
      <c r="AC875" s="281"/>
      <c r="AD875" s="281"/>
      <c r="AE875" s="274"/>
      <c r="AF875" s="281"/>
      <c r="AG875" s="281"/>
      <c r="AH875" s="281"/>
      <c r="AI875" s="282"/>
      <c r="AJ875" s="274"/>
      <c r="AK875" s="274"/>
      <c r="AL875" s="274"/>
      <c r="AM875" s="274"/>
      <c r="AN875" s="274"/>
      <c r="AO875" s="274"/>
      <c r="AP875" s="274"/>
      <c r="AQ875" s="274"/>
      <c r="AR875" s="279"/>
      <c r="AS875" s="273"/>
      <c r="AT875" s="273"/>
      <c r="AU875" s="273"/>
      <c r="AV875" s="273"/>
      <c r="AW875" s="274"/>
      <c r="AX875" s="279"/>
      <c r="AY875" s="273"/>
      <c r="AZ875" s="274"/>
      <c r="BA875" s="279"/>
      <c r="BB875" s="273"/>
      <c r="BC875" s="274"/>
      <c r="BD875" s="274"/>
      <c r="BE875" s="274"/>
      <c r="BF875" s="279"/>
      <c r="BG875" s="273"/>
      <c r="BH875" s="274"/>
      <c r="BI875" s="274"/>
      <c r="BJ875" s="273"/>
      <c r="BK875" s="273"/>
      <c r="BL875" s="273"/>
      <c r="BM875" s="273"/>
    </row>
    <row r="876" spans="1:65" ht="12.75" customHeight="1">
      <c r="A876" s="275"/>
      <c r="B876" s="276"/>
      <c r="C876" s="276"/>
      <c r="D876" s="276"/>
      <c r="E876" s="277"/>
      <c r="F876" s="274"/>
      <c r="G876" s="274"/>
      <c r="H876" s="274"/>
      <c r="I876" s="276"/>
      <c r="J876" s="276"/>
      <c r="K876" s="276"/>
      <c r="L876" s="278"/>
      <c r="M876" s="278"/>
      <c r="N876" s="278"/>
      <c r="O876" s="274"/>
      <c r="P876" s="274"/>
      <c r="Q876" s="274"/>
      <c r="R876" s="274"/>
      <c r="S876" s="274"/>
      <c r="T876" s="274"/>
      <c r="U876" s="274"/>
      <c r="V876" s="274"/>
      <c r="W876" s="274"/>
      <c r="X876" s="274"/>
      <c r="Y876" s="279"/>
      <c r="Z876" s="280"/>
      <c r="AA876" s="280"/>
      <c r="AB876" s="281"/>
      <c r="AC876" s="281"/>
      <c r="AD876" s="281"/>
      <c r="AE876" s="274"/>
      <c r="AF876" s="281"/>
      <c r="AG876" s="281"/>
      <c r="AH876" s="281"/>
      <c r="AI876" s="282"/>
      <c r="AJ876" s="274"/>
      <c r="AK876" s="274"/>
      <c r="AL876" s="274"/>
      <c r="AM876" s="274"/>
      <c r="AN876" s="274"/>
      <c r="AO876" s="274"/>
      <c r="AP876" s="274"/>
      <c r="AQ876" s="274"/>
      <c r="AR876" s="279"/>
      <c r="AS876" s="273"/>
      <c r="AT876" s="273"/>
      <c r="AU876" s="273"/>
      <c r="AV876" s="273"/>
      <c r="AW876" s="274"/>
      <c r="AX876" s="279"/>
      <c r="AY876" s="273"/>
      <c r="AZ876" s="274"/>
      <c r="BA876" s="279"/>
      <c r="BB876" s="273"/>
      <c r="BC876" s="274"/>
      <c r="BD876" s="274"/>
      <c r="BE876" s="274"/>
      <c r="BF876" s="279"/>
      <c r="BG876" s="273"/>
      <c r="BH876" s="274"/>
      <c r="BI876" s="274"/>
      <c r="BJ876" s="273"/>
      <c r="BK876" s="273"/>
      <c r="BL876" s="273"/>
      <c r="BM876" s="273"/>
    </row>
    <row r="877" spans="1:65" ht="12.75" customHeight="1">
      <c r="A877" s="275"/>
      <c r="B877" s="276"/>
      <c r="C877" s="276"/>
      <c r="D877" s="276"/>
      <c r="E877" s="277"/>
      <c r="F877" s="274"/>
      <c r="G877" s="274"/>
      <c r="H877" s="274"/>
      <c r="I877" s="276"/>
      <c r="J877" s="276"/>
      <c r="K877" s="276"/>
      <c r="L877" s="278"/>
      <c r="M877" s="278"/>
      <c r="N877" s="278"/>
      <c r="O877" s="274"/>
      <c r="P877" s="274"/>
      <c r="Q877" s="274"/>
      <c r="R877" s="274"/>
      <c r="S877" s="274"/>
      <c r="T877" s="274"/>
      <c r="U877" s="274"/>
      <c r="V877" s="274"/>
      <c r="W877" s="274"/>
      <c r="X877" s="274"/>
      <c r="Y877" s="279"/>
      <c r="Z877" s="280"/>
      <c r="AA877" s="280"/>
      <c r="AB877" s="281"/>
      <c r="AC877" s="281"/>
      <c r="AD877" s="281"/>
      <c r="AE877" s="274"/>
      <c r="AF877" s="281"/>
      <c r="AG877" s="281"/>
      <c r="AH877" s="281"/>
      <c r="AI877" s="282"/>
      <c r="AJ877" s="274"/>
      <c r="AK877" s="274"/>
      <c r="AL877" s="274"/>
      <c r="AM877" s="274"/>
      <c r="AN877" s="274"/>
      <c r="AO877" s="274"/>
      <c r="AP877" s="274"/>
      <c r="AQ877" s="274"/>
      <c r="AR877" s="279"/>
      <c r="AS877" s="273"/>
      <c r="AT877" s="273"/>
      <c r="AU877" s="273"/>
      <c r="AV877" s="273"/>
      <c r="AW877" s="274"/>
      <c r="AX877" s="279"/>
      <c r="AY877" s="273"/>
      <c r="AZ877" s="274"/>
      <c r="BA877" s="279"/>
      <c r="BB877" s="273"/>
      <c r="BC877" s="274"/>
      <c r="BD877" s="274"/>
      <c r="BE877" s="274"/>
      <c r="BF877" s="279"/>
      <c r="BG877" s="273"/>
      <c r="BH877" s="274"/>
      <c r="BI877" s="274"/>
      <c r="BJ877" s="273"/>
      <c r="BK877" s="273"/>
      <c r="BL877" s="273"/>
      <c r="BM877" s="273"/>
    </row>
    <row r="878" spans="1:65" ht="12.75" customHeight="1">
      <c r="A878" s="275"/>
      <c r="B878" s="276"/>
      <c r="C878" s="276"/>
      <c r="D878" s="276"/>
      <c r="E878" s="277"/>
      <c r="F878" s="274"/>
      <c r="G878" s="274"/>
      <c r="H878" s="274"/>
      <c r="I878" s="276"/>
      <c r="J878" s="276"/>
      <c r="K878" s="276"/>
      <c r="L878" s="278"/>
      <c r="M878" s="278"/>
      <c r="N878" s="278"/>
      <c r="O878" s="274"/>
      <c r="P878" s="274"/>
      <c r="Q878" s="274"/>
      <c r="R878" s="274"/>
      <c r="S878" s="274"/>
      <c r="T878" s="274"/>
      <c r="U878" s="274"/>
      <c r="V878" s="274"/>
      <c r="W878" s="274"/>
      <c r="X878" s="274"/>
      <c r="Y878" s="279"/>
      <c r="Z878" s="280"/>
      <c r="AA878" s="280"/>
      <c r="AB878" s="281"/>
      <c r="AC878" s="281"/>
      <c r="AD878" s="281"/>
      <c r="AE878" s="274"/>
      <c r="AF878" s="281"/>
      <c r="AG878" s="281"/>
      <c r="AH878" s="281"/>
      <c r="AI878" s="282"/>
      <c r="AJ878" s="274"/>
      <c r="AK878" s="274"/>
      <c r="AL878" s="274"/>
      <c r="AM878" s="274"/>
      <c r="AN878" s="274"/>
      <c r="AO878" s="274"/>
      <c r="AP878" s="274"/>
      <c r="AQ878" s="274"/>
      <c r="AR878" s="279"/>
      <c r="AS878" s="273"/>
      <c r="AT878" s="273"/>
      <c r="AU878" s="273"/>
      <c r="AV878" s="273"/>
      <c r="AW878" s="274"/>
      <c r="AX878" s="279"/>
      <c r="AY878" s="273"/>
      <c r="AZ878" s="274"/>
      <c r="BA878" s="279"/>
      <c r="BB878" s="273"/>
      <c r="BC878" s="274"/>
      <c r="BD878" s="274"/>
      <c r="BE878" s="274"/>
      <c r="BF878" s="279"/>
      <c r="BG878" s="273"/>
      <c r="BH878" s="274"/>
      <c r="BI878" s="274"/>
      <c r="BJ878" s="273"/>
      <c r="BK878" s="273"/>
      <c r="BL878" s="273"/>
      <c r="BM878" s="273"/>
    </row>
    <row r="879" spans="1:65" ht="12.75" customHeight="1">
      <c r="A879" s="275"/>
      <c r="B879" s="276"/>
      <c r="C879" s="276"/>
      <c r="D879" s="276"/>
      <c r="E879" s="277"/>
      <c r="F879" s="274"/>
      <c r="G879" s="274"/>
      <c r="H879" s="274"/>
      <c r="I879" s="276"/>
      <c r="J879" s="276"/>
      <c r="K879" s="276"/>
      <c r="L879" s="278"/>
      <c r="M879" s="278"/>
      <c r="N879" s="278"/>
      <c r="O879" s="274"/>
      <c r="P879" s="274"/>
      <c r="Q879" s="274"/>
      <c r="R879" s="274"/>
      <c r="S879" s="274"/>
      <c r="T879" s="274"/>
      <c r="U879" s="274"/>
      <c r="V879" s="274"/>
      <c r="W879" s="274"/>
      <c r="X879" s="274"/>
      <c r="Y879" s="279"/>
      <c r="Z879" s="280"/>
      <c r="AA879" s="280"/>
      <c r="AB879" s="281"/>
      <c r="AC879" s="281"/>
      <c r="AD879" s="281"/>
      <c r="AE879" s="274"/>
      <c r="AF879" s="281"/>
      <c r="AG879" s="281"/>
      <c r="AH879" s="281"/>
      <c r="AI879" s="282"/>
      <c r="AJ879" s="274"/>
      <c r="AK879" s="274"/>
      <c r="AL879" s="274"/>
      <c r="AM879" s="274"/>
      <c r="AN879" s="274"/>
      <c r="AO879" s="274"/>
      <c r="AP879" s="274"/>
      <c r="AQ879" s="274"/>
      <c r="AR879" s="279"/>
      <c r="AS879" s="273"/>
      <c r="AT879" s="273"/>
      <c r="AU879" s="273"/>
      <c r="AV879" s="273"/>
      <c r="AW879" s="274"/>
      <c r="AX879" s="279"/>
      <c r="AY879" s="273"/>
      <c r="AZ879" s="274"/>
      <c r="BA879" s="279"/>
      <c r="BB879" s="273"/>
      <c r="BC879" s="274"/>
      <c r="BD879" s="274"/>
      <c r="BE879" s="274"/>
      <c r="BF879" s="279"/>
      <c r="BG879" s="273"/>
      <c r="BH879" s="274"/>
      <c r="BI879" s="274"/>
      <c r="BJ879" s="273"/>
      <c r="BK879" s="273"/>
      <c r="BL879" s="273"/>
      <c r="BM879" s="273"/>
    </row>
    <row r="880" spans="1:65" ht="12.75" customHeight="1">
      <c r="A880" s="275"/>
      <c r="B880" s="276"/>
      <c r="C880" s="276"/>
      <c r="D880" s="276"/>
      <c r="E880" s="277"/>
      <c r="F880" s="274"/>
      <c r="G880" s="274"/>
      <c r="H880" s="274"/>
      <c r="I880" s="276"/>
      <c r="J880" s="276"/>
      <c r="K880" s="276"/>
      <c r="L880" s="278"/>
      <c r="M880" s="278"/>
      <c r="N880" s="278"/>
      <c r="O880" s="274"/>
      <c r="P880" s="274"/>
      <c r="Q880" s="274"/>
      <c r="R880" s="274"/>
      <c r="S880" s="274"/>
      <c r="T880" s="274"/>
      <c r="U880" s="274"/>
      <c r="V880" s="274"/>
      <c r="W880" s="274"/>
      <c r="X880" s="274"/>
      <c r="Y880" s="279"/>
      <c r="Z880" s="280"/>
      <c r="AA880" s="280"/>
      <c r="AB880" s="281"/>
      <c r="AC880" s="281"/>
      <c r="AD880" s="281"/>
      <c r="AE880" s="274"/>
      <c r="AF880" s="281"/>
      <c r="AG880" s="281"/>
      <c r="AH880" s="281"/>
      <c r="AI880" s="282"/>
      <c r="AJ880" s="274"/>
      <c r="AK880" s="274"/>
      <c r="AL880" s="274"/>
      <c r="AM880" s="274"/>
      <c r="AN880" s="274"/>
      <c r="AO880" s="274"/>
      <c r="AP880" s="274"/>
      <c r="AQ880" s="274"/>
      <c r="AR880" s="279"/>
      <c r="AS880" s="273"/>
      <c r="AT880" s="273"/>
      <c r="AU880" s="273"/>
      <c r="AV880" s="273"/>
      <c r="AW880" s="274"/>
      <c r="AX880" s="279"/>
      <c r="AY880" s="273"/>
      <c r="AZ880" s="274"/>
      <c r="BA880" s="279"/>
      <c r="BB880" s="273"/>
      <c r="BC880" s="274"/>
      <c r="BD880" s="274"/>
      <c r="BE880" s="274"/>
      <c r="BF880" s="279"/>
      <c r="BG880" s="273"/>
      <c r="BH880" s="274"/>
      <c r="BI880" s="274"/>
      <c r="BJ880" s="273"/>
      <c r="BK880" s="273"/>
      <c r="BL880" s="273"/>
      <c r="BM880" s="273"/>
    </row>
    <row r="881" spans="1:65" ht="12.75" customHeight="1">
      <c r="A881" s="275"/>
      <c r="B881" s="276"/>
      <c r="C881" s="276"/>
      <c r="D881" s="276"/>
      <c r="E881" s="277"/>
      <c r="F881" s="274"/>
      <c r="G881" s="274"/>
      <c r="H881" s="274"/>
      <c r="I881" s="276"/>
      <c r="J881" s="276"/>
      <c r="K881" s="276"/>
      <c r="L881" s="278"/>
      <c r="M881" s="278"/>
      <c r="N881" s="278"/>
      <c r="O881" s="274"/>
      <c r="P881" s="274"/>
      <c r="Q881" s="274"/>
      <c r="R881" s="274"/>
      <c r="S881" s="274"/>
      <c r="T881" s="274"/>
      <c r="U881" s="274"/>
      <c r="V881" s="274"/>
      <c r="W881" s="274"/>
      <c r="X881" s="274"/>
      <c r="Y881" s="279"/>
      <c r="Z881" s="280"/>
      <c r="AA881" s="280"/>
      <c r="AB881" s="281"/>
      <c r="AC881" s="281"/>
      <c r="AD881" s="281"/>
      <c r="AE881" s="274"/>
      <c r="AF881" s="281"/>
      <c r="AG881" s="281"/>
      <c r="AH881" s="281"/>
      <c r="AI881" s="282"/>
      <c r="AJ881" s="274"/>
      <c r="AK881" s="274"/>
      <c r="AL881" s="274"/>
      <c r="AM881" s="274"/>
      <c r="AN881" s="274"/>
      <c r="AO881" s="274"/>
      <c r="AP881" s="274"/>
      <c r="AQ881" s="274"/>
      <c r="AR881" s="279"/>
      <c r="AS881" s="273"/>
      <c r="AT881" s="273"/>
      <c r="AU881" s="273"/>
      <c r="AV881" s="273"/>
      <c r="AW881" s="274"/>
      <c r="AX881" s="279"/>
      <c r="AY881" s="273"/>
      <c r="AZ881" s="274"/>
      <c r="BA881" s="279"/>
      <c r="BB881" s="273"/>
      <c r="BC881" s="274"/>
      <c r="BD881" s="274"/>
      <c r="BE881" s="274"/>
      <c r="BF881" s="279"/>
      <c r="BG881" s="273"/>
      <c r="BH881" s="274"/>
      <c r="BI881" s="274"/>
      <c r="BJ881" s="273"/>
      <c r="BK881" s="273"/>
      <c r="BL881" s="273"/>
      <c r="BM881" s="273"/>
    </row>
    <row r="882" spans="1:65" ht="12.75" customHeight="1">
      <c r="A882" s="275"/>
      <c r="B882" s="276"/>
      <c r="C882" s="276"/>
      <c r="D882" s="276"/>
      <c r="E882" s="277"/>
      <c r="F882" s="274"/>
      <c r="G882" s="274"/>
      <c r="H882" s="274"/>
      <c r="I882" s="276"/>
      <c r="J882" s="276"/>
      <c r="K882" s="276"/>
      <c r="L882" s="278"/>
      <c r="M882" s="278"/>
      <c r="N882" s="278"/>
      <c r="O882" s="274"/>
      <c r="P882" s="274"/>
      <c r="Q882" s="274"/>
      <c r="R882" s="274"/>
      <c r="S882" s="274"/>
      <c r="T882" s="274"/>
      <c r="U882" s="274"/>
      <c r="V882" s="274"/>
      <c r="W882" s="274"/>
      <c r="X882" s="274"/>
      <c r="Y882" s="279"/>
      <c r="Z882" s="280"/>
      <c r="AA882" s="280"/>
      <c r="AB882" s="281"/>
      <c r="AC882" s="281"/>
      <c r="AD882" s="281"/>
      <c r="AE882" s="274"/>
      <c r="AF882" s="281"/>
      <c r="AG882" s="281"/>
      <c r="AH882" s="281"/>
      <c r="AI882" s="282"/>
      <c r="AJ882" s="274"/>
      <c r="AK882" s="274"/>
      <c r="AL882" s="274"/>
      <c r="AM882" s="274"/>
      <c r="AN882" s="274"/>
      <c r="AO882" s="274"/>
      <c r="AP882" s="274"/>
      <c r="AQ882" s="274"/>
      <c r="AR882" s="279"/>
      <c r="AS882" s="273"/>
      <c r="AT882" s="273"/>
      <c r="AU882" s="273"/>
      <c r="AV882" s="273"/>
      <c r="AW882" s="274"/>
      <c r="AX882" s="279"/>
      <c r="AY882" s="273"/>
      <c r="AZ882" s="274"/>
      <c r="BA882" s="279"/>
      <c r="BB882" s="273"/>
      <c r="BC882" s="274"/>
      <c r="BD882" s="274"/>
      <c r="BE882" s="274"/>
      <c r="BF882" s="279"/>
      <c r="BG882" s="273"/>
      <c r="BH882" s="274"/>
      <c r="BI882" s="274"/>
      <c r="BJ882" s="273"/>
      <c r="BK882" s="273"/>
      <c r="BL882" s="273"/>
      <c r="BM882" s="273"/>
    </row>
    <row r="883" spans="1:65" ht="12.75" customHeight="1">
      <c r="A883" s="275"/>
      <c r="B883" s="276"/>
      <c r="C883" s="276"/>
      <c r="D883" s="276"/>
      <c r="E883" s="277"/>
      <c r="F883" s="274"/>
      <c r="G883" s="274"/>
      <c r="H883" s="274"/>
      <c r="I883" s="276"/>
      <c r="J883" s="276"/>
      <c r="K883" s="276"/>
      <c r="L883" s="278"/>
      <c r="M883" s="278"/>
      <c r="N883" s="278"/>
      <c r="O883" s="274"/>
      <c r="P883" s="274"/>
      <c r="Q883" s="274"/>
      <c r="R883" s="274"/>
      <c r="S883" s="274"/>
      <c r="T883" s="274"/>
      <c r="U883" s="274"/>
      <c r="V883" s="274"/>
      <c r="W883" s="274"/>
      <c r="X883" s="274"/>
      <c r="Y883" s="279"/>
      <c r="Z883" s="280"/>
      <c r="AA883" s="280"/>
      <c r="AB883" s="281"/>
      <c r="AC883" s="281"/>
      <c r="AD883" s="281"/>
      <c r="AE883" s="274"/>
      <c r="AF883" s="281"/>
      <c r="AG883" s="281"/>
      <c r="AH883" s="281"/>
      <c r="AI883" s="282"/>
      <c r="AJ883" s="274"/>
      <c r="AK883" s="274"/>
      <c r="AL883" s="274"/>
      <c r="AM883" s="274"/>
      <c r="AN883" s="274"/>
      <c r="AO883" s="274"/>
      <c r="AP883" s="274"/>
      <c r="AQ883" s="274"/>
      <c r="AR883" s="279"/>
      <c r="AS883" s="273"/>
      <c r="AT883" s="273"/>
      <c r="AU883" s="273"/>
      <c r="AV883" s="273"/>
      <c r="AW883" s="274"/>
      <c r="AX883" s="279"/>
      <c r="AY883" s="273"/>
      <c r="AZ883" s="274"/>
      <c r="BA883" s="279"/>
      <c r="BB883" s="273"/>
      <c r="BC883" s="274"/>
      <c r="BD883" s="274"/>
      <c r="BE883" s="274"/>
      <c r="BF883" s="279"/>
      <c r="BG883" s="273"/>
      <c r="BH883" s="274"/>
      <c r="BI883" s="274"/>
      <c r="BJ883" s="273"/>
      <c r="BK883" s="273"/>
      <c r="BL883" s="273"/>
      <c r="BM883" s="273"/>
    </row>
    <row r="884" spans="1:65" ht="12.75" customHeight="1">
      <c r="A884" s="275"/>
      <c r="B884" s="276"/>
      <c r="C884" s="276"/>
      <c r="D884" s="276"/>
      <c r="E884" s="277"/>
      <c r="F884" s="274"/>
      <c r="G884" s="274"/>
      <c r="H884" s="274"/>
      <c r="I884" s="276"/>
      <c r="J884" s="276"/>
      <c r="K884" s="276"/>
      <c r="L884" s="278"/>
      <c r="M884" s="278"/>
      <c r="N884" s="278"/>
      <c r="O884" s="274"/>
      <c r="P884" s="274"/>
      <c r="Q884" s="274"/>
      <c r="R884" s="274"/>
      <c r="S884" s="274"/>
      <c r="T884" s="274"/>
      <c r="U884" s="274"/>
      <c r="V884" s="274"/>
      <c r="W884" s="274"/>
      <c r="X884" s="274"/>
      <c r="Y884" s="279"/>
      <c r="Z884" s="280"/>
      <c r="AA884" s="280"/>
      <c r="AB884" s="281"/>
      <c r="AC884" s="281"/>
      <c r="AD884" s="281"/>
      <c r="AE884" s="274"/>
      <c r="AF884" s="281"/>
      <c r="AG884" s="281"/>
      <c r="AH884" s="281"/>
      <c r="AI884" s="282"/>
      <c r="AJ884" s="274"/>
      <c r="AK884" s="274"/>
      <c r="AL884" s="274"/>
      <c r="AM884" s="274"/>
      <c r="AN884" s="274"/>
      <c r="AO884" s="274"/>
      <c r="AP884" s="274"/>
      <c r="AQ884" s="274"/>
      <c r="AR884" s="279"/>
      <c r="AS884" s="273"/>
      <c r="AT884" s="273"/>
      <c r="AU884" s="273"/>
      <c r="AV884" s="273"/>
      <c r="AW884" s="274"/>
      <c r="AX884" s="279"/>
      <c r="AY884" s="273"/>
      <c r="AZ884" s="274"/>
      <c r="BA884" s="279"/>
      <c r="BB884" s="273"/>
      <c r="BC884" s="274"/>
      <c r="BD884" s="274"/>
      <c r="BE884" s="274"/>
      <c r="BF884" s="279"/>
      <c r="BG884" s="273"/>
      <c r="BH884" s="274"/>
      <c r="BI884" s="274"/>
      <c r="BJ884" s="273"/>
      <c r="BK884" s="273"/>
      <c r="BL884" s="273"/>
      <c r="BM884" s="273"/>
    </row>
    <row r="885" spans="1:65" ht="12.75" customHeight="1">
      <c r="A885" s="275"/>
      <c r="B885" s="276"/>
      <c r="C885" s="276"/>
      <c r="D885" s="276"/>
      <c r="E885" s="277"/>
      <c r="F885" s="274"/>
      <c r="G885" s="274"/>
      <c r="H885" s="274"/>
      <c r="I885" s="276"/>
      <c r="J885" s="276"/>
      <c r="K885" s="276"/>
      <c r="L885" s="278"/>
      <c r="M885" s="278"/>
      <c r="N885" s="278"/>
      <c r="O885" s="274"/>
      <c r="P885" s="274"/>
      <c r="Q885" s="274"/>
      <c r="R885" s="274"/>
      <c r="S885" s="274"/>
      <c r="T885" s="274"/>
      <c r="U885" s="274"/>
      <c r="V885" s="274"/>
      <c r="W885" s="274"/>
      <c r="X885" s="274"/>
      <c r="Y885" s="279"/>
      <c r="Z885" s="280"/>
      <c r="AA885" s="280"/>
      <c r="AB885" s="281"/>
      <c r="AC885" s="281"/>
      <c r="AD885" s="281"/>
      <c r="AE885" s="274"/>
      <c r="AF885" s="281"/>
      <c r="AG885" s="281"/>
      <c r="AH885" s="281"/>
      <c r="AI885" s="282"/>
      <c r="AJ885" s="274"/>
      <c r="AK885" s="274"/>
      <c r="AL885" s="274"/>
      <c r="AM885" s="274"/>
      <c r="AN885" s="274"/>
      <c r="AO885" s="274"/>
      <c r="AP885" s="274"/>
      <c r="AQ885" s="274"/>
      <c r="AR885" s="279"/>
      <c r="AS885" s="273"/>
      <c r="AT885" s="273"/>
      <c r="AU885" s="273"/>
      <c r="AV885" s="273"/>
      <c r="AW885" s="274"/>
      <c r="AX885" s="279"/>
      <c r="AY885" s="273"/>
      <c r="AZ885" s="274"/>
      <c r="BA885" s="279"/>
      <c r="BB885" s="273"/>
      <c r="BC885" s="274"/>
      <c r="BD885" s="274"/>
      <c r="BE885" s="274"/>
      <c r="BF885" s="279"/>
      <c r="BG885" s="273"/>
      <c r="BH885" s="274"/>
      <c r="BI885" s="274"/>
      <c r="BJ885" s="273"/>
      <c r="BK885" s="273"/>
      <c r="BL885" s="273"/>
      <c r="BM885" s="273"/>
    </row>
    <row r="886" spans="1:65" ht="12.75" customHeight="1">
      <c r="A886" s="275"/>
      <c r="B886" s="276"/>
      <c r="C886" s="276"/>
      <c r="D886" s="276"/>
      <c r="E886" s="277"/>
      <c r="F886" s="274"/>
      <c r="G886" s="274"/>
      <c r="H886" s="274"/>
      <c r="I886" s="276"/>
      <c r="J886" s="276"/>
      <c r="K886" s="276"/>
      <c r="L886" s="278"/>
      <c r="M886" s="278"/>
      <c r="N886" s="278"/>
      <c r="O886" s="274"/>
      <c r="P886" s="274"/>
      <c r="Q886" s="274"/>
      <c r="R886" s="274"/>
      <c r="S886" s="274"/>
      <c r="T886" s="274"/>
      <c r="U886" s="274"/>
      <c r="V886" s="274"/>
      <c r="W886" s="274"/>
      <c r="X886" s="274"/>
      <c r="Y886" s="279"/>
      <c r="Z886" s="280"/>
      <c r="AA886" s="280"/>
      <c r="AB886" s="281"/>
      <c r="AC886" s="281"/>
      <c r="AD886" s="281"/>
      <c r="AE886" s="274"/>
      <c r="AF886" s="281"/>
      <c r="AG886" s="281"/>
      <c r="AH886" s="281"/>
      <c r="AI886" s="282"/>
      <c r="AJ886" s="274"/>
      <c r="AK886" s="274"/>
      <c r="AL886" s="274"/>
      <c r="AM886" s="274"/>
      <c r="AN886" s="274"/>
      <c r="AO886" s="274"/>
      <c r="AP886" s="274"/>
      <c r="AQ886" s="274"/>
      <c r="AR886" s="279"/>
      <c r="AS886" s="273"/>
      <c r="AT886" s="273"/>
      <c r="AU886" s="273"/>
      <c r="AV886" s="273"/>
      <c r="AW886" s="274"/>
      <c r="AX886" s="279"/>
      <c r="AY886" s="273"/>
      <c r="AZ886" s="274"/>
      <c r="BA886" s="279"/>
      <c r="BB886" s="273"/>
      <c r="BC886" s="274"/>
      <c r="BD886" s="274"/>
      <c r="BE886" s="274"/>
      <c r="BF886" s="279"/>
      <c r="BG886" s="273"/>
      <c r="BH886" s="274"/>
      <c r="BI886" s="274"/>
      <c r="BJ886" s="273"/>
      <c r="BK886" s="273"/>
      <c r="BL886" s="273"/>
      <c r="BM886" s="273"/>
    </row>
    <row r="887" spans="1:65" ht="12.75" customHeight="1">
      <c r="A887" s="275"/>
      <c r="B887" s="276"/>
      <c r="C887" s="276"/>
      <c r="D887" s="276"/>
      <c r="E887" s="277"/>
      <c r="F887" s="274"/>
      <c r="G887" s="274"/>
      <c r="H887" s="274"/>
      <c r="I887" s="276"/>
      <c r="J887" s="276"/>
      <c r="K887" s="276"/>
      <c r="L887" s="278"/>
      <c r="M887" s="278"/>
      <c r="N887" s="278"/>
      <c r="O887" s="274"/>
      <c r="P887" s="274"/>
      <c r="Q887" s="274"/>
      <c r="R887" s="274"/>
      <c r="S887" s="274"/>
      <c r="T887" s="274"/>
      <c r="U887" s="274"/>
      <c r="V887" s="274"/>
      <c r="W887" s="274"/>
      <c r="X887" s="274"/>
      <c r="Y887" s="279"/>
      <c r="Z887" s="280"/>
      <c r="AA887" s="280"/>
      <c r="AB887" s="281"/>
      <c r="AC887" s="281"/>
      <c r="AD887" s="281"/>
      <c r="AE887" s="274"/>
      <c r="AF887" s="281"/>
      <c r="AG887" s="281"/>
      <c r="AH887" s="281"/>
      <c r="AI887" s="282"/>
      <c r="AJ887" s="274"/>
      <c r="AK887" s="274"/>
      <c r="AL887" s="274"/>
      <c r="AM887" s="274"/>
      <c r="AN887" s="274"/>
      <c r="AO887" s="274"/>
      <c r="AP887" s="274"/>
      <c r="AQ887" s="274"/>
      <c r="AR887" s="279"/>
      <c r="AS887" s="273"/>
      <c r="AT887" s="273"/>
      <c r="AU887" s="273"/>
      <c r="AV887" s="273"/>
      <c r="AW887" s="274"/>
      <c r="AX887" s="279"/>
      <c r="AY887" s="273"/>
      <c r="AZ887" s="274"/>
      <c r="BA887" s="279"/>
      <c r="BB887" s="273"/>
      <c r="BC887" s="274"/>
      <c r="BD887" s="274"/>
      <c r="BE887" s="274"/>
      <c r="BF887" s="279"/>
      <c r="BG887" s="273"/>
      <c r="BH887" s="274"/>
      <c r="BI887" s="274"/>
      <c r="BJ887" s="273"/>
      <c r="BK887" s="273"/>
      <c r="BL887" s="273"/>
      <c r="BM887" s="273"/>
    </row>
    <row r="888" spans="1:65" ht="12.75" customHeight="1">
      <c r="A888" s="275"/>
      <c r="B888" s="276"/>
      <c r="C888" s="276"/>
      <c r="D888" s="276"/>
      <c r="E888" s="277"/>
      <c r="F888" s="274"/>
      <c r="G888" s="274"/>
      <c r="H888" s="274"/>
      <c r="I888" s="276"/>
      <c r="J888" s="276"/>
      <c r="K888" s="276"/>
      <c r="L888" s="278"/>
      <c r="M888" s="278"/>
      <c r="N888" s="278"/>
      <c r="O888" s="274"/>
      <c r="P888" s="274"/>
      <c r="Q888" s="274"/>
      <c r="R888" s="274"/>
      <c r="S888" s="274"/>
      <c r="T888" s="274"/>
      <c r="U888" s="274"/>
      <c r="V888" s="274"/>
      <c r="W888" s="274"/>
      <c r="X888" s="274"/>
      <c r="Y888" s="279"/>
      <c r="Z888" s="280"/>
      <c r="AA888" s="280"/>
      <c r="AB888" s="281"/>
      <c r="AC888" s="281"/>
      <c r="AD888" s="281"/>
      <c r="AE888" s="274"/>
      <c r="AF888" s="281"/>
      <c r="AG888" s="281"/>
      <c r="AH888" s="281"/>
      <c r="AI888" s="282"/>
      <c r="AJ888" s="274"/>
      <c r="AK888" s="274"/>
      <c r="AL888" s="274"/>
      <c r="AM888" s="274"/>
      <c r="AN888" s="274"/>
      <c r="AO888" s="274"/>
      <c r="AP888" s="274"/>
      <c r="AQ888" s="274"/>
      <c r="AR888" s="279"/>
      <c r="AS888" s="273"/>
      <c r="AT888" s="273"/>
      <c r="AU888" s="273"/>
      <c r="AV888" s="273"/>
      <c r="AW888" s="274"/>
      <c r="AX888" s="279"/>
      <c r="AY888" s="273"/>
      <c r="AZ888" s="274"/>
      <c r="BA888" s="279"/>
      <c r="BB888" s="273"/>
      <c r="BC888" s="274"/>
      <c r="BD888" s="274"/>
      <c r="BE888" s="274"/>
      <c r="BF888" s="279"/>
      <c r="BG888" s="273"/>
      <c r="BH888" s="274"/>
      <c r="BI888" s="274"/>
      <c r="BJ888" s="273"/>
      <c r="BK888" s="273"/>
      <c r="BL888" s="273"/>
      <c r="BM888" s="273"/>
    </row>
    <row r="889" spans="1:65" ht="12.75" customHeight="1">
      <c r="A889" s="275"/>
      <c r="B889" s="276"/>
      <c r="C889" s="276"/>
      <c r="D889" s="276"/>
      <c r="E889" s="277"/>
      <c r="F889" s="274"/>
      <c r="G889" s="274"/>
      <c r="H889" s="274"/>
      <c r="I889" s="276"/>
      <c r="J889" s="276"/>
      <c r="K889" s="276"/>
      <c r="L889" s="278"/>
      <c r="M889" s="278"/>
      <c r="N889" s="278"/>
      <c r="O889" s="274"/>
      <c r="P889" s="274"/>
      <c r="Q889" s="274"/>
      <c r="R889" s="274"/>
      <c r="S889" s="274"/>
      <c r="T889" s="274"/>
      <c r="U889" s="274"/>
      <c r="V889" s="274"/>
      <c r="W889" s="274"/>
      <c r="X889" s="274"/>
      <c r="Y889" s="279"/>
      <c r="Z889" s="280"/>
      <c r="AA889" s="280"/>
      <c r="AB889" s="281"/>
      <c r="AC889" s="281"/>
      <c r="AD889" s="281"/>
      <c r="AE889" s="274"/>
      <c r="AF889" s="281"/>
      <c r="AG889" s="281"/>
      <c r="AH889" s="281"/>
      <c r="AI889" s="282"/>
      <c r="AJ889" s="274"/>
      <c r="AK889" s="274"/>
      <c r="AL889" s="274"/>
      <c r="AM889" s="274"/>
      <c r="AN889" s="274"/>
      <c r="AO889" s="274"/>
      <c r="AP889" s="274"/>
      <c r="AQ889" s="274"/>
      <c r="AR889" s="279"/>
      <c r="AS889" s="273"/>
      <c r="AT889" s="273"/>
      <c r="AU889" s="273"/>
      <c r="AV889" s="273"/>
      <c r="AW889" s="274"/>
      <c r="AX889" s="279"/>
      <c r="AY889" s="273"/>
      <c r="AZ889" s="274"/>
      <c r="BA889" s="279"/>
      <c r="BB889" s="273"/>
      <c r="BC889" s="274"/>
      <c r="BD889" s="274"/>
      <c r="BE889" s="274"/>
      <c r="BF889" s="279"/>
      <c r="BG889" s="273"/>
      <c r="BH889" s="274"/>
      <c r="BI889" s="274"/>
      <c r="BJ889" s="273"/>
      <c r="BK889" s="273"/>
      <c r="BL889" s="273"/>
      <c r="BM889" s="273"/>
    </row>
    <row r="890" spans="1:65" ht="12.75" customHeight="1">
      <c r="A890" s="275"/>
      <c r="B890" s="276"/>
      <c r="C890" s="276"/>
      <c r="D890" s="276"/>
      <c r="E890" s="277"/>
      <c r="F890" s="274"/>
      <c r="G890" s="274"/>
      <c r="H890" s="274"/>
      <c r="I890" s="276"/>
      <c r="J890" s="276"/>
      <c r="K890" s="276"/>
      <c r="L890" s="278"/>
      <c r="M890" s="278"/>
      <c r="N890" s="278"/>
      <c r="O890" s="274"/>
      <c r="P890" s="274"/>
      <c r="Q890" s="274"/>
      <c r="R890" s="274"/>
      <c r="S890" s="274"/>
      <c r="T890" s="274"/>
      <c r="U890" s="274"/>
      <c r="V890" s="274"/>
      <c r="W890" s="274"/>
      <c r="X890" s="274"/>
      <c r="Y890" s="279"/>
      <c r="Z890" s="280"/>
      <c r="AA890" s="280"/>
      <c r="AB890" s="281"/>
      <c r="AC890" s="281"/>
      <c r="AD890" s="281"/>
      <c r="AE890" s="274"/>
      <c r="AF890" s="281"/>
      <c r="AG890" s="281"/>
      <c r="AH890" s="281"/>
      <c r="AI890" s="282"/>
      <c r="AJ890" s="274"/>
      <c r="AK890" s="274"/>
      <c r="AL890" s="274"/>
      <c r="AM890" s="274"/>
      <c r="AN890" s="274"/>
      <c r="AO890" s="274"/>
      <c r="AP890" s="274"/>
      <c r="AQ890" s="274"/>
      <c r="AR890" s="279"/>
      <c r="AS890" s="273"/>
      <c r="AT890" s="273"/>
      <c r="AU890" s="273"/>
      <c r="AV890" s="273"/>
      <c r="AW890" s="274"/>
      <c r="AX890" s="279"/>
      <c r="AY890" s="273"/>
      <c r="AZ890" s="274"/>
      <c r="BA890" s="279"/>
      <c r="BB890" s="273"/>
      <c r="BC890" s="274"/>
      <c r="BD890" s="274"/>
      <c r="BE890" s="274"/>
      <c r="BF890" s="279"/>
      <c r="BG890" s="273"/>
      <c r="BH890" s="274"/>
      <c r="BI890" s="274"/>
      <c r="BJ890" s="273"/>
      <c r="BK890" s="273"/>
      <c r="BL890" s="273"/>
      <c r="BM890" s="273"/>
    </row>
    <row r="891" spans="1:65" ht="12.75" customHeight="1">
      <c r="A891" s="275"/>
      <c r="B891" s="276"/>
      <c r="C891" s="276"/>
      <c r="D891" s="276"/>
      <c r="E891" s="277"/>
      <c r="F891" s="274"/>
      <c r="G891" s="274"/>
      <c r="H891" s="274"/>
      <c r="I891" s="276"/>
      <c r="J891" s="276"/>
      <c r="K891" s="276"/>
      <c r="L891" s="278"/>
      <c r="M891" s="278"/>
      <c r="N891" s="278"/>
      <c r="O891" s="274"/>
      <c r="P891" s="274"/>
      <c r="Q891" s="274"/>
      <c r="R891" s="274"/>
      <c r="S891" s="274"/>
      <c r="T891" s="274"/>
      <c r="U891" s="274"/>
      <c r="V891" s="274"/>
      <c r="W891" s="274"/>
      <c r="X891" s="274"/>
      <c r="Y891" s="279"/>
      <c r="Z891" s="280"/>
      <c r="AA891" s="280"/>
      <c r="AB891" s="281"/>
      <c r="AC891" s="281"/>
      <c r="AD891" s="281"/>
      <c r="AE891" s="274"/>
      <c r="AF891" s="281"/>
      <c r="AG891" s="281"/>
      <c r="AH891" s="281"/>
      <c r="AI891" s="282"/>
      <c r="AJ891" s="274"/>
      <c r="AK891" s="274"/>
      <c r="AL891" s="274"/>
      <c r="AM891" s="274"/>
      <c r="AN891" s="274"/>
      <c r="AO891" s="274"/>
      <c r="AP891" s="274"/>
      <c r="AQ891" s="274"/>
      <c r="AR891" s="279"/>
      <c r="AS891" s="273"/>
      <c r="AT891" s="273"/>
      <c r="AU891" s="273"/>
      <c r="AV891" s="273"/>
      <c r="AW891" s="274"/>
      <c r="AX891" s="279"/>
      <c r="AY891" s="273"/>
      <c r="AZ891" s="274"/>
      <c r="BA891" s="279"/>
      <c r="BB891" s="273"/>
      <c r="BC891" s="274"/>
      <c r="BD891" s="274"/>
      <c r="BE891" s="274"/>
      <c r="BF891" s="279"/>
      <c r="BG891" s="273"/>
      <c r="BH891" s="274"/>
      <c r="BI891" s="274"/>
      <c r="BJ891" s="273"/>
      <c r="BK891" s="273"/>
      <c r="BL891" s="273"/>
      <c r="BM891" s="273"/>
    </row>
    <row r="892" spans="1:65" ht="12.75" customHeight="1">
      <c r="A892" s="275"/>
      <c r="B892" s="276"/>
      <c r="C892" s="276"/>
      <c r="D892" s="276"/>
      <c r="E892" s="277"/>
      <c r="F892" s="274"/>
      <c r="G892" s="274"/>
      <c r="H892" s="274"/>
      <c r="I892" s="276"/>
      <c r="J892" s="276"/>
      <c r="K892" s="276"/>
      <c r="L892" s="278"/>
      <c r="M892" s="278"/>
      <c r="N892" s="278"/>
      <c r="O892" s="274"/>
      <c r="P892" s="274"/>
      <c r="Q892" s="274"/>
      <c r="R892" s="274"/>
      <c r="S892" s="274"/>
      <c r="T892" s="274"/>
      <c r="U892" s="274"/>
      <c r="V892" s="274"/>
      <c r="W892" s="274"/>
      <c r="X892" s="274"/>
      <c r="Y892" s="279"/>
      <c r="Z892" s="280"/>
      <c r="AA892" s="280"/>
      <c r="AB892" s="281"/>
      <c r="AC892" s="281"/>
      <c r="AD892" s="281"/>
      <c r="AE892" s="274"/>
      <c r="AF892" s="281"/>
      <c r="AG892" s="281"/>
      <c r="AH892" s="281"/>
      <c r="AI892" s="282"/>
      <c r="AJ892" s="274"/>
      <c r="AK892" s="274"/>
      <c r="AL892" s="274"/>
      <c r="AM892" s="274"/>
      <c r="AN892" s="274"/>
      <c r="AO892" s="274"/>
      <c r="AP892" s="274"/>
      <c r="AQ892" s="274"/>
      <c r="AR892" s="279"/>
      <c r="AS892" s="273"/>
      <c r="AT892" s="273"/>
      <c r="AU892" s="273"/>
      <c r="AV892" s="273"/>
      <c r="AW892" s="274"/>
      <c r="AX892" s="279"/>
      <c r="AY892" s="273"/>
      <c r="AZ892" s="274"/>
      <c r="BA892" s="279"/>
      <c r="BB892" s="273"/>
      <c r="BC892" s="274"/>
      <c r="BD892" s="274"/>
      <c r="BE892" s="274"/>
      <c r="BF892" s="279"/>
      <c r="BG892" s="273"/>
      <c r="BH892" s="274"/>
      <c r="BI892" s="274"/>
      <c r="BJ892" s="273"/>
      <c r="BK892" s="273"/>
      <c r="BL892" s="273"/>
      <c r="BM892" s="273"/>
    </row>
    <row r="893" spans="1:65" ht="12.75" customHeight="1">
      <c r="A893" s="275"/>
      <c r="B893" s="276"/>
      <c r="C893" s="276"/>
      <c r="D893" s="276"/>
      <c r="E893" s="277"/>
      <c r="F893" s="274"/>
      <c r="G893" s="274"/>
      <c r="H893" s="274"/>
      <c r="I893" s="276"/>
      <c r="J893" s="276"/>
      <c r="K893" s="276"/>
      <c r="L893" s="278"/>
      <c r="M893" s="278"/>
      <c r="N893" s="278"/>
      <c r="O893" s="274"/>
      <c r="P893" s="274"/>
      <c r="Q893" s="274"/>
      <c r="R893" s="274"/>
      <c r="S893" s="274"/>
      <c r="T893" s="274"/>
      <c r="U893" s="274"/>
      <c r="V893" s="274"/>
      <c r="W893" s="274"/>
      <c r="X893" s="274"/>
      <c r="Y893" s="279"/>
      <c r="Z893" s="280"/>
      <c r="AA893" s="280"/>
      <c r="AB893" s="281"/>
      <c r="AC893" s="281"/>
      <c r="AD893" s="281"/>
      <c r="AE893" s="274"/>
      <c r="AF893" s="281"/>
      <c r="AG893" s="281"/>
      <c r="AH893" s="281"/>
      <c r="AI893" s="282"/>
      <c r="AJ893" s="274"/>
      <c r="AK893" s="274"/>
      <c r="AL893" s="274"/>
      <c r="AM893" s="274"/>
      <c r="AN893" s="274"/>
      <c r="AO893" s="274"/>
      <c r="AP893" s="274"/>
      <c r="AQ893" s="274"/>
      <c r="AR893" s="279"/>
      <c r="AS893" s="273"/>
      <c r="AT893" s="273"/>
      <c r="AU893" s="273"/>
      <c r="AV893" s="273"/>
      <c r="AW893" s="274"/>
      <c r="AX893" s="279"/>
      <c r="AY893" s="273"/>
      <c r="AZ893" s="274"/>
      <c r="BA893" s="279"/>
      <c r="BB893" s="273"/>
      <c r="BC893" s="274"/>
      <c r="BD893" s="274"/>
      <c r="BE893" s="274"/>
      <c r="BF893" s="279"/>
      <c r="BG893" s="273"/>
      <c r="BH893" s="274"/>
      <c r="BI893" s="274"/>
      <c r="BJ893" s="273"/>
      <c r="BK893" s="273"/>
      <c r="BL893" s="273"/>
      <c r="BM893" s="273"/>
    </row>
    <row r="894" spans="1:65" ht="12.75" customHeight="1">
      <c r="A894" s="275"/>
      <c r="B894" s="276"/>
      <c r="C894" s="276"/>
      <c r="D894" s="276"/>
      <c r="E894" s="277"/>
      <c r="F894" s="274"/>
      <c r="G894" s="274"/>
      <c r="H894" s="274"/>
      <c r="I894" s="276"/>
      <c r="J894" s="276"/>
      <c r="K894" s="276"/>
      <c r="L894" s="278"/>
      <c r="M894" s="278"/>
      <c r="N894" s="278"/>
      <c r="O894" s="274"/>
      <c r="P894" s="274"/>
      <c r="Q894" s="274"/>
      <c r="R894" s="274"/>
      <c r="S894" s="274"/>
      <c r="T894" s="274"/>
      <c r="U894" s="274"/>
      <c r="V894" s="274"/>
      <c r="W894" s="274"/>
      <c r="X894" s="274"/>
      <c r="Y894" s="279"/>
      <c r="Z894" s="280"/>
      <c r="AA894" s="280"/>
      <c r="AB894" s="281"/>
      <c r="AC894" s="281"/>
      <c r="AD894" s="281"/>
      <c r="AE894" s="274"/>
      <c r="AF894" s="281"/>
      <c r="AG894" s="281"/>
      <c r="AH894" s="281"/>
      <c r="AI894" s="282"/>
      <c r="AJ894" s="274"/>
      <c r="AK894" s="274"/>
      <c r="AL894" s="274"/>
      <c r="AM894" s="274"/>
      <c r="AN894" s="274"/>
      <c r="AO894" s="274"/>
      <c r="AP894" s="274"/>
      <c r="AQ894" s="274"/>
      <c r="AR894" s="279"/>
      <c r="AS894" s="273"/>
      <c r="AT894" s="273"/>
      <c r="AU894" s="273"/>
      <c r="AV894" s="273"/>
      <c r="AW894" s="274"/>
      <c r="AX894" s="279"/>
      <c r="AY894" s="273"/>
      <c r="AZ894" s="274"/>
      <c r="BA894" s="279"/>
      <c r="BB894" s="273"/>
      <c r="BC894" s="274"/>
      <c r="BD894" s="274"/>
      <c r="BE894" s="274"/>
      <c r="BF894" s="279"/>
      <c r="BG894" s="273"/>
      <c r="BH894" s="274"/>
      <c r="BI894" s="274"/>
      <c r="BJ894" s="273"/>
      <c r="BK894" s="273"/>
      <c r="BL894" s="273"/>
      <c r="BM894" s="273"/>
    </row>
    <row r="895" spans="1:65" ht="12.75" customHeight="1">
      <c r="A895" s="275"/>
      <c r="B895" s="276"/>
      <c r="C895" s="276"/>
      <c r="D895" s="276"/>
      <c r="E895" s="277"/>
      <c r="F895" s="274"/>
      <c r="G895" s="274"/>
      <c r="H895" s="274"/>
      <c r="I895" s="276"/>
      <c r="J895" s="276"/>
      <c r="K895" s="276"/>
      <c r="L895" s="278"/>
      <c r="M895" s="278"/>
      <c r="N895" s="278"/>
      <c r="O895" s="274"/>
      <c r="P895" s="274"/>
      <c r="Q895" s="274"/>
      <c r="R895" s="274"/>
      <c r="S895" s="274"/>
      <c r="T895" s="274"/>
      <c r="U895" s="274"/>
      <c r="V895" s="274"/>
      <c r="W895" s="274"/>
      <c r="X895" s="274"/>
      <c r="Y895" s="279"/>
      <c r="Z895" s="280"/>
      <c r="AA895" s="280"/>
      <c r="AB895" s="281"/>
      <c r="AC895" s="281"/>
      <c r="AD895" s="281"/>
      <c r="AE895" s="274"/>
      <c r="AF895" s="281"/>
      <c r="AG895" s="281"/>
      <c r="AH895" s="281"/>
      <c r="AI895" s="282"/>
      <c r="AJ895" s="274"/>
      <c r="AK895" s="274"/>
      <c r="AL895" s="274"/>
      <c r="AM895" s="274"/>
      <c r="AN895" s="274"/>
      <c r="AO895" s="274"/>
      <c r="AP895" s="274"/>
      <c r="AQ895" s="274"/>
      <c r="AR895" s="279"/>
      <c r="AS895" s="273"/>
      <c r="AT895" s="273"/>
      <c r="AU895" s="273"/>
      <c r="AV895" s="273"/>
      <c r="AW895" s="274"/>
      <c r="AX895" s="279"/>
      <c r="AY895" s="273"/>
      <c r="AZ895" s="274"/>
      <c r="BA895" s="279"/>
      <c r="BB895" s="273"/>
      <c r="BC895" s="274"/>
      <c r="BD895" s="274"/>
      <c r="BE895" s="274"/>
      <c r="BF895" s="279"/>
      <c r="BG895" s="273"/>
      <c r="BH895" s="274"/>
      <c r="BI895" s="274"/>
      <c r="BJ895" s="273"/>
      <c r="BK895" s="273"/>
      <c r="BL895" s="273"/>
      <c r="BM895" s="273"/>
    </row>
    <row r="896" spans="1:65" ht="12.75" customHeight="1">
      <c r="A896" s="275"/>
      <c r="B896" s="276"/>
      <c r="C896" s="276"/>
      <c r="D896" s="276"/>
      <c r="E896" s="277"/>
      <c r="F896" s="274"/>
      <c r="G896" s="274"/>
      <c r="H896" s="274"/>
      <c r="I896" s="276"/>
      <c r="J896" s="276"/>
      <c r="K896" s="276"/>
      <c r="L896" s="278"/>
      <c r="M896" s="278"/>
      <c r="N896" s="278"/>
      <c r="O896" s="274"/>
      <c r="P896" s="274"/>
      <c r="Q896" s="274"/>
      <c r="R896" s="274"/>
      <c r="S896" s="274"/>
      <c r="T896" s="274"/>
      <c r="U896" s="274"/>
      <c r="V896" s="274"/>
      <c r="W896" s="274"/>
      <c r="X896" s="274"/>
      <c r="Y896" s="279"/>
      <c r="Z896" s="280"/>
      <c r="AA896" s="280"/>
      <c r="AB896" s="281"/>
      <c r="AC896" s="281"/>
      <c r="AD896" s="281"/>
      <c r="AE896" s="274"/>
      <c r="AF896" s="281"/>
      <c r="AG896" s="281"/>
      <c r="AH896" s="281"/>
      <c r="AI896" s="282"/>
      <c r="AJ896" s="274"/>
      <c r="AK896" s="274"/>
      <c r="AL896" s="274"/>
      <c r="AM896" s="274"/>
      <c r="AN896" s="274"/>
      <c r="AO896" s="274"/>
      <c r="AP896" s="274"/>
      <c r="AQ896" s="274"/>
      <c r="AR896" s="279"/>
      <c r="AS896" s="273"/>
      <c r="AT896" s="273"/>
      <c r="AU896" s="273"/>
      <c r="AV896" s="273"/>
      <c r="AW896" s="274"/>
      <c r="AX896" s="279"/>
      <c r="AY896" s="273"/>
      <c r="AZ896" s="274"/>
      <c r="BA896" s="279"/>
      <c r="BB896" s="273"/>
      <c r="BC896" s="274"/>
      <c r="BD896" s="274"/>
      <c r="BE896" s="274"/>
      <c r="BF896" s="279"/>
      <c r="BG896" s="273"/>
      <c r="BH896" s="274"/>
      <c r="BI896" s="274"/>
      <c r="BJ896" s="273"/>
      <c r="BK896" s="273"/>
      <c r="BL896" s="273"/>
      <c r="BM896" s="273"/>
    </row>
    <row r="897" spans="1:65" ht="12.75" customHeight="1">
      <c r="A897" s="275"/>
      <c r="B897" s="276"/>
      <c r="C897" s="276"/>
      <c r="D897" s="276"/>
      <c r="E897" s="277"/>
      <c r="F897" s="274"/>
      <c r="G897" s="274"/>
      <c r="H897" s="274"/>
      <c r="I897" s="276"/>
      <c r="J897" s="276"/>
      <c r="K897" s="276"/>
      <c r="L897" s="278"/>
      <c r="M897" s="278"/>
      <c r="N897" s="278"/>
      <c r="O897" s="274"/>
      <c r="P897" s="274"/>
      <c r="Q897" s="274"/>
      <c r="R897" s="274"/>
      <c r="S897" s="274"/>
      <c r="T897" s="274"/>
      <c r="U897" s="274"/>
      <c r="V897" s="274"/>
      <c r="W897" s="274"/>
      <c r="X897" s="274"/>
      <c r="Y897" s="279"/>
      <c r="Z897" s="280"/>
      <c r="AA897" s="280"/>
      <c r="AB897" s="281"/>
      <c r="AC897" s="281"/>
      <c r="AD897" s="281"/>
      <c r="AE897" s="274"/>
      <c r="AF897" s="281"/>
      <c r="AG897" s="281"/>
      <c r="AH897" s="281"/>
      <c r="AI897" s="282"/>
      <c r="AJ897" s="274"/>
      <c r="AK897" s="274"/>
      <c r="AL897" s="274"/>
      <c r="AM897" s="274"/>
      <c r="AN897" s="274"/>
      <c r="AO897" s="274"/>
      <c r="AP897" s="274"/>
      <c r="AQ897" s="274"/>
      <c r="AR897" s="279"/>
      <c r="AS897" s="273"/>
      <c r="AT897" s="273"/>
      <c r="AU897" s="273"/>
      <c r="AV897" s="273"/>
      <c r="AW897" s="274"/>
      <c r="AX897" s="279"/>
      <c r="AY897" s="273"/>
      <c r="AZ897" s="274"/>
      <c r="BA897" s="279"/>
      <c r="BB897" s="273"/>
      <c r="BC897" s="274"/>
      <c r="BD897" s="274"/>
      <c r="BE897" s="274"/>
      <c r="BF897" s="279"/>
      <c r="BG897" s="273"/>
      <c r="BH897" s="274"/>
      <c r="BI897" s="274"/>
      <c r="BJ897" s="273"/>
      <c r="BK897" s="273"/>
      <c r="BL897" s="273"/>
      <c r="BM897" s="273"/>
    </row>
    <row r="898" spans="1:65" ht="12.75" customHeight="1">
      <c r="A898" s="275"/>
      <c r="B898" s="276"/>
      <c r="C898" s="276"/>
      <c r="D898" s="276"/>
      <c r="E898" s="277"/>
      <c r="F898" s="274"/>
      <c r="G898" s="274"/>
      <c r="H898" s="274"/>
      <c r="I898" s="276"/>
      <c r="J898" s="276"/>
      <c r="K898" s="276"/>
      <c r="L898" s="278"/>
      <c r="M898" s="278"/>
      <c r="N898" s="278"/>
      <c r="O898" s="274"/>
      <c r="P898" s="274"/>
      <c r="Q898" s="274"/>
      <c r="R898" s="274"/>
      <c r="S898" s="274"/>
      <c r="T898" s="274"/>
      <c r="U898" s="274"/>
      <c r="V898" s="274"/>
      <c r="W898" s="274"/>
      <c r="X898" s="274"/>
      <c r="Y898" s="279"/>
      <c r="Z898" s="280"/>
      <c r="AA898" s="280"/>
      <c r="AB898" s="281"/>
      <c r="AC898" s="281"/>
      <c r="AD898" s="281"/>
      <c r="AE898" s="274"/>
      <c r="AF898" s="281"/>
      <c r="AG898" s="281"/>
      <c r="AH898" s="281"/>
      <c r="AI898" s="282"/>
      <c r="AJ898" s="274"/>
      <c r="AK898" s="274"/>
      <c r="AL898" s="274"/>
      <c r="AM898" s="274"/>
      <c r="AN898" s="274"/>
      <c r="AO898" s="274"/>
      <c r="AP898" s="274"/>
      <c r="AQ898" s="274"/>
      <c r="AR898" s="279"/>
      <c r="AS898" s="273"/>
      <c r="AT898" s="273"/>
      <c r="AU898" s="273"/>
      <c r="AV898" s="273"/>
      <c r="AW898" s="274"/>
      <c r="AX898" s="279"/>
      <c r="AY898" s="273"/>
      <c r="AZ898" s="274"/>
      <c r="BA898" s="279"/>
      <c r="BB898" s="273"/>
      <c r="BC898" s="274"/>
      <c r="BD898" s="274"/>
      <c r="BE898" s="274"/>
      <c r="BF898" s="279"/>
      <c r="BG898" s="273"/>
      <c r="BH898" s="274"/>
      <c r="BI898" s="274"/>
      <c r="BJ898" s="273"/>
      <c r="BK898" s="273"/>
      <c r="BL898" s="273"/>
      <c r="BM898" s="273"/>
    </row>
    <row r="899" spans="1:65" ht="12.75" customHeight="1">
      <c r="A899" s="275"/>
      <c r="B899" s="276"/>
      <c r="C899" s="276"/>
      <c r="D899" s="276"/>
      <c r="E899" s="277"/>
      <c r="F899" s="274"/>
      <c r="G899" s="274"/>
      <c r="H899" s="274"/>
      <c r="I899" s="276"/>
      <c r="J899" s="276"/>
      <c r="K899" s="276"/>
      <c r="L899" s="278"/>
      <c r="M899" s="278"/>
      <c r="N899" s="278"/>
      <c r="O899" s="274"/>
      <c r="P899" s="274"/>
      <c r="Q899" s="274"/>
      <c r="R899" s="274"/>
      <c r="S899" s="274"/>
      <c r="T899" s="274"/>
      <c r="U899" s="274"/>
      <c r="V899" s="274"/>
      <c r="W899" s="274"/>
      <c r="X899" s="274"/>
      <c r="Y899" s="279"/>
      <c r="Z899" s="280"/>
      <c r="AA899" s="280"/>
      <c r="AB899" s="281"/>
      <c r="AC899" s="281"/>
      <c r="AD899" s="281"/>
      <c r="AE899" s="274"/>
      <c r="AF899" s="281"/>
      <c r="AG899" s="281"/>
      <c r="AH899" s="281"/>
      <c r="AI899" s="282"/>
      <c r="AJ899" s="274"/>
      <c r="AK899" s="274"/>
      <c r="AL899" s="274"/>
      <c r="AM899" s="274"/>
      <c r="AN899" s="274"/>
      <c r="AO899" s="274"/>
      <c r="AP899" s="274"/>
      <c r="AQ899" s="274"/>
      <c r="AR899" s="279"/>
      <c r="AS899" s="273"/>
      <c r="AT899" s="273"/>
      <c r="AU899" s="273"/>
      <c r="AV899" s="273"/>
      <c r="AW899" s="274"/>
      <c r="AX899" s="279"/>
      <c r="AY899" s="273"/>
      <c r="AZ899" s="274"/>
      <c r="BA899" s="279"/>
      <c r="BB899" s="273"/>
      <c r="BC899" s="274"/>
      <c r="BD899" s="274"/>
      <c r="BE899" s="274"/>
      <c r="BF899" s="279"/>
      <c r="BG899" s="273"/>
      <c r="BH899" s="274"/>
      <c r="BI899" s="274"/>
      <c r="BJ899" s="273"/>
      <c r="BK899" s="273"/>
      <c r="BL899" s="273"/>
      <c r="BM899" s="273"/>
    </row>
    <row r="900" spans="1:65" ht="12.75" customHeight="1">
      <c r="A900" s="275"/>
      <c r="B900" s="276"/>
      <c r="C900" s="276"/>
      <c r="D900" s="276"/>
      <c r="E900" s="277"/>
      <c r="F900" s="274"/>
      <c r="G900" s="274"/>
      <c r="H900" s="274"/>
      <c r="I900" s="276"/>
      <c r="J900" s="276"/>
      <c r="K900" s="276"/>
      <c r="L900" s="278"/>
      <c r="M900" s="278"/>
      <c r="N900" s="278"/>
      <c r="O900" s="274"/>
      <c r="P900" s="274"/>
      <c r="Q900" s="274"/>
      <c r="R900" s="274"/>
      <c r="S900" s="274"/>
      <c r="T900" s="274"/>
      <c r="U900" s="274"/>
      <c r="V900" s="274"/>
      <c r="W900" s="274"/>
      <c r="X900" s="274"/>
      <c r="Y900" s="279"/>
      <c r="Z900" s="280"/>
      <c r="AA900" s="280"/>
      <c r="AB900" s="281"/>
      <c r="AC900" s="281"/>
      <c r="AD900" s="281"/>
      <c r="AE900" s="274"/>
      <c r="AF900" s="281"/>
      <c r="AG900" s="281"/>
      <c r="AH900" s="281"/>
      <c r="AI900" s="282"/>
      <c r="AJ900" s="274"/>
      <c r="AK900" s="274"/>
      <c r="AL900" s="274"/>
      <c r="AM900" s="274"/>
      <c r="AN900" s="274"/>
      <c r="AO900" s="274"/>
      <c r="AP900" s="274"/>
      <c r="AQ900" s="274"/>
      <c r="AR900" s="279"/>
      <c r="AS900" s="273"/>
      <c r="AT900" s="273"/>
      <c r="AU900" s="273"/>
      <c r="AV900" s="273"/>
      <c r="AW900" s="274"/>
      <c r="AX900" s="279"/>
      <c r="AY900" s="273"/>
      <c r="AZ900" s="274"/>
      <c r="BA900" s="279"/>
      <c r="BB900" s="273"/>
      <c r="BC900" s="274"/>
      <c r="BD900" s="274"/>
      <c r="BE900" s="274"/>
      <c r="BF900" s="279"/>
      <c r="BG900" s="273"/>
      <c r="BH900" s="274"/>
      <c r="BI900" s="274"/>
      <c r="BJ900" s="273"/>
      <c r="BK900" s="273"/>
      <c r="BL900" s="273"/>
      <c r="BM900" s="273"/>
    </row>
    <row r="901" spans="1:65" ht="12.75" customHeight="1">
      <c r="A901" s="275"/>
      <c r="B901" s="276"/>
      <c r="C901" s="276"/>
      <c r="D901" s="276"/>
      <c r="E901" s="277"/>
      <c r="F901" s="274"/>
      <c r="G901" s="274"/>
      <c r="H901" s="274"/>
      <c r="I901" s="276"/>
      <c r="J901" s="276"/>
      <c r="K901" s="276"/>
      <c r="L901" s="278"/>
      <c r="M901" s="278"/>
      <c r="N901" s="278"/>
      <c r="O901" s="274"/>
      <c r="P901" s="274"/>
      <c r="Q901" s="274"/>
      <c r="R901" s="274"/>
      <c r="S901" s="274"/>
      <c r="T901" s="274"/>
      <c r="U901" s="274"/>
      <c r="V901" s="274"/>
      <c r="W901" s="274"/>
      <c r="X901" s="274"/>
      <c r="Y901" s="279"/>
      <c r="Z901" s="280"/>
      <c r="AA901" s="280"/>
      <c r="AB901" s="281"/>
      <c r="AC901" s="281"/>
      <c r="AD901" s="281"/>
      <c r="AE901" s="274"/>
      <c r="AF901" s="281"/>
      <c r="AG901" s="281"/>
      <c r="AH901" s="281"/>
      <c r="AI901" s="282"/>
      <c r="AJ901" s="274"/>
      <c r="AK901" s="274"/>
      <c r="AL901" s="274"/>
      <c r="AM901" s="274"/>
      <c r="AN901" s="274"/>
      <c r="AO901" s="274"/>
      <c r="AP901" s="274"/>
      <c r="AQ901" s="274"/>
      <c r="AR901" s="279"/>
      <c r="AS901" s="273"/>
      <c r="AT901" s="273"/>
      <c r="AU901" s="273"/>
      <c r="AV901" s="273"/>
      <c r="AW901" s="274"/>
      <c r="AX901" s="279"/>
      <c r="AY901" s="273"/>
      <c r="AZ901" s="274"/>
      <c r="BA901" s="279"/>
      <c r="BB901" s="273"/>
      <c r="BC901" s="274"/>
      <c r="BD901" s="274"/>
      <c r="BE901" s="274"/>
      <c r="BF901" s="279"/>
      <c r="BG901" s="273"/>
      <c r="BH901" s="274"/>
      <c r="BI901" s="274"/>
      <c r="BJ901" s="273"/>
      <c r="BK901" s="273"/>
      <c r="BL901" s="273"/>
      <c r="BM901" s="273"/>
    </row>
    <row r="902" spans="1:65" ht="12.75" customHeight="1">
      <c r="A902" s="275"/>
      <c r="B902" s="276"/>
      <c r="C902" s="276"/>
      <c r="D902" s="276"/>
      <c r="E902" s="277"/>
      <c r="F902" s="274"/>
      <c r="G902" s="274"/>
      <c r="H902" s="274"/>
      <c r="I902" s="276"/>
      <c r="J902" s="276"/>
      <c r="K902" s="276"/>
      <c r="L902" s="278"/>
      <c r="M902" s="278"/>
      <c r="N902" s="278"/>
      <c r="O902" s="274"/>
      <c r="P902" s="274"/>
      <c r="Q902" s="274"/>
      <c r="R902" s="274"/>
      <c r="S902" s="274"/>
      <c r="T902" s="274"/>
      <c r="U902" s="274"/>
      <c r="V902" s="274"/>
      <c r="W902" s="274"/>
      <c r="X902" s="274"/>
      <c r="Y902" s="279"/>
      <c r="Z902" s="280"/>
      <c r="AA902" s="280"/>
      <c r="AB902" s="281"/>
      <c r="AC902" s="281"/>
      <c r="AD902" s="281"/>
      <c r="AE902" s="274"/>
      <c r="AF902" s="281"/>
      <c r="AG902" s="281"/>
      <c r="AH902" s="281"/>
      <c r="AI902" s="282"/>
      <c r="AJ902" s="274"/>
      <c r="AK902" s="274"/>
      <c r="AL902" s="274"/>
      <c r="AM902" s="274"/>
      <c r="AN902" s="274"/>
      <c r="AO902" s="274"/>
      <c r="AP902" s="274"/>
      <c r="AQ902" s="274"/>
      <c r="AR902" s="279"/>
      <c r="AS902" s="273"/>
      <c r="AT902" s="273"/>
      <c r="AU902" s="273"/>
      <c r="AV902" s="273"/>
      <c r="AW902" s="274"/>
      <c r="AX902" s="279"/>
      <c r="AY902" s="273"/>
      <c r="AZ902" s="274"/>
      <c r="BA902" s="279"/>
      <c r="BB902" s="273"/>
      <c r="BC902" s="274"/>
      <c r="BD902" s="274"/>
      <c r="BE902" s="274"/>
      <c r="BF902" s="279"/>
      <c r="BG902" s="273"/>
      <c r="BH902" s="274"/>
      <c r="BI902" s="274"/>
      <c r="BJ902" s="273"/>
      <c r="BK902" s="273"/>
      <c r="BL902" s="273"/>
      <c r="BM902" s="273"/>
    </row>
    <row r="903" spans="1:65" ht="12.75" customHeight="1">
      <c r="A903" s="275"/>
      <c r="B903" s="276"/>
      <c r="C903" s="276"/>
      <c r="D903" s="276"/>
      <c r="E903" s="277"/>
      <c r="F903" s="274"/>
      <c r="G903" s="274"/>
      <c r="H903" s="274"/>
      <c r="I903" s="276"/>
      <c r="J903" s="276"/>
      <c r="K903" s="276"/>
      <c r="L903" s="278"/>
      <c r="M903" s="278"/>
      <c r="N903" s="278"/>
      <c r="O903" s="274"/>
      <c r="P903" s="274"/>
      <c r="Q903" s="274"/>
      <c r="R903" s="274"/>
      <c r="S903" s="274"/>
      <c r="T903" s="274"/>
      <c r="U903" s="274"/>
      <c r="V903" s="274"/>
      <c r="W903" s="274"/>
      <c r="X903" s="274"/>
      <c r="Y903" s="279"/>
      <c r="Z903" s="280"/>
      <c r="AA903" s="280"/>
      <c r="AB903" s="281"/>
      <c r="AC903" s="281"/>
      <c r="AD903" s="281"/>
      <c r="AE903" s="274"/>
      <c r="AF903" s="281"/>
      <c r="AG903" s="281"/>
      <c r="AH903" s="281"/>
      <c r="AI903" s="282"/>
      <c r="AJ903" s="274"/>
      <c r="AK903" s="274"/>
      <c r="AL903" s="274"/>
      <c r="AM903" s="274"/>
      <c r="AN903" s="274"/>
      <c r="AO903" s="274"/>
      <c r="AP903" s="274"/>
      <c r="AQ903" s="274"/>
      <c r="AR903" s="279"/>
      <c r="AS903" s="273"/>
      <c r="AT903" s="273"/>
      <c r="AU903" s="273"/>
      <c r="AV903" s="273"/>
      <c r="AW903" s="274"/>
      <c r="AX903" s="279"/>
      <c r="AY903" s="273"/>
      <c r="AZ903" s="274"/>
      <c r="BA903" s="279"/>
      <c r="BB903" s="273"/>
      <c r="BC903" s="274"/>
      <c r="BD903" s="274"/>
      <c r="BE903" s="274"/>
      <c r="BF903" s="279"/>
      <c r="BG903" s="273"/>
      <c r="BH903" s="274"/>
      <c r="BI903" s="274"/>
      <c r="BJ903" s="273"/>
      <c r="BK903" s="273"/>
      <c r="BL903" s="273"/>
      <c r="BM903" s="273"/>
    </row>
    <row r="904" spans="1:65" ht="12.75" customHeight="1">
      <c r="A904" s="275"/>
      <c r="B904" s="276"/>
      <c r="C904" s="276"/>
      <c r="D904" s="276"/>
      <c r="E904" s="277"/>
      <c r="F904" s="274"/>
      <c r="G904" s="274"/>
      <c r="H904" s="274"/>
      <c r="I904" s="276"/>
      <c r="J904" s="276"/>
      <c r="K904" s="276"/>
      <c r="L904" s="278"/>
      <c r="M904" s="278"/>
      <c r="N904" s="278"/>
      <c r="O904" s="274"/>
      <c r="P904" s="274"/>
      <c r="Q904" s="274"/>
      <c r="R904" s="274"/>
      <c r="S904" s="274"/>
      <c r="T904" s="274"/>
      <c r="U904" s="274"/>
      <c r="V904" s="274"/>
      <c r="W904" s="274"/>
      <c r="X904" s="274"/>
      <c r="Y904" s="279"/>
      <c r="Z904" s="280"/>
      <c r="AA904" s="280"/>
      <c r="AB904" s="281"/>
      <c r="AC904" s="281"/>
      <c r="AD904" s="281"/>
      <c r="AE904" s="274"/>
      <c r="AF904" s="281"/>
      <c r="AG904" s="281"/>
      <c r="AH904" s="281"/>
      <c r="AI904" s="282"/>
      <c r="AJ904" s="274"/>
      <c r="AK904" s="274"/>
      <c r="AL904" s="274"/>
      <c r="AM904" s="274"/>
      <c r="AN904" s="274"/>
      <c r="AO904" s="274"/>
      <c r="AP904" s="274"/>
      <c r="AQ904" s="274"/>
      <c r="AR904" s="279"/>
      <c r="AS904" s="273"/>
      <c r="AT904" s="273"/>
      <c r="AU904" s="273"/>
      <c r="AV904" s="273"/>
      <c r="AW904" s="274"/>
      <c r="AX904" s="279"/>
      <c r="AY904" s="273"/>
      <c r="AZ904" s="274"/>
      <c r="BA904" s="279"/>
      <c r="BB904" s="273"/>
      <c r="BC904" s="274"/>
      <c r="BD904" s="274"/>
      <c r="BE904" s="274"/>
      <c r="BF904" s="279"/>
      <c r="BG904" s="273"/>
      <c r="BH904" s="274"/>
      <c r="BI904" s="274"/>
      <c r="BJ904" s="273"/>
      <c r="BK904" s="273"/>
      <c r="BL904" s="273"/>
      <c r="BM904" s="273"/>
    </row>
    <row r="905" spans="1:65" ht="12.75" customHeight="1">
      <c r="A905" s="275"/>
      <c r="B905" s="276"/>
      <c r="C905" s="276"/>
      <c r="D905" s="276"/>
      <c r="E905" s="277"/>
      <c r="F905" s="274"/>
      <c r="G905" s="274"/>
      <c r="H905" s="274"/>
      <c r="I905" s="276"/>
      <c r="J905" s="276"/>
      <c r="K905" s="276"/>
      <c r="L905" s="278"/>
      <c r="M905" s="278"/>
      <c r="N905" s="278"/>
      <c r="O905" s="274"/>
      <c r="P905" s="274"/>
      <c r="Q905" s="274"/>
      <c r="R905" s="274"/>
      <c r="S905" s="274"/>
      <c r="T905" s="274"/>
      <c r="U905" s="274"/>
      <c r="V905" s="274"/>
      <c r="W905" s="274"/>
      <c r="X905" s="274"/>
      <c r="Y905" s="279"/>
      <c r="Z905" s="280"/>
      <c r="AA905" s="280"/>
      <c r="AB905" s="281"/>
      <c r="AC905" s="281"/>
      <c r="AD905" s="281"/>
      <c r="AE905" s="274"/>
      <c r="AF905" s="281"/>
      <c r="AG905" s="281"/>
      <c r="AH905" s="281"/>
      <c r="AI905" s="282"/>
      <c r="AJ905" s="274"/>
      <c r="AK905" s="274"/>
      <c r="AL905" s="274"/>
      <c r="AM905" s="274"/>
      <c r="AN905" s="274"/>
      <c r="AO905" s="274"/>
      <c r="AP905" s="274"/>
      <c r="AQ905" s="274"/>
      <c r="AR905" s="279"/>
      <c r="AS905" s="273"/>
      <c r="AT905" s="273"/>
      <c r="AU905" s="273"/>
      <c r="AV905" s="273"/>
      <c r="AW905" s="274"/>
      <c r="AX905" s="279"/>
      <c r="AY905" s="273"/>
      <c r="AZ905" s="274"/>
      <c r="BA905" s="279"/>
      <c r="BB905" s="273"/>
      <c r="BC905" s="274"/>
      <c r="BD905" s="274"/>
      <c r="BE905" s="274"/>
      <c r="BF905" s="279"/>
      <c r="BG905" s="273"/>
      <c r="BH905" s="274"/>
      <c r="BI905" s="274"/>
      <c r="BJ905" s="273"/>
      <c r="BK905" s="273"/>
      <c r="BL905" s="273"/>
      <c r="BM905" s="273"/>
    </row>
    <row r="906" spans="1:65" ht="12.75" customHeight="1">
      <c r="A906" s="275"/>
      <c r="B906" s="276"/>
      <c r="C906" s="276"/>
      <c r="D906" s="276"/>
      <c r="E906" s="277"/>
      <c r="F906" s="274"/>
      <c r="G906" s="274"/>
      <c r="H906" s="274"/>
      <c r="I906" s="276"/>
      <c r="J906" s="276"/>
      <c r="K906" s="276"/>
      <c r="L906" s="278"/>
      <c r="M906" s="278"/>
      <c r="N906" s="278"/>
      <c r="O906" s="274"/>
      <c r="P906" s="274"/>
      <c r="Q906" s="274"/>
      <c r="R906" s="274"/>
      <c r="S906" s="274"/>
      <c r="T906" s="274"/>
      <c r="U906" s="274"/>
      <c r="V906" s="274"/>
      <c r="W906" s="274"/>
      <c r="X906" s="274"/>
      <c r="Y906" s="279"/>
      <c r="Z906" s="280"/>
      <c r="AA906" s="280"/>
      <c r="AB906" s="281"/>
      <c r="AC906" s="281"/>
      <c r="AD906" s="281"/>
      <c r="AE906" s="274"/>
      <c r="AF906" s="281"/>
      <c r="AG906" s="281"/>
      <c r="AH906" s="281"/>
      <c r="AI906" s="282"/>
      <c r="AJ906" s="274"/>
      <c r="AK906" s="274"/>
      <c r="AL906" s="274"/>
      <c r="AM906" s="274"/>
      <c r="AN906" s="274"/>
      <c r="AO906" s="274"/>
      <c r="AP906" s="274"/>
      <c r="AQ906" s="274"/>
      <c r="AR906" s="279"/>
      <c r="AS906" s="273"/>
      <c r="AT906" s="273"/>
      <c r="AU906" s="273"/>
      <c r="AV906" s="273"/>
      <c r="AW906" s="274"/>
      <c r="AX906" s="279"/>
      <c r="AY906" s="273"/>
      <c r="AZ906" s="274"/>
      <c r="BA906" s="279"/>
      <c r="BB906" s="273"/>
      <c r="BC906" s="274"/>
      <c r="BD906" s="274"/>
      <c r="BE906" s="274"/>
      <c r="BF906" s="279"/>
      <c r="BG906" s="273"/>
      <c r="BH906" s="274"/>
      <c r="BI906" s="274"/>
      <c r="BJ906" s="273"/>
      <c r="BK906" s="273"/>
      <c r="BL906" s="273"/>
      <c r="BM906" s="273"/>
    </row>
    <row r="907" spans="1:65" ht="12.75" customHeight="1">
      <c r="A907" s="275"/>
      <c r="B907" s="276"/>
      <c r="C907" s="276"/>
      <c r="D907" s="276"/>
      <c r="E907" s="277"/>
      <c r="F907" s="274"/>
      <c r="G907" s="274"/>
      <c r="H907" s="274"/>
      <c r="I907" s="276"/>
      <c r="J907" s="276"/>
      <c r="K907" s="276"/>
      <c r="L907" s="278"/>
      <c r="M907" s="278"/>
      <c r="N907" s="278"/>
      <c r="O907" s="274"/>
      <c r="P907" s="274"/>
      <c r="Q907" s="274"/>
      <c r="R907" s="274"/>
      <c r="S907" s="274"/>
      <c r="T907" s="274"/>
      <c r="U907" s="274"/>
      <c r="V907" s="274"/>
      <c r="W907" s="274"/>
      <c r="X907" s="274"/>
      <c r="Y907" s="279"/>
      <c r="Z907" s="280"/>
      <c r="AA907" s="280"/>
      <c r="AB907" s="281"/>
      <c r="AC907" s="281"/>
      <c r="AD907" s="281"/>
      <c r="AE907" s="274"/>
      <c r="AF907" s="281"/>
      <c r="AG907" s="281"/>
      <c r="AH907" s="281"/>
      <c r="AI907" s="282"/>
      <c r="AJ907" s="274"/>
      <c r="AK907" s="274"/>
      <c r="AL907" s="274"/>
      <c r="AM907" s="274"/>
      <c r="AN907" s="274"/>
      <c r="AO907" s="274"/>
      <c r="AP907" s="274"/>
      <c r="AQ907" s="274"/>
      <c r="AR907" s="279"/>
      <c r="AS907" s="273"/>
      <c r="AT907" s="273"/>
      <c r="AU907" s="273"/>
      <c r="AV907" s="273"/>
      <c r="AW907" s="274"/>
      <c r="AX907" s="279"/>
      <c r="AY907" s="273"/>
      <c r="AZ907" s="274"/>
      <c r="BA907" s="279"/>
      <c r="BB907" s="273"/>
      <c r="BC907" s="274"/>
      <c r="BD907" s="274"/>
      <c r="BE907" s="274"/>
      <c r="BF907" s="279"/>
      <c r="BG907" s="273"/>
      <c r="BH907" s="274"/>
      <c r="BI907" s="274"/>
      <c r="BJ907" s="273"/>
      <c r="BK907" s="273"/>
      <c r="BL907" s="273"/>
      <c r="BM907" s="273"/>
    </row>
    <row r="908" spans="1:65" ht="12.75" customHeight="1">
      <c r="A908" s="275"/>
      <c r="B908" s="276"/>
      <c r="C908" s="276"/>
      <c r="D908" s="276"/>
      <c r="E908" s="277"/>
      <c r="F908" s="274"/>
      <c r="G908" s="274"/>
      <c r="H908" s="274"/>
      <c r="I908" s="276"/>
      <c r="J908" s="276"/>
      <c r="K908" s="276"/>
      <c r="L908" s="278"/>
      <c r="M908" s="278"/>
      <c r="N908" s="278"/>
      <c r="O908" s="274"/>
      <c r="P908" s="274"/>
      <c r="Q908" s="274"/>
      <c r="R908" s="274"/>
      <c r="S908" s="274"/>
      <c r="T908" s="274"/>
      <c r="U908" s="274"/>
      <c r="V908" s="274"/>
      <c r="W908" s="274"/>
      <c r="X908" s="274"/>
      <c r="Y908" s="279"/>
      <c r="Z908" s="280"/>
      <c r="AA908" s="280"/>
      <c r="AB908" s="281"/>
      <c r="AC908" s="281"/>
      <c r="AD908" s="281"/>
      <c r="AE908" s="274"/>
      <c r="AF908" s="281"/>
      <c r="AG908" s="281"/>
      <c r="AH908" s="281"/>
      <c r="AI908" s="282"/>
      <c r="AJ908" s="274"/>
      <c r="AK908" s="274"/>
      <c r="AL908" s="274"/>
      <c r="AM908" s="274"/>
      <c r="AN908" s="274"/>
      <c r="AO908" s="274"/>
      <c r="AP908" s="274"/>
      <c r="AQ908" s="274"/>
      <c r="AR908" s="279"/>
      <c r="AS908" s="273"/>
      <c r="AT908" s="273"/>
      <c r="AU908" s="273"/>
      <c r="AV908" s="273"/>
      <c r="AW908" s="274"/>
      <c r="AX908" s="279"/>
      <c r="AY908" s="273"/>
      <c r="AZ908" s="274"/>
      <c r="BA908" s="279"/>
      <c r="BB908" s="273"/>
      <c r="BC908" s="274"/>
      <c r="BD908" s="274"/>
      <c r="BE908" s="274"/>
      <c r="BF908" s="279"/>
      <c r="BG908" s="273"/>
      <c r="BH908" s="274"/>
      <c r="BI908" s="274"/>
      <c r="BJ908" s="273"/>
      <c r="BK908" s="273"/>
      <c r="BL908" s="273"/>
      <c r="BM908" s="273"/>
    </row>
    <row r="909" spans="1:65" ht="12.75" customHeight="1">
      <c r="A909" s="275"/>
      <c r="B909" s="276"/>
      <c r="C909" s="276"/>
      <c r="D909" s="276"/>
      <c r="E909" s="277"/>
      <c r="F909" s="274"/>
      <c r="G909" s="274"/>
      <c r="H909" s="274"/>
      <c r="I909" s="276"/>
      <c r="J909" s="276"/>
      <c r="K909" s="276"/>
      <c r="L909" s="278"/>
      <c r="M909" s="278"/>
      <c r="N909" s="278"/>
      <c r="O909" s="274"/>
      <c r="P909" s="274"/>
      <c r="Q909" s="274"/>
      <c r="R909" s="274"/>
      <c r="S909" s="274"/>
      <c r="T909" s="274"/>
      <c r="U909" s="274"/>
      <c r="V909" s="274"/>
      <c r="W909" s="274"/>
      <c r="X909" s="274"/>
      <c r="Y909" s="279"/>
      <c r="Z909" s="280"/>
      <c r="AA909" s="280"/>
      <c r="AB909" s="281"/>
      <c r="AC909" s="281"/>
      <c r="AD909" s="281"/>
      <c r="AE909" s="274"/>
      <c r="AF909" s="281"/>
      <c r="AG909" s="281"/>
      <c r="AH909" s="281"/>
      <c r="AI909" s="282"/>
      <c r="AJ909" s="274"/>
      <c r="AK909" s="274"/>
      <c r="AL909" s="274"/>
      <c r="AM909" s="274"/>
      <c r="AN909" s="274"/>
      <c r="AO909" s="274"/>
      <c r="AP909" s="274"/>
      <c r="AQ909" s="274"/>
      <c r="AR909" s="279"/>
      <c r="AS909" s="273"/>
      <c r="AT909" s="273"/>
      <c r="AU909" s="273"/>
      <c r="AV909" s="273"/>
      <c r="AW909" s="274"/>
      <c r="AX909" s="279"/>
      <c r="AY909" s="273"/>
      <c r="AZ909" s="274"/>
      <c r="BA909" s="279"/>
      <c r="BB909" s="273"/>
      <c r="BC909" s="274"/>
      <c r="BD909" s="274"/>
      <c r="BE909" s="274"/>
      <c r="BF909" s="279"/>
      <c r="BG909" s="273"/>
      <c r="BH909" s="274"/>
      <c r="BI909" s="274"/>
      <c r="BJ909" s="273"/>
      <c r="BK909" s="273"/>
      <c r="BL909" s="273"/>
      <c r="BM909" s="273"/>
    </row>
    <row r="910" spans="1:65" ht="12.75" customHeight="1">
      <c r="A910" s="275"/>
      <c r="B910" s="276"/>
      <c r="C910" s="276"/>
      <c r="D910" s="276"/>
      <c r="E910" s="277"/>
      <c r="F910" s="274"/>
      <c r="G910" s="274"/>
      <c r="H910" s="274"/>
      <c r="I910" s="276"/>
      <c r="J910" s="276"/>
      <c r="K910" s="276"/>
      <c r="L910" s="278"/>
      <c r="M910" s="278"/>
      <c r="N910" s="278"/>
      <c r="O910" s="274"/>
      <c r="P910" s="274"/>
      <c r="Q910" s="274"/>
      <c r="R910" s="274"/>
      <c r="S910" s="274"/>
      <c r="T910" s="274"/>
      <c r="U910" s="274"/>
      <c r="V910" s="274"/>
      <c r="W910" s="274"/>
      <c r="X910" s="274"/>
      <c r="Y910" s="279"/>
      <c r="Z910" s="280"/>
      <c r="AA910" s="280"/>
      <c r="AB910" s="281"/>
      <c r="AC910" s="281"/>
      <c r="AD910" s="281"/>
      <c r="AE910" s="274"/>
      <c r="AF910" s="281"/>
      <c r="AG910" s="281"/>
      <c r="AH910" s="281"/>
      <c r="AI910" s="282"/>
      <c r="AJ910" s="274"/>
      <c r="AK910" s="274"/>
      <c r="AL910" s="274"/>
      <c r="AM910" s="274"/>
      <c r="AN910" s="274"/>
      <c r="AO910" s="274"/>
      <c r="AP910" s="274"/>
      <c r="AQ910" s="274"/>
      <c r="AR910" s="279"/>
      <c r="AS910" s="273"/>
      <c r="AT910" s="273"/>
      <c r="AU910" s="273"/>
      <c r="AV910" s="273"/>
      <c r="AW910" s="274"/>
      <c r="AX910" s="279"/>
      <c r="AY910" s="273"/>
      <c r="AZ910" s="274"/>
      <c r="BA910" s="279"/>
      <c r="BB910" s="273"/>
      <c r="BC910" s="274"/>
      <c r="BD910" s="274"/>
      <c r="BE910" s="274"/>
      <c r="BF910" s="279"/>
      <c r="BG910" s="273"/>
      <c r="BH910" s="274"/>
      <c r="BI910" s="274"/>
      <c r="BJ910" s="273"/>
      <c r="BK910" s="273"/>
      <c r="BL910" s="273"/>
      <c r="BM910" s="273"/>
    </row>
    <row r="911" spans="1:65" ht="12.75" customHeight="1">
      <c r="A911" s="275"/>
      <c r="B911" s="276"/>
      <c r="C911" s="276"/>
      <c r="D911" s="276"/>
      <c r="E911" s="277"/>
      <c r="F911" s="274"/>
      <c r="G911" s="274"/>
      <c r="H911" s="274"/>
      <c r="I911" s="276"/>
      <c r="J911" s="276"/>
      <c r="K911" s="276"/>
      <c r="L911" s="278"/>
      <c r="M911" s="278"/>
      <c r="N911" s="278"/>
      <c r="O911" s="274"/>
      <c r="P911" s="274"/>
      <c r="Q911" s="274"/>
      <c r="R911" s="274"/>
      <c r="S911" s="274"/>
      <c r="T911" s="274"/>
      <c r="U911" s="274"/>
      <c r="V911" s="274"/>
      <c r="W911" s="274"/>
      <c r="X911" s="274"/>
      <c r="Y911" s="279"/>
      <c r="Z911" s="280"/>
      <c r="AA911" s="280"/>
      <c r="AB911" s="281"/>
      <c r="AC911" s="281"/>
      <c r="AD911" s="281"/>
      <c r="AE911" s="274"/>
      <c r="AF911" s="281"/>
      <c r="AG911" s="281"/>
      <c r="AH911" s="281"/>
      <c r="AI911" s="282"/>
      <c r="AJ911" s="274"/>
      <c r="AK911" s="274"/>
      <c r="AL911" s="274"/>
      <c r="AM911" s="274"/>
      <c r="AN911" s="274"/>
      <c r="AO911" s="274"/>
      <c r="AP911" s="274"/>
      <c r="AQ911" s="274"/>
      <c r="AR911" s="279"/>
      <c r="AS911" s="273"/>
      <c r="AT911" s="273"/>
      <c r="AU911" s="273"/>
      <c r="AV911" s="273"/>
      <c r="AW911" s="274"/>
      <c r="AX911" s="279"/>
      <c r="AY911" s="273"/>
      <c r="AZ911" s="274"/>
      <c r="BA911" s="279"/>
      <c r="BB911" s="273"/>
      <c r="BC911" s="274"/>
      <c r="BD911" s="274"/>
      <c r="BE911" s="274"/>
      <c r="BF911" s="279"/>
      <c r="BG911" s="273"/>
      <c r="BH911" s="274"/>
      <c r="BI911" s="274"/>
      <c r="BJ911" s="273"/>
      <c r="BK911" s="273"/>
      <c r="BL911" s="273"/>
      <c r="BM911" s="273"/>
    </row>
    <row r="912" spans="1:65" ht="12.75" customHeight="1">
      <c r="A912" s="275"/>
      <c r="B912" s="276"/>
      <c r="C912" s="276"/>
      <c r="D912" s="276"/>
      <c r="E912" s="277"/>
      <c r="F912" s="274"/>
      <c r="G912" s="274"/>
      <c r="H912" s="274"/>
      <c r="I912" s="276"/>
      <c r="J912" s="276"/>
      <c r="K912" s="276"/>
      <c r="L912" s="278"/>
      <c r="M912" s="278"/>
      <c r="N912" s="278"/>
      <c r="O912" s="274"/>
      <c r="P912" s="274"/>
      <c r="Q912" s="274"/>
      <c r="R912" s="274"/>
      <c r="S912" s="274"/>
      <c r="T912" s="274"/>
      <c r="U912" s="274"/>
      <c r="V912" s="274"/>
      <c r="W912" s="274"/>
      <c r="X912" s="274"/>
      <c r="Y912" s="279"/>
      <c r="Z912" s="280"/>
      <c r="AA912" s="280"/>
      <c r="AB912" s="281"/>
      <c r="AC912" s="281"/>
      <c r="AD912" s="281"/>
      <c r="AE912" s="274"/>
      <c r="AF912" s="281"/>
      <c r="AG912" s="281"/>
      <c r="AH912" s="281"/>
      <c r="AI912" s="282"/>
      <c r="AJ912" s="274"/>
      <c r="AK912" s="274"/>
      <c r="AL912" s="274"/>
      <c r="AM912" s="274"/>
      <c r="AN912" s="274"/>
      <c r="AO912" s="274"/>
      <c r="AP912" s="274"/>
      <c r="AQ912" s="274"/>
      <c r="AR912" s="279"/>
      <c r="AS912" s="273"/>
      <c r="AT912" s="273"/>
      <c r="AU912" s="273"/>
      <c r="AV912" s="273"/>
      <c r="AW912" s="274"/>
      <c r="AX912" s="279"/>
      <c r="AY912" s="273"/>
      <c r="AZ912" s="274"/>
      <c r="BA912" s="279"/>
      <c r="BB912" s="273"/>
      <c r="BC912" s="274"/>
      <c r="BD912" s="274"/>
      <c r="BE912" s="274"/>
      <c r="BF912" s="279"/>
      <c r="BG912" s="273"/>
      <c r="BH912" s="274"/>
      <c r="BI912" s="274"/>
      <c r="BJ912" s="273"/>
      <c r="BK912" s="273"/>
      <c r="BL912" s="273"/>
      <c r="BM912" s="273"/>
    </row>
    <row r="913" spans="1:65" ht="12.75" customHeight="1">
      <c r="A913" s="275"/>
      <c r="B913" s="276"/>
      <c r="C913" s="276"/>
      <c r="D913" s="276"/>
      <c r="E913" s="277"/>
      <c r="F913" s="274"/>
      <c r="G913" s="274"/>
      <c r="H913" s="274"/>
      <c r="I913" s="276"/>
      <c r="J913" s="276"/>
      <c r="K913" s="276"/>
      <c r="L913" s="278"/>
      <c r="M913" s="278"/>
      <c r="N913" s="278"/>
      <c r="O913" s="274"/>
      <c r="P913" s="274"/>
      <c r="Q913" s="274"/>
      <c r="R913" s="274"/>
      <c r="S913" s="274"/>
      <c r="T913" s="274"/>
      <c r="U913" s="274"/>
      <c r="V913" s="274"/>
      <c r="W913" s="274"/>
      <c r="X913" s="274"/>
      <c r="Y913" s="279"/>
      <c r="Z913" s="280"/>
      <c r="AA913" s="280"/>
      <c r="AB913" s="281"/>
      <c r="AC913" s="281"/>
      <c r="AD913" s="281"/>
      <c r="AE913" s="274"/>
      <c r="AF913" s="281"/>
      <c r="AG913" s="281"/>
      <c r="AH913" s="281"/>
      <c r="AI913" s="282"/>
      <c r="AK913" s="274"/>
      <c r="AL913" s="274"/>
      <c r="AM913" s="274"/>
      <c r="AN913" s="274"/>
      <c r="AO913" s="274"/>
      <c r="AP913" s="274"/>
      <c r="AQ913" s="274"/>
      <c r="AR913" s="279"/>
      <c r="AS913" s="273"/>
      <c r="AT913" s="273"/>
      <c r="AU913" s="273"/>
      <c r="AV913" s="273"/>
      <c r="AW913" s="274"/>
      <c r="AX913" s="279"/>
      <c r="AY913" s="273"/>
      <c r="AZ913" s="274"/>
      <c r="BA913" s="279"/>
      <c r="BB913" s="273"/>
      <c r="BC913" s="274"/>
      <c r="BD913" s="274"/>
      <c r="BE913" s="274"/>
      <c r="BF913" s="279"/>
      <c r="BG913" s="273"/>
      <c r="BH913" s="274"/>
      <c r="BI913" s="274"/>
      <c r="BJ913" s="273"/>
      <c r="BK913" s="273"/>
      <c r="BL913" s="273"/>
      <c r="BM913" s="273"/>
    </row>
    <row r="914" spans="1:65" ht="12.75" customHeight="1">
      <c r="A914" s="275"/>
      <c r="B914" s="276"/>
      <c r="C914" s="276"/>
      <c r="D914" s="276"/>
      <c r="E914" s="277"/>
      <c r="F914" s="274"/>
      <c r="G914" s="274"/>
      <c r="H914" s="274"/>
      <c r="I914" s="276"/>
      <c r="J914" s="276"/>
      <c r="K914" s="276"/>
      <c r="L914" s="278"/>
      <c r="M914" s="278"/>
      <c r="N914" s="278"/>
      <c r="O914" s="274"/>
      <c r="P914" s="274"/>
      <c r="Q914" s="274"/>
      <c r="R914" s="274"/>
      <c r="S914" s="274"/>
      <c r="T914" s="274"/>
      <c r="U914" s="274"/>
      <c r="V914" s="274"/>
      <c r="W914" s="274"/>
      <c r="X914" s="274"/>
      <c r="Y914" s="279"/>
      <c r="Z914" s="280"/>
      <c r="AA914" s="280"/>
      <c r="AB914" s="281"/>
      <c r="AC914" s="281"/>
      <c r="AD914" s="281"/>
      <c r="AE914" s="274"/>
      <c r="AF914" s="281"/>
      <c r="AG914" s="281"/>
      <c r="AH914" s="281"/>
      <c r="AI914" s="282"/>
      <c r="AK914" s="274"/>
      <c r="AL914" s="274"/>
      <c r="AM914" s="274"/>
      <c r="AN914" s="274"/>
      <c r="AO914" s="274"/>
      <c r="AP914" s="274"/>
      <c r="AQ914" s="274"/>
      <c r="AR914" s="279"/>
      <c r="AS914" s="273"/>
      <c r="AT914" s="273"/>
      <c r="AU914" s="273"/>
      <c r="AV914" s="273"/>
      <c r="AW914" s="274"/>
      <c r="AX914" s="279"/>
      <c r="AY914" s="273"/>
      <c r="AZ914" s="274"/>
      <c r="BA914" s="279"/>
      <c r="BB914" s="273"/>
      <c r="BC914" s="274"/>
      <c r="BD914" s="274"/>
      <c r="BE914" s="274"/>
      <c r="BF914" s="279"/>
      <c r="BG914" s="273"/>
      <c r="BH914" s="274"/>
      <c r="BI914" s="274"/>
      <c r="BJ914" s="273"/>
      <c r="BK914" s="273"/>
      <c r="BL914" s="273"/>
      <c r="BM914" s="273"/>
    </row>
    <row r="915" spans="1:65" ht="12.75" customHeight="1">
      <c r="A915" s="275"/>
      <c r="B915" s="276"/>
      <c r="C915" s="276"/>
      <c r="D915" s="276"/>
      <c r="E915" s="277"/>
      <c r="F915" s="274"/>
      <c r="G915" s="274"/>
      <c r="H915" s="274"/>
      <c r="I915" s="276"/>
      <c r="J915" s="276"/>
      <c r="K915" s="276"/>
      <c r="L915" s="278"/>
      <c r="M915" s="278"/>
      <c r="N915" s="278"/>
      <c r="O915" s="274"/>
      <c r="P915" s="274"/>
      <c r="Q915" s="274"/>
      <c r="R915" s="274"/>
      <c r="S915" s="274"/>
      <c r="T915" s="274"/>
      <c r="U915" s="274"/>
      <c r="V915" s="274"/>
      <c r="W915" s="274"/>
      <c r="X915" s="274"/>
      <c r="Y915" s="279"/>
      <c r="Z915" s="280"/>
      <c r="AA915" s="280"/>
      <c r="AB915" s="281"/>
      <c r="AC915" s="281"/>
      <c r="AD915" s="281"/>
      <c r="AE915" s="274"/>
      <c r="AF915" s="281"/>
      <c r="AG915" s="281"/>
      <c r="AH915" s="281"/>
      <c r="AI915" s="282"/>
      <c r="AK915" s="274"/>
      <c r="AL915" s="274"/>
      <c r="AM915" s="274"/>
      <c r="AN915" s="274"/>
      <c r="AO915" s="274"/>
      <c r="AP915" s="274"/>
      <c r="AQ915" s="274"/>
      <c r="AR915" s="279"/>
      <c r="AS915" s="273"/>
      <c r="AT915" s="273"/>
      <c r="AU915" s="273"/>
      <c r="AV915" s="273"/>
      <c r="AW915" s="274"/>
      <c r="AX915" s="279"/>
      <c r="AY915" s="273"/>
      <c r="AZ915" s="274"/>
      <c r="BA915" s="279"/>
      <c r="BB915" s="273"/>
      <c r="BC915" s="274"/>
      <c r="BD915" s="274"/>
      <c r="BE915" s="274"/>
      <c r="BF915" s="279"/>
      <c r="BG915" s="273"/>
      <c r="BH915" s="274"/>
      <c r="BI915" s="274"/>
      <c r="BJ915" s="273"/>
      <c r="BK915" s="273"/>
      <c r="BL915" s="273"/>
      <c r="BM915" s="273"/>
    </row>
    <row r="916" spans="1:65" ht="12.75" customHeight="1">
      <c r="A916" s="275"/>
      <c r="B916" s="276"/>
      <c r="C916" s="276"/>
      <c r="D916" s="276"/>
      <c r="E916" s="277"/>
      <c r="F916" s="274"/>
      <c r="G916" s="274"/>
      <c r="H916" s="274"/>
      <c r="I916" s="276"/>
      <c r="J916" s="276"/>
      <c r="K916" s="276"/>
      <c r="L916" s="278"/>
      <c r="M916" s="278"/>
      <c r="N916" s="278"/>
      <c r="O916" s="274"/>
      <c r="P916" s="274"/>
      <c r="Q916" s="274"/>
      <c r="R916" s="274"/>
      <c r="S916" s="274"/>
      <c r="T916" s="274"/>
      <c r="U916" s="274"/>
      <c r="V916" s="274"/>
      <c r="W916" s="274"/>
      <c r="X916" s="274"/>
      <c r="Y916" s="279"/>
      <c r="Z916" s="280"/>
      <c r="AA916" s="280"/>
      <c r="AB916" s="281"/>
      <c r="AC916" s="281"/>
      <c r="AD916" s="281"/>
      <c r="AE916" s="274"/>
      <c r="AF916" s="281"/>
      <c r="AG916" s="281"/>
      <c r="AH916" s="281"/>
      <c r="AI916" s="282"/>
      <c r="AK916" s="274"/>
      <c r="AL916" s="274"/>
      <c r="AM916" s="274"/>
      <c r="AN916" s="274"/>
      <c r="AO916" s="274"/>
      <c r="AP916" s="274"/>
      <c r="AQ916" s="274"/>
      <c r="AR916" s="279"/>
      <c r="AS916" s="273"/>
      <c r="AT916" s="273"/>
      <c r="AU916" s="273"/>
      <c r="AV916" s="273"/>
      <c r="AW916" s="274"/>
      <c r="AX916" s="279"/>
      <c r="AY916" s="273"/>
      <c r="AZ916" s="274"/>
      <c r="BA916" s="279"/>
      <c r="BB916" s="273"/>
      <c r="BC916" s="274"/>
      <c r="BD916" s="274"/>
      <c r="BE916" s="274"/>
      <c r="BF916" s="279"/>
      <c r="BG916" s="273"/>
      <c r="BH916" s="274"/>
      <c r="BI916" s="274"/>
      <c r="BJ916" s="273"/>
      <c r="BK916" s="273"/>
      <c r="BL916" s="273"/>
      <c r="BM916" s="273"/>
    </row>
    <row r="917" spans="1:65" ht="12.75" customHeight="1">
      <c r="A917" s="275"/>
      <c r="B917" s="276"/>
      <c r="C917" s="276"/>
      <c r="D917" s="276"/>
      <c r="E917" s="277"/>
      <c r="F917" s="274"/>
      <c r="G917" s="274"/>
      <c r="H917" s="274"/>
      <c r="I917" s="276"/>
      <c r="J917" s="276"/>
      <c r="K917" s="276"/>
      <c r="L917" s="278"/>
      <c r="M917" s="278"/>
      <c r="N917" s="278"/>
      <c r="O917" s="274"/>
      <c r="P917" s="274"/>
      <c r="Q917" s="274"/>
      <c r="R917" s="274"/>
      <c r="S917" s="274"/>
      <c r="T917" s="274"/>
      <c r="U917" s="274"/>
      <c r="V917" s="274"/>
      <c r="W917" s="274"/>
      <c r="X917" s="274"/>
      <c r="Y917" s="279"/>
      <c r="Z917" s="280"/>
      <c r="AA917" s="280"/>
      <c r="AB917" s="281"/>
      <c r="AC917" s="281"/>
      <c r="AD917" s="281"/>
      <c r="AE917" s="274"/>
      <c r="AF917" s="281"/>
      <c r="AG917" s="281"/>
      <c r="AH917" s="281"/>
      <c r="AI917" s="282"/>
      <c r="AK917" s="274"/>
      <c r="AL917" s="274"/>
      <c r="AM917" s="274"/>
      <c r="AN917" s="274"/>
      <c r="AO917" s="274"/>
      <c r="AP917" s="274"/>
      <c r="AQ917" s="274"/>
      <c r="AR917" s="279"/>
      <c r="AS917" s="273"/>
      <c r="AT917" s="273"/>
      <c r="AU917" s="273"/>
      <c r="AV917" s="273"/>
      <c r="AW917" s="274"/>
      <c r="AX917" s="279"/>
      <c r="AY917" s="273"/>
      <c r="AZ917" s="274"/>
      <c r="BA917" s="279"/>
      <c r="BB917" s="273"/>
      <c r="BC917" s="274"/>
      <c r="BD917" s="274"/>
      <c r="BE917" s="274"/>
      <c r="BF917" s="279"/>
      <c r="BG917" s="273"/>
      <c r="BH917" s="274"/>
      <c r="BI917" s="274"/>
      <c r="BJ917" s="273"/>
      <c r="BK917" s="273"/>
      <c r="BL917" s="273"/>
      <c r="BM917" s="273"/>
    </row>
    <row r="918" spans="1:65" ht="12.75" customHeight="1">
      <c r="A918" s="275"/>
      <c r="B918" s="276"/>
      <c r="C918" s="276"/>
      <c r="D918" s="276"/>
      <c r="E918" s="277"/>
      <c r="F918" s="274"/>
      <c r="G918" s="274"/>
      <c r="H918" s="274"/>
      <c r="I918" s="276"/>
      <c r="J918" s="276"/>
      <c r="K918" s="276"/>
      <c r="L918" s="278"/>
      <c r="M918" s="278"/>
      <c r="N918" s="278"/>
      <c r="O918" s="274"/>
      <c r="P918" s="274"/>
      <c r="Q918" s="274"/>
      <c r="R918" s="274"/>
      <c r="S918" s="274"/>
      <c r="T918" s="274"/>
      <c r="U918" s="274"/>
      <c r="V918" s="274"/>
      <c r="W918" s="274"/>
      <c r="X918" s="274"/>
      <c r="Y918" s="279"/>
      <c r="Z918" s="280"/>
      <c r="AA918" s="280"/>
      <c r="AB918" s="281"/>
      <c r="AC918" s="281"/>
      <c r="AD918" s="281"/>
      <c r="AE918" s="274"/>
      <c r="AF918" s="281"/>
      <c r="AG918" s="281"/>
      <c r="AH918" s="281"/>
      <c r="AI918" s="282"/>
      <c r="AK918" s="274"/>
      <c r="AL918" s="274"/>
      <c r="AM918" s="274"/>
      <c r="AN918" s="274"/>
      <c r="AO918" s="274"/>
      <c r="AP918" s="274"/>
      <c r="AQ918" s="274"/>
      <c r="AR918" s="279"/>
      <c r="AS918" s="273"/>
      <c r="AT918" s="273"/>
      <c r="AU918" s="273"/>
      <c r="AV918" s="273"/>
      <c r="AW918" s="274"/>
      <c r="AX918" s="279"/>
      <c r="AY918" s="273"/>
      <c r="AZ918" s="274"/>
      <c r="BA918" s="279"/>
      <c r="BB918" s="273"/>
      <c r="BC918" s="274"/>
      <c r="BD918" s="274"/>
      <c r="BE918" s="274"/>
      <c r="BF918" s="279"/>
      <c r="BG918" s="273"/>
      <c r="BH918" s="274"/>
      <c r="BI918" s="274"/>
      <c r="BJ918" s="273"/>
      <c r="BK918" s="273"/>
      <c r="BL918" s="273"/>
      <c r="BM918" s="273"/>
    </row>
    <row r="919" spans="1:65" ht="12.75" customHeight="1">
      <c r="A919" s="275"/>
      <c r="B919" s="276"/>
      <c r="C919" s="276"/>
      <c r="D919" s="276"/>
      <c r="E919" s="277"/>
      <c r="F919" s="274"/>
      <c r="G919" s="274"/>
      <c r="H919" s="274"/>
      <c r="I919" s="276"/>
      <c r="J919" s="276"/>
      <c r="K919" s="276"/>
      <c r="L919" s="278"/>
      <c r="M919" s="278"/>
      <c r="N919" s="278"/>
      <c r="O919" s="274"/>
      <c r="P919" s="274"/>
      <c r="Q919" s="274"/>
      <c r="R919" s="274"/>
      <c r="S919" s="274"/>
      <c r="T919" s="274"/>
      <c r="U919" s="274"/>
      <c r="V919" s="274"/>
      <c r="W919" s="274"/>
      <c r="X919" s="274"/>
      <c r="Y919" s="279"/>
      <c r="Z919" s="280"/>
      <c r="AA919" s="280"/>
      <c r="AB919" s="281"/>
      <c r="AC919" s="281"/>
      <c r="AD919" s="281"/>
      <c r="AE919" s="274"/>
      <c r="AF919" s="281"/>
      <c r="AG919" s="281"/>
      <c r="AH919" s="281"/>
      <c r="AI919" s="282"/>
      <c r="AK919" s="274"/>
      <c r="AL919" s="274"/>
      <c r="AM919" s="274"/>
      <c r="AN919" s="274"/>
      <c r="AO919" s="274"/>
      <c r="AP919" s="274"/>
      <c r="AQ919" s="274"/>
      <c r="AR919" s="279"/>
      <c r="AS919" s="273"/>
      <c r="AT919" s="273"/>
      <c r="AU919" s="273"/>
      <c r="AV919" s="273"/>
      <c r="AW919" s="274"/>
      <c r="AX919" s="279"/>
      <c r="AY919" s="273"/>
      <c r="AZ919" s="274"/>
      <c r="BA919" s="279"/>
      <c r="BB919" s="273"/>
      <c r="BC919" s="274"/>
      <c r="BD919" s="274"/>
      <c r="BE919" s="274"/>
      <c r="BF919" s="279"/>
      <c r="BG919" s="273"/>
      <c r="BH919" s="274"/>
      <c r="BI919" s="274"/>
      <c r="BJ919" s="273"/>
      <c r="BK919" s="273"/>
      <c r="BL919" s="273"/>
      <c r="BM919" s="273"/>
    </row>
    <row r="920" spans="1:65" ht="12.75" customHeight="1">
      <c r="A920" s="275"/>
      <c r="B920" s="276"/>
      <c r="C920" s="276"/>
      <c r="D920" s="276"/>
      <c r="E920" s="277"/>
      <c r="F920" s="274"/>
      <c r="G920" s="274"/>
      <c r="H920" s="274"/>
      <c r="I920" s="276"/>
      <c r="J920" s="276"/>
      <c r="K920" s="276"/>
      <c r="L920" s="278"/>
      <c r="M920" s="278"/>
      <c r="N920" s="278"/>
      <c r="O920" s="274"/>
      <c r="P920" s="274"/>
      <c r="Q920" s="274"/>
      <c r="R920" s="274"/>
      <c r="S920" s="274"/>
      <c r="T920" s="274"/>
      <c r="U920" s="274"/>
      <c r="V920" s="274"/>
      <c r="W920" s="274"/>
      <c r="X920" s="274"/>
      <c r="Y920" s="279"/>
      <c r="Z920" s="280"/>
      <c r="AA920" s="280"/>
      <c r="AB920" s="281"/>
      <c r="AC920" s="281"/>
      <c r="AD920" s="281"/>
      <c r="AE920" s="274"/>
      <c r="AF920" s="281"/>
      <c r="AG920" s="281"/>
      <c r="AH920" s="281"/>
      <c r="AI920" s="282"/>
      <c r="AK920" s="274"/>
      <c r="AL920" s="274"/>
      <c r="AM920" s="274"/>
      <c r="AN920" s="274"/>
      <c r="AO920" s="274"/>
      <c r="AP920" s="274"/>
      <c r="AQ920" s="274"/>
      <c r="AR920" s="279"/>
      <c r="AS920" s="273"/>
      <c r="AT920" s="273"/>
      <c r="AU920" s="273"/>
      <c r="AV920" s="273"/>
      <c r="AW920" s="274"/>
      <c r="AX920" s="279"/>
      <c r="AY920" s="273"/>
      <c r="AZ920" s="274"/>
      <c r="BA920" s="279"/>
      <c r="BB920" s="273"/>
      <c r="BC920" s="274"/>
      <c r="BD920" s="274"/>
      <c r="BE920" s="274"/>
      <c r="BF920" s="279"/>
      <c r="BG920" s="273"/>
      <c r="BH920" s="274"/>
      <c r="BI920" s="274"/>
      <c r="BJ920" s="273"/>
      <c r="BK920" s="273"/>
      <c r="BL920" s="273"/>
      <c r="BM920" s="273"/>
    </row>
    <row r="921" spans="1:65" ht="12.75" customHeight="1">
      <c r="A921" s="275"/>
      <c r="B921" s="276"/>
      <c r="C921" s="276"/>
      <c r="D921" s="276"/>
      <c r="E921" s="277"/>
      <c r="F921" s="274"/>
      <c r="G921" s="274"/>
      <c r="H921" s="274"/>
      <c r="I921" s="276"/>
      <c r="J921" s="276"/>
      <c r="K921" s="276"/>
      <c r="L921" s="278"/>
      <c r="M921" s="278"/>
      <c r="N921" s="278"/>
      <c r="O921" s="274"/>
      <c r="P921" s="274"/>
      <c r="Q921" s="274"/>
      <c r="R921" s="274"/>
      <c r="S921" s="274"/>
      <c r="T921" s="274"/>
      <c r="U921" s="274"/>
      <c r="V921" s="274"/>
      <c r="W921" s="274"/>
      <c r="X921" s="274"/>
      <c r="Y921" s="279"/>
      <c r="Z921" s="280"/>
      <c r="AA921" s="280"/>
      <c r="AB921" s="281"/>
      <c r="AC921" s="281"/>
      <c r="AD921" s="281"/>
      <c r="AE921" s="274"/>
      <c r="AF921" s="281"/>
      <c r="AG921" s="281"/>
      <c r="AH921" s="281"/>
      <c r="AI921" s="282"/>
      <c r="AK921" s="274"/>
      <c r="AL921" s="274"/>
      <c r="AM921" s="274"/>
      <c r="AN921" s="274"/>
      <c r="AO921" s="274"/>
      <c r="AP921" s="274"/>
      <c r="AQ921" s="274"/>
      <c r="AR921" s="279"/>
      <c r="AS921" s="273"/>
      <c r="AT921" s="273"/>
      <c r="AU921" s="273"/>
      <c r="AV921" s="273"/>
      <c r="AW921" s="274"/>
      <c r="AX921" s="279"/>
      <c r="AY921" s="273"/>
      <c r="AZ921" s="274"/>
      <c r="BA921" s="279"/>
      <c r="BB921" s="273"/>
      <c r="BC921" s="274"/>
      <c r="BD921" s="274"/>
      <c r="BE921" s="274"/>
      <c r="BF921" s="279"/>
      <c r="BG921" s="273"/>
      <c r="BH921" s="274"/>
      <c r="BI921" s="274"/>
      <c r="BJ921" s="273"/>
      <c r="BK921" s="273"/>
      <c r="BL921" s="273"/>
      <c r="BM921" s="273"/>
    </row>
    <row r="922" spans="1:65" ht="12.75" customHeight="1">
      <c r="A922" s="275"/>
      <c r="B922" s="276"/>
      <c r="C922" s="276"/>
      <c r="D922" s="276"/>
      <c r="E922" s="277"/>
      <c r="F922" s="274"/>
      <c r="G922" s="274"/>
      <c r="H922" s="274"/>
      <c r="I922" s="276"/>
      <c r="J922" s="276"/>
      <c r="K922" s="276"/>
      <c r="L922" s="278"/>
      <c r="M922" s="278"/>
      <c r="N922" s="278"/>
      <c r="O922" s="274"/>
      <c r="P922" s="274"/>
      <c r="Q922" s="274"/>
      <c r="R922" s="274"/>
      <c r="S922" s="274"/>
      <c r="T922" s="274"/>
      <c r="U922" s="274"/>
      <c r="V922" s="274"/>
      <c r="W922" s="274"/>
      <c r="X922" s="274"/>
      <c r="Y922" s="279"/>
      <c r="Z922" s="280"/>
      <c r="AA922" s="280"/>
      <c r="AB922" s="281"/>
      <c r="AC922" s="281"/>
      <c r="AD922" s="281"/>
      <c r="AE922" s="274"/>
      <c r="AF922" s="281"/>
      <c r="AG922" s="281"/>
      <c r="AH922" s="281"/>
      <c r="AI922" s="282"/>
      <c r="AK922" s="274"/>
      <c r="AL922" s="274"/>
      <c r="AM922" s="274"/>
      <c r="AN922" s="274"/>
      <c r="AO922" s="274"/>
      <c r="AP922" s="274"/>
      <c r="AQ922" s="274"/>
      <c r="AR922" s="279"/>
      <c r="AS922" s="273"/>
      <c r="AT922" s="273"/>
      <c r="AU922" s="273"/>
      <c r="AV922" s="273"/>
      <c r="AW922" s="274"/>
      <c r="AX922" s="279"/>
      <c r="AY922" s="273"/>
      <c r="AZ922" s="274"/>
      <c r="BA922" s="279"/>
      <c r="BB922" s="273"/>
      <c r="BC922" s="274"/>
      <c r="BD922" s="274"/>
      <c r="BE922" s="274"/>
      <c r="BF922" s="279"/>
      <c r="BG922" s="273"/>
      <c r="BH922" s="274"/>
      <c r="BI922" s="274"/>
      <c r="BJ922" s="273"/>
      <c r="BK922" s="273"/>
      <c r="BL922" s="273"/>
      <c r="BM922" s="273"/>
    </row>
    <row r="923" spans="1:65" ht="12.75" customHeight="1">
      <c r="A923" s="275"/>
      <c r="B923" s="276"/>
      <c r="C923" s="276"/>
      <c r="D923" s="276"/>
      <c r="E923" s="277"/>
      <c r="F923" s="274"/>
      <c r="G923" s="274"/>
      <c r="H923" s="274"/>
      <c r="I923" s="276"/>
      <c r="J923" s="276"/>
      <c r="K923" s="276"/>
      <c r="L923" s="278"/>
      <c r="M923" s="278"/>
      <c r="N923" s="278"/>
      <c r="O923" s="274"/>
      <c r="P923" s="274"/>
      <c r="Q923" s="274"/>
      <c r="R923" s="274"/>
      <c r="S923" s="274"/>
      <c r="T923" s="274"/>
      <c r="U923" s="274"/>
      <c r="V923" s="274"/>
      <c r="W923" s="274"/>
      <c r="X923" s="274"/>
      <c r="Y923" s="279"/>
      <c r="Z923" s="280"/>
      <c r="AA923" s="280"/>
      <c r="AB923" s="281"/>
      <c r="AC923" s="281"/>
      <c r="AD923" s="281"/>
      <c r="AE923" s="274"/>
      <c r="AF923" s="281"/>
      <c r="AG923" s="281"/>
      <c r="AH923" s="281"/>
      <c r="AI923" s="282"/>
      <c r="AK923" s="274"/>
      <c r="AL923" s="274"/>
      <c r="AM923" s="274"/>
      <c r="AN923" s="274"/>
      <c r="AO923" s="274"/>
      <c r="AP923" s="274"/>
      <c r="AQ923" s="274"/>
      <c r="AR923" s="279"/>
      <c r="AS923" s="273"/>
      <c r="AT923" s="273"/>
      <c r="AU923" s="273"/>
      <c r="AV923" s="273"/>
      <c r="AW923" s="274"/>
      <c r="AX923" s="279"/>
      <c r="AY923" s="273"/>
      <c r="AZ923" s="274"/>
      <c r="BA923" s="279"/>
      <c r="BB923" s="273"/>
      <c r="BC923" s="274"/>
      <c r="BD923" s="274"/>
      <c r="BE923" s="274"/>
      <c r="BF923" s="279"/>
      <c r="BG923" s="273"/>
      <c r="BH923" s="274"/>
      <c r="BI923" s="274"/>
      <c r="BJ923" s="273"/>
      <c r="BK923" s="273"/>
      <c r="BL923" s="273"/>
      <c r="BM923" s="273"/>
    </row>
    <row r="924" spans="1:65" ht="12.75" customHeight="1">
      <c r="A924" s="275"/>
      <c r="B924" s="276"/>
      <c r="C924" s="276"/>
      <c r="D924" s="276"/>
      <c r="E924" s="277"/>
      <c r="F924" s="274"/>
      <c r="G924" s="274"/>
      <c r="H924" s="274"/>
      <c r="I924" s="276"/>
      <c r="J924" s="276"/>
      <c r="K924" s="276"/>
      <c r="L924" s="278"/>
      <c r="M924" s="278"/>
      <c r="N924" s="278"/>
      <c r="O924" s="274"/>
      <c r="P924" s="274"/>
      <c r="Q924" s="274"/>
      <c r="R924" s="274"/>
      <c r="S924" s="274"/>
      <c r="T924" s="274"/>
      <c r="U924" s="274"/>
      <c r="V924" s="274"/>
      <c r="W924" s="274"/>
      <c r="X924" s="274"/>
      <c r="Y924" s="279"/>
      <c r="Z924" s="280"/>
      <c r="AA924" s="280"/>
      <c r="AB924" s="281"/>
      <c r="AC924" s="281"/>
      <c r="AD924" s="281"/>
      <c r="AE924" s="274"/>
      <c r="AF924" s="281"/>
      <c r="AG924" s="281"/>
      <c r="AH924" s="281"/>
      <c r="AI924" s="282"/>
      <c r="AK924" s="274"/>
      <c r="AL924" s="274"/>
      <c r="AM924" s="274"/>
      <c r="AN924" s="274"/>
      <c r="AO924" s="274"/>
      <c r="AP924" s="274"/>
      <c r="AQ924" s="274"/>
      <c r="AR924" s="279"/>
      <c r="AS924" s="273"/>
      <c r="AT924" s="273"/>
      <c r="AU924" s="273"/>
      <c r="AV924" s="273"/>
      <c r="AW924" s="274"/>
      <c r="AX924" s="279"/>
      <c r="AY924" s="273"/>
      <c r="AZ924" s="274"/>
      <c r="BA924" s="279"/>
      <c r="BB924" s="273"/>
      <c r="BC924" s="274"/>
      <c r="BD924" s="274"/>
      <c r="BE924" s="274"/>
      <c r="BF924" s="279"/>
      <c r="BG924" s="273"/>
      <c r="BH924" s="274"/>
      <c r="BI924" s="274"/>
      <c r="BJ924" s="273"/>
      <c r="BK924" s="273"/>
      <c r="BL924" s="273"/>
      <c r="BM924" s="273"/>
    </row>
    <row r="925" spans="1:65" ht="12.75" customHeight="1">
      <c r="A925" s="275"/>
      <c r="B925" s="276"/>
      <c r="C925" s="276"/>
      <c r="D925" s="276"/>
      <c r="E925" s="277"/>
      <c r="F925" s="274"/>
      <c r="G925" s="274"/>
      <c r="H925" s="274"/>
      <c r="I925" s="276"/>
      <c r="J925" s="276"/>
      <c r="K925" s="276"/>
      <c r="L925" s="278"/>
      <c r="M925" s="278"/>
      <c r="N925" s="278"/>
      <c r="O925" s="274"/>
      <c r="Q925" s="274"/>
      <c r="R925" s="274"/>
      <c r="S925" s="274"/>
      <c r="T925" s="274"/>
      <c r="U925" s="274"/>
      <c r="V925" s="274"/>
      <c r="W925" s="274"/>
      <c r="X925" s="274"/>
      <c r="Y925" s="279"/>
      <c r="Z925" s="280"/>
      <c r="AA925" s="280"/>
      <c r="AB925" s="281"/>
      <c r="AC925" s="281"/>
      <c r="AD925" s="281"/>
      <c r="AE925" s="274"/>
      <c r="AF925" s="281"/>
      <c r="AG925" s="281"/>
      <c r="AH925" s="281"/>
      <c r="AI925" s="282"/>
      <c r="AK925" s="274"/>
      <c r="AL925" s="274"/>
      <c r="AM925" s="274"/>
      <c r="AN925" s="274"/>
      <c r="AO925" s="274"/>
      <c r="AP925" s="274"/>
      <c r="AQ925" s="274"/>
      <c r="AR925" s="279"/>
      <c r="AS925" s="273"/>
      <c r="AT925" s="273"/>
      <c r="AU925" s="273"/>
      <c r="AV925" s="273"/>
      <c r="AW925" s="274"/>
      <c r="AX925" s="279"/>
      <c r="AY925" s="273"/>
      <c r="AZ925" s="274"/>
      <c r="BA925" s="279"/>
      <c r="BB925" s="273"/>
      <c r="BC925" s="274"/>
      <c r="BD925" s="274"/>
      <c r="BE925" s="274"/>
      <c r="BF925" s="279"/>
      <c r="BG925" s="273"/>
      <c r="BH925" s="274"/>
      <c r="BI925" s="274"/>
      <c r="BJ925" s="273"/>
      <c r="BK925" s="273"/>
      <c r="BL925" s="273"/>
      <c r="BM925" s="273"/>
    </row>
    <row r="926" spans="1:65" ht="12.75" customHeight="1">
      <c r="A926" s="275"/>
      <c r="B926" s="276"/>
      <c r="C926" s="276"/>
      <c r="D926" s="276"/>
      <c r="E926" s="277"/>
      <c r="F926" s="274"/>
      <c r="G926" s="274"/>
      <c r="H926" s="274"/>
      <c r="I926" s="276"/>
      <c r="J926" s="276"/>
      <c r="K926" s="276"/>
      <c r="L926" s="278"/>
      <c r="M926" s="278"/>
      <c r="N926" s="278"/>
      <c r="O926" s="274"/>
      <c r="Q926" s="274"/>
      <c r="R926" s="274"/>
      <c r="S926" s="274"/>
      <c r="T926" s="274"/>
      <c r="U926" s="274"/>
      <c r="V926" s="274"/>
      <c r="W926" s="274"/>
      <c r="X926" s="274"/>
      <c r="Y926" s="279"/>
      <c r="Z926" s="280"/>
      <c r="AA926" s="280"/>
      <c r="AB926" s="281"/>
      <c r="AC926" s="281"/>
      <c r="AD926" s="281"/>
      <c r="AE926" s="274"/>
      <c r="AF926" s="281"/>
      <c r="AG926" s="281"/>
      <c r="AH926" s="281"/>
      <c r="AI926" s="282"/>
      <c r="AK926" s="274"/>
      <c r="AL926" s="274"/>
      <c r="AM926" s="274"/>
      <c r="AN926" s="274"/>
      <c r="AO926" s="274"/>
      <c r="AP926" s="274"/>
      <c r="AQ926" s="274"/>
      <c r="AR926" s="279"/>
      <c r="AS926" s="273"/>
      <c r="AT926" s="273"/>
      <c r="AU926" s="273"/>
      <c r="AV926" s="273"/>
      <c r="AW926" s="274"/>
      <c r="AX926" s="279"/>
      <c r="AY926" s="273"/>
      <c r="AZ926" s="274"/>
      <c r="BA926" s="279"/>
      <c r="BB926" s="273"/>
      <c r="BC926" s="274"/>
      <c r="BD926" s="274"/>
      <c r="BE926" s="274"/>
      <c r="BF926" s="279"/>
      <c r="BG926" s="273"/>
      <c r="BH926" s="274"/>
      <c r="BI926" s="274"/>
      <c r="BJ926" s="273"/>
      <c r="BK926" s="273"/>
      <c r="BL926" s="273"/>
      <c r="BM926" s="273"/>
    </row>
    <row r="927" spans="1:65" ht="12.75" customHeight="1">
      <c r="A927" s="275"/>
      <c r="B927" s="276"/>
      <c r="C927" s="276"/>
      <c r="D927" s="276"/>
      <c r="E927" s="277"/>
      <c r="F927" s="274"/>
      <c r="G927" s="274"/>
      <c r="H927" s="274"/>
      <c r="I927" s="276"/>
      <c r="J927" s="276"/>
      <c r="K927" s="276"/>
      <c r="L927" s="278"/>
      <c r="M927" s="278"/>
      <c r="N927" s="278"/>
      <c r="O927" s="274"/>
      <c r="Q927" s="274"/>
      <c r="R927" s="274"/>
      <c r="S927" s="274"/>
      <c r="T927" s="274"/>
      <c r="U927" s="274"/>
      <c r="V927" s="274"/>
      <c r="W927" s="274"/>
      <c r="X927" s="274"/>
      <c r="Y927" s="279"/>
      <c r="Z927" s="280"/>
      <c r="AA927" s="280"/>
      <c r="AB927" s="281"/>
      <c r="AC927" s="281"/>
      <c r="AD927" s="281"/>
      <c r="AE927" s="274"/>
      <c r="AF927" s="281"/>
      <c r="AG927" s="281"/>
      <c r="AH927" s="281"/>
      <c r="AI927" s="282"/>
      <c r="AK927" s="274"/>
      <c r="AL927" s="274"/>
      <c r="AM927" s="274"/>
      <c r="AN927" s="274"/>
      <c r="AO927" s="274"/>
      <c r="AP927" s="274"/>
      <c r="AQ927" s="274"/>
      <c r="AR927" s="279"/>
      <c r="AS927" s="273"/>
      <c r="AT927" s="273"/>
      <c r="AU927" s="273"/>
      <c r="AV927" s="273"/>
      <c r="AW927" s="274"/>
      <c r="AX927" s="279"/>
      <c r="AY927" s="273"/>
      <c r="AZ927" s="274"/>
      <c r="BA927" s="279"/>
      <c r="BB927" s="273"/>
      <c r="BC927" s="274"/>
      <c r="BD927" s="274"/>
      <c r="BE927" s="274"/>
      <c r="BF927" s="279"/>
      <c r="BG927" s="273"/>
      <c r="BH927" s="274"/>
      <c r="BI927" s="274"/>
      <c r="BJ927" s="273"/>
      <c r="BK927" s="273"/>
      <c r="BL927" s="273"/>
      <c r="BM927" s="273"/>
    </row>
    <row r="928" spans="1:65" ht="12.75" customHeight="1">
      <c r="A928" s="275"/>
      <c r="B928" s="276"/>
      <c r="C928" s="276"/>
      <c r="D928" s="276"/>
      <c r="E928" s="277"/>
      <c r="F928" s="274"/>
      <c r="G928" s="274"/>
      <c r="H928" s="274"/>
      <c r="I928" s="276"/>
      <c r="J928" s="276"/>
      <c r="K928" s="276"/>
      <c r="L928" s="278"/>
      <c r="M928" s="278"/>
      <c r="N928" s="278"/>
      <c r="O928" s="274"/>
      <c r="Q928" s="274"/>
      <c r="R928" s="274"/>
      <c r="S928" s="274"/>
      <c r="T928" s="274"/>
      <c r="U928" s="274"/>
      <c r="V928" s="274"/>
      <c r="W928" s="274"/>
      <c r="X928" s="274"/>
      <c r="Y928" s="279"/>
      <c r="Z928" s="280"/>
      <c r="AA928" s="280"/>
      <c r="AB928" s="281"/>
      <c r="AC928" s="281"/>
      <c r="AD928" s="281"/>
      <c r="AE928" s="274"/>
      <c r="AF928" s="281"/>
      <c r="AG928" s="281"/>
      <c r="AH928" s="281"/>
      <c r="AI928" s="282"/>
      <c r="AK928" s="274"/>
      <c r="AL928" s="274"/>
      <c r="AM928" s="274"/>
      <c r="AN928" s="274"/>
      <c r="AO928" s="274"/>
      <c r="AP928" s="274"/>
      <c r="AQ928" s="274"/>
      <c r="AR928" s="279"/>
      <c r="AS928" s="273"/>
      <c r="AT928" s="273"/>
      <c r="AU928" s="273"/>
      <c r="AV928" s="273"/>
      <c r="AW928" s="274"/>
      <c r="AX928" s="279"/>
      <c r="AY928" s="273"/>
      <c r="AZ928" s="274"/>
      <c r="BA928" s="279"/>
      <c r="BB928" s="273"/>
      <c r="BC928" s="274"/>
      <c r="BD928" s="274"/>
      <c r="BE928" s="274"/>
      <c r="BF928" s="279"/>
      <c r="BG928" s="273"/>
      <c r="BH928" s="274"/>
      <c r="BI928" s="274"/>
      <c r="BJ928" s="273"/>
      <c r="BK928" s="273"/>
      <c r="BL928" s="273"/>
      <c r="BM928" s="273"/>
    </row>
    <row r="929" spans="1:65" ht="12.75" customHeight="1">
      <c r="A929" s="275"/>
      <c r="B929" s="276"/>
      <c r="C929" s="276"/>
      <c r="D929" s="276"/>
      <c r="E929" s="277"/>
      <c r="F929" s="274"/>
      <c r="G929" s="274"/>
      <c r="H929" s="274"/>
      <c r="I929" s="276"/>
      <c r="J929" s="276"/>
      <c r="K929" s="276"/>
      <c r="L929" s="278"/>
      <c r="M929" s="278"/>
      <c r="N929" s="278"/>
      <c r="O929" s="274"/>
      <c r="Q929" s="274"/>
      <c r="R929" s="274"/>
      <c r="S929" s="274"/>
      <c r="T929" s="274"/>
      <c r="U929" s="274"/>
      <c r="V929" s="274"/>
      <c r="W929" s="274"/>
      <c r="X929" s="274"/>
      <c r="Y929" s="279"/>
      <c r="Z929" s="280"/>
      <c r="AA929" s="280"/>
      <c r="AB929" s="281"/>
      <c r="AC929" s="281"/>
      <c r="AD929" s="281"/>
      <c r="AE929" s="274"/>
      <c r="AF929" s="281"/>
      <c r="AG929" s="281"/>
      <c r="AH929" s="281"/>
      <c r="AI929" s="282"/>
      <c r="AK929" s="274"/>
      <c r="AL929" s="274"/>
      <c r="AM929" s="274"/>
      <c r="AN929" s="274"/>
      <c r="AO929" s="274"/>
      <c r="AP929" s="274"/>
      <c r="AQ929" s="274"/>
      <c r="AR929" s="279"/>
      <c r="AS929" s="273"/>
      <c r="AT929" s="273"/>
      <c r="AU929" s="273"/>
      <c r="AV929" s="273"/>
      <c r="AW929" s="274"/>
      <c r="AX929" s="279"/>
      <c r="AY929" s="273"/>
      <c r="AZ929" s="274"/>
      <c r="BA929" s="279"/>
      <c r="BB929" s="273"/>
      <c r="BC929" s="274"/>
      <c r="BD929" s="274"/>
      <c r="BE929" s="274"/>
      <c r="BF929" s="279"/>
      <c r="BG929" s="273"/>
      <c r="BH929" s="274"/>
      <c r="BI929" s="274"/>
      <c r="BJ929" s="273"/>
      <c r="BK929" s="273"/>
      <c r="BL929" s="273"/>
      <c r="BM929" s="273"/>
    </row>
    <row r="930" spans="1:65" ht="12.75" customHeight="1">
      <c r="A930" s="275"/>
      <c r="B930" s="276"/>
      <c r="C930" s="276"/>
      <c r="D930" s="276"/>
      <c r="E930" s="277"/>
      <c r="F930" s="274"/>
      <c r="G930" s="274"/>
      <c r="H930" s="274"/>
      <c r="I930" s="276"/>
      <c r="J930" s="276"/>
      <c r="K930" s="276"/>
      <c r="L930" s="278"/>
      <c r="M930" s="278"/>
      <c r="N930" s="278"/>
      <c r="O930" s="274"/>
      <c r="Q930" s="274"/>
      <c r="R930" s="274"/>
      <c r="S930" s="274"/>
      <c r="T930" s="274"/>
      <c r="U930" s="274"/>
      <c r="V930" s="274"/>
      <c r="W930" s="274"/>
      <c r="X930" s="274"/>
      <c r="Y930" s="279"/>
      <c r="Z930" s="280"/>
      <c r="AA930" s="280"/>
      <c r="AB930" s="281"/>
      <c r="AC930" s="281"/>
      <c r="AD930" s="281"/>
      <c r="AE930" s="274"/>
      <c r="AF930" s="281"/>
      <c r="AG930" s="281"/>
      <c r="AH930" s="281"/>
      <c r="AI930" s="282"/>
      <c r="AK930" s="274"/>
      <c r="AL930" s="274"/>
      <c r="AM930" s="274"/>
      <c r="AN930" s="274"/>
      <c r="AO930" s="274"/>
      <c r="AP930" s="274"/>
      <c r="AQ930" s="274"/>
      <c r="AR930" s="279"/>
      <c r="AS930" s="273"/>
      <c r="AT930" s="273"/>
      <c r="AU930" s="273"/>
      <c r="AV930" s="273"/>
      <c r="AW930" s="274"/>
      <c r="AX930" s="279"/>
      <c r="AY930" s="273"/>
      <c r="AZ930" s="274"/>
      <c r="BA930" s="279"/>
      <c r="BB930" s="273"/>
      <c r="BC930" s="274"/>
      <c r="BD930" s="274"/>
      <c r="BE930" s="274"/>
      <c r="BF930" s="279"/>
      <c r="BG930" s="273"/>
      <c r="BH930" s="274"/>
      <c r="BI930" s="274"/>
      <c r="BJ930" s="273"/>
      <c r="BK930" s="273"/>
      <c r="BL930" s="273"/>
      <c r="BM930" s="273"/>
    </row>
    <row r="931" spans="1:65" ht="12.75" customHeight="1">
      <c r="A931" s="275"/>
      <c r="B931" s="276"/>
      <c r="C931" s="276"/>
      <c r="D931" s="276"/>
      <c r="E931" s="277"/>
      <c r="F931" s="274"/>
      <c r="G931" s="274"/>
      <c r="H931" s="274"/>
      <c r="I931" s="276"/>
      <c r="J931" s="276"/>
      <c r="K931" s="276"/>
      <c r="L931" s="278"/>
      <c r="M931" s="278"/>
      <c r="N931" s="278"/>
      <c r="O931" s="274"/>
      <c r="Q931" s="274"/>
      <c r="R931" s="274"/>
      <c r="S931" s="274"/>
      <c r="T931" s="274"/>
      <c r="U931" s="274"/>
      <c r="V931" s="274"/>
      <c r="W931" s="274"/>
      <c r="X931" s="274"/>
      <c r="Y931" s="279"/>
      <c r="Z931" s="280"/>
      <c r="AA931" s="280"/>
      <c r="AB931" s="281"/>
      <c r="AC931" s="281"/>
      <c r="AD931" s="281"/>
      <c r="AE931" s="274"/>
      <c r="AF931" s="281"/>
      <c r="AG931" s="281"/>
      <c r="AH931" s="281"/>
      <c r="AI931" s="282"/>
      <c r="AK931" s="274"/>
      <c r="AL931" s="274"/>
      <c r="AM931" s="274"/>
      <c r="AN931" s="274"/>
      <c r="AO931" s="274"/>
      <c r="AP931" s="274"/>
      <c r="AQ931" s="274"/>
      <c r="AR931" s="279"/>
      <c r="AS931" s="273"/>
      <c r="AT931" s="273"/>
      <c r="AU931" s="273"/>
      <c r="AV931" s="273"/>
      <c r="AW931" s="274"/>
      <c r="AX931" s="279"/>
      <c r="AY931" s="273"/>
      <c r="AZ931" s="274"/>
      <c r="BA931" s="279"/>
      <c r="BB931" s="273"/>
      <c r="BC931" s="274"/>
      <c r="BD931" s="274"/>
      <c r="BE931" s="274"/>
      <c r="BF931" s="279"/>
      <c r="BG931" s="273"/>
      <c r="BH931" s="274"/>
      <c r="BI931" s="274"/>
      <c r="BJ931" s="273"/>
      <c r="BK931" s="273"/>
      <c r="BL931" s="273"/>
      <c r="BM931" s="273"/>
    </row>
    <row r="932" spans="1:65" ht="12.75" customHeight="1">
      <c r="A932" s="275"/>
      <c r="B932" s="276"/>
      <c r="C932" s="276"/>
      <c r="D932" s="276"/>
      <c r="E932" s="277"/>
      <c r="F932" s="274"/>
      <c r="G932" s="274"/>
      <c r="H932" s="274"/>
      <c r="I932" s="276"/>
      <c r="J932" s="276"/>
      <c r="K932" s="276"/>
      <c r="L932" s="278"/>
      <c r="M932" s="278"/>
      <c r="N932" s="278"/>
      <c r="O932" s="274"/>
      <c r="Q932" s="274"/>
      <c r="R932" s="274"/>
      <c r="S932" s="274"/>
      <c r="T932" s="274"/>
      <c r="U932" s="274"/>
      <c r="V932" s="274"/>
      <c r="W932" s="274"/>
      <c r="X932" s="274"/>
      <c r="Y932" s="279"/>
      <c r="Z932" s="280"/>
      <c r="AA932" s="280"/>
      <c r="AB932" s="281"/>
      <c r="AC932" s="281"/>
      <c r="AD932" s="281"/>
      <c r="AE932" s="274"/>
      <c r="AF932" s="281"/>
      <c r="AG932" s="281"/>
      <c r="AH932" s="281"/>
      <c r="AI932" s="282"/>
      <c r="AK932" s="274"/>
      <c r="AL932" s="274"/>
      <c r="AM932" s="274"/>
      <c r="AN932" s="274"/>
      <c r="AO932" s="274"/>
      <c r="AP932" s="274"/>
      <c r="AQ932" s="274"/>
      <c r="AR932" s="279"/>
      <c r="AS932" s="273"/>
      <c r="AT932" s="273"/>
      <c r="AU932" s="273"/>
      <c r="AV932" s="273"/>
      <c r="AW932" s="274"/>
      <c r="AX932" s="279"/>
      <c r="AY932" s="273"/>
      <c r="AZ932" s="274"/>
      <c r="BA932" s="279"/>
      <c r="BB932" s="273"/>
      <c r="BC932" s="274"/>
      <c r="BD932" s="274"/>
      <c r="BE932" s="274"/>
      <c r="BF932" s="279"/>
      <c r="BG932" s="273"/>
      <c r="BH932" s="274"/>
      <c r="BI932" s="274"/>
      <c r="BJ932" s="273"/>
      <c r="BK932" s="273"/>
      <c r="BL932" s="273"/>
      <c r="BM932" s="273"/>
    </row>
    <row r="933" spans="1:65" ht="12.75" customHeight="1">
      <c r="A933" s="275"/>
      <c r="B933" s="276"/>
      <c r="C933" s="276"/>
      <c r="D933" s="276"/>
      <c r="E933" s="277"/>
      <c r="F933" s="274"/>
      <c r="G933" s="274"/>
      <c r="H933" s="274"/>
      <c r="I933" s="276"/>
      <c r="J933" s="276"/>
      <c r="K933" s="276"/>
      <c r="L933" s="278"/>
      <c r="M933" s="278"/>
      <c r="N933" s="278"/>
      <c r="O933" s="274"/>
      <c r="Q933" s="274"/>
      <c r="R933" s="274"/>
      <c r="S933" s="274"/>
      <c r="T933" s="274"/>
      <c r="U933" s="274"/>
      <c r="V933" s="274"/>
      <c r="W933" s="274"/>
      <c r="X933" s="274"/>
      <c r="Y933" s="279"/>
      <c r="Z933" s="280"/>
      <c r="AA933" s="280"/>
      <c r="AB933" s="281"/>
      <c r="AC933" s="281"/>
      <c r="AD933" s="281"/>
      <c r="AE933" s="274"/>
      <c r="AF933" s="281"/>
      <c r="AG933" s="281"/>
      <c r="AH933" s="281"/>
      <c r="AI933" s="282"/>
      <c r="AK933" s="274"/>
      <c r="AL933" s="274"/>
      <c r="AM933" s="274"/>
      <c r="AN933" s="274"/>
      <c r="AO933" s="274"/>
      <c r="AP933" s="274"/>
      <c r="AQ933" s="274"/>
      <c r="AR933" s="279"/>
      <c r="AS933" s="273"/>
      <c r="AT933" s="273"/>
      <c r="AU933" s="273"/>
      <c r="AV933" s="273"/>
      <c r="AW933" s="274"/>
      <c r="AX933" s="279"/>
      <c r="AY933" s="273"/>
      <c r="AZ933" s="274"/>
      <c r="BA933" s="279"/>
      <c r="BB933" s="273"/>
      <c r="BC933" s="274"/>
      <c r="BD933" s="274"/>
      <c r="BE933" s="274"/>
      <c r="BF933" s="279"/>
      <c r="BG933" s="273"/>
      <c r="BH933" s="274"/>
      <c r="BI933" s="274"/>
      <c r="BJ933" s="273"/>
      <c r="BK933" s="273"/>
      <c r="BL933" s="273"/>
      <c r="BM933" s="273"/>
    </row>
    <row r="934" spans="1:65" ht="12.75" customHeight="1">
      <c r="A934" s="275"/>
      <c r="B934" s="276"/>
      <c r="C934" s="276"/>
      <c r="D934" s="276"/>
      <c r="E934" s="277"/>
      <c r="F934" s="274"/>
      <c r="G934" s="274"/>
      <c r="H934" s="274"/>
      <c r="I934" s="276"/>
      <c r="J934" s="276"/>
      <c r="K934" s="276"/>
      <c r="L934" s="278"/>
      <c r="M934" s="278"/>
      <c r="N934" s="278"/>
      <c r="O934" s="274"/>
      <c r="Q934" s="274"/>
      <c r="R934" s="274"/>
      <c r="S934" s="274"/>
      <c r="T934" s="274"/>
      <c r="U934" s="274"/>
      <c r="V934" s="274"/>
      <c r="W934" s="274"/>
      <c r="X934" s="274"/>
      <c r="Y934" s="279"/>
      <c r="Z934" s="280"/>
      <c r="AA934" s="280"/>
      <c r="AB934" s="281"/>
      <c r="AC934" s="281"/>
      <c r="AD934" s="281"/>
      <c r="AE934" s="274"/>
      <c r="AF934" s="281"/>
      <c r="AG934" s="281"/>
      <c r="AH934" s="281"/>
      <c r="AI934" s="282"/>
      <c r="AK934" s="274"/>
      <c r="AL934" s="274"/>
      <c r="AM934" s="274"/>
      <c r="AN934" s="274"/>
      <c r="AO934" s="274"/>
      <c r="AP934" s="274"/>
      <c r="AQ934" s="274"/>
      <c r="AR934" s="279"/>
      <c r="AS934" s="273"/>
      <c r="AT934" s="273"/>
      <c r="AU934" s="273"/>
      <c r="AV934" s="273"/>
      <c r="AW934" s="274"/>
      <c r="AX934" s="279"/>
      <c r="AY934" s="273"/>
      <c r="AZ934" s="274"/>
      <c r="BA934" s="279"/>
      <c r="BB934" s="273"/>
      <c r="BC934" s="274"/>
      <c r="BD934" s="274"/>
      <c r="BE934" s="274"/>
      <c r="BF934" s="279"/>
      <c r="BG934" s="273"/>
      <c r="BH934" s="274"/>
      <c r="BI934" s="274"/>
      <c r="BJ934" s="273"/>
      <c r="BK934" s="273"/>
      <c r="BL934" s="273"/>
      <c r="BM934" s="273"/>
    </row>
    <row r="935" spans="1:65" ht="12.75" customHeight="1">
      <c r="A935" s="275"/>
      <c r="B935" s="276"/>
      <c r="C935" s="276"/>
      <c r="D935" s="276"/>
      <c r="E935" s="277"/>
      <c r="F935" s="274"/>
      <c r="G935" s="274"/>
      <c r="H935" s="274"/>
      <c r="I935" s="276"/>
      <c r="J935" s="276"/>
      <c r="K935" s="276"/>
      <c r="L935" s="278"/>
      <c r="M935" s="278"/>
      <c r="N935" s="278"/>
      <c r="O935" s="274"/>
      <c r="Q935" s="274"/>
      <c r="R935" s="274"/>
      <c r="S935" s="274"/>
      <c r="T935" s="274"/>
      <c r="U935" s="274"/>
      <c r="V935" s="274"/>
      <c r="W935" s="274"/>
      <c r="X935" s="274"/>
      <c r="Y935" s="279"/>
      <c r="Z935" s="280"/>
      <c r="AA935" s="280"/>
      <c r="AB935" s="281"/>
      <c r="AC935" s="281"/>
      <c r="AD935" s="281"/>
      <c r="AE935" s="274"/>
      <c r="AF935" s="281"/>
      <c r="AG935" s="281"/>
      <c r="AH935" s="281"/>
      <c r="AI935" s="282"/>
      <c r="AK935" s="274"/>
      <c r="AL935" s="274"/>
      <c r="AM935" s="274"/>
      <c r="AN935" s="274"/>
      <c r="AO935" s="274"/>
      <c r="AP935" s="274"/>
      <c r="AQ935" s="274"/>
      <c r="AR935" s="279"/>
      <c r="AS935" s="273"/>
      <c r="AT935" s="273"/>
      <c r="AU935" s="273"/>
      <c r="AV935" s="273"/>
      <c r="AW935" s="274"/>
      <c r="AX935" s="279"/>
      <c r="AY935" s="273"/>
      <c r="AZ935" s="274"/>
      <c r="BA935" s="279"/>
      <c r="BB935" s="273"/>
      <c r="BC935" s="274"/>
      <c r="BD935" s="274"/>
      <c r="BE935" s="274"/>
      <c r="BF935" s="279"/>
      <c r="BG935" s="273"/>
      <c r="BH935" s="274"/>
      <c r="BI935" s="274"/>
      <c r="BJ935" s="273"/>
      <c r="BK935" s="273"/>
      <c r="BL935" s="273"/>
      <c r="BM935" s="273"/>
    </row>
    <row r="936" spans="1:65" ht="12.75" customHeight="1">
      <c r="A936" s="275"/>
      <c r="B936" s="276"/>
      <c r="C936" s="276"/>
      <c r="D936" s="276"/>
      <c r="E936" s="277"/>
      <c r="F936" s="274"/>
      <c r="G936" s="274"/>
      <c r="H936" s="274"/>
      <c r="I936" s="276"/>
      <c r="J936" s="276"/>
      <c r="K936" s="276"/>
      <c r="L936" s="278"/>
      <c r="M936" s="278"/>
      <c r="N936" s="278"/>
      <c r="O936" s="274"/>
      <c r="Q936" s="274"/>
      <c r="R936" s="274"/>
      <c r="S936" s="274"/>
      <c r="T936" s="274"/>
      <c r="U936" s="274"/>
      <c r="V936" s="274"/>
      <c r="W936" s="274"/>
      <c r="X936" s="274"/>
      <c r="Y936" s="279"/>
      <c r="Z936" s="280"/>
      <c r="AA936" s="280"/>
      <c r="AB936" s="281"/>
      <c r="AC936" s="281"/>
      <c r="AD936" s="281"/>
      <c r="AE936" s="274"/>
      <c r="AF936" s="281"/>
      <c r="AG936" s="281"/>
      <c r="AH936" s="281"/>
      <c r="AI936" s="282"/>
      <c r="AK936" s="274"/>
      <c r="AL936" s="274"/>
      <c r="AM936" s="274"/>
      <c r="AN936" s="274"/>
      <c r="AO936" s="274"/>
      <c r="AP936" s="274"/>
      <c r="AQ936" s="274"/>
      <c r="AR936" s="279"/>
      <c r="AS936" s="273"/>
      <c r="AT936" s="273"/>
      <c r="AU936" s="273"/>
      <c r="AV936" s="273"/>
      <c r="AW936" s="274"/>
      <c r="AX936" s="279"/>
      <c r="AY936" s="273"/>
      <c r="AZ936" s="274"/>
      <c r="BA936" s="279"/>
      <c r="BB936" s="273"/>
      <c r="BC936" s="274"/>
      <c r="BD936" s="274"/>
      <c r="BE936" s="274"/>
      <c r="BF936" s="279"/>
      <c r="BG936" s="273"/>
      <c r="BH936" s="274"/>
      <c r="BI936" s="274"/>
      <c r="BJ936" s="273"/>
      <c r="BK936" s="273"/>
      <c r="BL936" s="273"/>
      <c r="BM936" s="273"/>
    </row>
    <row r="937" spans="1:65" ht="12.75" customHeight="1">
      <c r="A937" s="275"/>
      <c r="B937" s="276"/>
      <c r="C937" s="276"/>
      <c r="D937" s="276"/>
      <c r="E937" s="277"/>
      <c r="F937" s="274"/>
      <c r="G937" s="274"/>
      <c r="H937" s="274"/>
      <c r="I937" s="276"/>
      <c r="J937" s="276"/>
      <c r="K937" s="276"/>
      <c r="L937" s="278"/>
      <c r="M937" s="278"/>
      <c r="N937" s="278"/>
      <c r="O937" s="274"/>
      <c r="Q937" s="274"/>
      <c r="R937" s="274"/>
      <c r="S937" s="274"/>
      <c r="T937" s="274"/>
      <c r="U937" s="274"/>
      <c r="V937" s="274"/>
      <c r="W937" s="274"/>
      <c r="X937" s="274"/>
      <c r="Y937" s="279"/>
      <c r="Z937" s="280"/>
      <c r="AA937" s="280"/>
      <c r="AB937" s="281"/>
      <c r="AC937" s="281"/>
      <c r="AD937" s="281"/>
      <c r="AE937" s="274"/>
      <c r="AF937" s="281"/>
      <c r="AG937" s="281"/>
      <c r="AH937" s="281"/>
      <c r="AI937" s="282"/>
      <c r="AK937" s="274"/>
      <c r="AL937" s="274"/>
      <c r="AM937" s="274"/>
      <c r="AN937" s="274"/>
      <c r="AO937" s="274"/>
      <c r="AP937" s="274"/>
      <c r="AQ937" s="274"/>
      <c r="AR937" s="279"/>
      <c r="AS937" s="273"/>
      <c r="AT937" s="273"/>
      <c r="AU937" s="273"/>
      <c r="AV937" s="273"/>
      <c r="AW937" s="274"/>
      <c r="AX937" s="279"/>
      <c r="AY937" s="273"/>
      <c r="AZ937" s="274"/>
      <c r="BA937" s="279"/>
      <c r="BB937" s="273"/>
      <c r="BC937" s="274"/>
      <c r="BD937" s="274"/>
      <c r="BE937" s="274"/>
      <c r="BF937" s="279"/>
      <c r="BG937" s="273"/>
      <c r="BH937" s="274"/>
      <c r="BI937" s="274"/>
      <c r="BJ937" s="273"/>
      <c r="BK937" s="273"/>
      <c r="BL937" s="273"/>
      <c r="BM937" s="273"/>
    </row>
    <row r="938" spans="1:65" ht="12.75" customHeight="1">
      <c r="A938" s="275"/>
      <c r="B938" s="276"/>
      <c r="C938" s="276"/>
      <c r="D938" s="276"/>
      <c r="E938" s="277"/>
      <c r="F938" s="274"/>
      <c r="G938" s="274"/>
      <c r="H938" s="274"/>
      <c r="I938" s="276"/>
      <c r="J938" s="276"/>
      <c r="K938" s="276"/>
      <c r="L938" s="278"/>
      <c r="M938" s="278"/>
      <c r="N938" s="278"/>
      <c r="O938" s="274"/>
      <c r="Q938" s="274"/>
      <c r="R938" s="274"/>
      <c r="S938" s="274"/>
      <c r="T938" s="274"/>
      <c r="U938" s="274"/>
      <c r="V938" s="274"/>
      <c r="W938" s="274"/>
      <c r="X938" s="274"/>
      <c r="Y938" s="279"/>
      <c r="Z938" s="280"/>
      <c r="AA938" s="280"/>
      <c r="AB938" s="281"/>
      <c r="AC938" s="281"/>
      <c r="AD938" s="281"/>
      <c r="AE938" s="274"/>
      <c r="AF938" s="281"/>
      <c r="AG938" s="281"/>
      <c r="AH938" s="281"/>
      <c r="AI938" s="282"/>
      <c r="AK938" s="274"/>
      <c r="AL938" s="274"/>
      <c r="AM938" s="274"/>
      <c r="AN938" s="274"/>
      <c r="AO938" s="274"/>
      <c r="AP938" s="274"/>
      <c r="AQ938" s="274"/>
      <c r="AR938" s="279"/>
      <c r="AS938" s="273"/>
      <c r="AT938" s="273"/>
      <c r="AU938" s="273"/>
      <c r="AV938" s="273"/>
      <c r="AW938" s="274"/>
      <c r="AX938" s="279"/>
      <c r="AY938" s="273"/>
      <c r="AZ938" s="274"/>
      <c r="BA938" s="279"/>
      <c r="BB938" s="273"/>
      <c r="BC938" s="274"/>
      <c r="BD938" s="274"/>
      <c r="BE938" s="274"/>
      <c r="BF938" s="279"/>
      <c r="BG938" s="273"/>
      <c r="BH938" s="274"/>
      <c r="BI938" s="274"/>
      <c r="BJ938" s="273"/>
      <c r="BK938" s="273"/>
      <c r="BL938" s="273"/>
      <c r="BM938" s="273"/>
    </row>
    <row r="939" spans="1:65" ht="12.75" customHeight="1">
      <c r="A939" s="275"/>
      <c r="B939" s="276"/>
      <c r="C939" s="276"/>
      <c r="D939" s="276"/>
      <c r="E939" s="277"/>
      <c r="F939" s="274"/>
      <c r="G939" s="274"/>
      <c r="H939" s="274"/>
      <c r="I939" s="276"/>
      <c r="J939" s="276"/>
      <c r="K939" s="276"/>
      <c r="L939" s="278"/>
      <c r="M939" s="278"/>
      <c r="N939" s="278"/>
      <c r="O939" s="274"/>
      <c r="Q939" s="274"/>
      <c r="R939" s="274"/>
      <c r="S939" s="274"/>
      <c r="T939" s="274"/>
      <c r="U939" s="274"/>
      <c r="V939" s="274"/>
      <c r="W939" s="274"/>
      <c r="X939" s="274"/>
      <c r="Y939" s="279"/>
      <c r="Z939" s="280"/>
      <c r="AA939" s="280"/>
      <c r="AB939" s="281"/>
      <c r="AC939" s="281"/>
      <c r="AD939" s="281"/>
      <c r="AE939" s="274"/>
      <c r="AF939" s="281"/>
      <c r="AG939" s="281"/>
      <c r="AH939" s="281"/>
      <c r="AI939" s="282"/>
      <c r="AK939" s="274"/>
      <c r="AL939" s="274"/>
      <c r="AM939" s="274"/>
      <c r="AN939" s="274"/>
      <c r="AO939" s="274"/>
      <c r="AP939" s="274"/>
      <c r="AQ939" s="274"/>
      <c r="AR939" s="279"/>
      <c r="AS939" s="273"/>
      <c r="AT939" s="273"/>
      <c r="AU939" s="273"/>
      <c r="AV939" s="273"/>
      <c r="AW939" s="274"/>
      <c r="AX939" s="279"/>
      <c r="AY939" s="273"/>
      <c r="AZ939" s="274"/>
      <c r="BA939" s="279"/>
      <c r="BB939" s="273"/>
      <c r="BC939" s="274"/>
      <c r="BD939" s="274"/>
      <c r="BE939" s="274"/>
      <c r="BF939" s="279"/>
      <c r="BG939" s="273"/>
      <c r="BH939" s="274"/>
      <c r="BI939" s="274"/>
      <c r="BJ939" s="273"/>
      <c r="BK939" s="273"/>
      <c r="BL939" s="273"/>
      <c r="BM939" s="273"/>
    </row>
    <row r="940" spans="1:65" ht="12.75" customHeight="1">
      <c r="A940" s="275"/>
      <c r="B940" s="276"/>
      <c r="C940" s="276"/>
      <c r="D940" s="276"/>
      <c r="E940" s="277"/>
      <c r="F940" s="274"/>
      <c r="G940" s="274"/>
      <c r="H940" s="274"/>
      <c r="I940" s="276"/>
      <c r="J940" s="276"/>
      <c r="K940" s="276"/>
      <c r="L940" s="278"/>
      <c r="M940" s="278"/>
      <c r="N940" s="278"/>
      <c r="O940" s="274"/>
      <c r="Q940" s="274"/>
      <c r="R940" s="274"/>
      <c r="S940" s="274"/>
      <c r="T940" s="274"/>
      <c r="U940" s="274"/>
      <c r="V940" s="274"/>
      <c r="W940" s="274"/>
      <c r="X940" s="274"/>
      <c r="Y940" s="279"/>
      <c r="Z940" s="280"/>
      <c r="AA940" s="280"/>
      <c r="AB940" s="281"/>
      <c r="AC940" s="281"/>
      <c r="AD940" s="281"/>
      <c r="AE940" s="274"/>
      <c r="AF940" s="281"/>
      <c r="AG940" s="281"/>
      <c r="AH940" s="281"/>
      <c r="AI940" s="282"/>
      <c r="AK940" s="274"/>
      <c r="AL940" s="274"/>
      <c r="AM940" s="274"/>
      <c r="AN940" s="274"/>
      <c r="AO940" s="274"/>
      <c r="AP940" s="274"/>
      <c r="AQ940" s="274"/>
      <c r="AR940" s="279"/>
      <c r="AS940" s="273"/>
      <c r="AT940" s="273"/>
      <c r="AU940" s="273"/>
      <c r="AV940" s="273"/>
      <c r="AW940" s="274"/>
      <c r="AX940" s="279"/>
      <c r="AY940" s="273"/>
      <c r="AZ940" s="274"/>
      <c r="BA940" s="279"/>
      <c r="BB940" s="273"/>
      <c r="BC940" s="274"/>
      <c r="BD940" s="274"/>
      <c r="BE940" s="274"/>
      <c r="BF940" s="279"/>
      <c r="BG940" s="273"/>
      <c r="BH940" s="274"/>
      <c r="BI940" s="274"/>
      <c r="BJ940" s="273"/>
      <c r="BK940" s="273"/>
      <c r="BL940" s="273"/>
      <c r="BM940" s="273"/>
    </row>
    <row r="941" spans="1:65" ht="12.75" customHeight="1">
      <c r="A941" s="275"/>
      <c r="B941" s="276"/>
      <c r="C941" s="276"/>
      <c r="D941" s="276"/>
      <c r="E941" s="277"/>
      <c r="F941" s="274"/>
      <c r="G941" s="274"/>
      <c r="H941" s="274"/>
      <c r="I941" s="276"/>
      <c r="J941" s="276"/>
      <c r="K941" s="276"/>
      <c r="L941" s="278"/>
      <c r="M941" s="278"/>
      <c r="N941" s="278"/>
      <c r="O941" s="274"/>
      <c r="Q941" s="274"/>
      <c r="R941" s="274"/>
      <c r="S941" s="274"/>
      <c r="T941" s="274"/>
      <c r="U941" s="274"/>
      <c r="V941" s="274"/>
      <c r="W941" s="274"/>
      <c r="X941" s="274"/>
      <c r="Y941" s="279"/>
      <c r="Z941" s="280"/>
      <c r="AA941" s="280"/>
      <c r="AB941" s="281"/>
      <c r="AC941" s="281"/>
      <c r="AD941" s="281"/>
      <c r="AE941" s="274"/>
      <c r="AF941" s="281"/>
      <c r="AG941" s="281"/>
      <c r="AH941" s="281"/>
      <c r="AI941" s="282"/>
      <c r="AK941" s="274"/>
      <c r="AL941" s="274"/>
      <c r="AM941" s="274"/>
      <c r="AN941" s="274"/>
      <c r="AO941" s="274"/>
      <c r="AP941" s="274"/>
      <c r="AQ941" s="274"/>
      <c r="AR941" s="279"/>
      <c r="AS941" s="273"/>
      <c r="AT941" s="273"/>
      <c r="AU941" s="273"/>
      <c r="AV941" s="273"/>
      <c r="AW941" s="274"/>
      <c r="AX941" s="279"/>
      <c r="AY941" s="273"/>
      <c r="AZ941" s="274"/>
      <c r="BA941" s="279"/>
      <c r="BB941" s="273"/>
      <c r="BC941" s="274"/>
      <c r="BD941" s="274"/>
      <c r="BE941" s="274"/>
      <c r="BF941" s="279"/>
      <c r="BG941" s="273"/>
      <c r="BH941" s="274"/>
      <c r="BI941" s="274"/>
      <c r="BJ941" s="273"/>
      <c r="BK941" s="273"/>
      <c r="BL941" s="273"/>
      <c r="BM941" s="273"/>
    </row>
    <row r="942" spans="1:65" ht="12.75" customHeight="1">
      <c r="A942" s="275"/>
      <c r="B942" s="276"/>
      <c r="C942" s="276"/>
      <c r="D942" s="276"/>
      <c r="E942" s="277"/>
      <c r="F942" s="274"/>
      <c r="G942" s="274"/>
      <c r="H942" s="274"/>
      <c r="I942" s="276"/>
      <c r="J942" s="276"/>
      <c r="K942" s="276"/>
      <c r="L942" s="278"/>
      <c r="M942" s="278"/>
      <c r="N942" s="278"/>
      <c r="O942" s="274"/>
      <c r="Q942" s="274"/>
      <c r="R942" s="274"/>
      <c r="S942" s="274"/>
      <c r="T942" s="274"/>
      <c r="U942" s="274"/>
      <c r="V942" s="274"/>
      <c r="W942" s="274"/>
      <c r="X942" s="274"/>
      <c r="Y942" s="279"/>
      <c r="Z942" s="280"/>
      <c r="AA942" s="280"/>
      <c r="AB942" s="281"/>
      <c r="AC942" s="281"/>
      <c r="AD942" s="281"/>
      <c r="AE942" s="274"/>
      <c r="AF942" s="281"/>
      <c r="AG942" s="281"/>
      <c r="AH942" s="281"/>
      <c r="AI942" s="282"/>
      <c r="AK942" s="274"/>
      <c r="AL942" s="274"/>
      <c r="AM942" s="274"/>
      <c r="AN942" s="274"/>
      <c r="AO942" s="274"/>
      <c r="AP942" s="274"/>
      <c r="AQ942" s="274"/>
      <c r="AR942" s="279"/>
      <c r="AS942" s="273"/>
      <c r="AT942" s="273"/>
      <c r="AU942" s="273"/>
      <c r="AV942" s="273"/>
      <c r="AW942" s="274"/>
      <c r="AX942" s="279"/>
      <c r="AY942" s="273"/>
      <c r="AZ942" s="274"/>
      <c r="BA942" s="279"/>
      <c r="BB942" s="273"/>
      <c r="BC942" s="274"/>
      <c r="BD942" s="274"/>
      <c r="BE942" s="274"/>
      <c r="BF942" s="279"/>
      <c r="BG942" s="273"/>
      <c r="BH942" s="274"/>
      <c r="BI942" s="274"/>
      <c r="BJ942" s="273"/>
      <c r="BK942" s="273"/>
      <c r="BL942" s="273"/>
      <c r="BM942" s="273"/>
    </row>
    <row r="943" spans="1:65" ht="12.75" customHeight="1">
      <c r="A943" s="275"/>
      <c r="B943" s="276"/>
      <c r="C943" s="276"/>
      <c r="D943" s="276"/>
      <c r="E943" s="277"/>
      <c r="F943" s="274"/>
      <c r="G943" s="274"/>
      <c r="H943" s="274"/>
      <c r="I943" s="276"/>
      <c r="J943" s="276"/>
      <c r="K943" s="276"/>
      <c r="L943" s="278"/>
      <c r="M943" s="278"/>
      <c r="N943" s="278"/>
      <c r="O943" s="274"/>
      <c r="Q943" s="274"/>
      <c r="R943" s="274"/>
      <c r="S943" s="274"/>
      <c r="T943" s="274"/>
      <c r="U943" s="274"/>
      <c r="V943" s="274"/>
      <c r="W943" s="274"/>
      <c r="X943" s="274"/>
      <c r="Y943" s="279"/>
      <c r="Z943" s="280"/>
      <c r="AA943" s="280"/>
      <c r="AB943" s="281"/>
      <c r="AC943" s="281"/>
      <c r="AD943" s="281"/>
      <c r="AE943" s="274"/>
      <c r="AF943" s="281"/>
      <c r="AG943" s="281"/>
      <c r="AH943" s="281"/>
      <c r="AI943" s="282"/>
      <c r="AK943" s="274"/>
      <c r="AL943" s="274"/>
      <c r="AM943" s="274"/>
      <c r="AN943" s="274"/>
      <c r="AO943" s="274"/>
      <c r="AP943" s="274"/>
      <c r="AQ943" s="274"/>
      <c r="AR943" s="279"/>
      <c r="AS943" s="273"/>
      <c r="AT943" s="273"/>
      <c r="AU943" s="273"/>
      <c r="AV943" s="273"/>
      <c r="AW943" s="274"/>
      <c r="AX943" s="279"/>
      <c r="AY943" s="273"/>
      <c r="AZ943" s="274"/>
      <c r="BA943" s="279"/>
      <c r="BB943" s="273"/>
      <c r="BC943" s="274"/>
      <c r="BD943" s="274"/>
      <c r="BE943" s="274"/>
      <c r="BF943" s="279"/>
      <c r="BG943" s="273"/>
      <c r="BH943" s="274"/>
      <c r="BI943" s="274"/>
      <c r="BJ943" s="273"/>
      <c r="BK943" s="273"/>
      <c r="BL943" s="273"/>
      <c r="BM943" s="273"/>
    </row>
    <row r="944" spans="1:65" ht="12.75" customHeight="1">
      <c r="A944" s="275"/>
      <c r="B944" s="276"/>
      <c r="C944" s="276"/>
      <c r="D944" s="276"/>
      <c r="E944" s="277"/>
      <c r="F944" s="274"/>
      <c r="G944" s="274"/>
      <c r="H944" s="274"/>
      <c r="I944" s="276"/>
      <c r="J944" s="276"/>
      <c r="K944" s="276"/>
      <c r="L944" s="278"/>
      <c r="M944" s="278"/>
      <c r="N944" s="278"/>
      <c r="O944" s="274"/>
      <c r="Q944" s="274"/>
      <c r="R944" s="274"/>
      <c r="S944" s="274"/>
      <c r="T944" s="274"/>
      <c r="U944" s="274"/>
      <c r="V944" s="274"/>
      <c r="W944" s="274"/>
      <c r="X944" s="274"/>
      <c r="Y944" s="279"/>
      <c r="Z944" s="280"/>
      <c r="AA944" s="280"/>
      <c r="AB944" s="281"/>
      <c r="AC944" s="281"/>
      <c r="AD944" s="281"/>
      <c r="AE944" s="274"/>
      <c r="AF944" s="281"/>
      <c r="AG944" s="281"/>
      <c r="AH944" s="281"/>
      <c r="AI944" s="282"/>
      <c r="AK944" s="274"/>
      <c r="AL944" s="274"/>
      <c r="AM944" s="274"/>
      <c r="AN944" s="274"/>
      <c r="AO944" s="274"/>
      <c r="AP944" s="274"/>
      <c r="AQ944" s="274"/>
      <c r="AR944" s="279"/>
      <c r="AS944" s="273"/>
      <c r="AT944" s="273"/>
      <c r="AU944" s="273"/>
      <c r="AV944" s="273"/>
      <c r="AW944" s="274"/>
      <c r="AX944" s="279"/>
      <c r="AY944" s="273"/>
      <c r="AZ944" s="274"/>
      <c r="BA944" s="279"/>
      <c r="BB944" s="273"/>
      <c r="BC944" s="274"/>
      <c r="BD944" s="274"/>
      <c r="BE944" s="274"/>
      <c r="BF944" s="279"/>
      <c r="BG944" s="273"/>
      <c r="BH944" s="274"/>
      <c r="BI944" s="274"/>
      <c r="BJ944" s="273"/>
      <c r="BK944" s="273"/>
      <c r="BL944" s="273"/>
      <c r="BM944" s="273"/>
    </row>
    <row r="945" spans="1:65" ht="12.75" customHeight="1">
      <c r="A945" s="275"/>
      <c r="B945" s="276"/>
      <c r="C945" s="276"/>
      <c r="D945" s="276"/>
      <c r="E945" s="277"/>
      <c r="F945" s="274"/>
      <c r="G945" s="274"/>
      <c r="H945" s="274"/>
      <c r="I945" s="276"/>
      <c r="J945" s="276"/>
      <c r="K945" s="276"/>
      <c r="L945" s="278"/>
      <c r="M945" s="278"/>
      <c r="N945" s="278"/>
      <c r="O945" s="274"/>
      <c r="Q945" s="274"/>
      <c r="R945" s="274"/>
      <c r="S945" s="274"/>
      <c r="T945" s="274"/>
      <c r="U945" s="274"/>
      <c r="V945" s="274"/>
      <c r="W945" s="274"/>
      <c r="X945" s="274"/>
      <c r="Y945" s="279"/>
      <c r="Z945" s="280"/>
      <c r="AA945" s="280"/>
      <c r="AB945" s="281"/>
      <c r="AC945" s="281"/>
      <c r="AD945" s="281"/>
      <c r="AE945" s="274"/>
      <c r="AF945" s="281"/>
      <c r="AG945" s="281"/>
      <c r="AH945" s="281"/>
      <c r="AI945" s="282"/>
      <c r="AK945" s="274"/>
      <c r="AL945" s="274"/>
      <c r="AM945" s="274"/>
      <c r="AN945" s="274"/>
      <c r="AO945" s="274"/>
      <c r="AP945" s="274"/>
      <c r="AQ945" s="274"/>
      <c r="AR945" s="279"/>
      <c r="AS945" s="273"/>
      <c r="AT945" s="273"/>
      <c r="AU945" s="273"/>
      <c r="AV945" s="273"/>
      <c r="AW945" s="274"/>
      <c r="AX945" s="279"/>
      <c r="AY945" s="273"/>
      <c r="AZ945" s="274"/>
      <c r="BA945" s="279"/>
      <c r="BB945" s="273"/>
      <c r="BC945" s="274"/>
      <c r="BD945" s="274"/>
      <c r="BE945" s="274"/>
      <c r="BF945" s="279"/>
      <c r="BG945" s="273"/>
      <c r="BH945" s="274"/>
      <c r="BI945" s="274"/>
      <c r="BJ945" s="273"/>
      <c r="BK945" s="273"/>
      <c r="BL945" s="273"/>
      <c r="BM945" s="273"/>
    </row>
    <row r="946" spans="1:65" ht="12.75" customHeight="1">
      <c r="A946" s="275"/>
      <c r="B946" s="276"/>
      <c r="C946" s="276"/>
      <c r="D946" s="276"/>
      <c r="E946" s="277"/>
      <c r="F946" s="274"/>
      <c r="G946" s="274"/>
      <c r="H946" s="274"/>
      <c r="I946" s="276"/>
      <c r="J946" s="276"/>
      <c r="K946" s="276"/>
      <c r="L946" s="278"/>
      <c r="M946" s="278"/>
      <c r="N946" s="278"/>
      <c r="O946" s="274"/>
      <c r="Q946" s="274"/>
      <c r="R946" s="274"/>
      <c r="S946" s="274"/>
      <c r="T946" s="274"/>
      <c r="U946" s="274"/>
      <c r="V946" s="274"/>
      <c r="W946" s="274"/>
      <c r="X946" s="274"/>
      <c r="Y946" s="279"/>
      <c r="Z946" s="280"/>
      <c r="AA946" s="280"/>
      <c r="AB946" s="281"/>
      <c r="AC946" s="281"/>
      <c r="AD946" s="281"/>
      <c r="AE946" s="274"/>
      <c r="AF946" s="281"/>
      <c r="AG946" s="281"/>
      <c r="AH946" s="281"/>
      <c r="AI946" s="282"/>
      <c r="AK946" s="274"/>
      <c r="AL946" s="274"/>
      <c r="AM946" s="274"/>
      <c r="AN946" s="274"/>
      <c r="AO946" s="274"/>
      <c r="AP946" s="274"/>
      <c r="AQ946" s="274"/>
      <c r="AR946" s="279"/>
      <c r="AS946" s="273"/>
      <c r="AT946" s="273"/>
      <c r="AU946" s="273"/>
      <c r="AV946" s="273"/>
      <c r="AW946" s="274"/>
      <c r="AX946" s="279"/>
      <c r="AY946" s="273"/>
      <c r="AZ946" s="274"/>
      <c r="BA946" s="279"/>
      <c r="BB946" s="273"/>
      <c r="BC946" s="274"/>
      <c r="BD946" s="274"/>
      <c r="BE946" s="274"/>
      <c r="BF946" s="279"/>
      <c r="BG946" s="273"/>
      <c r="BH946" s="274"/>
      <c r="BI946" s="274"/>
      <c r="BJ946" s="273"/>
      <c r="BK946" s="273"/>
      <c r="BL946" s="273"/>
      <c r="BM946" s="273"/>
    </row>
    <row r="947" spans="1:65" ht="12.75" customHeight="1">
      <c r="A947" s="275"/>
      <c r="B947" s="276"/>
      <c r="C947" s="276"/>
      <c r="D947" s="276"/>
      <c r="E947" s="277"/>
      <c r="F947" s="274"/>
      <c r="G947" s="274"/>
      <c r="H947" s="274"/>
      <c r="I947" s="276"/>
      <c r="J947" s="276"/>
      <c r="K947" s="276"/>
      <c r="L947" s="278"/>
      <c r="M947" s="278"/>
      <c r="N947" s="278"/>
      <c r="O947" s="274"/>
      <c r="Q947" s="274"/>
      <c r="R947" s="274"/>
      <c r="S947" s="274"/>
      <c r="T947" s="274"/>
      <c r="U947" s="274"/>
      <c r="V947" s="274"/>
      <c r="W947" s="274"/>
      <c r="X947" s="274"/>
      <c r="Y947" s="279"/>
      <c r="Z947" s="280"/>
      <c r="AA947" s="280"/>
      <c r="AB947" s="281"/>
      <c r="AC947" s="281"/>
      <c r="AD947" s="281"/>
      <c r="AE947" s="274"/>
      <c r="AF947" s="281"/>
      <c r="AG947" s="281"/>
      <c r="AH947" s="281"/>
      <c r="AI947" s="282"/>
      <c r="AK947" s="274"/>
      <c r="AL947" s="274"/>
      <c r="AM947" s="274"/>
      <c r="AN947" s="274"/>
      <c r="AO947" s="274"/>
      <c r="AP947" s="274"/>
      <c r="AQ947" s="274"/>
      <c r="AR947" s="279"/>
      <c r="AS947" s="273"/>
      <c r="AT947" s="273"/>
      <c r="AU947" s="273"/>
      <c r="AV947" s="273"/>
      <c r="AW947" s="274"/>
      <c r="AX947" s="279"/>
      <c r="AY947" s="273"/>
      <c r="AZ947" s="274"/>
      <c r="BA947" s="279"/>
      <c r="BB947" s="273"/>
      <c r="BC947" s="274"/>
      <c r="BD947" s="274"/>
      <c r="BE947" s="274"/>
      <c r="BF947" s="279"/>
      <c r="BG947" s="273"/>
      <c r="BH947" s="274"/>
      <c r="BI947" s="274"/>
      <c r="BJ947" s="273"/>
      <c r="BK947" s="273"/>
      <c r="BL947" s="273"/>
      <c r="BM947" s="273"/>
    </row>
    <row r="948" spans="1:65" ht="12.75" customHeight="1">
      <c r="A948" s="275"/>
      <c r="B948" s="276"/>
      <c r="C948" s="276"/>
      <c r="D948" s="276"/>
      <c r="E948" s="277"/>
      <c r="F948" s="274"/>
      <c r="G948" s="274"/>
      <c r="H948" s="274"/>
      <c r="I948" s="276"/>
      <c r="J948" s="276"/>
      <c r="K948" s="276"/>
      <c r="L948" s="278"/>
      <c r="M948" s="278"/>
      <c r="N948" s="278"/>
      <c r="O948" s="274"/>
      <c r="Q948" s="274"/>
      <c r="R948" s="274"/>
      <c r="S948" s="274"/>
      <c r="T948" s="274"/>
      <c r="U948" s="274"/>
      <c r="V948" s="274"/>
      <c r="W948" s="274"/>
      <c r="X948" s="274"/>
      <c r="Y948" s="279"/>
      <c r="Z948" s="280"/>
      <c r="AA948" s="280"/>
      <c r="AB948" s="281"/>
      <c r="AC948" s="281"/>
      <c r="AD948" s="281"/>
      <c r="AE948" s="274"/>
      <c r="AF948" s="281"/>
      <c r="AG948" s="281"/>
      <c r="AH948" s="281"/>
      <c r="AI948" s="282"/>
      <c r="AK948" s="274"/>
      <c r="AL948" s="274"/>
      <c r="AM948" s="274"/>
      <c r="AN948" s="274"/>
      <c r="AO948" s="274"/>
      <c r="AP948" s="274"/>
      <c r="AQ948" s="274"/>
      <c r="AR948" s="279"/>
      <c r="AS948" s="273"/>
      <c r="AT948" s="273"/>
      <c r="AU948" s="273"/>
      <c r="AV948" s="273"/>
      <c r="AW948" s="274"/>
      <c r="AX948" s="279"/>
      <c r="AY948" s="273"/>
      <c r="AZ948" s="274"/>
      <c r="BA948" s="279"/>
      <c r="BB948" s="273"/>
      <c r="BC948" s="274"/>
      <c r="BD948" s="274"/>
      <c r="BE948" s="274"/>
      <c r="BF948" s="279"/>
      <c r="BG948" s="273"/>
      <c r="BH948" s="274"/>
      <c r="BI948" s="274"/>
      <c r="BJ948" s="273"/>
      <c r="BK948" s="273"/>
      <c r="BL948" s="273"/>
      <c r="BM948" s="273"/>
    </row>
    <row r="949" spans="1:65" ht="12.75" customHeight="1">
      <c r="A949" s="275"/>
      <c r="B949" s="276"/>
      <c r="C949" s="276"/>
      <c r="D949" s="276"/>
      <c r="E949" s="277"/>
      <c r="F949" s="274"/>
      <c r="G949" s="274"/>
      <c r="H949" s="274"/>
      <c r="I949" s="276"/>
      <c r="J949" s="276"/>
      <c r="K949" s="276"/>
      <c r="L949" s="278"/>
      <c r="M949" s="278"/>
      <c r="N949" s="278"/>
      <c r="O949" s="274"/>
      <c r="Q949" s="274"/>
      <c r="R949" s="274"/>
      <c r="S949" s="274"/>
      <c r="T949" s="274"/>
      <c r="U949" s="274"/>
      <c r="V949" s="274"/>
      <c r="W949" s="274"/>
      <c r="X949" s="274"/>
      <c r="Y949" s="279"/>
      <c r="Z949" s="280"/>
      <c r="AA949" s="280"/>
      <c r="AB949" s="281"/>
      <c r="AC949" s="281"/>
      <c r="AD949" s="281"/>
      <c r="AE949" s="274"/>
      <c r="AF949" s="281"/>
      <c r="AG949" s="281"/>
      <c r="AH949" s="281"/>
      <c r="AI949" s="282"/>
      <c r="AK949" s="274"/>
      <c r="AL949" s="274"/>
      <c r="AM949" s="274"/>
      <c r="AN949" s="274"/>
      <c r="AO949" s="274"/>
      <c r="AP949" s="274"/>
      <c r="AQ949" s="274"/>
      <c r="AR949" s="279"/>
      <c r="AS949" s="273"/>
      <c r="AT949" s="273"/>
      <c r="AU949" s="273"/>
      <c r="AV949" s="273"/>
      <c r="AW949" s="274"/>
      <c r="AX949" s="279"/>
      <c r="AY949" s="273"/>
      <c r="AZ949" s="274"/>
      <c r="BA949" s="279"/>
      <c r="BB949" s="273"/>
      <c r="BC949" s="274"/>
      <c r="BD949" s="274"/>
      <c r="BE949" s="274"/>
      <c r="BF949" s="279"/>
      <c r="BG949" s="273"/>
      <c r="BH949" s="274"/>
      <c r="BI949" s="274"/>
      <c r="BJ949" s="273"/>
      <c r="BK949" s="273"/>
      <c r="BL949" s="273"/>
      <c r="BM949" s="273"/>
    </row>
    <row r="950" spans="1:65" ht="12.75" customHeight="1">
      <c r="A950" s="275"/>
      <c r="B950" s="276"/>
      <c r="C950" s="276"/>
      <c r="D950" s="276"/>
      <c r="E950" s="277"/>
      <c r="F950" s="274"/>
      <c r="G950" s="274"/>
      <c r="H950" s="274"/>
      <c r="I950" s="276"/>
      <c r="J950" s="276"/>
      <c r="K950" s="276"/>
      <c r="L950" s="278"/>
      <c r="M950" s="278"/>
      <c r="N950" s="278"/>
      <c r="O950" s="274"/>
      <c r="Q950" s="274"/>
      <c r="R950" s="274"/>
      <c r="S950" s="274"/>
      <c r="T950" s="274"/>
      <c r="U950" s="274"/>
      <c r="V950" s="274"/>
      <c r="W950" s="274"/>
      <c r="X950" s="274"/>
      <c r="Y950" s="279"/>
      <c r="Z950" s="280"/>
      <c r="AA950" s="280"/>
      <c r="AB950" s="281"/>
      <c r="AC950" s="281"/>
      <c r="AD950" s="281"/>
      <c r="AE950" s="274"/>
      <c r="AF950" s="281"/>
      <c r="AG950" s="281"/>
      <c r="AH950" s="281"/>
      <c r="AI950" s="282"/>
      <c r="AK950" s="274"/>
      <c r="AL950" s="274"/>
      <c r="AM950" s="274"/>
      <c r="AN950" s="274"/>
      <c r="AO950" s="274"/>
      <c r="AP950" s="274"/>
      <c r="AQ950" s="274"/>
      <c r="AR950" s="279"/>
      <c r="AS950" s="273"/>
      <c r="AT950" s="273"/>
      <c r="AU950" s="273"/>
      <c r="AV950" s="273"/>
      <c r="AW950" s="274"/>
      <c r="AX950" s="279"/>
      <c r="AY950" s="273"/>
      <c r="AZ950" s="274"/>
      <c r="BA950" s="279"/>
      <c r="BB950" s="273"/>
      <c r="BC950" s="274"/>
      <c r="BD950" s="274"/>
      <c r="BE950" s="274"/>
      <c r="BF950" s="279"/>
      <c r="BG950" s="273"/>
      <c r="BH950" s="274"/>
      <c r="BI950" s="274"/>
      <c r="BJ950" s="273"/>
      <c r="BK950" s="273"/>
      <c r="BL950" s="273"/>
      <c r="BM950" s="273"/>
    </row>
    <row r="951" spans="1:65" ht="12.75" customHeight="1">
      <c r="A951" s="275"/>
      <c r="B951" s="276"/>
      <c r="C951" s="276"/>
      <c r="D951" s="276"/>
      <c r="E951" s="277"/>
      <c r="F951" s="274"/>
      <c r="G951" s="274"/>
      <c r="H951" s="274"/>
      <c r="I951" s="276"/>
      <c r="J951" s="276"/>
      <c r="K951" s="276"/>
      <c r="L951" s="278"/>
      <c r="M951" s="278"/>
      <c r="N951" s="278"/>
      <c r="O951" s="274"/>
      <c r="Q951" s="274"/>
      <c r="R951" s="274"/>
      <c r="S951" s="274"/>
      <c r="T951" s="274"/>
      <c r="U951" s="274"/>
      <c r="V951" s="274"/>
      <c r="W951" s="274"/>
      <c r="X951" s="274"/>
      <c r="Y951" s="279"/>
      <c r="Z951" s="280"/>
      <c r="AA951" s="280"/>
      <c r="AB951" s="281"/>
      <c r="AC951" s="281"/>
      <c r="AD951" s="281"/>
      <c r="AE951" s="274"/>
      <c r="AF951" s="281"/>
      <c r="AG951" s="281"/>
      <c r="AH951" s="281"/>
      <c r="AI951" s="282"/>
      <c r="AK951" s="274"/>
      <c r="AL951" s="274"/>
      <c r="AM951" s="274"/>
      <c r="AN951" s="274"/>
      <c r="AO951" s="274"/>
      <c r="AP951" s="274"/>
      <c r="AQ951" s="274"/>
      <c r="AR951" s="279"/>
      <c r="AS951" s="273"/>
      <c r="AT951" s="273"/>
      <c r="AU951" s="273"/>
      <c r="AV951" s="273"/>
      <c r="AW951" s="274"/>
      <c r="AX951" s="279"/>
      <c r="AY951" s="273"/>
      <c r="AZ951" s="274"/>
      <c r="BA951" s="279"/>
      <c r="BB951" s="273"/>
      <c r="BC951" s="274"/>
      <c r="BD951" s="274"/>
      <c r="BE951" s="274"/>
      <c r="BF951" s="279"/>
      <c r="BG951" s="273"/>
      <c r="BH951" s="274"/>
      <c r="BI951" s="274"/>
      <c r="BJ951" s="273"/>
      <c r="BK951" s="273"/>
      <c r="BL951" s="273"/>
      <c r="BM951" s="273"/>
    </row>
    <row r="952" spans="1:65" ht="12.75" customHeight="1">
      <c r="A952" s="275"/>
      <c r="B952" s="276"/>
      <c r="C952" s="276"/>
      <c r="D952" s="276"/>
      <c r="E952" s="277"/>
      <c r="F952" s="274"/>
      <c r="G952" s="274"/>
      <c r="H952" s="274"/>
      <c r="I952" s="276"/>
      <c r="J952" s="276"/>
      <c r="K952" s="276"/>
      <c r="L952" s="278"/>
      <c r="M952" s="278"/>
      <c r="N952" s="278"/>
      <c r="O952" s="274"/>
      <c r="Q952" s="274"/>
      <c r="R952" s="274"/>
      <c r="S952" s="274"/>
      <c r="T952" s="274"/>
      <c r="U952" s="274"/>
      <c r="V952" s="274"/>
      <c r="W952" s="274"/>
      <c r="X952" s="274"/>
      <c r="Y952" s="279"/>
      <c r="Z952" s="280"/>
      <c r="AA952" s="280"/>
      <c r="AB952" s="281"/>
      <c r="AC952" s="281"/>
      <c r="AD952" s="281"/>
      <c r="AE952" s="274"/>
      <c r="AF952" s="281"/>
      <c r="AG952" s="281"/>
      <c r="AH952" s="281"/>
      <c r="AI952" s="282"/>
      <c r="AK952" s="274"/>
      <c r="AL952" s="274"/>
      <c r="AM952" s="274"/>
      <c r="AN952" s="274"/>
      <c r="AO952" s="274"/>
      <c r="AP952" s="274"/>
      <c r="AQ952" s="274"/>
      <c r="AR952" s="279"/>
      <c r="AS952" s="273"/>
      <c r="AT952" s="273"/>
      <c r="AU952" s="273"/>
      <c r="AV952" s="273"/>
      <c r="AW952" s="274"/>
      <c r="AX952" s="279"/>
      <c r="AY952" s="273"/>
      <c r="AZ952" s="274"/>
      <c r="BA952" s="279"/>
      <c r="BB952" s="273"/>
      <c r="BC952" s="274"/>
      <c r="BD952" s="274"/>
      <c r="BE952" s="274"/>
      <c r="BF952" s="279"/>
      <c r="BG952" s="273"/>
      <c r="BH952" s="274"/>
      <c r="BI952" s="274"/>
      <c r="BJ952" s="273"/>
      <c r="BK952" s="273"/>
      <c r="BL952" s="273"/>
      <c r="BM952" s="273"/>
    </row>
    <row r="953" spans="1:65" ht="12.75" customHeight="1">
      <c r="A953" s="275"/>
      <c r="B953" s="276"/>
      <c r="C953" s="276"/>
      <c r="D953" s="276"/>
      <c r="E953" s="277"/>
      <c r="F953" s="274"/>
      <c r="G953" s="274"/>
      <c r="H953" s="274"/>
      <c r="I953" s="276"/>
      <c r="J953" s="276"/>
      <c r="K953" s="276"/>
      <c r="L953" s="278"/>
      <c r="M953" s="278"/>
      <c r="N953" s="278"/>
      <c r="O953" s="274"/>
      <c r="Q953" s="274"/>
      <c r="R953" s="274"/>
      <c r="S953" s="274"/>
      <c r="T953" s="274"/>
      <c r="U953" s="274"/>
      <c r="V953" s="274"/>
      <c r="W953" s="274"/>
      <c r="X953" s="274"/>
      <c r="Y953" s="279"/>
      <c r="Z953" s="280"/>
      <c r="AA953" s="280"/>
      <c r="AB953" s="281"/>
      <c r="AC953" s="281"/>
      <c r="AD953" s="281"/>
      <c r="AE953" s="274"/>
      <c r="AF953" s="281"/>
      <c r="AG953" s="281"/>
      <c r="AH953" s="281"/>
      <c r="AI953" s="282"/>
      <c r="AK953" s="274"/>
      <c r="AL953" s="274"/>
      <c r="AM953" s="274"/>
      <c r="AN953" s="274"/>
      <c r="AO953" s="274"/>
      <c r="AP953" s="274"/>
      <c r="AQ953" s="274"/>
      <c r="AR953" s="279"/>
      <c r="AS953" s="273"/>
      <c r="AT953" s="273"/>
      <c r="AU953" s="273"/>
      <c r="AV953" s="273"/>
      <c r="AW953" s="274"/>
      <c r="AX953" s="279"/>
      <c r="AY953" s="273"/>
      <c r="AZ953" s="274"/>
      <c r="BA953" s="279"/>
      <c r="BB953" s="273"/>
      <c r="BC953" s="274"/>
      <c r="BD953" s="274"/>
      <c r="BE953" s="274"/>
      <c r="BF953" s="279"/>
      <c r="BG953" s="273"/>
      <c r="BH953" s="274"/>
      <c r="BI953" s="274"/>
      <c r="BJ953" s="273"/>
      <c r="BK953" s="273"/>
      <c r="BL953" s="273"/>
      <c r="BM953" s="273"/>
    </row>
    <row r="954" spans="1:65" ht="12.75" customHeight="1">
      <c r="A954" s="275"/>
      <c r="B954" s="276"/>
      <c r="C954" s="276"/>
      <c r="D954" s="276"/>
      <c r="E954" s="277"/>
      <c r="F954" s="274"/>
      <c r="G954" s="274"/>
      <c r="H954" s="274"/>
      <c r="I954" s="276"/>
      <c r="J954" s="276"/>
      <c r="K954" s="276"/>
      <c r="L954" s="278"/>
      <c r="M954" s="278"/>
      <c r="N954" s="278"/>
      <c r="O954" s="274"/>
      <c r="Q954" s="274"/>
      <c r="R954" s="274"/>
      <c r="S954" s="274"/>
      <c r="T954" s="274"/>
      <c r="U954" s="274"/>
      <c r="V954" s="274"/>
      <c r="W954" s="274"/>
      <c r="X954" s="274"/>
      <c r="Y954" s="279"/>
      <c r="Z954" s="280"/>
      <c r="AA954" s="280"/>
      <c r="AB954" s="281"/>
      <c r="AC954" s="281"/>
      <c r="AD954" s="281"/>
      <c r="AE954" s="274"/>
      <c r="AF954" s="281"/>
      <c r="AG954" s="281"/>
      <c r="AH954" s="281"/>
      <c r="AI954" s="282"/>
      <c r="AK954" s="274"/>
      <c r="AL954" s="274"/>
      <c r="AM954" s="274"/>
      <c r="AN954" s="274"/>
      <c r="AO954" s="274"/>
      <c r="AP954" s="274"/>
      <c r="AQ954" s="274"/>
      <c r="AR954" s="279"/>
      <c r="AS954" s="273"/>
      <c r="AT954" s="273"/>
      <c r="AU954" s="273"/>
      <c r="AV954" s="273"/>
      <c r="AW954" s="274"/>
      <c r="AX954" s="279"/>
      <c r="AY954" s="273"/>
      <c r="AZ954" s="274"/>
      <c r="BA954" s="279"/>
      <c r="BB954" s="273"/>
      <c r="BC954" s="274"/>
      <c r="BD954" s="274"/>
      <c r="BE954" s="274"/>
      <c r="BF954" s="279"/>
      <c r="BG954" s="273"/>
      <c r="BH954" s="274"/>
      <c r="BI954" s="274"/>
      <c r="BJ954" s="273"/>
      <c r="BK954" s="273"/>
      <c r="BL954" s="273"/>
      <c r="BM954" s="273"/>
    </row>
    <row r="955" spans="1:65" ht="12.75" customHeight="1">
      <c r="A955" s="275"/>
      <c r="B955" s="276"/>
      <c r="C955" s="276"/>
      <c r="D955" s="276"/>
      <c r="E955" s="277"/>
      <c r="F955" s="274"/>
      <c r="G955" s="274"/>
      <c r="H955" s="274"/>
      <c r="I955" s="276"/>
      <c r="J955" s="276"/>
      <c r="K955" s="276"/>
      <c r="L955" s="278"/>
      <c r="M955" s="278"/>
      <c r="N955" s="278"/>
      <c r="O955" s="274"/>
      <c r="Q955" s="274"/>
      <c r="R955" s="274"/>
      <c r="S955" s="274"/>
      <c r="T955" s="274"/>
      <c r="U955" s="274"/>
      <c r="V955" s="274"/>
      <c r="W955" s="274"/>
      <c r="X955" s="274"/>
      <c r="Y955" s="279"/>
      <c r="Z955" s="280"/>
      <c r="AA955" s="280"/>
      <c r="AB955" s="281"/>
      <c r="AC955" s="281"/>
      <c r="AD955" s="281"/>
      <c r="AE955" s="274"/>
      <c r="AF955" s="281"/>
      <c r="AG955" s="281"/>
      <c r="AH955" s="281"/>
      <c r="AI955" s="282"/>
      <c r="AK955" s="274"/>
      <c r="AL955" s="274"/>
      <c r="AM955" s="274"/>
      <c r="AN955" s="274"/>
      <c r="AO955" s="274"/>
      <c r="AP955" s="274"/>
      <c r="AQ955" s="274"/>
      <c r="AR955" s="279"/>
      <c r="AS955" s="273"/>
      <c r="AT955" s="273"/>
      <c r="AU955" s="273"/>
      <c r="AV955" s="273"/>
      <c r="AW955" s="274"/>
      <c r="AX955" s="279"/>
      <c r="AY955" s="273"/>
      <c r="AZ955" s="274"/>
      <c r="BA955" s="279"/>
      <c r="BB955" s="273"/>
      <c r="BC955" s="274"/>
      <c r="BD955" s="274"/>
      <c r="BE955" s="274"/>
      <c r="BF955" s="279"/>
      <c r="BG955" s="273"/>
      <c r="BH955" s="274"/>
      <c r="BI955" s="274"/>
      <c r="BJ955" s="273"/>
      <c r="BK955" s="273"/>
      <c r="BL955" s="273"/>
      <c r="BM955" s="273"/>
    </row>
    <row r="956" spans="1:65" ht="12.75" customHeight="1">
      <c r="A956" s="275"/>
      <c r="B956" s="276"/>
      <c r="C956" s="276"/>
      <c r="D956" s="276"/>
      <c r="E956" s="277"/>
      <c r="F956" s="274"/>
      <c r="G956" s="274"/>
      <c r="H956" s="274"/>
      <c r="I956" s="276"/>
      <c r="J956" s="276"/>
      <c r="K956" s="276"/>
      <c r="L956" s="278"/>
      <c r="M956" s="278"/>
      <c r="N956" s="278"/>
      <c r="O956" s="274"/>
      <c r="Q956" s="274"/>
      <c r="R956" s="274"/>
      <c r="S956" s="274"/>
      <c r="T956" s="274"/>
      <c r="U956" s="274"/>
      <c r="V956" s="274"/>
      <c r="W956" s="274"/>
      <c r="X956" s="274"/>
      <c r="Y956" s="279"/>
      <c r="Z956" s="280"/>
      <c r="AA956" s="280"/>
      <c r="AB956" s="281"/>
      <c r="AC956" s="281"/>
      <c r="AD956" s="281"/>
      <c r="AE956" s="274"/>
      <c r="AF956" s="281"/>
      <c r="AG956" s="281"/>
      <c r="AH956" s="281"/>
      <c r="AI956" s="282"/>
      <c r="AK956" s="274"/>
      <c r="AL956" s="274"/>
      <c r="AM956" s="274"/>
      <c r="AN956" s="274"/>
      <c r="AO956" s="274"/>
      <c r="AP956" s="274"/>
      <c r="AQ956" s="274"/>
      <c r="AR956" s="279"/>
      <c r="AS956" s="273"/>
      <c r="AT956" s="273"/>
      <c r="AU956" s="273"/>
      <c r="AV956" s="273"/>
      <c r="AW956" s="274"/>
      <c r="AX956" s="279"/>
      <c r="AY956" s="273"/>
      <c r="AZ956" s="274"/>
      <c r="BA956" s="279"/>
      <c r="BB956" s="273"/>
      <c r="BC956" s="274"/>
      <c r="BD956" s="274"/>
      <c r="BE956" s="274"/>
      <c r="BF956" s="279"/>
      <c r="BG956" s="273"/>
      <c r="BH956" s="274"/>
      <c r="BI956" s="274"/>
      <c r="BJ956" s="273"/>
      <c r="BK956" s="273"/>
      <c r="BL956" s="273"/>
      <c r="BM956" s="273"/>
    </row>
    <row r="957" spans="1:65" ht="12.75" customHeight="1">
      <c r="A957" s="275"/>
      <c r="B957" s="276"/>
      <c r="C957" s="276"/>
      <c r="D957" s="276"/>
      <c r="E957" s="277"/>
      <c r="F957" s="274"/>
      <c r="G957" s="274"/>
      <c r="H957" s="274"/>
      <c r="I957" s="276"/>
      <c r="J957" s="276"/>
      <c r="K957" s="276"/>
      <c r="L957" s="278"/>
      <c r="M957" s="278"/>
      <c r="N957" s="278"/>
      <c r="O957" s="274"/>
      <c r="Q957" s="274"/>
      <c r="R957" s="274"/>
      <c r="S957" s="274"/>
      <c r="T957" s="274"/>
      <c r="U957" s="274"/>
      <c r="V957" s="274"/>
      <c r="W957" s="274"/>
      <c r="X957" s="274"/>
      <c r="Y957" s="279"/>
      <c r="Z957" s="280"/>
      <c r="AA957" s="280"/>
      <c r="AB957" s="281"/>
      <c r="AC957" s="281"/>
      <c r="AD957" s="281"/>
      <c r="AE957" s="274"/>
      <c r="AF957" s="281"/>
      <c r="AG957" s="281"/>
      <c r="AH957" s="281"/>
      <c r="AI957" s="282"/>
      <c r="AK957" s="274"/>
      <c r="AL957" s="274"/>
      <c r="AM957" s="274"/>
      <c r="AN957" s="274"/>
      <c r="AO957" s="274"/>
      <c r="AP957" s="274"/>
      <c r="AQ957" s="274"/>
      <c r="AR957" s="279"/>
      <c r="AS957" s="273"/>
      <c r="AT957" s="273"/>
      <c r="AU957" s="273"/>
      <c r="AV957" s="273"/>
      <c r="AW957" s="274"/>
      <c r="AX957" s="279"/>
      <c r="AY957" s="273"/>
      <c r="AZ957" s="274"/>
      <c r="BA957" s="279"/>
      <c r="BB957" s="273"/>
      <c r="BC957" s="274"/>
      <c r="BD957" s="274"/>
      <c r="BE957" s="274"/>
      <c r="BF957" s="279"/>
      <c r="BG957" s="273"/>
      <c r="BH957" s="274"/>
      <c r="BI957" s="274"/>
      <c r="BJ957" s="273"/>
      <c r="BK957" s="273"/>
      <c r="BL957" s="273"/>
      <c r="BM957" s="273"/>
    </row>
    <row r="958" spans="1:65" ht="12.75" customHeight="1">
      <c r="A958" s="275"/>
      <c r="B958" s="276"/>
      <c r="C958" s="276"/>
      <c r="D958" s="276"/>
      <c r="E958" s="277"/>
      <c r="F958" s="274"/>
      <c r="G958" s="274"/>
      <c r="H958" s="274"/>
      <c r="I958" s="276"/>
      <c r="J958" s="276"/>
      <c r="K958" s="276"/>
      <c r="L958" s="278"/>
      <c r="M958" s="278"/>
      <c r="N958" s="278"/>
      <c r="O958" s="274"/>
      <c r="Q958" s="274"/>
      <c r="R958" s="274"/>
      <c r="S958" s="274"/>
      <c r="T958" s="274"/>
      <c r="U958" s="274"/>
      <c r="V958" s="274"/>
      <c r="W958" s="274"/>
      <c r="X958" s="274"/>
      <c r="Y958" s="279"/>
      <c r="Z958" s="280"/>
      <c r="AA958" s="280"/>
      <c r="AB958" s="281"/>
      <c r="AC958" s="281"/>
      <c r="AD958" s="281"/>
      <c r="AE958" s="274"/>
      <c r="AF958" s="281"/>
      <c r="AG958" s="281"/>
      <c r="AH958" s="281"/>
      <c r="AI958" s="282"/>
      <c r="AK958" s="274"/>
      <c r="AL958" s="274"/>
      <c r="AM958" s="274"/>
      <c r="AN958" s="274"/>
      <c r="AO958" s="274"/>
      <c r="AP958" s="274"/>
      <c r="AQ958" s="274"/>
      <c r="AR958" s="279"/>
      <c r="AS958" s="273"/>
      <c r="AT958" s="273"/>
      <c r="AU958" s="273"/>
      <c r="AV958" s="273"/>
      <c r="AW958" s="274"/>
      <c r="AX958" s="279"/>
      <c r="AY958" s="273"/>
      <c r="AZ958" s="274"/>
      <c r="BA958" s="279"/>
      <c r="BB958" s="273"/>
      <c r="BC958" s="274"/>
      <c r="BD958" s="274"/>
      <c r="BE958" s="274"/>
      <c r="BF958" s="279"/>
      <c r="BG958" s="273"/>
      <c r="BH958" s="274"/>
      <c r="BI958" s="274"/>
      <c r="BJ958" s="273"/>
      <c r="BK958" s="273"/>
      <c r="BL958" s="273"/>
      <c r="BM958" s="273"/>
    </row>
    <row r="959" spans="1:65" ht="12.75" customHeight="1">
      <c r="A959" s="275"/>
      <c r="B959" s="276"/>
      <c r="C959" s="276"/>
      <c r="D959" s="276"/>
      <c r="E959" s="277"/>
      <c r="F959" s="274"/>
      <c r="G959" s="274"/>
      <c r="H959" s="274"/>
      <c r="I959" s="276"/>
      <c r="J959" s="276"/>
      <c r="K959" s="276"/>
      <c r="L959" s="278"/>
      <c r="M959" s="278"/>
      <c r="N959" s="278"/>
      <c r="O959" s="274"/>
      <c r="Q959" s="274"/>
      <c r="R959" s="274"/>
      <c r="S959" s="274"/>
      <c r="T959" s="274"/>
      <c r="U959" s="274"/>
      <c r="V959" s="274"/>
      <c r="W959" s="274"/>
      <c r="X959" s="274"/>
      <c r="Y959" s="279"/>
      <c r="Z959" s="280"/>
      <c r="AA959" s="280"/>
      <c r="AB959" s="281"/>
      <c r="AC959" s="281"/>
      <c r="AD959" s="281"/>
      <c r="AE959" s="274"/>
      <c r="AF959" s="281"/>
      <c r="AG959" s="281"/>
      <c r="AH959" s="281"/>
      <c r="AI959" s="282"/>
      <c r="AK959" s="274"/>
      <c r="AL959" s="274"/>
      <c r="AM959" s="274"/>
      <c r="AN959" s="274"/>
      <c r="AO959" s="274"/>
      <c r="AP959" s="274"/>
      <c r="AQ959" s="274"/>
      <c r="AR959" s="279"/>
      <c r="AS959" s="273"/>
      <c r="AT959" s="273"/>
      <c r="AU959" s="273"/>
      <c r="AV959" s="273"/>
      <c r="AW959" s="274"/>
      <c r="AX959" s="279"/>
      <c r="AY959" s="273"/>
      <c r="AZ959" s="274"/>
      <c r="BA959" s="279"/>
      <c r="BB959" s="273"/>
      <c r="BC959" s="274"/>
      <c r="BD959" s="274"/>
      <c r="BE959" s="274"/>
      <c r="BF959" s="279"/>
      <c r="BG959" s="273"/>
      <c r="BH959" s="274"/>
      <c r="BI959" s="274"/>
      <c r="BJ959" s="273"/>
      <c r="BK959" s="273"/>
      <c r="BL959" s="273"/>
      <c r="BM959" s="273"/>
    </row>
    <row r="960" spans="1:65" ht="12.75" customHeight="1">
      <c r="A960" s="275"/>
      <c r="B960" s="276"/>
      <c r="C960" s="276"/>
      <c r="D960" s="276"/>
      <c r="E960" s="277"/>
      <c r="F960" s="274"/>
      <c r="G960" s="274"/>
      <c r="H960" s="274"/>
      <c r="I960" s="276"/>
      <c r="J960" s="276"/>
      <c r="K960" s="276"/>
      <c r="L960" s="278"/>
      <c r="M960" s="278"/>
      <c r="N960" s="278"/>
      <c r="O960" s="274"/>
      <c r="Q960" s="274"/>
      <c r="R960" s="274"/>
      <c r="S960" s="274"/>
      <c r="T960" s="274"/>
      <c r="U960" s="274"/>
      <c r="V960" s="274"/>
      <c r="W960" s="274"/>
      <c r="X960" s="274"/>
      <c r="Y960" s="279"/>
      <c r="Z960" s="280"/>
      <c r="AA960" s="280"/>
      <c r="AB960" s="281"/>
      <c r="AC960" s="281"/>
      <c r="AD960" s="281"/>
      <c r="AE960" s="274"/>
      <c r="AF960" s="281"/>
      <c r="AG960" s="281"/>
      <c r="AH960" s="281"/>
      <c r="AI960" s="282"/>
      <c r="AK960" s="274"/>
      <c r="AL960" s="274"/>
      <c r="AM960" s="274"/>
      <c r="AN960" s="274"/>
      <c r="AO960" s="274"/>
      <c r="AP960" s="274"/>
      <c r="AQ960" s="274"/>
      <c r="AR960" s="279"/>
      <c r="AS960" s="273"/>
      <c r="AT960" s="273"/>
      <c r="AU960" s="273"/>
      <c r="AV960" s="273"/>
      <c r="AW960" s="274"/>
      <c r="AX960" s="279"/>
      <c r="AY960" s="273"/>
      <c r="AZ960" s="274"/>
      <c r="BA960" s="279"/>
      <c r="BB960" s="273"/>
      <c r="BC960" s="274"/>
      <c r="BD960" s="274"/>
      <c r="BE960" s="274"/>
      <c r="BF960" s="279"/>
      <c r="BG960" s="273"/>
      <c r="BH960" s="274"/>
      <c r="BI960" s="274"/>
      <c r="BJ960" s="273"/>
      <c r="BK960" s="273"/>
      <c r="BL960" s="273"/>
      <c r="BM960" s="273"/>
    </row>
    <row r="961" spans="1:65" ht="12.75" customHeight="1">
      <c r="A961" s="275"/>
      <c r="B961" s="276"/>
      <c r="C961" s="276"/>
      <c r="D961" s="276"/>
      <c r="E961" s="277"/>
      <c r="F961" s="274"/>
      <c r="G961" s="274"/>
      <c r="H961" s="274"/>
      <c r="I961" s="276"/>
      <c r="J961" s="276"/>
      <c r="K961" s="276"/>
      <c r="L961" s="278"/>
      <c r="M961" s="278"/>
      <c r="N961" s="278"/>
      <c r="O961" s="274"/>
      <c r="Q961" s="274"/>
      <c r="R961" s="274"/>
      <c r="S961" s="274"/>
      <c r="T961" s="274"/>
      <c r="U961" s="274"/>
      <c r="V961" s="274"/>
      <c r="W961" s="274"/>
      <c r="X961" s="274"/>
      <c r="Y961" s="279"/>
      <c r="Z961" s="280"/>
      <c r="AA961" s="280"/>
      <c r="AB961" s="281"/>
      <c r="AC961" s="281"/>
      <c r="AD961" s="281"/>
      <c r="AE961" s="274"/>
      <c r="AF961" s="281"/>
      <c r="AG961" s="281"/>
      <c r="AH961" s="281"/>
      <c r="AI961" s="282"/>
      <c r="AK961" s="274"/>
      <c r="AL961" s="274"/>
      <c r="AM961" s="274"/>
      <c r="AN961" s="274"/>
      <c r="AO961" s="274"/>
      <c r="AP961" s="274"/>
      <c r="AQ961" s="274"/>
      <c r="AR961" s="279"/>
      <c r="AS961" s="273"/>
      <c r="AT961" s="273"/>
      <c r="AU961" s="273"/>
      <c r="AV961" s="273"/>
      <c r="AW961" s="274"/>
      <c r="AX961" s="279"/>
      <c r="AY961" s="273"/>
      <c r="AZ961" s="274"/>
      <c r="BA961" s="279"/>
      <c r="BB961" s="273"/>
      <c r="BC961" s="274"/>
      <c r="BD961" s="274"/>
      <c r="BE961" s="274"/>
      <c r="BF961" s="279"/>
      <c r="BG961" s="273"/>
      <c r="BH961" s="274"/>
      <c r="BI961" s="274"/>
      <c r="BJ961" s="273"/>
      <c r="BK961" s="273"/>
      <c r="BL961" s="273"/>
      <c r="BM961" s="273"/>
    </row>
    <row r="962" spans="1:65" ht="12.75" customHeight="1">
      <c r="A962" s="275"/>
      <c r="B962" s="276"/>
      <c r="C962" s="276"/>
      <c r="D962" s="276"/>
      <c r="E962" s="277"/>
      <c r="F962" s="274"/>
      <c r="G962" s="274"/>
      <c r="H962" s="274"/>
      <c r="I962" s="276"/>
      <c r="J962" s="276"/>
      <c r="K962" s="276"/>
      <c r="L962" s="278"/>
      <c r="M962" s="278"/>
      <c r="N962" s="278"/>
      <c r="O962" s="274"/>
      <c r="Q962" s="274"/>
      <c r="R962" s="274"/>
      <c r="S962" s="274"/>
      <c r="T962" s="274"/>
      <c r="U962" s="274"/>
      <c r="V962" s="274"/>
      <c r="W962" s="274"/>
      <c r="X962" s="274"/>
      <c r="Y962" s="279"/>
      <c r="Z962" s="280"/>
      <c r="AA962" s="280"/>
      <c r="AB962" s="281"/>
      <c r="AC962" s="281"/>
      <c r="AD962" s="281"/>
      <c r="AE962" s="274"/>
      <c r="AF962" s="281"/>
      <c r="AG962" s="281"/>
      <c r="AH962" s="281"/>
      <c r="AI962" s="282"/>
      <c r="AK962" s="274"/>
      <c r="AL962" s="274"/>
      <c r="AM962" s="274"/>
      <c r="AN962" s="274"/>
      <c r="AO962" s="274"/>
      <c r="AP962" s="274"/>
      <c r="AQ962" s="274"/>
      <c r="AR962" s="279"/>
      <c r="AS962" s="273"/>
      <c r="AT962" s="273"/>
      <c r="AU962" s="273"/>
      <c r="AV962" s="273"/>
      <c r="AW962" s="274"/>
      <c r="AX962" s="279"/>
      <c r="AY962" s="273"/>
      <c r="AZ962" s="274"/>
      <c r="BA962" s="279"/>
      <c r="BB962" s="273"/>
      <c r="BC962" s="274"/>
      <c r="BD962" s="274"/>
      <c r="BE962" s="274"/>
      <c r="BF962" s="279"/>
      <c r="BG962" s="273"/>
      <c r="BH962" s="274"/>
      <c r="BI962" s="274"/>
      <c r="BJ962" s="273"/>
      <c r="BK962" s="273"/>
      <c r="BL962" s="273"/>
      <c r="BM962" s="273"/>
    </row>
    <row r="963" spans="1:65" ht="12.75" customHeight="1">
      <c r="A963" s="275"/>
      <c r="B963" s="276"/>
      <c r="C963" s="276"/>
      <c r="D963" s="276"/>
      <c r="E963" s="277"/>
      <c r="F963" s="274"/>
      <c r="G963" s="274"/>
      <c r="H963" s="274"/>
      <c r="I963" s="276"/>
      <c r="J963" s="276"/>
      <c r="K963" s="276"/>
      <c r="L963" s="278"/>
      <c r="M963" s="278"/>
      <c r="N963" s="278"/>
      <c r="O963" s="274"/>
      <c r="Q963" s="274"/>
      <c r="R963" s="274"/>
      <c r="S963" s="274"/>
      <c r="T963" s="274"/>
      <c r="U963" s="274"/>
      <c r="V963" s="274"/>
      <c r="W963" s="274"/>
      <c r="X963" s="274"/>
      <c r="Y963" s="279"/>
      <c r="Z963" s="280"/>
      <c r="AA963" s="280"/>
      <c r="AB963" s="281"/>
      <c r="AC963" s="281"/>
      <c r="AD963" s="281"/>
      <c r="AE963" s="274"/>
      <c r="AF963" s="281"/>
      <c r="AG963" s="281"/>
      <c r="AH963" s="281"/>
      <c r="AI963" s="282"/>
      <c r="AK963" s="274"/>
      <c r="AL963" s="274"/>
      <c r="AM963" s="274"/>
      <c r="AN963" s="274"/>
      <c r="AO963" s="274"/>
      <c r="AP963" s="274"/>
      <c r="AQ963" s="274"/>
      <c r="AR963" s="279"/>
      <c r="AS963" s="273"/>
      <c r="AT963" s="273"/>
      <c r="AU963" s="273"/>
      <c r="AV963" s="273"/>
      <c r="AW963" s="274"/>
      <c r="AX963" s="279"/>
      <c r="AY963" s="273"/>
      <c r="AZ963" s="274"/>
      <c r="BA963" s="279"/>
      <c r="BB963" s="273"/>
      <c r="BC963" s="274"/>
      <c r="BD963" s="274"/>
      <c r="BE963" s="274"/>
      <c r="BF963" s="279"/>
      <c r="BG963" s="273"/>
      <c r="BH963" s="274"/>
      <c r="BI963" s="274"/>
      <c r="BJ963" s="273"/>
      <c r="BK963" s="273"/>
      <c r="BL963" s="273"/>
      <c r="BM963" s="273"/>
    </row>
    <row r="964" spans="1:65" ht="12.75" customHeight="1">
      <c r="A964" s="275"/>
      <c r="B964" s="276"/>
      <c r="C964" s="276"/>
      <c r="D964" s="276"/>
      <c r="E964" s="277"/>
      <c r="F964" s="274"/>
      <c r="G964" s="274"/>
      <c r="H964" s="274"/>
      <c r="I964" s="276"/>
      <c r="J964" s="276"/>
      <c r="K964" s="276"/>
      <c r="L964" s="278"/>
      <c r="M964" s="278"/>
      <c r="N964" s="278"/>
      <c r="O964" s="274"/>
      <c r="Q964" s="274"/>
      <c r="R964" s="274"/>
      <c r="S964" s="274"/>
      <c r="T964" s="274"/>
      <c r="U964" s="274"/>
      <c r="V964" s="274"/>
      <c r="W964" s="274"/>
      <c r="X964" s="274"/>
      <c r="Y964" s="279"/>
      <c r="Z964" s="280"/>
      <c r="AA964" s="280"/>
      <c r="AB964" s="281"/>
      <c r="AC964" s="281"/>
      <c r="AD964" s="281"/>
      <c r="AE964" s="274"/>
      <c r="AF964" s="281"/>
      <c r="AG964" s="281"/>
      <c r="AH964" s="281"/>
      <c r="AI964" s="282"/>
      <c r="AK964" s="274"/>
      <c r="AL964" s="274"/>
      <c r="AM964" s="274"/>
      <c r="AN964" s="274"/>
      <c r="AO964" s="274"/>
      <c r="AP964" s="274"/>
      <c r="AQ964" s="274"/>
      <c r="AR964" s="279"/>
      <c r="AS964" s="273"/>
      <c r="AT964" s="273"/>
      <c r="AU964" s="273"/>
      <c r="AV964" s="273"/>
      <c r="AW964" s="274"/>
      <c r="AX964" s="279"/>
      <c r="AY964" s="273"/>
      <c r="AZ964" s="274"/>
      <c r="BA964" s="279"/>
      <c r="BB964" s="273"/>
      <c r="BC964" s="274"/>
      <c r="BD964" s="274"/>
      <c r="BE964" s="274"/>
      <c r="BF964" s="279"/>
      <c r="BG964" s="273"/>
      <c r="BH964" s="274"/>
      <c r="BI964" s="274"/>
      <c r="BJ964" s="273"/>
      <c r="BK964" s="273"/>
      <c r="BL964" s="273"/>
      <c r="BM964" s="273"/>
    </row>
    <row r="965" spans="1:65" ht="12.75" customHeight="1">
      <c r="A965" s="275"/>
      <c r="B965" s="276"/>
      <c r="C965" s="276"/>
      <c r="D965" s="276"/>
      <c r="E965" s="277"/>
      <c r="F965" s="274"/>
      <c r="G965" s="274"/>
      <c r="H965" s="274"/>
      <c r="I965" s="276"/>
      <c r="J965" s="276"/>
      <c r="K965" s="276"/>
      <c r="L965" s="278"/>
      <c r="M965" s="278"/>
      <c r="N965" s="278"/>
      <c r="O965" s="274"/>
      <c r="Q965" s="274"/>
      <c r="R965" s="274"/>
      <c r="S965" s="274"/>
      <c r="T965" s="274"/>
      <c r="U965" s="274"/>
      <c r="V965" s="274"/>
      <c r="W965" s="274"/>
      <c r="X965" s="274"/>
      <c r="Y965" s="279"/>
      <c r="Z965" s="280"/>
      <c r="AA965" s="280"/>
      <c r="AB965" s="281"/>
      <c r="AC965" s="281"/>
      <c r="AD965" s="281"/>
      <c r="AE965" s="274"/>
      <c r="AF965" s="281"/>
      <c r="AG965" s="281"/>
      <c r="AH965" s="281"/>
      <c r="AI965" s="282"/>
      <c r="AK965" s="274"/>
      <c r="AL965" s="274"/>
      <c r="AM965" s="274"/>
      <c r="AN965" s="274"/>
      <c r="AO965" s="274"/>
      <c r="AP965" s="274"/>
      <c r="AQ965" s="274"/>
      <c r="AR965" s="279"/>
      <c r="AS965" s="273"/>
      <c r="AT965" s="273"/>
      <c r="AU965" s="273"/>
      <c r="AV965" s="273"/>
      <c r="AW965" s="274"/>
      <c r="AX965" s="279"/>
      <c r="AY965" s="273"/>
      <c r="AZ965" s="274"/>
      <c r="BA965" s="279"/>
      <c r="BB965" s="273"/>
      <c r="BC965" s="274"/>
      <c r="BD965" s="274"/>
      <c r="BE965" s="274"/>
      <c r="BF965" s="279"/>
      <c r="BG965" s="273"/>
      <c r="BH965" s="274"/>
      <c r="BI965" s="274"/>
      <c r="BJ965" s="273"/>
      <c r="BK965" s="273"/>
      <c r="BL965" s="273"/>
      <c r="BM965" s="273"/>
    </row>
    <row r="966" spans="1:65" ht="12.75" customHeight="1">
      <c r="A966" s="275"/>
      <c r="B966" s="276"/>
      <c r="C966" s="276"/>
      <c r="D966" s="276"/>
      <c r="E966" s="277"/>
      <c r="F966" s="274"/>
      <c r="G966" s="274"/>
      <c r="H966" s="274"/>
      <c r="I966" s="276"/>
      <c r="J966" s="276"/>
      <c r="K966" s="276"/>
      <c r="L966" s="278"/>
      <c r="M966" s="278"/>
      <c r="N966" s="278"/>
      <c r="O966" s="274"/>
      <c r="Q966" s="274"/>
      <c r="R966" s="274"/>
      <c r="S966" s="274"/>
      <c r="T966" s="274"/>
      <c r="U966" s="274"/>
      <c r="V966" s="274"/>
      <c r="W966" s="274"/>
      <c r="X966" s="274"/>
      <c r="Y966" s="279"/>
      <c r="Z966" s="280"/>
      <c r="AA966" s="280"/>
      <c r="AB966" s="281"/>
      <c r="AC966" s="281"/>
      <c r="AD966" s="281"/>
      <c r="AE966" s="274"/>
      <c r="AF966" s="281"/>
      <c r="AG966" s="281"/>
      <c r="AH966" s="281"/>
      <c r="AI966" s="282"/>
      <c r="AK966" s="274"/>
      <c r="AL966" s="274"/>
      <c r="AM966" s="274"/>
      <c r="AN966" s="274"/>
      <c r="AO966" s="274"/>
      <c r="AP966" s="274"/>
      <c r="AQ966" s="274"/>
      <c r="AR966" s="279"/>
      <c r="AS966" s="273"/>
      <c r="AT966" s="273"/>
      <c r="AU966" s="273"/>
      <c r="AV966" s="273"/>
      <c r="AW966" s="274"/>
      <c r="AX966" s="279"/>
      <c r="AY966" s="273"/>
      <c r="AZ966" s="274"/>
      <c r="BA966" s="279"/>
      <c r="BB966" s="273"/>
      <c r="BC966" s="274"/>
      <c r="BD966" s="274"/>
      <c r="BE966" s="274"/>
      <c r="BF966" s="279"/>
      <c r="BG966" s="273"/>
      <c r="BH966" s="274"/>
      <c r="BI966" s="274"/>
      <c r="BJ966" s="273"/>
      <c r="BK966" s="273"/>
      <c r="BL966" s="273"/>
      <c r="BM966" s="273"/>
    </row>
    <row r="967" spans="1:65" ht="12.75" customHeight="1">
      <c r="A967" s="275"/>
      <c r="B967" s="276"/>
      <c r="C967" s="276"/>
      <c r="D967" s="276"/>
      <c r="E967" s="277"/>
      <c r="F967" s="274"/>
      <c r="G967" s="274"/>
      <c r="H967" s="274"/>
      <c r="I967" s="276"/>
      <c r="J967" s="276"/>
      <c r="K967" s="276"/>
      <c r="L967" s="278"/>
      <c r="M967" s="278"/>
      <c r="N967" s="278"/>
      <c r="O967" s="274"/>
      <c r="Q967" s="274"/>
      <c r="R967" s="274"/>
      <c r="S967" s="274"/>
      <c r="T967" s="274"/>
      <c r="U967" s="274"/>
      <c r="V967" s="274"/>
      <c r="W967" s="274"/>
      <c r="X967" s="274"/>
      <c r="Y967" s="279"/>
      <c r="Z967" s="280"/>
      <c r="AA967" s="280"/>
      <c r="AB967" s="281"/>
      <c r="AC967" s="281"/>
      <c r="AD967" s="281"/>
      <c r="AE967" s="274"/>
      <c r="AF967" s="281"/>
      <c r="AG967" s="281"/>
      <c r="AH967" s="281"/>
      <c r="AI967" s="282"/>
      <c r="AK967" s="274"/>
      <c r="AL967" s="274"/>
      <c r="AM967" s="274"/>
      <c r="AN967" s="274"/>
      <c r="AO967" s="274"/>
      <c r="AP967" s="274"/>
      <c r="AQ967" s="274"/>
      <c r="AR967" s="279"/>
      <c r="AS967" s="273"/>
      <c r="AT967" s="273"/>
      <c r="AU967" s="273"/>
      <c r="AV967" s="273"/>
      <c r="AW967" s="274"/>
      <c r="AX967" s="279"/>
      <c r="AY967" s="273"/>
      <c r="AZ967" s="274"/>
      <c r="BA967" s="279"/>
      <c r="BB967" s="273"/>
      <c r="BC967" s="274"/>
      <c r="BD967" s="274"/>
      <c r="BE967" s="274"/>
      <c r="BF967" s="279"/>
      <c r="BG967" s="273"/>
      <c r="BH967" s="274"/>
      <c r="BI967" s="274"/>
      <c r="BJ967" s="273"/>
      <c r="BK967" s="273"/>
      <c r="BL967" s="273"/>
      <c r="BM967" s="273"/>
    </row>
    <row r="968" spans="1:65" ht="12.75" customHeight="1">
      <c r="A968" s="275"/>
      <c r="B968" s="276"/>
      <c r="C968" s="276"/>
      <c r="D968" s="276"/>
      <c r="E968" s="277"/>
      <c r="F968" s="274"/>
      <c r="G968" s="274"/>
      <c r="H968" s="274"/>
      <c r="I968" s="276"/>
      <c r="J968" s="276"/>
      <c r="K968" s="276"/>
      <c r="L968" s="278"/>
      <c r="M968" s="278"/>
      <c r="N968" s="278"/>
      <c r="O968" s="274"/>
      <c r="Q968" s="274"/>
      <c r="R968" s="274"/>
      <c r="S968" s="274"/>
      <c r="T968" s="274"/>
      <c r="U968" s="274"/>
      <c r="V968" s="274"/>
      <c r="W968" s="274"/>
      <c r="X968" s="274"/>
      <c r="Y968" s="279"/>
      <c r="Z968" s="280"/>
      <c r="AA968" s="280"/>
      <c r="AB968" s="281"/>
      <c r="AC968" s="281"/>
      <c r="AD968" s="281"/>
      <c r="AE968" s="274"/>
      <c r="AF968" s="281"/>
      <c r="AG968" s="281"/>
      <c r="AH968" s="281"/>
      <c r="AI968" s="282"/>
      <c r="AK968" s="274"/>
      <c r="AL968" s="274"/>
      <c r="AM968" s="274"/>
      <c r="AN968" s="274"/>
      <c r="AO968" s="274"/>
      <c r="AP968" s="274"/>
      <c r="AQ968" s="274"/>
      <c r="AR968" s="279"/>
      <c r="AS968" s="273"/>
      <c r="AT968" s="273"/>
      <c r="AU968" s="273"/>
      <c r="AV968" s="273"/>
      <c r="AW968" s="274"/>
      <c r="AX968" s="279"/>
      <c r="AY968" s="273"/>
      <c r="AZ968" s="274"/>
      <c r="BA968" s="279"/>
      <c r="BB968" s="273"/>
      <c r="BC968" s="274"/>
      <c r="BD968" s="274"/>
      <c r="BE968" s="274"/>
      <c r="BF968" s="279"/>
      <c r="BG968" s="273"/>
      <c r="BH968" s="274"/>
      <c r="BI968" s="274"/>
      <c r="BJ968" s="273"/>
      <c r="BK968" s="273"/>
      <c r="BL968" s="273"/>
      <c r="BM968" s="273"/>
    </row>
    <row r="969" spans="1:65" ht="12.75" customHeight="1">
      <c r="A969" s="275"/>
      <c r="B969" s="276"/>
      <c r="C969" s="276"/>
      <c r="D969" s="276"/>
      <c r="E969" s="277"/>
      <c r="F969" s="274"/>
      <c r="G969" s="274"/>
      <c r="H969" s="274"/>
      <c r="I969" s="276"/>
      <c r="J969" s="276"/>
      <c r="K969" s="276"/>
      <c r="L969" s="278"/>
      <c r="M969" s="278"/>
      <c r="N969" s="278"/>
      <c r="O969" s="274"/>
      <c r="Q969" s="274"/>
      <c r="R969" s="274"/>
      <c r="S969" s="274"/>
      <c r="T969" s="274"/>
      <c r="U969" s="274"/>
      <c r="V969" s="274"/>
      <c r="W969" s="274"/>
      <c r="X969" s="274"/>
      <c r="Y969" s="279"/>
      <c r="Z969" s="280"/>
      <c r="AA969" s="280"/>
      <c r="AB969" s="281"/>
      <c r="AC969" s="281"/>
      <c r="AD969" s="281"/>
      <c r="AE969" s="274"/>
      <c r="AF969" s="281"/>
      <c r="AG969" s="281"/>
      <c r="AH969" s="281"/>
      <c r="AI969" s="282"/>
      <c r="AK969" s="274"/>
      <c r="AL969" s="274"/>
      <c r="AM969" s="274"/>
      <c r="AN969" s="274"/>
      <c r="AO969" s="274"/>
      <c r="AP969" s="274"/>
      <c r="AQ969" s="274"/>
      <c r="AR969" s="279"/>
      <c r="AS969" s="273"/>
      <c r="AT969" s="273"/>
      <c r="AU969" s="273"/>
      <c r="AV969" s="273"/>
      <c r="AW969" s="274"/>
      <c r="AX969" s="279"/>
      <c r="AY969" s="273"/>
      <c r="AZ969" s="274"/>
      <c r="BA969" s="279"/>
      <c r="BB969" s="273"/>
      <c r="BC969" s="274"/>
      <c r="BD969" s="274"/>
      <c r="BE969" s="274"/>
      <c r="BF969" s="279"/>
      <c r="BG969" s="273"/>
      <c r="BH969" s="274"/>
      <c r="BI969" s="274"/>
      <c r="BJ969" s="273"/>
      <c r="BK969" s="273"/>
      <c r="BL969" s="273"/>
      <c r="BM969" s="273"/>
    </row>
    <row r="970" spans="1:65" ht="12.75" customHeight="1">
      <c r="A970" s="275"/>
      <c r="B970" s="276"/>
      <c r="C970" s="276"/>
      <c r="D970" s="276"/>
      <c r="E970" s="277"/>
      <c r="F970" s="274"/>
      <c r="G970" s="274"/>
      <c r="H970" s="274"/>
      <c r="I970" s="276"/>
      <c r="J970" s="276"/>
      <c r="K970" s="276"/>
      <c r="L970" s="278"/>
      <c r="M970" s="278"/>
      <c r="N970" s="278"/>
      <c r="O970" s="274"/>
      <c r="Q970" s="274"/>
      <c r="R970" s="274"/>
      <c r="S970" s="274"/>
      <c r="T970" s="274"/>
      <c r="U970" s="274"/>
      <c r="V970" s="274"/>
      <c r="W970" s="274"/>
      <c r="X970" s="274"/>
      <c r="Y970" s="279"/>
      <c r="Z970" s="280"/>
      <c r="AA970" s="280"/>
      <c r="AB970" s="281"/>
      <c r="AC970" s="281"/>
      <c r="AD970" s="281"/>
      <c r="AE970" s="274"/>
      <c r="AF970" s="281"/>
      <c r="AG970" s="281"/>
      <c r="AH970" s="281"/>
      <c r="AI970" s="282"/>
      <c r="AK970" s="274"/>
      <c r="AL970" s="274"/>
      <c r="AM970" s="274"/>
      <c r="AN970" s="274"/>
      <c r="AO970" s="274"/>
      <c r="AP970" s="274"/>
      <c r="AQ970" s="274"/>
      <c r="AR970" s="279"/>
      <c r="AS970" s="273"/>
      <c r="AT970" s="273"/>
      <c r="AU970" s="273"/>
      <c r="AV970" s="273"/>
      <c r="AW970" s="274"/>
      <c r="AX970" s="279"/>
      <c r="AY970" s="273"/>
      <c r="AZ970" s="274"/>
      <c r="BA970" s="279"/>
      <c r="BB970" s="273"/>
      <c r="BC970" s="274"/>
      <c r="BD970" s="274"/>
      <c r="BE970" s="274"/>
      <c r="BF970" s="279"/>
      <c r="BG970" s="273"/>
      <c r="BH970" s="274"/>
      <c r="BI970" s="274"/>
      <c r="BJ970" s="273"/>
      <c r="BK970" s="273"/>
      <c r="BL970" s="273"/>
      <c r="BM970" s="273"/>
    </row>
    <row r="971" spans="1:65" ht="12.75" customHeight="1">
      <c r="A971" s="275"/>
      <c r="B971" s="276"/>
      <c r="C971" s="276"/>
      <c r="D971" s="276"/>
      <c r="E971" s="277"/>
      <c r="F971" s="274"/>
      <c r="G971" s="274"/>
      <c r="H971" s="274"/>
      <c r="I971" s="276"/>
      <c r="J971" s="276"/>
      <c r="K971" s="276"/>
      <c r="L971" s="278"/>
      <c r="M971" s="278"/>
      <c r="N971" s="278"/>
      <c r="O971" s="274"/>
      <c r="Q971" s="274"/>
      <c r="R971" s="274"/>
      <c r="S971" s="274"/>
      <c r="T971" s="274"/>
      <c r="U971" s="274"/>
      <c r="V971" s="274"/>
      <c r="W971" s="274"/>
      <c r="X971" s="274"/>
      <c r="Y971" s="279"/>
      <c r="Z971" s="280"/>
      <c r="AA971" s="280"/>
      <c r="AB971" s="281"/>
      <c r="AC971" s="281"/>
      <c r="AD971" s="281"/>
      <c r="AE971" s="274"/>
      <c r="AF971" s="281"/>
      <c r="AG971" s="281"/>
      <c r="AH971" s="281"/>
      <c r="AI971" s="282"/>
      <c r="AK971" s="274"/>
      <c r="AL971" s="274"/>
      <c r="AM971" s="274"/>
      <c r="AN971" s="274"/>
      <c r="AO971" s="274"/>
      <c r="AP971" s="274"/>
      <c r="AQ971" s="274"/>
      <c r="AR971" s="279"/>
      <c r="AS971" s="273"/>
      <c r="AT971" s="273"/>
      <c r="AU971" s="273"/>
      <c r="AV971" s="273"/>
      <c r="AW971" s="274"/>
      <c r="AX971" s="279"/>
      <c r="AY971" s="273"/>
      <c r="AZ971" s="274"/>
      <c r="BA971" s="279"/>
      <c r="BB971" s="273"/>
      <c r="BC971" s="274"/>
      <c r="BD971" s="274"/>
      <c r="BE971" s="274"/>
      <c r="BF971" s="279"/>
      <c r="BG971" s="273"/>
      <c r="BH971" s="274"/>
      <c r="BI971" s="274"/>
      <c r="BJ971" s="273"/>
      <c r="BK971" s="273"/>
      <c r="BL971" s="273"/>
      <c r="BM971" s="273"/>
    </row>
    <row r="972" spans="1:65" ht="12.75" customHeight="1">
      <c r="A972" s="275"/>
      <c r="B972" s="276"/>
      <c r="C972" s="276"/>
      <c r="D972" s="276"/>
      <c r="E972" s="277"/>
      <c r="F972" s="274"/>
      <c r="G972" s="274"/>
      <c r="H972" s="274"/>
      <c r="I972" s="276"/>
      <c r="J972" s="276"/>
      <c r="K972" s="276"/>
      <c r="L972" s="278"/>
      <c r="M972" s="278"/>
      <c r="N972" s="278"/>
      <c r="O972" s="274"/>
      <c r="Q972" s="274"/>
      <c r="R972" s="274"/>
      <c r="S972" s="274"/>
      <c r="T972" s="274"/>
      <c r="U972" s="274"/>
      <c r="V972" s="274"/>
      <c r="W972" s="274"/>
      <c r="X972" s="274"/>
      <c r="Y972" s="279"/>
      <c r="Z972" s="280"/>
      <c r="AA972" s="280"/>
      <c r="AB972" s="281"/>
      <c r="AC972" s="281"/>
      <c r="AD972" s="281"/>
      <c r="AE972" s="274"/>
      <c r="AF972" s="281"/>
      <c r="AG972" s="281"/>
      <c r="AH972" s="281"/>
      <c r="AI972" s="282"/>
      <c r="AK972" s="274"/>
      <c r="AL972" s="274"/>
      <c r="AM972" s="274"/>
      <c r="AN972" s="274"/>
      <c r="AO972" s="274"/>
      <c r="AP972" s="274"/>
      <c r="AQ972" s="274"/>
      <c r="AR972" s="279"/>
      <c r="AS972" s="273"/>
      <c r="AT972" s="273"/>
      <c r="AU972" s="273"/>
      <c r="AV972" s="273"/>
      <c r="AW972" s="274"/>
      <c r="AX972" s="279"/>
      <c r="AY972" s="273"/>
      <c r="AZ972" s="274"/>
      <c r="BA972" s="279"/>
      <c r="BB972" s="273"/>
      <c r="BC972" s="274"/>
      <c r="BD972" s="274"/>
      <c r="BE972" s="274"/>
      <c r="BF972" s="279"/>
      <c r="BG972" s="273"/>
      <c r="BH972" s="274"/>
      <c r="BI972" s="274"/>
      <c r="BJ972" s="273"/>
      <c r="BK972" s="273"/>
      <c r="BL972" s="273"/>
      <c r="BM972" s="273"/>
    </row>
    <row r="973" spans="1:65" ht="12.75" customHeight="1">
      <c r="A973" s="275"/>
      <c r="B973" s="276"/>
      <c r="C973" s="276"/>
      <c r="D973" s="276"/>
      <c r="E973" s="277"/>
      <c r="F973" s="274"/>
      <c r="G973" s="274"/>
      <c r="H973" s="274"/>
      <c r="I973" s="276"/>
      <c r="J973" s="276"/>
      <c r="K973" s="276"/>
      <c r="L973" s="278"/>
      <c r="M973" s="278"/>
      <c r="N973" s="278"/>
      <c r="O973" s="274"/>
      <c r="Q973" s="274"/>
      <c r="R973" s="274"/>
      <c r="S973" s="274"/>
      <c r="T973" s="274"/>
      <c r="U973" s="274"/>
      <c r="V973" s="274"/>
      <c r="W973" s="274"/>
      <c r="X973" s="274"/>
      <c r="Y973" s="279"/>
      <c r="Z973" s="280"/>
      <c r="AA973" s="280"/>
      <c r="AB973" s="281"/>
      <c r="AC973" s="281"/>
      <c r="AD973" s="281"/>
      <c r="AE973" s="274"/>
      <c r="AF973" s="281"/>
      <c r="AG973" s="281"/>
      <c r="AH973" s="281"/>
      <c r="AI973" s="282"/>
      <c r="AK973" s="274"/>
      <c r="AL973" s="274"/>
      <c r="AM973" s="274"/>
      <c r="AN973" s="274"/>
      <c r="AO973" s="274"/>
      <c r="AP973" s="274"/>
      <c r="AQ973" s="274"/>
      <c r="AR973" s="279"/>
      <c r="AS973" s="273"/>
      <c r="AT973" s="273"/>
      <c r="AU973" s="273"/>
      <c r="AV973" s="273"/>
      <c r="AW973" s="274"/>
      <c r="AX973" s="279"/>
      <c r="AY973" s="273"/>
      <c r="AZ973" s="274"/>
      <c r="BA973" s="279"/>
      <c r="BB973" s="273"/>
      <c r="BC973" s="274"/>
      <c r="BD973" s="274"/>
      <c r="BE973" s="274"/>
      <c r="BF973" s="279"/>
      <c r="BG973" s="273"/>
      <c r="BH973" s="274"/>
      <c r="BI973" s="274"/>
      <c r="BJ973" s="273"/>
      <c r="BK973" s="273"/>
      <c r="BL973" s="273"/>
      <c r="BM973" s="273"/>
    </row>
    <row r="974" spans="1:65" ht="12.75" customHeight="1">
      <c r="A974" s="275"/>
      <c r="B974" s="276"/>
      <c r="C974" s="276"/>
      <c r="D974" s="276"/>
      <c r="E974" s="277"/>
      <c r="F974" s="274"/>
      <c r="G974" s="274"/>
      <c r="H974" s="274"/>
      <c r="I974" s="276"/>
      <c r="J974" s="276"/>
      <c r="K974" s="276"/>
      <c r="L974" s="278"/>
      <c r="M974" s="278"/>
      <c r="N974" s="278"/>
      <c r="O974" s="274"/>
      <c r="Q974" s="274"/>
      <c r="R974" s="274"/>
      <c r="S974" s="274"/>
      <c r="T974" s="274"/>
      <c r="U974" s="274"/>
      <c r="V974" s="274"/>
      <c r="W974" s="274"/>
      <c r="X974" s="274"/>
      <c r="Y974" s="279"/>
      <c r="Z974" s="280"/>
      <c r="AA974" s="280"/>
      <c r="AB974" s="281"/>
      <c r="AC974" s="281"/>
      <c r="AD974" s="281"/>
      <c r="AE974" s="274"/>
      <c r="AF974" s="281"/>
      <c r="AG974" s="281"/>
      <c r="AH974" s="281"/>
      <c r="AI974" s="282"/>
      <c r="AK974" s="274"/>
      <c r="AL974" s="274"/>
      <c r="AM974" s="274"/>
      <c r="AN974" s="274"/>
      <c r="AO974" s="274"/>
      <c r="AP974" s="274"/>
      <c r="AQ974" s="274"/>
      <c r="AR974" s="279"/>
      <c r="AS974" s="273"/>
      <c r="AT974" s="273"/>
      <c r="AU974" s="273"/>
      <c r="AV974" s="273"/>
      <c r="AW974" s="274"/>
      <c r="AX974" s="279"/>
      <c r="AY974" s="273"/>
      <c r="AZ974" s="274"/>
      <c r="BA974" s="279"/>
      <c r="BB974" s="273"/>
      <c r="BC974" s="274"/>
      <c r="BD974" s="274"/>
      <c r="BE974" s="274"/>
      <c r="BF974" s="279"/>
      <c r="BG974" s="273"/>
      <c r="BH974" s="274"/>
      <c r="BI974" s="274"/>
      <c r="BJ974" s="273"/>
      <c r="BK974" s="273"/>
      <c r="BL974" s="273"/>
      <c r="BM974" s="273"/>
    </row>
    <row r="975" spans="1:65" ht="12.75" customHeight="1">
      <c r="A975" s="275"/>
      <c r="B975" s="276"/>
      <c r="C975" s="276"/>
      <c r="D975" s="276"/>
      <c r="E975" s="277"/>
      <c r="F975" s="274"/>
      <c r="G975" s="274"/>
      <c r="H975" s="274"/>
      <c r="I975" s="276"/>
      <c r="J975" s="276"/>
      <c r="K975" s="276"/>
      <c r="L975" s="278"/>
      <c r="M975" s="278"/>
      <c r="N975" s="278"/>
      <c r="O975" s="274"/>
      <c r="Q975" s="274"/>
      <c r="R975" s="274"/>
      <c r="S975" s="274"/>
      <c r="T975" s="274"/>
      <c r="U975" s="274"/>
      <c r="V975" s="274"/>
      <c r="W975" s="274"/>
      <c r="X975" s="274"/>
      <c r="Y975" s="279"/>
      <c r="Z975" s="280"/>
      <c r="AA975" s="280"/>
      <c r="AB975" s="281"/>
      <c r="AC975" s="281"/>
      <c r="AD975" s="281"/>
      <c r="AE975" s="274"/>
      <c r="AF975" s="281"/>
      <c r="AG975" s="281"/>
      <c r="AH975" s="281"/>
      <c r="AI975" s="282"/>
      <c r="AK975" s="274"/>
      <c r="AL975" s="274"/>
      <c r="AM975" s="274"/>
      <c r="AN975" s="274"/>
      <c r="AO975" s="274"/>
      <c r="AP975" s="274"/>
      <c r="AQ975" s="274"/>
      <c r="AR975" s="279"/>
      <c r="AS975" s="273"/>
      <c r="AT975" s="273"/>
      <c r="AU975" s="273"/>
      <c r="AV975" s="273"/>
      <c r="AW975" s="274"/>
      <c r="AX975" s="279"/>
      <c r="AY975" s="273"/>
      <c r="AZ975" s="274"/>
      <c r="BA975" s="279"/>
      <c r="BB975" s="273"/>
      <c r="BC975" s="274"/>
      <c r="BD975" s="274"/>
      <c r="BE975" s="274"/>
      <c r="BF975" s="279"/>
      <c r="BG975" s="273"/>
      <c r="BH975" s="274"/>
      <c r="BI975" s="274"/>
      <c r="BJ975" s="273"/>
      <c r="BK975" s="273"/>
      <c r="BL975" s="273"/>
      <c r="BM975" s="273"/>
    </row>
    <row r="976" spans="1:65" ht="12.75" customHeight="1">
      <c r="A976" s="275"/>
      <c r="B976" s="276"/>
      <c r="C976" s="276"/>
      <c r="D976" s="276"/>
      <c r="E976" s="277"/>
      <c r="F976" s="274"/>
      <c r="G976" s="274"/>
      <c r="H976" s="274"/>
      <c r="I976" s="276"/>
      <c r="J976" s="276"/>
      <c r="K976" s="276"/>
      <c r="L976" s="278"/>
      <c r="M976" s="278"/>
      <c r="N976" s="278"/>
      <c r="O976" s="274"/>
      <c r="Q976" s="274"/>
      <c r="R976" s="274"/>
      <c r="S976" s="274"/>
      <c r="T976" s="274"/>
      <c r="U976" s="274"/>
      <c r="V976" s="274"/>
      <c r="W976" s="274"/>
      <c r="X976" s="274"/>
      <c r="Y976" s="279"/>
      <c r="Z976" s="280"/>
      <c r="AA976" s="280"/>
      <c r="AB976" s="281"/>
      <c r="AC976" s="281"/>
      <c r="AD976" s="281"/>
      <c r="AE976" s="274"/>
      <c r="AF976" s="281"/>
      <c r="AG976" s="281"/>
      <c r="AH976" s="281"/>
      <c r="AI976" s="282"/>
      <c r="AK976" s="274"/>
      <c r="AL976" s="274"/>
      <c r="AM976" s="274"/>
      <c r="AN976" s="274"/>
      <c r="AO976" s="274"/>
      <c r="AP976" s="274"/>
      <c r="AQ976" s="274"/>
      <c r="AR976" s="279"/>
      <c r="AS976" s="273"/>
      <c r="AT976" s="273"/>
      <c r="AU976" s="273"/>
      <c r="AV976" s="273"/>
      <c r="AW976" s="274"/>
      <c r="AX976" s="279"/>
      <c r="AY976" s="273"/>
      <c r="AZ976" s="274"/>
      <c r="BA976" s="279"/>
      <c r="BB976" s="273"/>
      <c r="BC976" s="274"/>
      <c r="BD976" s="274"/>
      <c r="BE976" s="274"/>
      <c r="BF976" s="279"/>
      <c r="BG976" s="273"/>
      <c r="BH976" s="274"/>
      <c r="BI976" s="274"/>
      <c r="BJ976" s="273"/>
      <c r="BK976" s="273"/>
      <c r="BL976" s="273"/>
      <c r="BM976" s="273"/>
    </row>
    <row r="977" spans="1:65" ht="12.75" customHeight="1">
      <c r="A977" s="275"/>
      <c r="B977" s="276"/>
      <c r="C977" s="276"/>
      <c r="D977" s="276"/>
      <c r="E977" s="277"/>
      <c r="F977" s="274"/>
      <c r="G977" s="274"/>
      <c r="H977" s="274"/>
      <c r="I977" s="276"/>
      <c r="J977" s="276"/>
      <c r="K977" s="276"/>
      <c r="L977" s="278"/>
      <c r="M977" s="278"/>
      <c r="N977" s="278"/>
      <c r="O977" s="274"/>
      <c r="Q977" s="274"/>
      <c r="R977" s="274"/>
      <c r="S977" s="274"/>
      <c r="T977" s="274"/>
      <c r="U977" s="274"/>
      <c r="V977" s="274"/>
      <c r="W977" s="274"/>
      <c r="X977" s="274"/>
      <c r="Y977" s="279"/>
      <c r="Z977" s="280"/>
      <c r="AA977" s="280"/>
      <c r="AB977" s="281"/>
      <c r="AC977" s="281"/>
      <c r="AD977" s="281"/>
      <c r="AE977" s="274"/>
      <c r="AF977" s="281"/>
      <c r="AG977" s="281"/>
      <c r="AH977" s="281"/>
      <c r="AI977" s="282"/>
      <c r="AK977" s="274"/>
      <c r="AL977" s="274"/>
      <c r="AM977" s="274"/>
      <c r="AN977" s="274"/>
      <c r="AO977" s="274"/>
      <c r="AP977" s="274"/>
      <c r="AQ977" s="274"/>
      <c r="AR977" s="279"/>
      <c r="AS977" s="273"/>
      <c r="AT977" s="273"/>
      <c r="AU977" s="273"/>
      <c r="AV977" s="273"/>
      <c r="AW977" s="274"/>
      <c r="AX977" s="279"/>
      <c r="AY977" s="273"/>
      <c r="AZ977" s="274"/>
      <c r="BA977" s="279"/>
      <c r="BB977" s="273"/>
      <c r="BC977" s="274"/>
      <c r="BD977" s="274"/>
      <c r="BE977" s="274"/>
      <c r="BF977" s="279"/>
      <c r="BG977" s="273"/>
      <c r="BH977" s="274"/>
      <c r="BI977" s="274"/>
      <c r="BJ977" s="273"/>
      <c r="BK977" s="273"/>
      <c r="BL977" s="273"/>
      <c r="BM977" s="273"/>
    </row>
    <row r="978" spans="1:65" ht="12.75" customHeight="1">
      <c r="A978" s="275"/>
      <c r="B978" s="276"/>
      <c r="C978" s="276"/>
      <c r="D978" s="276"/>
      <c r="E978" s="277"/>
      <c r="F978" s="274"/>
      <c r="G978" s="274"/>
      <c r="H978" s="274"/>
      <c r="I978" s="276"/>
      <c r="J978" s="276"/>
      <c r="K978" s="276"/>
      <c r="L978" s="278"/>
      <c r="M978" s="278"/>
      <c r="N978" s="278"/>
      <c r="O978" s="274"/>
      <c r="Q978" s="274"/>
      <c r="R978" s="274"/>
      <c r="S978" s="274"/>
      <c r="T978" s="274"/>
      <c r="U978" s="274"/>
      <c r="V978" s="274"/>
      <c r="W978" s="274"/>
      <c r="X978" s="274"/>
      <c r="Y978" s="279"/>
      <c r="Z978" s="280"/>
      <c r="AA978" s="280"/>
      <c r="AB978" s="281"/>
      <c r="AC978" s="281"/>
      <c r="AD978" s="281"/>
      <c r="AE978" s="274"/>
      <c r="AF978" s="281"/>
      <c r="AG978" s="281"/>
      <c r="AH978" s="281"/>
      <c r="AI978" s="282"/>
      <c r="AK978" s="274"/>
      <c r="AL978" s="274"/>
      <c r="AM978" s="274"/>
      <c r="AN978" s="274"/>
      <c r="AO978" s="274"/>
      <c r="AP978" s="274"/>
      <c r="AQ978" s="274"/>
      <c r="AR978" s="279"/>
      <c r="AS978" s="273"/>
      <c r="AT978" s="273"/>
      <c r="AU978" s="273"/>
      <c r="AV978" s="273"/>
      <c r="AW978" s="274"/>
      <c r="AX978" s="279"/>
      <c r="AY978" s="273"/>
      <c r="AZ978" s="274"/>
      <c r="BA978" s="279"/>
      <c r="BB978" s="273"/>
      <c r="BC978" s="274"/>
      <c r="BD978" s="274"/>
      <c r="BE978" s="274"/>
      <c r="BF978" s="279"/>
      <c r="BG978" s="273"/>
      <c r="BH978" s="274"/>
      <c r="BI978" s="274"/>
      <c r="BJ978" s="273"/>
      <c r="BK978" s="273"/>
      <c r="BL978" s="273"/>
      <c r="BM978" s="273"/>
    </row>
    <row r="979" spans="1:65" ht="12.75" customHeight="1">
      <c r="A979" s="275"/>
      <c r="B979" s="276"/>
      <c r="C979" s="276"/>
      <c r="D979" s="276"/>
      <c r="E979" s="277"/>
      <c r="F979" s="274"/>
      <c r="G979" s="274"/>
      <c r="H979" s="274"/>
      <c r="I979" s="276"/>
      <c r="J979" s="276"/>
      <c r="K979" s="276"/>
      <c r="L979" s="278"/>
      <c r="M979" s="278"/>
      <c r="N979" s="278"/>
      <c r="O979" s="274"/>
      <c r="Q979" s="274"/>
      <c r="R979" s="274"/>
      <c r="S979" s="274"/>
      <c r="T979" s="274"/>
      <c r="U979" s="274"/>
      <c r="V979" s="274"/>
      <c r="W979" s="274"/>
      <c r="X979" s="274"/>
      <c r="Y979" s="279"/>
      <c r="Z979" s="280"/>
      <c r="AA979" s="280"/>
      <c r="AB979" s="281"/>
      <c r="AC979" s="281"/>
      <c r="AD979" s="281"/>
      <c r="AE979" s="274"/>
      <c r="AF979" s="281"/>
      <c r="AG979" s="281"/>
      <c r="AH979" s="281"/>
      <c r="AI979" s="282"/>
      <c r="AK979" s="274"/>
      <c r="AL979" s="274"/>
      <c r="AM979" s="274"/>
      <c r="AN979" s="274"/>
      <c r="AO979" s="274"/>
      <c r="AP979" s="274"/>
      <c r="AQ979" s="274"/>
      <c r="AR979" s="279"/>
      <c r="AS979" s="273"/>
      <c r="AT979" s="273"/>
      <c r="AU979" s="273"/>
      <c r="AV979" s="273"/>
      <c r="AW979" s="274"/>
      <c r="AX979" s="279"/>
      <c r="AY979" s="273"/>
      <c r="AZ979" s="274"/>
      <c r="BA979" s="279"/>
      <c r="BB979" s="273"/>
      <c r="BC979" s="274"/>
      <c r="BD979" s="274"/>
      <c r="BE979" s="274"/>
      <c r="BF979" s="279"/>
      <c r="BG979" s="273"/>
      <c r="BH979" s="274"/>
      <c r="BI979" s="274"/>
      <c r="BJ979" s="273"/>
      <c r="BK979" s="273"/>
      <c r="BL979" s="273"/>
      <c r="BM979" s="273"/>
    </row>
    <row r="980" spans="1:65" ht="12.75" customHeight="1">
      <c r="A980" s="275"/>
      <c r="B980" s="276"/>
      <c r="C980" s="276"/>
      <c r="D980" s="276"/>
      <c r="E980" s="277"/>
      <c r="F980" s="274"/>
      <c r="G980" s="274"/>
      <c r="H980" s="274"/>
      <c r="I980" s="276"/>
      <c r="J980" s="276"/>
      <c r="K980" s="276"/>
      <c r="L980" s="278"/>
      <c r="M980" s="278"/>
      <c r="N980" s="278"/>
      <c r="O980" s="274"/>
      <c r="Q980" s="274"/>
      <c r="R980" s="274"/>
      <c r="S980" s="274"/>
      <c r="T980" s="274"/>
      <c r="U980" s="274"/>
      <c r="V980" s="274"/>
      <c r="W980" s="274"/>
      <c r="X980" s="274"/>
      <c r="Y980" s="279"/>
      <c r="Z980" s="280"/>
      <c r="AA980" s="280"/>
      <c r="AB980" s="281"/>
      <c r="AC980" s="281"/>
      <c r="AD980" s="281"/>
      <c r="AE980" s="274"/>
      <c r="AF980" s="281"/>
      <c r="AG980" s="281"/>
      <c r="AH980" s="281"/>
      <c r="AI980" s="282"/>
      <c r="AK980" s="274"/>
      <c r="AL980" s="274"/>
      <c r="AM980" s="274"/>
      <c r="AN980" s="274"/>
      <c r="AO980" s="274"/>
      <c r="AP980" s="274"/>
      <c r="AQ980" s="274"/>
      <c r="AR980" s="279"/>
      <c r="AS980" s="273"/>
      <c r="AT980" s="273"/>
      <c r="AU980" s="273"/>
      <c r="AV980" s="273"/>
      <c r="AW980" s="274"/>
      <c r="AX980" s="279"/>
      <c r="AY980" s="273"/>
      <c r="AZ980" s="274"/>
      <c r="BA980" s="279"/>
      <c r="BB980" s="273"/>
      <c r="BC980" s="274"/>
      <c r="BD980" s="274"/>
      <c r="BE980" s="274"/>
      <c r="BF980" s="279"/>
      <c r="BG980" s="273"/>
      <c r="BH980" s="274"/>
      <c r="BI980" s="274"/>
      <c r="BJ980" s="273"/>
      <c r="BK980" s="273"/>
      <c r="BL980" s="273"/>
      <c r="BM980" s="273"/>
    </row>
    <row r="981" spans="1:65" ht="12.75" customHeight="1">
      <c r="A981" s="275"/>
      <c r="B981" s="276"/>
      <c r="C981" s="276"/>
      <c r="D981" s="276"/>
      <c r="E981" s="277"/>
      <c r="F981" s="274"/>
      <c r="G981" s="274"/>
      <c r="H981" s="274"/>
      <c r="I981" s="276"/>
      <c r="J981" s="276"/>
      <c r="K981" s="276"/>
      <c r="L981" s="278"/>
      <c r="M981" s="278"/>
      <c r="N981" s="278"/>
      <c r="O981" s="274"/>
      <c r="Q981" s="274"/>
      <c r="R981" s="274"/>
      <c r="S981" s="274"/>
      <c r="T981" s="274"/>
      <c r="U981" s="274"/>
      <c r="V981" s="274"/>
      <c r="W981" s="274"/>
      <c r="X981" s="274"/>
      <c r="Y981" s="279"/>
      <c r="Z981" s="280"/>
      <c r="AA981" s="280"/>
      <c r="AC981" s="281"/>
      <c r="AD981" s="281"/>
      <c r="AE981" s="274"/>
      <c r="AF981" s="281"/>
      <c r="AG981" s="281"/>
      <c r="AH981" s="281"/>
      <c r="AI981" s="282"/>
      <c r="AK981" s="274"/>
      <c r="AL981" s="274"/>
      <c r="AM981" s="274"/>
      <c r="AN981" s="274"/>
      <c r="AO981" s="274"/>
      <c r="AP981" s="274"/>
      <c r="AQ981" s="274"/>
      <c r="AR981" s="279"/>
      <c r="AS981" s="273"/>
      <c r="AT981" s="273"/>
      <c r="AU981" s="273"/>
      <c r="AV981" s="273"/>
      <c r="AW981" s="274"/>
      <c r="AX981" s="279"/>
      <c r="AY981" s="273"/>
      <c r="AZ981" s="274"/>
      <c r="BA981" s="279"/>
      <c r="BB981" s="273"/>
      <c r="BC981" s="274"/>
      <c r="BD981" s="274"/>
      <c r="BE981" s="274"/>
      <c r="BF981" s="279"/>
      <c r="BG981" s="273"/>
      <c r="BH981" s="274"/>
      <c r="BI981" s="274"/>
      <c r="BJ981" s="273"/>
      <c r="BK981" s="273"/>
      <c r="BL981" s="273"/>
      <c r="BM981" s="273"/>
    </row>
    <row r="982" spans="1:65" ht="12.75" customHeight="1">
      <c r="A982" s="275"/>
      <c r="B982" s="276"/>
      <c r="C982" s="276"/>
      <c r="D982" s="276"/>
      <c r="E982" s="277"/>
      <c r="F982" s="274"/>
      <c r="G982" s="274"/>
      <c r="H982" s="274"/>
      <c r="I982" s="276"/>
      <c r="J982" s="276"/>
      <c r="K982" s="276"/>
      <c r="L982" s="278"/>
      <c r="M982" s="278"/>
      <c r="N982" s="278"/>
      <c r="O982" s="274"/>
      <c r="Q982" s="274"/>
      <c r="R982" s="274"/>
      <c r="S982" s="274"/>
      <c r="T982" s="274"/>
      <c r="U982" s="274"/>
      <c r="V982" s="274"/>
      <c r="W982" s="274"/>
      <c r="X982" s="274"/>
      <c r="Y982" s="279"/>
      <c r="Z982" s="280"/>
      <c r="AA982" s="280"/>
      <c r="AC982" s="281"/>
      <c r="AD982" s="281"/>
      <c r="AE982" s="274"/>
      <c r="AF982" s="281"/>
      <c r="AG982" s="281"/>
      <c r="AH982" s="281"/>
      <c r="AI982" s="282"/>
      <c r="AK982" s="274"/>
      <c r="AL982" s="274"/>
      <c r="AM982" s="274"/>
      <c r="AN982" s="274"/>
      <c r="AO982" s="274"/>
      <c r="AP982" s="274"/>
      <c r="AQ982" s="274"/>
      <c r="AR982" s="279"/>
      <c r="AS982" s="273"/>
      <c r="AT982" s="273"/>
      <c r="AU982" s="273"/>
      <c r="AV982" s="273"/>
      <c r="AW982" s="274"/>
      <c r="AX982" s="279"/>
      <c r="AY982" s="273"/>
      <c r="AZ982" s="274"/>
      <c r="BA982" s="279"/>
      <c r="BB982" s="273"/>
      <c r="BC982" s="274"/>
      <c r="BD982" s="274"/>
      <c r="BE982" s="274"/>
      <c r="BF982" s="279"/>
      <c r="BG982" s="273"/>
      <c r="BH982" s="274"/>
      <c r="BI982" s="274"/>
      <c r="BJ982" s="273"/>
      <c r="BK982" s="273"/>
      <c r="BL982" s="273"/>
      <c r="BM982" s="273"/>
    </row>
    <row r="983" spans="1:65" ht="12.75" customHeight="1">
      <c r="A983" s="275"/>
      <c r="B983" s="276"/>
      <c r="C983" s="276"/>
      <c r="D983" s="276"/>
      <c r="E983" s="277"/>
      <c r="F983" s="274"/>
      <c r="G983" s="274"/>
      <c r="H983" s="274"/>
      <c r="I983" s="276"/>
      <c r="J983" s="276"/>
      <c r="K983" s="276"/>
      <c r="L983" s="278"/>
      <c r="M983" s="278"/>
      <c r="N983" s="278"/>
      <c r="O983" s="274"/>
      <c r="Q983" s="274"/>
      <c r="R983" s="274"/>
      <c r="S983" s="274"/>
      <c r="T983" s="274"/>
      <c r="U983" s="274"/>
      <c r="V983" s="274"/>
      <c r="W983" s="274"/>
      <c r="X983" s="274"/>
      <c r="Y983" s="279"/>
      <c r="Z983" s="280"/>
      <c r="AA983" s="280"/>
      <c r="AC983" s="281"/>
      <c r="AD983" s="281"/>
      <c r="AE983" s="274"/>
      <c r="AF983" s="281"/>
      <c r="AG983" s="281"/>
      <c r="AH983" s="281"/>
      <c r="AI983" s="282"/>
      <c r="AK983" s="274"/>
      <c r="AL983" s="274"/>
      <c r="AM983" s="274"/>
      <c r="AN983" s="274"/>
      <c r="AO983" s="274"/>
      <c r="AP983" s="274"/>
      <c r="AQ983" s="274"/>
      <c r="AR983" s="279"/>
      <c r="AS983" s="273"/>
      <c r="AT983" s="273"/>
      <c r="AU983" s="273"/>
      <c r="AV983" s="273"/>
      <c r="AW983" s="274"/>
      <c r="AX983" s="279"/>
      <c r="AY983" s="273"/>
      <c r="AZ983" s="274"/>
      <c r="BA983" s="279"/>
      <c r="BB983" s="273"/>
      <c r="BC983" s="274"/>
      <c r="BD983" s="274"/>
      <c r="BE983" s="274"/>
      <c r="BF983" s="279"/>
      <c r="BG983" s="273"/>
      <c r="BH983" s="274"/>
      <c r="BI983" s="274"/>
      <c r="BJ983" s="273"/>
      <c r="BK983" s="273"/>
      <c r="BL983" s="273"/>
      <c r="BM983" s="273"/>
    </row>
    <row r="984" spans="1:65" ht="12.75" customHeight="1">
      <c r="A984" s="275"/>
      <c r="B984" s="276"/>
      <c r="C984" s="276"/>
      <c r="D984" s="276"/>
      <c r="E984" s="277"/>
      <c r="F984" s="274"/>
      <c r="G984" s="274"/>
      <c r="H984" s="274"/>
      <c r="I984" s="276"/>
      <c r="J984" s="276"/>
      <c r="K984" s="276"/>
      <c r="L984" s="278"/>
      <c r="M984" s="278"/>
      <c r="N984" s="278"/>
      <c r="O984" s="274"/>
      <c r="Q984" s="274"/>
      <c r="R984" s="274"/>
      <c r="S984" s="274"/>
      <c r="T984" s="274"/>
      <c r="U984" s="274"/>
      <c r="V984" s="274"/>
      <c r="W984" s="274"/>
      <c r="X984" s="274"/>
      <c r="Y984" s="279"/>
      <c r="Z984" s="280"/>
      <c r="AA984" s="280"/>
      <c r="AC984" s="281"/>
      <c r="AD984" s="281"/>
      <c r="AE984" s="274"/>
      <c r="AF984" s="281"/>
      <c r="AG984" s="281"/>
      <c r="AH984" s="281"/>
      <c r="AI984" s="282"/>
      <c r="AK984" s="274"/>
      <c r="AL984" s="274"/>
      <c r="AM984" s="274"/>
      <c r="AN984" s="274"/>
      <c r="AO984" s="274"/>
      <c r="AP984" s="274"/>
      <c r="AQ984" s="274"/>
      <c r="AR984" s="279"/>
      <c r="AS984" s="273"/>
      <c r="AT984" s="273"/>
      <c r="AU984" s="273"/>
      <c r="AV984" s="273"/>
      <c r="AW984" s="274"/>
      <c r="AX984" s="279"/>
      <c r="AY984" s="273"/>
      <c r="AZ984" s="274"/>
      <c r="BA984" s="279"/>
      <c r="BB984" s="273"/>
      <c r="BC984" s="274"/>
      <c r="BD984" s="274"/>
      <c r="BE984" s="274"/>
      <c r="BF984" s="279"/>
      <c r="BG984" s="273"/>
      <c r="BH984" s="274"/>
      <c r="BI984" s="274"/>
      <c r="BJ984" s="273"/>
      <c r="BK984" s="273"/>
      <c r="BL984" s="273"/>
      <c r="BM984" s="273"/>
    </row>
    <row r="985" spans="1:65" ht="12.75" customHeight="1">
      <c r="A985" s="275"/>
      <c r="B985" s="276"/>
      <c r="C985" s="276"/>
      <c r="D985" s="276"/>
      <c r="E985" s="277"/>
      <c r="F985" s="274"/>
      <c r="G985" s="274"/>
      <c r="H985" s="274"/>
      <c r="I985" s="276"/>
      <c r="J985" s="276"/>
      <c r="K985" s="276"/>
      <c r="L985" s="278"/>
      <c r="M985" s="278"/>
      <c r="N985" s="278"/>
      <c r="O985" s="274"/>
      <c r="Q985" s="274"/>
      <c r="R985" s="274"/>
      <c r="S985" s="274"/>
      <c r="T985" s="274"/>
      <c r="U985" s="274"/>
      <c r="V985" s="274"/>
      <c r="W985" s="274"/>
      <c r="X985" s="274"/>
      <c r="Y985" s="279"/>
      <c r="Z985" s="280"/>
      <c r="AA985" s="280"/>
      <c r="AC985" s="281"/>
      <c r="AD985" s="281"/>
      <c r="AE985" s="274"/>
      <c r="AF985" s="281"/>
      <c r="AG985" s="281"/>
      <c r="AH985" s="281"/>
      <c r="AI985" s="282"/>
      <c r="AK985" s="274"/>
      <c r="AL985" s="274"/>
      <c r="AM985" s="274"/>
      <c r="AN985" s="274"/>
      <c r="AO985" s="274"/>
      <c r="AP985" s="274"/>
      <c r="AQ985" s="274"/>
      <c r="AR985" s="279"/>
      <c r="AS985" s="273"/>
      <c r="AT985" s="273"/>
      <c r="AU985" s="273"/>
      <c r="AV985" s="273"/>
      <c r="AW985" s="274"/>
      <c r="AX985" s="279"/>
      <c r="AY985" s="273"/>
      <c r="AZ985" s="274"/>
      <c r="BA985" s="279"/>
      <c r="BB985" s="273"/>
      <c r="BC985" s="274"/>
      <c r="BD985" s="274"/>
      <c r="BE985" s="274"/>
      <c r="BF985" s="279"/>
      <c r="BG985" s="273"/>
      <c r="BH985" s="274"/>
      <c r="BI985" s="274"/>
      <c r="BJ985" s="273"/>
      <c r="BK985" s="273"/>
      <c r="BL985" s="273"/>
      <c r="BM985" s="273"/>
    </row>
    <row r="986" spans="1:65" ht="12.75" customHeight="1">
      <c r="A986" s="275"/>
      <c r="B986" s="276"/>
      <c r="C986" s="276"/>
      <c r="D986" s="276"/>
      <c r="E986" s="277"/>
      <c r="F986" s="274"/>
      <c r="G986" s="274"/>
      <c r="H986" s="274"/>
      <c r="I986" s="276"/>
      <c r="J986" s="276"/>
      <c r="K986" s="276"/>
      <c r="L986" s="278"/>
      <c r="M986" s="278"/>
      <c r="N986" s="278"/>
      <c r="O986" s="274"/>
      <c r="Q986" s="274"/>
      <c r="R986" s="274"/>
      <c r="S986" s="274"/>
      <c r="T986" s="274"/>
      <c r="U986" s="274"/>
      <c r="V986" s="274"/>
      <c r="W986" s="274"/>
      <c r="X986" s="274"/>
      <c r="Y986" s="279"/>
      <c r="Z986" s="280"/>
      <c r="AA986" s="280"/>
      <c r="AC986" s="281"/>
      <c r="AD986" s="281"/>
      <c r="AE986" s="274"/>
      <c r="AF986" s="281"/>
      <c r="AG986" s="281"/>
      <c r="AH986" s="281"/>
      <c r="AI986" s="282"/>
      <c r="AK986" s="274"/>
      <c r="AL986" s="274"/>
      <c r="AM986" s="274"/>
      <c r="AN986" s="274"/>
      <c r="AO986" s="274"/>
      <c r="AP986" s="274"/>
      <c r="AQ986" s="274"/>
      <c r="AR986" s="279"/>
      <c r="AS986" s="273"/>
      <c r="AT986" s="273"/>
      <c r="AU986" s="273"/>
      <c r="AV986" s="273"/>
      <c r="AW986" s="274"/>
      <c r="AX986" s="279"/>
      <c r="AY986" s="273"/>
      <c r="AZ986" s="274"/>
      <c r="BA986" s="279"/>
      <c r="BB986" s="273"/>
      <c r="BC986" s="274"/>
      <c r="BD986" s="274"/>
      <c r="BE986" s="274"/>
      <c r="BF986" s="279"/>
      <c r="BG986" s="273"/>
      <c r="BH986" s="274"/>
      <c r="BI986" s="274"/>
      <c r="BJ986" s="273"/>
      <c r="BK986" s="273"/>
      <c r="BL986" s="273"/>
      <c r="BM986" s="273"/>
    </row>
    <row r="987" spans="1:65" ht="12.75" customHeight="1">
      <c r="A987" s="275"/>
      <c r="B987" s="276"/>
      <c r="C987" s="276"/>
      <c r="D987" s="276"/>
      <c r="E987" s="277"/>
      <c r="F987" s="274"/>
      <c r="G987" s="274"/>
      <c r="H987" s="274"/>
      <c r="I987" s="276"/>
      <c r="J987" s="276"/>
      <c r="K987" s="276"/>
      <c r="L987" s="278"/>
      <c r="M987" s="278"/>
      <c r="N987" s="278"/>
      <c r="O987" s="274"/>
      <c r="Q987" s="274"/>
      <c r="R987" s="274"/>
      <c r="S987" s="274"/>
      <c r="T987" s="274"/>
      <c r="U987" s="274"/>
      <c r="V987" s="274"/>
      <c r="W987" s="274"/>
      <c r="X987" s="274"/>
      <c r="Y987" s="279"/>
      <c r="Z987" s="280"/>
      <c r="AA987" s="280"/>
      <c r="AC987" s="281"/>
      <c r="AD987" s="281"/>
      <c r="AF987" s="281"/>
      <c r="AG987" s="281"/>
      <c r="AH987" s="281"/>
      <c r="AI987" s="282"/>
      <c r="AK987" s="274"/>
      <c r="AL987" s="274"/>
      <c r="AM987" s="274"/>
      <c r="AN987" s="274"/>
      <c r="AO987" s="274"/>
      <c r="AP987" s="274"/>
      <c r="AQ987" s="274"/>
      <c r="AR987" s="279"/>
      <c r="AS987" s="273"/>
      <c r="AT987" s="273"/>
      <c r="AU987" s="273"/>
      <c r="AV987" s="273"/>
      <c r="AW987" s="274"/>
      <c r="AX987" s="279"/>
      <c r="AY987" s="273"/>
      <c r="AZ987" s="274"/>
      <c r="BA987" s="279"/>
      <c r="BB987" s="273"/>
      <c r="BC987" s="274"/>
      <c r="BD987" s="274"/>
      <c r="BE987" s="274"/>
      <c r="BF987" s="279"/>
      <c r="BG987" s="273"/>
      <c r="BH987" s="274"/>
      <c r="BI987" s="274"/>
      <c r="BJ987" s="273"/>
      <c r="BK987" s="273"/>
      <c r="BL987" s="273"/>
      <c r="BM987" s="273"/>
    </row>
    <row r="988" spans="1:65" ht="12.75" customHeight="1">
      <c r="A988" s="275"/>
      <c r="B988" s="276"/>
      <c r="C988" s="276"/>
      <c r="D988" s="276"/>
      <c r="E988" s="277"/>
      <c r="F988" s="274"/>
      <c r="G988" s="274"/>
      <c r="H988" s="274"/>
      <c r="I988" s="276"/>
      <c r="J988" s="276"/>
      <c r="K988" s="276"/>
      <c r="L988" s="278"/>
      <c r="M988" s="278"/>
      <c r="N988" s="278"/>
      <c r="O988" s="274"/>
      <c r="Q988" s="274"/>
      <c r="R988" s="274"/>
      <c r="S988" s="274"/>
      <c r="T988" s="274"/>
      <c r="U988" s="274"/>
      <c r="V988" s="274"/>
      <c r="W988" s="274"/>
      <c r="X988" s="274"/>
      <c r="Y988" s="279"/>
      <c r="Z988" s="280"/>
      <c r="AA988" s="280"/>
      <c r="AC988" s="281"/>
      <c r="AD988" s="281"/>
      <c r="AF988" s="281"/>
      <c r="AG988" s="281"/>
      <c r="AH988" s="281"/>
      <c r="AI988" s="282"/>
      <c r="AK988" s="274"/>
      <c r="AL988" s="274"/>
      <c r="AM988" s="274"/>
      <c r="AN988" s="274"/>
      <c r="AO988" s="274"/>
      <c r="AP988" s="274"/>
      <c r="AQ988" s="274"/>
      <c r="AR988" s="279"/>
      <c r="AS988" s="273"/>
      <c r="AT988" s="273"/>
      <c r="AU988" s="273"/>
      <c r="AV988" s="273"/>
      <c r="AW988" s="274"/>
      <c r="AX988" s="279"/>
      <c r="AY988" s="273"/>
      <c r="AZ988" s="274"/>
      <c r="BA988" s="279"/>
      <c r="BB988" s="273"/>
      <c r="BC988" s="274"/>
      <c r="BD988" s="274"/>
      <c r="BE988" s="274"/>
      <c r="BF988" s="279"/>
      <c r="BG988" s="273"/>
      <c r="BH988" s="274"/>
      <c r="BI988" s="274"/>
      <c r="BJ988" s="273"/>
      <c r="BK988" s="273"/>
      <c r="BL988" s="273"/>
      <c r="BM988" s="273"/>
    </row>
    <row r="989" spans="1:65" ht="12.75" customHeight="1">
      <c r="A989" s="275"/>
      <c r="B989" s="276"/>
      <c r="C989" s="276"/>
      <c r="D989" s="276"/>
      <c r="E989" s="277"/>
      <c r="F989" s="274"/>
      <c r="G989" s="274"/>
      <c r="H989" s="274"/>
      <c r="I989" s="276"/>
      <c r="J989" s="276"/>
      <c r="K989" s="276"/>
      <c r="L989" s="278"/>
      <c r="M989" s="278"/>
      <c r="N989" s="278"/>
      <c r="O989" s="274"/>
      <c r="Q989" s="274"/>
      <c r="R989" s="274"/>
      <c r="S989" s="274"/>
      <c r="T989" s="274"/>
      <c r="U989" s="274"/>
      <c r="V989" s="274"/>
      <c r="W989" s="274"/>
      <c r="X989" s="274"/>
      <c r="Y989" s="279"/>
      <c r="Z989" s="280"/>
      <c r="AA989" s="280"/>
      <c r="AC989" s="281"/>
      <c r="AD989" s="281"/>
      <c r="AF989" s="281"/>
      <c r="AG989" s="281"/>
      <c r="AH989" s="281"/>
      <c r="AI989" s="282"/>
      <c r="AK989" s="274"/>
      <c r="AL989" s="274"/>
      <c r="AM989" s="274"/>
      <c r="AN989" s="274"/>
      <c r="AO989" s="274"/>
      <c r="AP989" s="274"/>
      <c r="AQ989" s="274"/>
      <c r="AR989" s="279"/>
      <c r="AS989" s="273"/>
      <c r="AT989" s="273"/>
      <c r="AU989" s="273"/>
      <c r="AV989" s="273"/>
      <c r="AW989" s="274"/>
      <c r="AX989" s="279"/>
      <c r="AY989" s="273"/>
      <c r="AZ989" s="274"/>
      <c r="BA989" s="279"/>
      <c r="BB989" s="273"/>
      <c r="BC989" s="274"/>
      <c r="BD989" s="274"/>
      <c r="BE989" s="274"/>
      <c r="BF989" s="279"/>
      <c r="BG989" s="273"/>
      <c r="BH989" s="274"/>
      <c r="BI989" s="274"/>
      <c r="BJ989" s="273"/>
      <c r="BK989" s="273"/>
      <c r="BL989" s="273"/>
      <c r="BM989" s="273"/>
    </row>
    <row r="990" spans="1:65" ht="12.75" customHeight="1">
      <c r="A990" s="275"/>
      <c r="B990" s="276"/>
      <c r="C990" s="276"/>
      <c r="D990" s="276"/>
      <c r="E990" s="277"/>
      <c r="F990" s="274"/>
      <c r="G990" s="274"/>
      <c r="H990" s="274"/>
      <c r="I990" s="276"/>
      <c r="J990" s="276"/>
      <c r="K990" s="276"/>
      <c r="L990" s="278"/>
      <c r="M990" s="278"/>
      <c r="N990" s="278"/>
      <c r="O990" s="274"/>
      <c r="Q990" s="274"/>
      <c r="R990" s="274"/>
      <c r="S990" s="274"/>
      <c r="T990" s="274"/>
      <c r="U990" s="274"/>
      <c r="V990" s="274"/>
      <c r="W990" s="274"/>
      <c r="X990" s="274"/>
      <c r="Y990" s="279"/>
      <c r="Z990" s="280"/>
      <c r="AC990" s="281"/>
      <c r="AK990" s="274"/>
      <c r="AY990" s="273"/>
      <c r="AZ990" s="274"/>
      <c r="BA990" s="279"/>
      <c r="BB990" s="273"/>
      <c r="BC990" s="274"/>
      <c r="BD990" s="274"/>
      <c r="BE990" s="274"/>
      <c r="BF990" s="279"/>
      <c r="BG990" s="273"/>
      <c r="BH990" s="274"/>
      <c r="BI990" s="274"/>
      <c r="BJ990" s="273"/>
      <c r="BK990" s="273"/>
      <c r="BL990" s="273"/>
      <c r="BM990" s="273"/>
    </row>
    <row r="991" spans="1:65" ht="12.75" customHeight="1">
      <c r="A991" s="275"/>
      <c r="B991" s="276"/>
      <c r="C991" s="276"/>
      <c r="D991" s="276"/>
      <c r="E991" s="277"/>
      <c r="F991" s="274"/>
      <c r="G991" s="274"/>
      <c r="H991" s="274"/>
      <c r="I991" s="276"/>
      <c r="J991" s="276"/>
      <c r="K991" s="276"/>
      <c r="L991" s="278"/>
      <c r="M991" s="278"/>
      <c r="N991" s="278"/>
      <c r="O991" s="274"/>
      <c r="Q991" s="274"/>
      <c r="R991" s="274"/>
      <c r="S991" s="274"/>
      <c r="T991" s="274"/>
      <c r="U991" s="274"/>
      <c r="V991" s="274"/>
      <c r="W991" s="274"/>
      <c r="X991" s="274"/>
      <c r="Y991" s="279"/>
      <c r="Z991" s="280"/>
      <c r="AY991" s="273"/>
      <c r="AZ991" s="274"/>
      <c r="BA991" s="279"/>
      <c r="BB991" s="273"/>
      <c r="BC991" s="274"/>
      <c r="BD991" s="274"/>
      <c r="BE991" s="274"/>
      <c r="BF991" s="279"/>
      <c r="BG991" s="273"/>
      <c r="BH991" s="274"/>
      <c r="BI991" s="274"/>
      <c r="BJ991" s="273"/>
      <c r="BK991" s="273"/>
      <c r="BL991" s="273"/>
      <c r="BM991" s="273"/>
    </row>
    <row r="992" spans="1:65" ht="12.75" customHeight="1">
      <c r="A992" s="275"/>
      <c r="B992" s="276"/>
      <c r="C992" s="276"/>
      <c r="D992" s="276"/>
      <c r="E992" s="277"/>
      <c r="F992" s="274"/>
      <c r="G992" s="274"/>
      <c r="H992" s="274"/>
      <c r="I992" s="276"/>
      <c r="J992" s="276"/>
      <c r="K992" s="276"/>
      <c r="L992" s="278"/>
      <c r="M992" s="278"/>
      <c r="N992" s="278"/>
      <c r="O992" s="274"/>
      <c r="Q992" s="274"/>
      <c r="R992" s="274"/>
      <c r="S992" s="274"/>
      <c r="T992" s="274"/>
      <c r="U992" s="274"/>
      <c r="V992" s="274"/>
      <c r="W992" s="274"/>
      <c r="X992" s="274"/>
      <c r="Y992" s="279"/>
      <c r="Z992" s="280"/>
      <c r="AY992" s="273"/>
      <c r="AZ992" s="274"/>
      <c r="BA992" s="279"/>
      <c r="BB992" s="273"/>
      <c r="BC992" s="274"/>
      <c r="BD992" s="274"/>
      <c r="BE992" s="274"/>
      <c r="BF992" s="279"/>
      <c r="BG992" s="273"/>
      <c r="BH992" s="274"/>
      <c r="BI992" s="274"/>
      <c r="BJ992" s="273"/>
      <c r="BK992" s="273"/>
      <c r="BL992" s="273"/>
      <c r="BM992" s="273"/>
    </row>
    <row r="993" spans="1:65" ht="12.75" customHeight="1">
      <c r="A993" s="275"/>
      <c r="B993" s="276"/>
      <c r="C993" s="276"/>
      <c r="D993" s="276"/>
      <c r="E993" s="277"/>
      <c r="F993" s="274"/>
      <c r="G993" s="274"/>
      <c r="H993" s="274"/>
      <c r="I993" s="276"/>
      <c r="J993" s="276"/>
      <c r="K993" s="276"/>
      <c r="L993" s="278"/>
      <c r="M993" s="278"/>
      <c r="N993" s="278"/>
      <c r="O993" s="274"/>
      <c r="Q993" s="274"/>
      <c r="R993" s="274"/>
      <c r="S993" s="274"/>
      <c r="T993" s="274"/>
      <c r="U993" s="274"/>
      <c r="V993" s="274"/>
      <c r="W993" s="274"/>
      <c r="X993" s="274"/>
      <c r="Y993" s="279"/>
      <c r="Z993" s="280"/>
      <c r="AY993" s="273"/>
      <c r="AZ993" s="274"/>
      <c r="BA993" s="279"/>
      <c r="BB993" s="273"/>
      <c r="BC993" s="274"/>
      <c r="BD993" s="274"/>
      <c r="BE993" s="274"/>
      <c r="BF993" s="279"/>
      <c r="BG993" s="273"/>
      <c r="BH993" s="274"/>
      <c r="BI993" s="274"/>
      <c r="BJ993" s="273"/>
      <c r="BK993" s="273"/>
      <c r="BL993" s="273"/>
      <c r="BM993" s="273"/>
    </row>
    <row r="994" spans="1:65" ht="12.75" customHeight="1">
      <c r="A994" s="275"/>
      <c r="B994" s="276"/>
      <c r="C994" s="276"/>
      <c r="D994" s="276"/>
      <c r="E994" s="277"/>
      <c r="F994" s="274"/>
      <c r="G994" s="274"/>
      <c r="H994" s="274"/>
      <c r="I994" s="276"/>
      <c r="J994" s="276"/>
      <c r="K994" s="276"/>
      <c r="L994" s="278"/>
      <c r="M994" s="278"/>
      <c r="N994" s="278"/>
      <c r="O994" s="274"/>
      <c r="Q994" s="274"/>
      <c r="S994" s="274"/>
      <c r="T994" s="274"/>
      <c r="U994" s="274"/>
      <c r="V994" s="274"/>
      <c r="W994" s="274"/>
      <c r="X994" s="274"/>
      <c r="Y994" s="279"/>
      <c r="Z994" s="280"/>
      <c r="AY994" s="273"/>
      <c r="AZ994" s="274"/>
      <c r="BA994" s="279"/>
      <c r="BB994" s="273"/>
      <c r="BC994" s="274"/>
      <c r="BD994" s="274"/>
      <c r="BE994" s="274"/>
      <c r="BF994" s="279"/>
      <c r="BG994" s="273"/>
      <c r="BH994" s="274"/>
      <c r="BI994" s="274"/>
      <c r="BJ994" s="273"/>
      <c r="BK994" s="273"/>
      <c r="BL994" s="273"/>
      <c r="BM994" s="273"/>
    </row>
    <row r="995" spans="1:65" ht="12.75" customHeight="1">
      <c r="A995" s="275"/>
      <c r="B995" s="276"/>
      <c r="C995" s="276"/>
      <c r="D995" s="276"/>
      <c r="E995" s="277"/>
      <c r="F995" s="274"/>
      <c r="G995" s="274"/>
      <c r="H995" s="274"/>
      <c r="I995" s="276"/>
      <c r="J995" s="276"/>
      <c r="K995" s="276"/>
      <c r="L995" s="278"/>
      <c r="M995" s="278"/>
      <c r="N995" s="278"/>
      <c r="O995" s="274"/>
      <c r="Q995" s="274"/>
      <c r="S995" s="274"/>
      <c r="T995" s="274"/>
      <c r="U995" s="274"/>
      <c r="V995" s="274"/>
      <c r="W995" s="274"/>
      <c r="X995" s="274"/>
      <c r="Y995" s="279"/>
      <c r="Z995" s="280"/>
      <c r="AY995" s="273"/>
      <c r="AZ995" s="274"/>
      <c r="BA995" s="279"/>
      <c r="BB995" s="273"/>
      <c r="BC995" s="274"/>
      <c r="BD995" s="274"/>
      <c r="BE995" s="274"/>
      <c r="BF995" s="279"/>
      <c r="BG995" s="273"/>
      <c r="BH995" s="274"/>
      <c r="BI995" s="274"/>
      <c r="BJ995" s="273"/>
      <c r="BK995" s="273"/>
      <c r="BL995" s="273"/>
      <c r="BM995" s="273"/>
    </row>
    <row r="996" spans="1:65" ht="12.75" customHeight="1">
      <c r="A996" s="275"/>
      <c r="B996" s="276"/>
      <c r="C996" s="276"/>
      <c r="D996" s="276"/>
      <c r="E996" s="277"/>
      <c r="F996" s="274"/>
      <c r="G996" s="274"/>
      <c r="H996" s="274"/>
      <c r="I996" s="276"/>
      <c r="J996" s="276"/>
      <c r="K996" s="276"/>
      <c r="L996" s="278"/>
      <c r="M996" s="278"/>
      <c r="N996" s="278"/>
      <c r="O996" s="274"/>
      <c r="Q996" s="274"/>
      <c r="S996" s="274"/>
      <c r="T996" s="274"/>
      <c r="U996" s="274"/>
      <c r="V996" s="274"/>
      <c r="W996" s="274"/>
      <c r="X996" s="274"/>
      <c r="Y996" s="279"/>
      <c r="Z996" s="280"/>
      <c r="AY996" s="273"/>
      <c r="AZ996" s="274"/>
      <c r="BA996" s="279"/>
      <c r="BB996" s="273"/>
      <c r="BC996" s="274"/>
      <c r="BD996" s="274"/>
      <c r="BE996" s="274"/>
      <c r="BF996" s="279"/>
      <c r="BG996" s="273"/>
      <c r="BH996" s="274"/>
      <c r="BI996" s="274"/>
      <c r="BJ996" s="273"/>
      <c r="BK996" s="273"/>
      <c r="BL996" s="273"/>
      <c r="BM996" s="273"/>
    </row>
    <row r="997" spans="1:65" ht="12.75" customHeight="1">
      <c r="A997" s="275"/>
      <c r="B997" s="276"/>
      <c r="C997" s="276"/>
      <c r="D997" s="276"/>
      <c r="E997" s="277"/>
      <c r="F997" s="274"/>
      <c r="G997" s="274"/>
      <c r="H997" s="274"/>
      <c r="I997" s="276"/>
      <c r="J997" s="276"/>
      <c r="K997" s="276"/>
      <c r="L997" s="278"/>
      <c r="M997" s="278"/>
      <c r="N997" s="278"/>
      <c r="O997" s="274"/>
      <c r="Q997" s="274"/>
      <c r="S997" s="274"/>
      <c r="T997" s="274"/>
      <c r="U997" s="274"/>
      <c r="V997" s="274"/>
      <c r="W997" s="274"/>
      <c r="X997" s="274"/>
      <c r="Y997" s="279"/>
      <c r="Z997" s="280"/>
      <c r="AY997" s="273"/>
      <c r="AZ997" s="274"/>
      <c r="BA997" s="279"/>
      <c r="BB997" s="273"/>
      <c r="BC997" s="274"/>
      <c r="BD997" s="274"/>
      <c r="BE997" s="274"/>
      <c r="BF997" s="279"/>
      <c r="BG997" s="273"/>
      <c r="BH997" s="274"/>
      <c r="BI997" s="274"/>
      <c r="BJ997" s="273"/>
      <c r="BK997" s="273"/>
      <c r="BL997" s="273"/>
      <c r="BM997" s="273"/>
    </row>
  </sheetData>
  <autoFilter ref="A1:BL84" xr:uid="{CD18C1FE-E1FE-4BFC-9887-F5A07FA99052}">
    <sortState xmlns:xlrd2="http://schemas.microsoft.com/office/spreadsheetml/2017/richdata2" ref="A2:BL84">
      <sortCondition ref="B1:B84"/>
    </sortState>
  </autoFilter>
  <mergeCells count="1">
    <mergeCell ref="A86:M88"/>
  </mergeCells>
  <pageMargins left="0.7" right="0.7" top="0.75" bottom="0.75" header="0" footer="0"/>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25"/>
  <sheetViews>
    <sheetView topLeftCell="B1" workbookViewId="0">
      <selection activeCell="C20" sqref="C20"/>
    </sheetView>
  </sheetViews>
  <sheetFormatPr defaultRowHeight="1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bestFit="1" customWidth="1"/>
  </cols>
  <sheetData>
    <row r="1" spans="1:7" ht="15.75" thickBot="1">
      <c r="B1" s="349" t="s">
        <v>431</v>
      </c>
    </row>
    <row r="2" spans="1:7" ht="15.75">
      <c r="A2" s="12"/>
      <c r="B2" s="13" t="s">
        <v>2</v>
      </c>
      <c r="C2" s="603" t="s">
        <v>0</v>
      </c>
      <c r="D2" s="604"/>
      <c r="E2" s="605" t="s">
        <v>21</v>
      </c>
      <c r="F2" s="606"/>
    </row>
    <row r="3" spans="1:7" ht="45.75" thickBot="1">
      <c r="A3" s="14"/>
      <c r="B3" s="15" t="s">
        <v>1</v>
      </c>
      <c r="C3" s="16" t="s">
        <v>9</v>
      </c>
      <c r="D3" s="70" t="s">
        <v>57</v>
      </c>
      <c r="E3" s="16" t="s">
        <v>9</v>
      </c>
      <c r="F3" s="17" t="s">
        <v>57</v>
      </c>
      <c r="G3" s="2"/>
    </row>
    <row r="4" spans="1:7">
      <c r="A4" s="18" t="s">
        <v>22</v>
      </c>
      <c r="B4" s="19"/>
      <c r="C4" s="20">
        <v>4.2999999999999997E-2</v>
      </c>
      <c r="D4" s="21">
        <v>6.8900000000000003E-2</v>
      </c>
      <c r="E4" s="22">
        <v>3.3599999999999998E-2</v>
      </c>
      <c r="F4" s="23">
        <v>0.16250000000000001</v>
      </c>
      <c r="G4" s="8"/>
    </row>
    <row r="5" spans="1:7" ht="17.25">
      <c r="A5" s="24" t="s">
        <v>23</v>
      </c>
      <c r="B5" s="25" t="s">
        <v>24</v>
      </c>
      <c r="C5" s="26"/>
      <c r="D5" s="27"/>
      <c r="E5" s="28"/>
      <c r="F5" s="29"/>
      <c r="G5" s="41"/>
    </row>
    <row r="6" spans="1:7" ht="15.75">
      <c r="A6" s="24" t="s">
        <v>25</v>
      </c>
      <c r="B6" s="30"/>
      <c r="C6" s="31">
        <f>C4*1.5</f>
        <v>6.4500000000000002E-2</v>
      </c>
      <c r="D6" s="32">
        <f>D4*1.5</f>
        <v>0.10335</v>
      </c>
      <c r="E6" s="33"/>
      <c r="F6" s="34"/>
      <c r="G6" s="42"/>
    </row>
    <row r="7" spans="1:7" ht="16.5" thickBot="1">
      <c r="A7" s="35" t="s">
        <v>26</v>
      </c>
      <c r="B7" s="36"/>
      <c r="C7" s="37"/>
      <c r="D7" s="38"/>
      <c r="E7" s="39">
        <f>E4*1.5</f>
        <v>5.04E-2</v>
      </c>
      <c r="F7" s="40">
        <f>F4*0.5</f>
        <v>8.1250000000000003E-2</v>
      </c>
      <c r="G7" s="8"/>
    </row>
    <row r="8" spans="1:7">
      <c r="C8" s="8"/>
      <c r="D8" s="8"/>
      <c r="E8" s="8"/>
      <c r="F8" s="8"/>
    </row>
    <row r="9" spans="1:7">
      <c r="A9" s="1" t="s">
        <v>58</v>
      </c>
    </row>
    <row r="11" spans="1:7">
      <c r="A11" s="190" t="s">
        <v>213</v>
      </c>
    </row>
    <row r="12" spans="1:7">
      <c r="A12" s="192" t="s">
        <v>214</v>
      </c>
    </row>
    <row r="13" spans="1:7">
      <c r="A13" s="192" t="s">
        <v>215</v>
      </c>
    </row>
    <row r="14" spans="1:7">
      <c r="A14" s="193" t="s">
        <v>216</v>
      </c>
    </row>
    <row r="15" spans="1:7">
      <c r="A15" s="192" t="s">
        <v>217</v>
      </c>
    </row>
    <row r="16" spans="1:7">
      <c r="A16" s="192"/>
    </row>
    <row r="17" spans="1:6" ht="15.75" thickBot="1">
      <c r="A17" s="207" t="s">
        <v>334</v>
      </c>
      <c r="B17" s="349" t="s">
        <v>334</v>
      </c>
    </row>
    <row r="18" spans="1:6" ht="15.75">
      <c r="A18" s="12"/>
      <c r="B18" s="13" t="s">
        <v>2</v>
      </c>
      <c r="C18" s="603" t="s">
        <v>0</v>
      </c>
      <c r="D18" s="604"/>
      <c r="E18" s="605" t="s">
        <v>21</v>
      </c>
      <c r="F18" s="606"/>
    </row>
    <row r="19" spans="1:6" ht="42.6" customHeight="1" thickBot="1">
      <c r="A19" s="14"/>
      <c r="B19" s="15" t="s">
        <v>1</v>
      </c>
      <c r="C19" s="16" t="s">
        <v>9</v>
      </c>
      <c r="D19" s="70" t="s">
        <v>57</v>
      </c>
      <c r="E19" s="16" t="s">
        <v>9</v>
      </c>
      <c r="F19" s="17" t="s">
        <v>57</v>
      </c>
    </row>
    <row r="20" spans="1:6">
      <c r="A20" s="18" t="s">
        <v>22</v>
      </c>
      <c r="B20" s="19"/>
      <c r="C20" s="20">
        <v>3.3000000000000002E-2</v>
      </c>
      <c r="D20" s="21">
        <v>6.1699999999999998E-2</v>
      </c>
      <c r="E20" s="22">
        <v>0.02</v>
      </c>
      <c r="F20" s="23">
        <v>0.10199999999999999</v>
      </c>
    </row>
    <row r="21" spans="1:6" ht="17.25">
      <c r="A21" s="24" t="s">
        <v>23</v>
      </c>
      <c r="B21" s="25" t="s">
        <v>24</v>
      </c>
      <c r="C21" s="26"/>
      <c r="D21" s="27"/>
      <c r="E21" s="28"/>
      <c r="F21" s="29"/>
    </row>
    <row r="22" spans="1:6" ht="15.75">
      <c r="A22" s="24" t="s">
        <v>25</v>
      </c>
      <c r="B22" s="30"/>
      <c r="C22" s="31">
        <f>C20*1.5</f>
        <v>4.9500000000000002E-2</v>
      </c>
      <c r="D22" s="32">
        <f>D20*1.5</f>
        <v>9.2549999999999993E-2</v>
      </c>
      <c r="E22" s="33"/>
      <c r="F22" s="34"/>
    </row>
    <row r="23" spans="1:6" ht="16.5" thickBot="1">
      <c r="A23" s="35" t="s">
        <v>26</v>
      </c>
      <c r="B23" s="36"/>
      <c r="C23" s="37"/>
      <c r="D23" s="38"/>
      <c r="E23" s="39">
        <f>E20*1.5</f>
        <v>0.03</v>
      </c>
      <c r="F23" s="40">
        <f>F20*0.5</f>
        <v>5.0999999999999997E-2</v>
      </c>
    </row>
    <row r="25" spans="1:6">
      <c r="F25" s="208"/>
    </row>
  </sheetData>
  <mergeCells count="4">
    <mergeCell ref="C2:D2"/>
    <mergeCell ref="E2:F2"/>
    <mergeCell ref="C18:D18"/>
    <mergeCell ref="E18:F18"/>
  </mergeCells>
  <hyperlinks>
    <hyperlink ref="A14" r:id="rId1" display="“T9” updates this method to calculate floors using total raw count sums to arrive at CMA thresholds. This method matches that used by Statistics Canada. " xr:uid="{7E17E7E8-10C2-40E4-A0A3-B183441B3B3C}"/>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92015-3DC6-489B-B21B-267418DC69B6}">
  <sheetPr>
    <pageSetUpPr fitToPage="1"/>
  </sheetPr>
  <dimension ref="A1:AF25"/>
  <sheetViews>
    <sheetView zoomScale="90" zoomScaleNormal="90" zoomScaleSheetLayoutView="50" workbookViewId="0">
      <selection activeCell="A2" sqref="A2:B24"/>
    </sheetView>
  </sheetViews>
  <sheetFormatPr defaultRowHeight="15"/>
  <cols>
    <col min="1" max="1" width="12.7109375" customWidth="1"/>
    <col min="2" max="5" width="10.7109375" customWidth="1"/>
    <col min="6" max="6" width="13" customWidth="1"/>
    <col min="7" max="7" width="12.5703125" customWidth="1"/>
    <col min="8" max="10" width="10.7109375" customWidth="1"/>
    <col min="11" max="11" width="10.5703125" customWidth="1"/>
    <col min="12" max="15" width="10.7109375" customWidth="1"/>
    <col min="16" max="17" width="15.85546875" customWidth="1"/>
    <col min="18" max="18" width="10.7109375" customWidth="1"/>
    <col min="19" max="19" width="12" customWidth="1"/>
    <col min="20" max="21" width="10.7109375" customWidth="1"/>
    <col min="22" max="23" width="15.85546875" customWidth="1"/>
    <col min="25" max="25" width="12.7109375" customWidth="1"/>
  </cols>
  <sheetData>
    <row r="1" spans="1:32" ht="67.5" customHeight="1" thickBot="1">
      <c r="B1" s="610" t="s">
        <v>437</v>
      </c>
      <c r="C1" s="611"/>
      <c r="D1" s="608" t="s">
        <v>59</v>
      </c>
      <c r="E1" s="609"/>
      <c r="F1" s="610" t="s">
        <v>435</v>
      </c>
      <c r="G1" s="611"/>
      <c r="H1" s="612" t="s">
        <v>436</v>
      </c>
      <c r="I1" s="613"/>
      <c r="J1" s="562"/>
      <c r="K1" s="392"/>
      <c r="N1" s="43"/>
      <c r="O1" s="43"/>
      <c r="R1" s="43"/>
      <c r="S1" s="43"/>
      <c r="T1" s="43"/>
      <c r="U1" s="43"/>
      <c r="Y1" s="607" t="s">
        <v>218</v>
      </c>
      <c r="Z1" s="607"/>
      <c r="AA1" s="607"/>
      <c r="AB1" s="607"/>
      <c r="AC1" s="607"/>
      <c r="AD1" s="607"/>
      <c r="AE1" s="607"/>
      <c r="AF1" s="607"/>
    </row>
    <row r="2" spans="1:32" ht="67.5" customHeight="1" thickBot="1">
      <c r="A2" s="171" t="s">
        <v>130</v>
      </c>
      <c r="B2" s="44" t="s">
        <v>16</v>
      </c>
      <c r="C2" s="45" t="s">
        <v>17</v>
      </c>
      <c r="D2" s="44" t="s">
        <v>18</v>
      </c>
      <c r="E2" s="45" t="s">
        <v>19</v>
      </c>
      <c r="F2" s="44" t="s">
        <v>438</v>
      </c>
      <c r="G2" s="563" t="s">
        <v>455</v>
      </c>
      <c r="H2" s="405" t="s">
        <v>318</v>
      </c>
      <c r="I2" s="417" t="s">
        <v>388</v>
      </c>
      <c r="J2" s="426" t="s">
        <v>370</v>
      </c>
      <c r="K2" s="417" t="s">
        <v>450</v>
      </c>
      <c r="L2" s="430" t="s">
        <v>20</v>
      </c>
      <c r="M2" s="45" t="s">
        <v>27</v>
      </c>
      <c r="N2" s="393" t="s">
        <v>375</v>
      </c>
      <c r="O2" s="394" t="s">
        <v>390</v>
      </c>
      <c r="P2" s="44" t="s">
        <v>439</v>
      </c>
      <c r="Q2" s="45" t="s">
        <v>440</v>
      </c>
      <c r="R2" s="384" t="s">
        <v>376</v>
      </c>
      <c r="S2" s="394" t="s">
        <v>451</v>
      </c>
      <c r="T2" s="446" t="s">
        <v>28</v>
      </c>
      <c r="U2" s="393" t="s">
        <v>381</v>
      </c>
      <c r="V2" s="46" t="s">
        <v>441</v>
      </c>
      <c r="W2" s="394" t="s">
        <v>385</v>
      </c>
      <c r="Y2" s="607"/>
      <c r="Z2" s="607"/>
      <c r="AA2" s="607"/>
      <c r="AB2" s="607"/>
      <c r="AC2" s="607"/>
      <c r="AD2" s="607"/>
      <c r="AE2" s="607"/>
      <c r="AF2" s="607"/>
    </row>
    <row r="3" spans="1:32">
      <c r="A3" s="47" t="s">
        <v>4</v>
      </c>
      <c r="B3" s="73">
        <v>40691</v>
      </c>
      <c r="C3" s="48">
        <f>B3/B8</f>
        <v>0.12584682059248292</v>
      </c>
      <c r="D3" s="73">
        <v>38601</v>
      </c>
      <c r="E3" s="395">
        <f>D3/D8</f>
        <v>0.1172769365384148</v>
      </c>
      <c r="F3" s="377">
        <v>38601</v>
      </c>
      <c r="G3" s="564">
        <f>F3/F8</f>
        <v>0.1172769365384148</v>
      </c>
      <c r="H3" s="406">
        <v>49074</v>
      </c>
      <c r="I3" s="418">
        <v>41697</v>
      </c>
      <c r="J3" s="427">
        <f>H3/H8</f>
        <v>0.11611575136644346</v>
      </c>
      <c r="K3" s="432">
        <f>I3/I8</f>
        <v>0.11926547773979949</v>
      </c>
      <c r="L3" s="400">
        <f t="shared" ref="L3:L8" si="0">D3-B3</f>
        <v>-2090</v>
      </c>
      <c r="M3" s="49">
        <f t="shared" ref="M3:M8" si="1">L3/B3</f>
        <v>-5.1362709198594286E-2</v>
      </c>
      <c r="N3" s="305">
        <f t="shared" ref="N3:N8" si="2">H3-D3</f>
        <v>10473</v>
      </c>
      <c r="O3" s="424">
        <f t="shared" ref="O3:O8" si="3">I3-D3</f>
        <v>3096</v>
      </c>
      <c r="P3" s="370">
        <f>H3-F3</f>
        <v>10473</v>
      </c>
      <c r="Q3" s="371">
        <f t="shared" ref="Q3:Q8" si="4">P3/F3</f>
        <v>0.27131421465765138</v>
      </c>
      <c r="R3" s="357">
        <f t="shared" ref="R3:R8" si="5">N3/D3</f>
        <v>0.27131421465765138</v>
      </c>
      <c r="S3" s="50">
        <f t="shared" ref="S3:S8" si="6">O3/D3</f>
        <v>8.0205176031709027E-2</v>
      </c>
      <c r="T3" s="298">
        <f>L3/L8</f>
        <v>-0.35994324121543558</v>
      </c>
      <c r="U3" s="359">
        <f>N3/N8</f>
        <v>0.11202746935370002</v>
      </c>
      <c r="V3" s="371">
        <f>P3/P8</f>
        <v>0.11202746935370002</v>
      </c>
      <c r="W3" s="50">
        <f>O3/O8</f>
        <v>0.15123833715988472</v>
      </c>
      <c r="Y3" s="607"/>
      <c r="Z3" s="607"/>
      <c r="AA3" s="607"/>
      <c r="AB3" s="607"/>
      <c r="AC3" s="607"/>
      <c r="AD3" s="607"/>
      <c r="AE3" s="607"/>
      <c r="AF3" s="607"/>
    </row>
    <row r="4" spans="1:32">
      <c r="A4" s="51" t="s">
        <v>5</v>
      </c>
      <c r="B4" s="74">
        <v>24490</v>
      </c>
      <c r="C4" s="52">
        <f>B4/B8</f>
        <v>7.5741285205817188E-2</v>
      </c>
      <c r="D4" s="74">
        <v>23858</v>
      </c>
      <c r="E4" s="396">
        <f>D4/D8</f>
        <v>7.2484991371557742E-2</v>
      </c>
      <c r="F4" s="378">
        <v>23858</v>
      </c>
      <c r="G4" s="565">
        <f>F4/F8</f>
        <v>7.2484991371557742E-2</v>
      </c>
      <c r="H4" s="407">
        <v>25276</v>
      </c>
      <c r="I4" s="419">
        <v>25276</v>
      </c>
      <c r="J4" s="388">
        <f>H4/H8</f>
        <v>5.9806450086363962E-2</v>
      </c>
      <c r="K4" s="54">
        <f>I4/I8</f>
        <v>7.2296669193255433E-2</v>
      </c>
      <c r="L4" s="401">
        <f t="shared" si="0"/>
        <v>-632</v>
      </c>
      <c r="M4" s="53">
        <f t="shared" si="1"/>
        <v>-2.5806451612903226E-2</v>
      </c>
      <c r="N4" s="309">
        <f t="shared" si="2"/>
        <v>1418</v>
      </c>
      <c r="O4" s="439">
        <f t="shared" si="3"/>
        <v>1418</v>
      </c>
      <c r="P4" s="372">
        <f>H4-F4</f>
        <v>1418</v>
      </c>
      <c r="Q4" s="54">
        <f t="shared" si="4"/>
        <v>5.94349903596278E-2</v>
      </c>
      <c r="R4" s="385">
        <f t="shared" si="5"/>
        <v>5.94349903596278E-2</v>
      </c>
      <c r="S4" s="448">
        <f t="shared" si="6"/>
        <v>5.94349903596278E-2</v>
      </c>
      <c r="T4" s="299">
        <f>L4/L8</f>
        <v>-0.10884408059720349</v>
      </c>
      <c r="U4" s="361">
        <f>N4/N8</f>
        <v>1.5168046552424963E-2</v>
      </c>
      <c r="V4" s="54">
        <f>P4/P8</f>
        <v>1.5168046552424963E-2</v>
      </c>
      <c r="W4" s="54">
        <f>O4/O8</f>
        <v>6.9268721606174588E-2</v>
      </c>
    </row>
    <row r="5" spans="1:32">
      <c r="A5" s="55" t="s">
        <v>6</v>
      </c>
      <c r="B5" s="75">
        <v>224521.69896152799</v>
      </c>
      <c r="C5" s="56">
        <f>B5/B8</f>
        <v>0.69438799656756711</v>
      </c>
      <c r="D5" s="75">
        <v>232623</v>
      </c>
      <c r="E5" s="397">
        <f>D5/D8</f>
        <v>0.70675145225190195</v>
      </c>
      <c r="F5" s="379">
        <v>238568</v>
      </c>
      <c r="G5" s="566">
        <f>F5/F8</f>
        <v>0.72481345550883503</v>
      </c>
      <c r="H5" s="408">
        <v>262456</v>
      </c>
      <c r="I5" s="420">
        <v>252380</v>
      </c>
      <c r="J5" s="389">
        <f>H5/H8</f>
        <v>0.62100655419634199</v>
      </c>
      <c r="K5" s="59">
        <f>I5/I8</f>
        <v>0.72187978204596481</v>
      </c>
      <c r="L5" s="402">
        <f t="shared" si="0"/>
        <v>8101.301038472011</v>
      </c>
      <c r="M5" s="57">
        <f t="shared" si="1"/>
        <v>3.6082485906452084E-2</v>
      </c>
      <c r="N5" s="306">
        <f t="shared" si="2"/>
        <v>29833</v>
      </c>
      <c r="O5" s="440">
        <f t="shared" si="3"/>
        <v>19757</v>
      </c>
      <c r="P5" s="58">
        <f>H5-F5</f>
        <v>23888</v>
      </c>
      <c r="Q5" s="57">
        <f t="shared" si="4"/>
        <v>0.10013078032259146</v>
      </c>
      <c r="R5" s="386">
        <f t="shared" si="5"/>
        <v>0.12824613215374231</v>
      </c>
      <c r="S5" s="449">
        <f t="shared" si="6"/>
        <v>8.4931412629017766E-2</v>
      </c>
      <c r="T5" s="300">
        <f>L5/L8</f>
        <v>1.3952194037557848</v>
      </c>
      <c r="U5" s="362">
        <f>N5/N8</f>
        <v>0.31911730098624391</v>
      </c>
      <c r="V5" s="59">
        <f>P5/P8</f>
        <v>0.25552489142759344</v>
      </c>
      <c r="W5" s="59">
        <f>O5/O8</f>
        <v>0.96512139123638319</v>
      </c>
    </row>
    <row r="6" spans="1:32" ht="15.75" thickBot="1">
      <c r="A6" s="60" t="s">
        <v>2</v>
      </c>
      <c r="B6" s="76">
        <v>33152.830015589003</v>
      </c>
      <c r="C6" s="61">
        <f>B6/B8</f>
        <v>0.10253319532832599</v>
      </c>
      <c r="D6" s="76">
        <v>33492</v>
      </c>
      <c r="E6" s="398">
        <f>D6/D8</f>
        <v>0.10175485501786452</v>
      </c>
      <c r="F6" s="380">
        <v>27547</v>
      </c>
      <c r="G6" s="567">
        <f>F6/F8</f>
        <v>8.3692851760931386E-2</v>
      </c>
      <c r="H6" s="409">
        <v>84990</v>
      </c>
      <c r="I6" s="421">
        <v>29428</v>
      </c>
      <c r="J6" s="428">
        <f>H6/H8</f>
        <v>0.20109788704067388</v>
      </c>
      <c r="K6" s="433">
        <f>I6/I8</f>
        <v>8.4172589848833718E-2</v>
      </c>
      <c r="L6" s="403">
        <f t="shared" si="0"/>
        <v>339.16998441099713</v>
      </c>
      <c r="M6" s="62">
        <f t="shared" si="1"/>
        <v>1.0230498701061535E-2</v>
      </c>
      <c r="N6" s="436">
        <f t="shared" si="2"/>
        <v>51498</v>
      </c>
      <c r="O6" s="441">
        <f t="shared" si="3"/>
        <v>-4064</v>
      </c>
      <c r="P6" s="373">
        <f>H6-F6</f>
        <v>57443</v>
      </c>
      <c r="Q6" s="374">
        <f t="shared" si="4"/>
        <v>2.0852724434602679</v>
      </c>
      <c r="R6" s="358">
        <f t="shared" si="5"/>
        <v>1.5376209243998566</v>
      </c>
      <c r="S6" s="451">
        <f t="shared" si="6"/>
        <v>-0.12134241012779171</v>
      </c>
      <c r="T6" s="301">
        <f>L6/L8</f>
        <v>5.8412413163580416E-2</v>
      </c>
      <c r="U6" s="363">
        <f>N6/N8</f>
        <v>0.55086323085809641</v>
      </c>
      <c r="V6" s="374">
        <f>P6/P8</f>
        <v>0.61445564041674694</v>
      </c>
      <c r="W6" s="63">
        <f>O6/O8</f>
        <v>-0.19852474231840164</v>
      </c>
    </row>
    <row r="7" spans="1:32" ht="15.75" thickBot="1">
      <c r="A7" s="108" t="s">
        <v>134</v>
      </c>
      <c r="B7" s="109">
        <v>482</v>
      </c>
      <c r="C7" s="110">
        <f>B7/B8</f>
        <v>1.4907023058066103E-3</v>
      </c>
      <c r="D7" s="109">
        <v>570</v>
      </c>
      <c r="E7" s="399">
        <f>D7/D8</f>
        <v>1.7317648202610407E-3</v>
      </c>
      <c r="F7" s="381">
        <v>570</v>
      </c>
      <c r="G7" s="575">
        <f>F7/F8</f>
        <v>1.7317648202610407E-3</v>
      </c>
      <c r="H7" s="410">
        <v>834</v>
      </c>
      <c r="I7" s="422">
        <v>834</v>
      </c>
      <c r="J7" s="391">
        <f>H7/H8</f>
        <v>1.9733573101767504E-3</v>
      </c>
      <c r="K7" s="113">
        <f>I7/I8</f>
        <v>2.3854811721465041E-3</v>
      </c>
      <c r="L7" s="404">
        <f t="shared" si="0"/>
        <v>88</v>
      </c>
      <c r="M7" s="111">
        <f t="shared" si="1"/>
        <v>0.18257261410788381</v>
      </c>
      <c r="N7" s="437">
        <f t="shared" si="2"/>
        <v>264</v>
      </c>
      <c r="O7" s="442">
        <f t="shared" si="3"/>
        <v>264</v>
      </c>
      <c r="P7" s="112">
        <f>H7-F7</f>
        <v>264</v>
      </c>
      <c r="Q7" s="111">
        <f t="shared" si="4"/>
        <v>0.4631578947368421</v>
      </c>
      <c r="R7" s="444">
        <f t="shared" si="5"/>
        <v>0.4631578947368421</v>
      </c>
      <c r="S7" s="450">
        <f t="shared" si="6"/>
        <v>0.4631578947368421</v>
      </c>
      <c r="T7" s="302">
        <f>L7/L8</f>
        <v>1.5155504893281499E-2</v>
      </c>
      <c r="U7" s="364">
        <f>N7/N8</f>
        <v>2.8239522495346896E-3</v>
      </c>
      <c r="V7" s="113">
        <f>P7/P8</f>
        <v>2.8239522495346896E-3</v>
      </c>
      <c r="W7" s="303">
        <f>O7/O8</f>
        <v>1.2896292315959162E-2</v>
      </c>
    </row>
    <row r="8" spans="1:32" ht="15.75" thickBot="1">
      <c r="A8" s="64" t="s">
        <v>7</v>
      </c>
      <c r="B8" s="77">
        <f>SUM(B3:B7)</f>
        <v>323337.52897711704</v>
      </c>
      <c r="C8" s="65"/>
      <c r="D8" s="77">
        <f>SUM(D3:D7)</f>
        <v>329144</v>
      </c>
      <c r="E8" s="66"/>
      <c r="F8" s="586">
        <f>SUM(F3:F7)</f>
        <v>329144</v>
      </c>
      <c r="G8" s="568"/>
      <c r="H8" s="411">
        <f>SUM(H3:H7)</f>
        <v>422630</v>
      </c>
      <c r="I8" s="454">
        <f>SUM(I3:I7)</f>
        <v>349615</v>
      </c>
      <c r="J8" s="387"/>
      <c r="K8" s="434"/>
      <c r="L8" s="431">
        <f t="shared" si="0"/>
        <v>5806.4710228829645</v>
      </c>
      <c r="M8" s="68">
        <f t="shared" si="1"/>
        <v>1.7957924776786104E-2</v>
      </c>
      <c r="N8" s="438">
        <f t="shared" si="2"/>
        <v>93486</v>
      </c>
      <c r="O8" s="453">
        <f t="shared" si="3"/>
        <v>20471</v>
      </c>
      <c r="P8" s="67">
        <f>SUM(P3:P7)</f>
        <v>93486</v>
      </c>
      <c r="Q8" s="68">
        <f t="shared" si="4"/>
        <v>0.28402765962618187</v>
      </c>
      <c r="R8" s="445">
        <f t="shared" si="5"/>
        <v>0.28402765962618187</v>
      </c>
      <c r="S8" s="452">
        <f t="shared" si="6"/>
        <v>6.2194662518532923E-2</v>
      </c>
      <c r="T8" s="447"/>
      <c r="U8" s="365"/>
      <c r="V8" s="69"/>
      <c r="W8" s="69"/>
      <c r="Y8" s="310"/>
      <c r="Z8" s="72"/>
      <c r="AA8" s="587"/>
    </row>
    <row r="9" spans="1:32" ht="15.75" thickBot="1">
      <c r="A9" s="164"/>
      <c r="B9" s="165"/>
      <c r="C9" s="166"/>
      <c r="D9" s="165"/>
      <c r="E9" s="167"/>
      <c r="F9" s="167"/>
      <c r="G9" s="167"/>
      <c r="H9" s="412"/>
      <c r="I9" s="423"/>
      <c r="J9" s="167"/>
      <c r="K9" s="423"/>
      <c r="L9" s="168"/>
      <c r="M9" s="169"/>
      <c r="N9" s="169"/>
      <c r="O9" s="443"/>
      <c r="P9" s="168"/>
      <c r="Q9" s="169"/>
      <c r="R9" s="169"/>
      <c r="S9" s="443"/>
      <c r="T9" s="170"/>
      <c r="U9" s="366"/>
      <c r="V9" s="170"/>
      <c r="W9" s="368"/>
      <c r="Z9" s="72"/>
      <c r="AA9" s="78"/>
    </row>
    <row r="10" spans="1:32" ht="77.25" thickBot="1">
      <c r="A10" s="171" t="s">
        <v>130</v>
      </c>
      <c r="B10" s="44" t="s">
        <v>29</v>
      </c>
      <c r="C10" s="45" t="s">
        <v>30</v>
      </c>
      <c r="D10" s="44" t="s">
        <v>31</v>
      </c>
      <c r="E10" s="45" t="s">
        <v>32</v>
      </c>
      <c r="F10" s="44" t="s">
        <v>442</v>
      </c>
      <c r="G10" s="569" t="s">
        <v>456</v>
      </c>
      <c r="H10" s="360" t="s">
        <v>371</v>
      </c>
      <c r="I10" s="369" t="s">
        <v>389</v>
      </c>
      <c r="J10" s="429" t="s">
        <v>372</v>
      </c>
      <c r="K10" s="369" t="s">
        <v>452</v>
      </c>
      <c r="L10" s="430" t="s">
        <v>33</v>
      </c>
      <c r="M10" s="45" t="s">
        <v>34</v>
      </c>
      <c r="N10" s="360" t="s">
        <v>377</v>
      </c>
      <c r="O10" s="369" t="s">
        <v>391</v>
      </c>
      <c r="P10" s="44" t="s">
        <v>443</v>
      </c>
      <c r="Q10" s="45" t="s">
        <v>444</v>
      </c>
      <c r="R10" s="429" t="s">
        <v>378</v>
      </c>
      <c r="S10" s="369" t="s">
        <v>391</v>
      </c>
      <c r="T10" s="446" t="s">
        <v>35</v>
      </c>
      <c r="U10" s="360" t="s">
        <v>382</v>
      </c>
      <c r="V10" s="46" t="s">
        <v>445</v>
      </c>
      <c r="W10" s="369" t="s">
        <v>392</v>
      </c>
      <c r="Z10" s="72"/>
      <c r="AA10" s="81"/>
    </row>
    <row r="11" spans="1:32">
      <c r="A11" s="47" t="s">
        <v>4</v>
      </c>
      <c r="B11" s="73">
        <v>22237</v>
      </c>
      <c r="C11" s="48">
        <f>B11/B16</f>
        <v>0.16593729590653947</v>
      </c>
      <c r="D11" s="73">
        <v>22496</v>
      </c>
      <c r="E11" s="49">
        <f>D11/D16</f>
        <v>0.1602187909520825</v>
      </c>
      <c r="F11" s="377">
        <v>22496</v>
      </c>
      <c r="G11" s="570">
        <f>F11/F16</f>
        <v>0.1602187909520825</v>
      </c>
      <c r="H11" s="413">
        <v>25216</v>
      </c>
      <c r="I11" s="424">
        <v>22491</v>
      </c>
      <c r="J11" s="357">
        <f>H11/H16</f>
        <v>0.144859598327129</v>
      </c>
      <c r="K11" s="50">
        <f>I11/I16</f>
        <v>0.15474961813152788</v>
      </c>
      <c r="L11" s="400">
        <f t="shared" ref="L11:L16" si="7">D11-B11</f>
        <v>259</v>
      </c>
      <c r="M11" s="49">
        <f t="shared" ref="M11:M16" si="8">L11/B11</f>
        <v>1.1647254575707155E-2</v>
      </c>
      <c r="N11" s="305">
        <f t="shared" ref="N11:N16" si="9">H11-D11</f>
        <v>2720</v>
      </c>
      <c r="O11" s="424">
        <f>I11-D11</f>
        <v>-5</v>
      </c>
      <c r="P11" s="370">
        <f>H11-F11</f>
        <v>2720</v>
      </c>
      <c r="Q11" s="371">
        <f t="shared" ref="Q11:Q16" si="10">P11/F11</f>
        <v>0.12091038406827881</v>
      </c>
      <c r="R11" s="357">
        <f t="shared" ref="R11:R16" si="11">N11/D11</f>
        <v>0.12091038406827881</v>
      </c>
      <c r="S11" s="50">
        <f t="shared" ref="S11:S16" si="12">O11/D11</f>
        <v>-2.2226173541963016E-4</v>
      </c>
      <c r="T11" s="298">
        <f>L11/L16</f>
        <v>4.0471602457158078E-2</v>
      </c>
      <c r="U11" s="359">
        <f>N11/N16</f>
        <v>8.0798479087452468E-2</v>
      </c>
      <c r="V11" s="371">
        <f>P11/P16</f>
        <v>8.0798479087452468E-2</v>
      </c>
      <c r="W11" s="50">
        <f>O11/O16</f>
        <v>-1.0141987829614604E-3</v>
      </c>
    </row>
    <row r="12" spans="1:32">
      <c r="A12" s="51" t="s">
        <v>5</v>
      </c>
      <c r="B12" s="74">
        <v>11854</v>
      </c>
      <c r="C12" s="52">
        <f>B12/B16</f>
        <v>8.8457107778752486E-2</v>
      </c>
      <c r="D12" s="74">
        <v>11888</v>
      </c>
      <c r="E12" s="53">
        <f>D12/D16</f>
        <v>8.4667540311093387E-2</v>
      </c>
      <c r="F12" s="378">
        <v>11888</v>
      </c>
      <c r="G12" s="565">
        <f>F12/F16</f>
        <v>8.4667540311093387E-2</v>
      </c>
      <c r="H12" s="414">
        <v>11956</v>
      </c>
      <c r="I12" s="378">
        <v>11956</v>
      </c>
      <c r="J12" s="388">
        <f>H12/H16</f>
        <v>6.8684222620524843E-2</v>
      </c>
      <c r="K12" s="54">
        <f>-I12/I16</f>
        <v>-8.2263413560115045E-2</v>
      </c>
      <c r="L12" s="401">
        <f t="shared" si="7"/>
        <v>34</v>
      </c>
      <c r="M12" s="53">
        <f t="shared" si="8"/>
        <v>2.8682301332883416E-3</v>
      </c>
      <c r="N12" s="309">
        <f t="shared" si="9"/>
        <v>68</v>
      </c>
      <c r="O12" s="419">
        <f>I12-D12</f>
        <v>68</v>
      </c>
      <c r="P12" s="372">
        <f>H12-F12</f>
        <v>68</v>
      </c>
      <c r="Q12" s="54">
        <f t="shared" si="10"/>
        <v>5.7200538358008072E-3</v>
      </c>
      <c r="R12" s="388">
        <f t="shared" si="11"/>
        <v>5.7200538358008072E-3</v>
      </c>
      <c r="S12" s="54">
        <f t="shared" si="12"/>
        <v>5.7200538358008072E-3</v>
      </c>
      <c r="T12" s="299">
        <f>L12/L16</f>
        <v>5.3128744538354237E-3</v>
      </c>
      <c r="U12" s="361">
        <f>N12/N16</f>
        <v>2.0199619771863117E-3</v>
      </c>
      <c r="V12" s="54">
        <f>P12/P16</f>
        <v>2.0199619771863117E-3</v>
      </c>
      <c r="W12" s="54">
        <f>O12/O16</f>
        <v>1.3793103448275862E-2</v>
      </c>
    </row>
    <row r="13" spans="1:32">
      <c r="A13" s="55" t="s">
        <v>6</v>
      </c>
      <c r="B13" s="75">
        <v>87146.942493695999</v>
      </c>
      <c r="C13" s="56">
        <f>B13/B16</f>
        <v>0.65030930358981032</v>
      </c>
      <c r="D13" s="75">
        <v>92391</v>
      </c>
      <c r="E13" s="57">
        <f>D13/D16</f>
        <v>0.65801806164890886</v>
      </c>
      <c r="F13" s="379">
        <v>94638</v>
      </c>
      <c r="G13" s="566">
        <f>F13/F16</f>
        <v>0.67402142328072479</v>
      </c>
      <c r="H13" s="408">
        <v>103095</v>
      </c>
      <c r="I13" s="420">
        <v>98961</v>
      </c>
      <c r="J13" s="389">
        <f>H13/H16</f>
        <v>0.59225492899489862</v>
      </c>
      <c r="K13" s="59">
        <f>I13/I16</f>
        <v>0.68090244808652933</v>
      </c>
      <c r="L13" s="402">
        <f t="shared" si="7"/>
        <v>5244.0575063040014</v>
      </c>
      <c r="M13" s="57">
        <f t="shared" si="8"/>
        <v>6.0174888025283778E-2</v>
      </c>
      <c r="N13" s="306">
        <f t="shared" si="9"/>
        <v>10704</v>
      </c>
      <c r="O13" s="420">
        <f>I13-D13</f>
        <v>6570</v>
      </c>
      <c r="P13" s="58">
        <f>H13-F13</f>
        <v>8457</v>
      </c>
      <c r="Q13" s="57">
        <f t="shared" si="10"/>
        <v>8.9361567235148667E-2</v>
      </c>
      <c r="R13" s="389">
        <f t="shared" si="11"/>
        <v>0.11585544046498035</v>
      </c>
      <c r="S13" s="59">
        <f t="shared" si="12"/>
        <v>7.1110822482709349E-2</v>
      </c>
      <c r="T13" s="300">
        <f>L13/L16</f>
        <v>0.81944173999077718</v>
      </c>
      <c r="U13" s="362">
        <f>N13/N16</f>
        <v>0.31796577946768062</v>
      </c>
      <c r="V13" s="59">
        <f>P13/P16</f>
        <v>0.25121791825095058</v>
      </c>
      <c r="W13" s="59">
        <f>O13/O16</f>
        <v>1.3326572008113591</v>
      </c>
    </row>
    <row r="14" spans="1:32">
      <c r="A14" s="60" t="s">
        <v>2</v>
      </c>
      <c r="B14" s="76">
        <v>12555.508581247999</v>
      </c>
      <c r="C14" s="61">
        <f>B14/B16</f>
        <v>9.3691916297326303E-2</v>
      </c>
      <c r="D14" s="76">
        <v>13370</v>
      </c>
      <c r="E14" s="62">
        <f>D14/D16</f>
        <v>9.5222494444760983E-2</v>
      </c>
      <c r="F14" s="382">
        <v>11123</v>
      </c>
      <c r="G14" s="567">
        <f>F14/F16</f>
        <v>7.9219132812945126E-2</v>
      </c>
      <c r="H14" s="415">
        <v>33434</v>
      </c>
      <c r="I14" s="425">
        <v>11559</v>
      </c>
      <c r="J14" s="390">
        <f>H14/H16</f>
        <v>0.19206994806746633</v>
      </c>
      <c r="K14" s="63">
        <f>I14/I16</f>
        <v>7.9531849894728154E-2</v>
      </c>
      <c r="L14" s="403">
        <f t="shared" si="7"/>
        <v>814.49141875200075</v>
      </c>
      <c r="M14" s="62">
        <f t="shared" si="8"/>
        <v>6.4871240657544238E-2</v>
      </c>
      <c r="N14" s="307">
        <f t="shared" si="9"/>
        <v>20064</v>
      </c>
      <c r="O14" s="425">
        <f>I14-D14</f>
        <v>-1811</v>
      </c>
      <c r="P14" s="373">
        <f>H14-F14</f>
        <v>22311</v>
      </c>
      <c r="Q14" s="376">
        <f t="shared" si="10"/>
        <v>2.005843747190506</v>
      </c>
      <c r="R14" s="390">
        <f t="shared" si="11"/>
        <v>1.5006731488406881</v>
      </c>
      <c r="S14" s="63">
        <f t="shared" si="12"/>
        <v>-0.13545250560957367</v>
      </c>
      <c r="T14" s="301">
        <f>L14/L16</f>
        <v>0.12727325445751986</v>
      </c>
      <c r="U14" s="363">
        <f>N14/N16</f>
        <v>0.5960076045627376</v>
      </c>
      <c r="V14" s="63">
        <f>P14/P16</f>
        <v>0.66275546577946765</v>
      </c>
      <c r="W14" s="63">
        <f>O14/O16</f>
        <v>-0.36734279918864099</v>
      </c>
    </row>
    <row r="15" spans="1:32" ht="15.75" thickBot="1">
      <c r="A15" s="108" t="s">
        <v>134</v>
      </c>
      <c r="B15" s="109">
        <v>215</v>
      </c>
      <c r="C15" s="110">
        <f>B15/B16</f>
        <v>1.6043764275714344E-3</v>
      </c>
      <c r="D15" s="109">
        <v>263</v>
      </c>
      <c r="E15" s="111">
        <f>D15/D16</f>
        <v>1.8731126431542362E-3</v>
      </c>
      <c r="F15" s="383">
        <v>263</v>
      </c>
      <c r="G15" s="575">
        <f>F15/F16</f>
        <v>1.8731126431542362E-3</v>
      </c>
      <c r="H15" s="410">
        <v>371</v>
      </c>
      <c r="I15" s="422">
        <v>371</v>
      </c>
      <c r="J15" s="391">
        <f>H15/H16</f>
        <v>2.1313019899811573E-3</v>
      </c>
      <c r="K15" s="113">
        <f>I15/I16</f>
        <v>2.5526703270995887E-3</v>
      </c>
      <c r="L15" s="404">
        <f t="shared" si="7"/>
        <v>48</v>
      </c>
      <c r="M15" s="111">
        <f t="shared" si="8"/>
        <v>0.22325581395348837</v>
      </c>
      <c r="N15" s="308">
        <f t="shared" si="9"/>
        <v>108</v>
      </c>
      <c r="O15" s="422">
        <f>I15-D15</f>
        <v>108</v>
      </c>
      <c r="P15" s="112">
        <f>H15-F15</f>
        <v>108</v>
      </c>
      <c r="Q15" s="111">
        <f t="shared" si="10"/>
        <v>0.41064638783269963</v>
      </c>
      <c r="R15" s="391">
        <f t="shared" si="11"/>
        <v>0.41064638783269963</v>
      </c>
      <c r="S15" s="113">
        <f t="shared" si="12"/>
        <v>0.41064638783269963</v>
      </c>
      <c r="T15" s="302">
        <f>L15/L16</f>
        <v>7.5005286407088334E-3</v>
      </c>
      <c r="U15" s="367">
        <f>N15/N16</f>
        <v>3.2081749049429659E-3</v>
      </c>
      <c r="V15" s="113">
        <f>P15/P16</f>
        <v>3.2081749049429659E-3</v>
      </c>
      <c r="W15" s="113">
        <f>O15/O16</f>
        <v>2.1906693711967545E-2</v>
      </c>
    </row>
    <row r="16" spans="1:32" ht="16.5" customHeight="1" thickBot="1">
      <c r="A16" s="64" t="s">
        <v>7</v>
      </c>
      <c r="B16" s="77">
        <f>SUM(B11:B15)</f>
        <v>134008.45107494399</v>
      </c>
      <c r="C16" s="65"/>
      <c r="D16" s="77">
        <f>SUM(D11:D15)</f>
        <v>140408</v>
      </c>
      <c r="E16" s="66"/>
      <c r="F16" s="586">
        <f>SUM(F11:F15)</f>
        <v>140408</v>
      </c>
      <c r="G16" s="568"/>
      <c r="H16" s="416">
        <f>SUM(H11:H15)</f>
        <v>174072</v>
      </c>
      <c r="I16" s="455">
        <f>SUM(I11:I15)</f>
        <v>145338</v>
      </c>
      <c r="J16" s="387"/>
      <c r="K16" s="435"/>
      <c r="L16" s="431">
        <f t="shared" si="7"/>
        <v>6399.5489250560058</v>
      </c>
      <c r="M16" s="68">
        <f t="shared" si="8"/>
        <v>4.7754816011395203E-2</v>
      </c>
      <c r="N16" s="438">
        <f t="shared" si="9"/>
        <v>33664</v>
      </c>
      <c r="O16" s="453">
        <f>SUM(O11:O15)</f>
        <v>4930</v>
      </c>
      <c r="P16" s="67">
        <f>SUM(P11:P15)</f>
        <v>33664</v>
      </c>
      <c r="Q16" s="68">
        <f t="shared" si="10"/>
        <v>0.23975841832374223</v>
      </c>
      <c r="R16" s="445">
        <f t="shared" si="11"/>
        <v>0.23975841832374223</v>
      </c>
      <c r="S16" s="452">
        <f t="shared" si="12"/>
        <v>3.511195943251097E-2</v>
      </c>
      <c r="T16" s="447"/>
      <c r="U16" s="365"/>
      <c r="V16" s="69"/>
      <c r="W16" s="69"/>
      <c r="Y16" s="456"/>
      <c r="Z16" s="81"/>
    </row>
    <row r="17" spans="1:26" ht="15.75" thickBot="1">
      <c r="A17" s="164"/>
      <c r="B17" s="165"/>
      <c r="C17" s="166"/>
      <c r="D17" s="165"/>
      <c r="E17" s="167"/>
      <c r="F17" s="167"/>
      <c r="G17" s="167"/>
      <c r="H17" s="412"/>
      <c r="I17" s="423"/>
      <c r="J17" s="167"/>
      <c r="K17" s="423"/>
      <c r="L17" s="168"/>
      <c r="M17" s="169"/>
      <c r="N17" s="169"/>
      <c r="O17" s="443"/>
      <c r="P17" s="168"/>
      <c r="Q17" s="169"/>
      <c r="R17" s="169"/>
      <c r="S17" s="443"/>
      <c r="T17" s="170"/>
      <c r="U17" s="366"/>
      <c r="V17" s="170"/>
      <c r="W17" s="368"/>
      <c r="Y17" s="81"/>
    </row>
    <row r="18" spans="1:26" ht="90" thickBot="1">
      <c r="A18" s="171" t="s">
        <v>130</v>
      </c>
      <c r="B18" s="44" t="s">
        <v>36</v>
      </c>
      <c r="C18" s="45" t="s">
        <v>37</v>
      </c>
      <c r="D18" s="44" t="s">
        <v>38</v>
      </c>
      <c r="E18" s="45" t="s">
        <v>39</v>
      </c>
      <c r="F18" s="44" t="s">
        <v>446</v>
      </c>
      <c r="G18" s="571" t="s">
        <v>457</v>
      </c>
      <c r="H18" s="360" t="s">
        <v>373</v>
      </c>
      <c r="I18" s="369" t="s">
        <v>393</v>
      </c>
      <c r="J18" s="429" t="s">
        <v>374</v>
      </c>
      <c r="K18" s="369" t="s">
        <v>453</v>
      </c>
      <c r="L18" s="430" t="s">
        <v>40</v>
      </c>
      <c r="M18" s="45" t="s">
        <v>41</v>
      </c>
      <c r="N18" s="360" t="s">
        <v>379</v>
      </c>
      <c r="O18" s="369" t="s">
        <v>394</v>
      </c>
      <c r="P18" s="44" t="s">
        <v>447</v>
      </c>
      <c r="Q18" s="45" t="s">
        <v>448</v>
      </c>
      <c r="R18" s="429" t="s">
        <v>380</v>
      </c>
      <c r="S18" s="369" t="s">
        <v>454</v>
      </c>
      <c r="T18" s="446" t="s">
        <v>42</v>
      </c>
      <c r="U18" s="360" t="s">
        <v>383</v>
      </c>
      <c r="V18" s="46" t="s">
        <v>449</v>
      </c>
      <c r="W18" s="369" t="s">
        <v>387</v>
      </c>
      <c r="Y18" s="81"/>
    </row>
    <row r="19" spans="1:26">
      <c r="A19" s="47" t="s">
        <v>4</v>
      </c>
      <c r="B19" s="73">
        <v>19205</v>
      </c>
      <c r="C19" s="48">
        <f>B19/B24</f>
        <v>0.15252172052144836</v>
      </c>
      <c r="D19" s="73">
        <v>19072</v>
      </c>
      <c r="E19" s="49">
        <f>D19/D24</f>
        <v>0.14349343926808716</v>
      </c>
      <c r="F19" s="377">
        <v>21671</v>
      </c>
      <c r="G19" s="572">
        <f>F19/F24</f>
        <v>0.13979757058903217</v>
      </c>
      <c r="H19" s="413">
        <v>22397</v>
      </c>
      <c r="I19" s="424">
        <v>19796</v>
      </c>
      <c r="J19" s="357">
        <f>H19/H24</f>
        <v>0.13519451905954788</v>
      </c>
      <c r="K19" s="50">
        <f>I19/I24</f>
        <v>0.14299128877074876</v>
      </c>
      <c r="L19" s="400">
        <f t="shared" ref="L19:L24" si="13">D19-B19</f>
        <v>-133</v>
      </c>
      <c r="M19" s="49">
        <f t="shared" ref="M19:M24" si="14">L19/B19</f>
        <v>-6.9252798750325433E-3</v>
      </c>
      <c r="N19" s="305">
        <f>H19-D19</f>
        <v>3325</v>
      </c>
      <c r="O19" s="424">
        <f>I19-D19</f>
        <v>724</v>
      </c>
      <c r="P19" s="370">
        <f>H19-F19</f>
        <v>726</v>
      </c>
      <c r="Q19" s="371">
        <f t="shared" ref="Q19:Q24" si="15">P19/F19</f>
        <v>3.3500992109270454E-2</v>
      </c>
      <c r="R19" s="357">
        <f t="shared" ref="R19:R24" si="16">N19/D19</f>
        <v>0.17433934563758388</v>
      </c>
      <c r="S19" s="50">
        <f t="shared" ref="S19:S24" si="17">O19/D19</f>
        <v>3.7961409395973152E-2</v>
      </c>
      <c r="T19" s="298">
        <f>L19/L24</f>
        <v>-1.901220036736426E-2</v>
      </c>
      <c r="U19" s="359">
        <f>N19/N24</f>
        <v>0.10151741825176319</v>
      </c>
      <c r="V19" s="371">
        <f>P19/P24</f>
        <v>6.8181818181818177E-2</v>
      </c>
      <c r="W19" s="50">
        <f>O19/O24</f>
        <v>0.13092224231464739</v>
      </c>
    </row>
    <row r="20" spans="1:26">
      <c r="A20" s="51" t="s">
        <v>5</v>
      </c>
      <c r="B20" s="74">
        <v>10665</v>
      </c>
      <c r="C20" s="52">
        <f>B20/B24</f>
        <v>8.4698992416623112E-2</v>
      </c>
      <c r="D20" s="74">
        <v>10798</v>
      </c>
      <c r="E20" s="53">
        <f>D20/D24</f>
        <v>8.1241723847357644E-2</v>
      </c>
      <c r="F20" s="378">
        <v>10798</v>
      </c>
      <c r="G20" s="573">
        <f>F20/F24</f>
        <v>6.9656876342594681E-2</v>
      </c>
      <c r="H20" s="407">
        <v>11134</v>
      </c>
      <c r="I20" s="419">
        <v>11134</v>
      </c>
      <c r="J20" s="388">
        <f>H20/H24</f>
        <v>6.7207919596776633E-2</v>
      </c>
      <c r="K20" s="54">
        <f>I20/I24</f>
        <v>8.0423570881668863E-2</v>
      </c>
      <c r="L20" s="401">
        <f t="shared" si="13"/>
        <v>133</v>
      </c>
      <c r="M20" s="53">
        <f t="shared" si="14"/>
        <v>1.2470698546647913E-2</v>
      </c>
      <c r="N20" s="309">
        <f>H20-D20</f>
        <v>336</v>
      </c>
      <c r="O20" s="419">
        <f>I20-D20</f>
        <v>336</v>
      </c>
      <c r="P20" s="372">
        <f>H20-F20</f>
        <v>336</v>
      </c>
      <c r="Q20" s="54">
        <f t="shared" si="15"/>
        <v>3.1116873495091683E-2</v>
      </c>
      <c r="R20" s="388">
        <f t="shared" si="16"/>
        <v>3.1116873495091683E-2</v>
      </c>
      <c r="S20" s="54">
        <f t="shared" si="17"/>
        <v>3.1116873495091683E-2</v>
      </c>
      <c r="T20" s="299">
        <f>L20/L24</f>
        <v>1.901220036736426E-2</v>
      </c>
      <c r="U20" s="361">
        <f>N20/N24</f>
        <v>1.0258602265441334E-2</v>
      </c>
      <c r="V20" s="54">
        <f>P20/P24</f>
        <v>3.1555221637866268E-2</v>
      </c>
      <c r="W20" s="54">
        <f>O20/O24</f>
        <v>6.0759493670886074E-2</v>
      </c>
    </row>
    <row r="21" spans="1:26">
      <c r="A21" s="55" t="s">
        <v>6</v>
      </c>
      <c r="B21" s="75">
        <v>84071.587985863996</v>
      </c>
      <c r="C21" s="56">
        <f>B21/B24</f>
        <v>0.66767733645271043</v>
      </c>
      <c r="D21" s="75">
        <v>90276</v>
      </c>
      <c r="E21" s="57">
        <f>D21/D24</f>
        <v>0.67921632358252082</v>
      </c>
      <c r="F21" s="379">
        <v>96217</v>
      </c>
      <c r="G21" s="574">
        <f>F21/F24</f>
        <v>0.62068676338724138</v>
      </c>
      <c r="H21" s="408">
        <v>100135</v>
      </c>
      <c r="I21" s="420">
        <v>96197</v>
      </c>
      <c r="J21" s="389">
        <f>H21/H24</f>
        <v>0.60444270063079109</v>
      </c>
      <c r="K21" s="59">
        <f>I21/I24</f>
        <v>0.69485416275407752</v>
      </c>
      <c r="L21" s="402">
        <f t="shared" si="13"/>
        <v>6204.4120141360036</v>
      </c>
      <c r="M21" s="57">
        <f t="shared" si="14"/>
        <v>7.3799153349871638E-2</v>
      </c>
      <c r="N21" s="306">
        <f>H21-D21</f>
        <v>9859</v>
      </c>
      <c r="O21" s="420">
        <f>I21-D21</f>
        <v>5921</v>
      </c>
      <c r="P21" s="58">
        <f>H21-F21</f>
        <v>3918</v>
      </c>
      <c r="Q21" s="57">
        <f t="shared" si="15"/>
        <v>4.0720454805283891E-2</v>
      </c>
      <c r="R21" s="389">
        <f t="shared" si="16"/>
        <v>0.10920953520315477</v>
      </c>
      <c r="S21" s="59">
        <f t="shared" si="17"/>
        <v>6.5587753112676686E-2</v>
      </c>
      <c r="T21" s="300">
        <f>L21/L24</f>
        <v>0.88691371710102074</v>
      </c>
      <c r="U21" s="362">
        <f>N21/N24</f>
        <v>0.3010105944493634</v>
      </c>
      <c r="V21" s="59">
        <f>P21/P24</f>
        <v>0.36795642374154769</v>
      </c>
      <c r="W21" s="59">
        <f>O21/O24</f>
        <v>1.0707052441229656</v>
      </c>
    </row>
    <row r="22" spans="1:26">
      <c r="A22" s="60" t="s">
        <v>2</v>
      </c>
      <c r="B22" s="76">
        <v>11779.904001907</v>
      </c>
      <c r="C22" s="61">
        <f>B22/B24</f>
        <v>9.3553305178253096E-2</v>
      </c>
      <c r="D22" s="76">
        <v>12514</v>
      </c>
      <c r="E22" s="62">
        <f>D22/D24</f>
        <v>9.4152521969423378E-2</v>
      </c>
      <c r="F22" s="382">
        <v>26079</v>
      </c>
      <c r="G22" s="576">
        <f>F22/F24</f>
        <v>0.16823316152421994</v>
      </c>
      <c r="H22" s="415">
        <v>31637</v>
      </c>
      <c r="I22" s="425">
        <v>10953</v>
      </c>
      <c r="J22" s="390">
        <f>H22/H24</f>
        <v>0.19096972806567469</v>
      </c>
      <c r="K22" s="63">
        <f>I22/I24</f>
        <v>7.9116164169832859E-2</v>
      </c>
      <c r="L22" s="403">
        <f t="shared" si="13"/>
        <v>734.09599809300016</v>
      </c>
      <c r="M22" s="62">
        <f t="shared" si="14"/>
        <v>6.231765538786737E-2</v>
      </c>
      <c r="N22" s="307">
        <f>H22-D22</f>
        <v>19123</v>
      </c>
      <c r="O22" s="425">
        <f>I22-D22</f>
        <v>-1561</v>
      </c>
      <c r="P22" s="373">
        <f>H22-F22</f>
        <v>5558</v>
      </c>
      <c r="Q22" s="376">
        <f t="shared" si="15"/>
        <v>0.21312166877564323</v>
      </c>
      <c r="R22" s="390">
        <f t="shared" si="16"/>
        <v>1.5281284960843855</v>
      </c>
      <c r="S22" s="63">
        <f t="shared" si="17"/>
        <v>-0.12474029087422087</v>
      </c>
      <c r="T22" s="301">
        <f>L22/L24</f>
        <v>0.10493819702725092</v>
      </c>
      <c r="U22" s="363">
        <f>N22/N24</f>
        <v>0.58385491405367451</v>
      </c>
      <c r="V22" s="63">
        <f>P22/P24</f>
        <v>0.52197595792637119</v>
      </c>
      <c r="W22" s="63">
        <f>O22/O24</f>
        <v>-0.28227848101265823</v>
      </c>
    </row>
    <row r="23" spans="1:26" ht="15.75" thickBot="1">
      <c r="A23" s="108" t="s">
        <v>134</v>
      </c>
      <c r="B23" s="109">
        <v>195</v>
      </c>
      <c r="C23" s="110">
        <f>B23/B24</f>
        <v>1.5486454309649796E-3</v>
      </c>
      <c r="D23" s="109">
        <v>252</v>
      </c>
      <c r="E23" s="111">
        <f>D23/D24</f>
        <v>1.895991332611051E-3</v>
      </c>
      <c r="F23" s="383">
        <v>252</v>
      </c>
      <c r="G23" s="575">
        <f>F23/F24</f>
        <v>1.6256281569118226E-3</v>
      </c>
      <c r="H23" s="410">
        <v>362</v>
      </c>
      <c r="I23" s="422">
        <v>362</v>
      </c>
      <c r="J23" s="391">
        <f>H23/H24</f>
        <v>2.1851326472097305E-3</v>
      </c>
      <c r="K23" s="113">
        <f>I23/I24</f>
        <v>2.6148134236720069E-3</v>
      </c>
      <c r="L23" s="404">
        <f t="shared" si="13"/>
        <v>57</v>
      </c>
      <c r="M23" s="111">
        <f t="shared" si="14"/>
        <v>0.29230769230769232</v>
      </c>
      <c r="N23" s="308">
        <f>H22-D22</f>
        <v>19123</v>
      </c>
      <c r="O23" s="422">
        <f>I23-D23</f>
        <v>110</v>
      </c>
      <c r="P23" s="112">
        <f>H23-F23</f>
        <v>110</v>
      </c>
      <c r="Q23" s="111">
        <f t="shared" si="15"/>
        <v>0.43650793650793651</v>
      </c>
      <c r="R23" s="391">
        <f t="shared" si="16"/>
        <v>75.884920634920633</v>
      </c>
      <c r="S23" s="113">
        <f t="shared" si="17"/>
        <v>0.43650793650793651</v>
      </c>
      <c r="T23" s="302">
        <f>L23/L24</f>
        <v>8.1480858717275402E-3</v>
      </c>
      <c r="U23" s="367">
        <f>N23/N24</f>
        <v>0.58385491405367451</v>
      </c>
      <c r="V23" s="113">
        <f>P23/P24</f>
        <v>1.0330578512396695E-2</v>
      </c>
      <c r="W23" s="113">
        <f>O23/O24</f>
        <v>1.9891500904159132E-2</v>
      </c>
    </row>
    <row r="24" spans="1:26" ht="15.75" thickBot="1">
      <c r="A24" s="64" t="s">
        <v>7</v>
      </c>
      <c r="B24" s="77">
        <f>SUM(B19:B23)</f>
        <v>125916.49198777099</v>
      </c>
      <c r="C24" s="65"/>
      <c r="D24" s="77">
        <f>SUM(D19:D23)</f>
        <v>132912</v>
      </c>
      <c r="E24" s="66"/>
      <c r="F24" s="586">
        <f>SUM(F19:F23)</f>
        <v>155017</v>
      </c>
      <c r="G24" s="375"/>
      <c r="H24" s="416">
        <f>SUM(H19:H23)</f>
        <v>165665</v>
      </c>
      <c r="I24" s="455">
        <f>SUM(I19:I23)</f>
        <v>138442</v>
      </c>
      <c r="J24" s="387"/>
      <c r="K24" s="435"/>
      <c r="L24" s="431">
        <f t="shared" si="13"/>
        <v>6995.5080122290092</v>
      </c>
      <c r="M24" s="68">
        <f t="shared" si="14"/>
        <v>5.5556725745730055E-2</v>
      </c>
      <c r="N24" s="438">
        <f>H24-D24</f>
        <v>32753</v>
      </c>
      <c r="O24" s="453">
        <f>SUM(O19:O23)</f>
        <v>5530</v>
      </c>
      <c r="P24" s="67">
        <f>SUM(P19:P23)</f>
        <v>10648</v>
      </c>
      <c r="Q24" s="68">
        <f t="shared" si="15"/>
        <v>6.8689240534909074E-2</v>
      </c>
      <c r="R24" s="445">
        <f t="shared" si="16"/>
        <v>0.24642620681353075</v>
      </c>
      <c r="S24" s="452">
        <f t="shared" si="17"/>
        <v>4.1606476465631398E-2</v>
      </c>
      <c r="T24" s="447"/>
      <c r="U24" s="365"/>
      <c r="V24" s="69"/>
      <c r="W24" s="69"/>
      <c r="Z24" s="81"/>
    </row>
    <row r="25" spans="1:26">
      <c r="B25" s="72"/>
    </row>
  </sheetData>
  <mergeCells count="5">
    <mergeCell ref="Y1:AF3"/>
    <mergeCell ref="D1:E1"/>
    <mergeCell ref="B1:C1"/>
    <mergeCell ref="F1:G1"/>
    <mergeCell ref="H1:I1"/>
  </mergeCells>
  <pageMargins left="0.70866141732283472" right="0.31496062992125984" top="0.82677165354330717" bottom="0.70866141732283472" header="0.31496062992125984" footer="0.11811023622047245"/>
  <pageSetup scale="50" orientation="landscape" r:id="rId1"/>
  <headerFooter>
    <oddFooter>&amp;CPage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2006 Original</vt:lpstr>
      <vt:lpstr>2016 Original</vt:lpstr>
      <vt:lpstr>2016 Commuters</vt:lpstr>
      <vt:lpstr>2021 Original</vt:lpstr>
      <vt:lpstr>Weights</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 &amp; Ben McCauley;Edited by Chris Willms</dc:creator>
  <cp:lastModifiedBy>Remus</cp:lastModifiedBy>
  <cp:lastPrinted>2023-03-11T15:23:49Z</cp:lastPrinted>
  <dcterms:created xsi:type="dcterms:W3CDTF">2018-05-09T18:33:31Z</dcterms:created>
  <dcterms:modified xsi:type="dcterms:W3CDTF">2023-05-29T03:56:37Z</dcterms:modified>
</cp:coreProperties>
</file>