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D455D5F9-94BA-4D9D-B5C5-40424975329B}" xr6:coauthVersionLast="34" xr6:coauthVersionMax="34" xr10:uidLastSave="{00000000-0000-0000-0000-000000000000}"/>
  <bookViews>
    <workbookView xWindow="-1320" yWindow="-60" windowWidth="28800" windowHeight="12345" tabRatio="673" activeTab="5" xr2:uid="{00000000-000D-0000-FFFF-FFFF00000000}"/>
  </bookViews>
  <sheets>
    <sheet name="INFO" sheetId="15" r:id="rId1"/>
    <sheet name="2006 Original" sheetId="5" r:id="rId2"/>
    <sheet name="2016 Original" sheetId="6" r:id="rId3"/>
    <sheet name="2016 CTDataMaker" sheetId="1" r:id="rId4"/>
    <sheet name="Thresholds" sheetId="2" r:id="rId5"/>
    <sheet name="Summary" sheetId="12" r:id="rId6"/>
  </sheets>
  <calcPr calcId="179021"/>
</workbook>
</file>

<file path=xl/calcChain.xml><?xml version="1.0" encoding="utf-8"?>
<calcChain xmlns="http://schemas.openxmlformats.org/spreadsheetml/2006/main">
  <c r="Q879" i="5" l="1"/>
  <c r="R879" i="5" s="1"/>
  <c r="N879" i="5"/>
  <c r="Q878" i="5"/>
  <c r="R878" i="5" s="1"/>
  <c r="N878" i="5"/>
  <c r="R877" i="5"/>
  <c r="Q877" i="5"/>
  <c r="N877" i="5"/>
  <c r="Q876" i="5"/>
  <c r="R876" i="5" s="1"/>
  <c r="N876" i="5"/>
  <c r="Q875" i="5"/>
  <c r="R875" i="5" s="1"/>
  <c r="N875" i="5"/>
  <c r="Q874" i="5"/>
  <c r="R874" i="5" s="1"/>
  <c r="N874" i="5"/>
  <c r="Q873" i="5"/>
  <c r="R873" i="5" s="1"/>
  <c r="N873" i="5"/>
  <c r="Q872" i="5"/>
  <c r="R872" i="5" s="1"/>
  <c r="N872" i="5"/>
  <c r="Q871" i="5"/>
  <c r="R871" i="5" s="1"/>
  <c r="N871" i="5"/>
  <c r="Q870" i="5"/>
  <c r="R870" i="5" s="1"/>
  <c r="N870" i="5"/>
  <c r="Q869" i="5"/>
  <c r="R869" i="5" s="1"/>
  <c r="N869" i="5"/>
  <c r="Q868" i="5"/>
  <c r="R868" i="5" s="1"/>
  <c r="N868" i="5"/>
  <c r="Q867" i="5"/>
  <c r="R867" i="5" s="1"/>
  <c r="N867" i="5"/>
  <c r="Q866" i="5"/>
  <c r="R866" i="5" s="1"/>
  <c r="N866" i="5"/>
  <c r="R865" i="5"/>
  <c r="Q865" i="5"/>
  <c r="N865" i="5"/>
  <c r="Q864" i="5"/>
  <c r="R864" i="5" s="1"/>
  <c r="N864" i="5"/>
  <c r="Q863" i="5"/>
  <c r="R863" i="5" s="1"/>
  <c r="N863" i="5"/>
  <c r="Q862" i="5"/>
  <c r="R862" i="5" s="1"/>
  <c r="N862" i="5"/>
  <c r="R861" i="5"/>
  <c r="Q861" i="5"/>
  <c r="N861" i="5"/>
  <c r="Q860" i="5"/>
  <c r="R860" i="5" s="1"/>
  <c r="N860" i="5"/>
  <c r="Q859" i="5"/>
  <c r="R859" i="5" s="1"/>
  <c r="N859" i="5"/>
  <c r="Q858" i="5"/>
  <c r="R858" i="5" s="1"/>
  <c r="N858" i="5"/>
  <c r="R857" i="5"/>
  <c r="Q857" i="5"/>
  <c r="N857" i="5"/>
  <c r="Q856" i="5"/>
  <c r="R856" i="5" s="1"/>
  <c r="N856" i="5"/>
  <c r="Q855" i="5"/>
  <c r="R855" i="5" s="1"/>
  <c r="N855" i="5"/>
  <c r="Q854" i="5"/>
  <c r="R854" i="5" s="1"/>
  <c r="N854" i="5"/>
  <c r="Q853" i="5"/>
  <c r="R853" i="5" s="1"/>
  <c r="N853" i="5"/>
  <c r="Q852" i="5"/>
  <c r="R852" i="5" s="1"/>
  <c r="N852" i="5"/>
  <c r="Q851" i="5"/>
  <c r="R851" i="5" s="1"/>
  <c r="N851" i="5"/>
  <c r="Q850" i="5"/>
  <c r="R850" i="5" s="1"/>
  <c r="N850" i="5"/>
  <c r="Q849" i="5"/>
  <c r="R849" i="5" s="1"/>
  <c r="N849" i="5"/>
  <c r="Q848" i="5"/>
  <c r="R848" i="5" s="1"/>
  <c r="N848" i="5"/>
  <c r="Q847" i="5"/>
  <c r="R847" i="5" s="1"/>
  <c r="N847" i="5"/>
  <c r="Q846" i="5"/>
  <c r="R846" i="5" s="1"/>
  <c r="N846" i="5"/>
  <c r="Q845" i="5"/>
  <c r="R845" i="5" s="1"/>
  <c r="N845" i="5"/>
  <c r="Q844" i="5"/>
  <c r="R844" i="5" s="1"/>
  <c r="N844" i="5"/>
  <c r="R843" i="5"/>
  <c r="Q843" i="5"/>
  <c r="N843" i="5"/>
  <c r="Q842" i="5"/>
  <c r="R842" i="5" s="1"/>
  <c r="N842" i="5"/>
  <c r="Q841" i="5"/>
  <c r="R841" i="5" s="1"/>
  <c r="N841" i="5"/>
  <c r="Q840" i="5"/>
  <c r="R840" i="5" s="1"/>
  <c r="N840" i="5"/>
  <c r="R839" i="5"/>
  <c r="Q839" i="5"/>
  <c r="N839" i="5"/>
  <c r="Q838" i="5"/>
  <c r="R838" i="5" s="1"/>
  <c r="N838" i="5"/>
  <c r="Q837" i="5"/>
  <c r="R837" i="5" s="1"/>
  <c r="N837" i="5"/>
  <c r="Q836" i="5"/>
  <c r="R836" i="5" s="1"/>
  <c r="N836" i="5"/>
  <c r="Q835" i="5"/>
  <c r="R835" i="5" s="1"/>
  <c r="N835" i="5"/>
  <c r="Q834" i="5"/>
  <c r="R834" i="5" s="1"/>
  <c r="N834" i="5"/>
  <c r="Q833" i="5"/>
  <c r="R833" i="5" s="1"/>
  <c r="N833" i="5"/>
  <c r="Q832" i="5"/>
  <c r="R832" i="5" s="1"/>
  <c r="N832" i="5"/>
  <c r="Q831" i="5"/>
  <c r="R831" i="5" s="1"/>
  <c r="N831" i="5"/>
  <c r="Q830" i="5"/>
  <c r="R830" i="5" s="1"/>
  <c r="N830" i="5"/>
  <c r="Q829" i="5"/>
  <c r="R829" i="5" s="1"/>
  <c r="N829" i="5"/>
  <c r="Q828" i="5"/>
  <c r="R828" i="5" s="1"/>
  <c r="N828" i="5"/>
  <c r="Q827" i="5"/>
  <c r="R827" i="5" s="1"/>
  <c r="N827" i="5"/>
  <c r="Q826" i="5"/>
  <c r="R826" i="5" s="1"/>
  <c r="N826" i="5"/>
  <c r="Q825" i="5"/>
  <c r="R825" i="5" s="1"/>
  <c r="N825" i="5"/>
  <c r="Q824" i="5"/>
  <c r="R824" i="5" s="1"/>
  <c r="N824" i="5"/>
  <c r="Q823" i="5"/>
  <c r="R823" i="5" s="1"/>
  <c r="N823" i="5"/>
  <c r="Q822" i="5"/>
  <c r="R822" i="5" s="1"/>
  <c r="N822" i="5"/>
  <c r="Q821" i="5"/>
  <c r="R821" i="5" s="1"/>
  <c r="N821" i="5"/>
  <c r="Q820" i="5"/>
  <c r="R820" i="5" s="1"/>
  <c r="N820" i="5"/>
  <c r="Q819" i="5"/>
  <c r="R819" i="5" s="1"/>
  <c r="N819" i="5"/>
  <c r="Q818" i="5"/>
  <c r="R818" i="5" s="1"/>
  <c r="N818" i="5"/>
  <c r="R817" i="5"/>
  <c r="Q817" i="5"/>
  <c r="N817" i="5"/>
  <c r="Q816" i="5"/>
  <c r="R816" i="5" s="1"/>
  <c r="N816" i="5"/>
  <c r="Q815" i="5"/>
  <c r="R815" i="5" s="1"/>
  <c r="N815" i="5"/>
  <c r="Q814" i="5"/>
  <c r="R814" i="5" s="1"/>
  <c r="N814" i="5"/>
  <c r="R813" i="5"/>
  <c r="Q813" i="5"/>
  <c r="N813" i="5"/>
  <c r="Q812" i="5"/>
  <c r="R812" i="5" s="1"/>
  <c r="N812" i="5"/>
  <c r="Q811" i="5"/>
  <c r="R811" i="5" s="1"/>
  <c r="N811" i="5"/>
  <c r="Q810" i="5"/>
  <c r="R810" i="5" s="1"/>
  <c r="N810" i="5"/>
  <c r="Q809" i="5"/>
  <c r="R809" i="5" s="1"/>
  <c r="N809" i="5"/>
  <c r="Q808" i="5"/>
  <c r="R808" i="5" s="1"/>
  <c r="N808" i="5"/>
  <c r="Q807" i="5"/>
  <c r="R807" i="5" s="1"/>
  <c r="N807" i="5"/>
  <c r="Q806" i="5"/>
  <c r="R806" i="5" s="1"/>
  <c r="N806" i="5"/>
  <c r="R805" i="5"/>
  <c r="Q805" i="5"/>
  <c r="N805" i="5"/>
  <c r="Q804" i="5"/>
  <c r="R804" i="5" s="1"/>
  <c r="N804" i="5"/>
  <c r="Q803" i="5"/>
  <c r="R803" i="5" s="1"/>
  <c r="N803" i="5"/>
  <c r="Q802" i="5"/>
  <c r="R802" i="5" s="1"/>
  <c r="N802" i="5"/>
  <c r="R801" i="5"/>
  <c r="Q801" i="5"/>
  <c r="N801" i="5"/>
  <c r="Q800" i="5"/>
  <c r="R800" i="5" s="1"/>
  <c r="N800" i="5"/>
  <c r="Q799" i="5"/>
  <c r="R799" i="5" s="1"/>
  <c r="N799" i="5"/>
  <c r="Q798" i="5"/>
  <c r="R798" i="5" s="1"/>
  <c r="N798" i="5"/>
  <c r="Q797" i="5"/>
  <c r="R797" i="5" s="1"/>
  <c r="N797" i="5"/>
  <c r="Q796" i="5"/>
  <c r="R796" i="5" s="1"/>
  <c r="N796" i="5"/>
  <c r="Q795" i="5"/>
  <c r="R795" i="5" s="1"/>
  <c r="N795" i="5"/>
  <c r="Q794" i="5"/>
  <c r="R794" i="5" s="1"/>
  <c r="N794" i="5"/>
  <c r="Q793" i="5"/>
  <c r="R793" i="5" s="1"/>
  <c r="N793" i="5"/>
  <c r="Q792" i="5"/>
  <c r="R792" i="5" s="1"/>
  <c r="N792" i="5"/>
  <c r="Q791" i="5"/>
  <c r="R791" i="5" s="1"/>
  <c r="N791" i="5"/>
  <c r="Q790" i="5"/>
  <c r="R790" i="5" s="1"/>
  <c r="N790" i="5"/>
  <c r="Q789" i="5"/>
  <c r="R789" i="5" s="1"/>
  <c r="N789" i="5"/>
  <c r="Q788" i="5"/>
  <c r="R788" i="5" s="1"/>
  <c r="N788" i="5"/>
  <c r="Q787" i="5"/>
  <c r="R787" i="5" s="1"/>
  <c r="N787" i="5"/>
  <c r="Q786" i="5"/>
  <c r="R786" i="5" s="1"/>
  <c r="N786" i="5"/>
  <c r="Q785" i="5"/>
  <c r="R785" i="5" s="1"/>
  <c r="N785" i="5"/>
  <c r="Q784" i="5"/>
  <c r="R784" i="5" s="1"/>
  <c r="N784" i="5"/>
  <c r="Q783" i="5"/>
  <c r="R783" i="5" s="1"/>
  <c r="N783" i="5"/>
  <c r="Q782" i="5"/>
  <c r="R782" i="5" s="1"/>
  <c r="N782" i="5"/>
  <c r="Q781" i="5"/>
  <c r="R781" i="5" s="1"/>
  <c r="N781" i="5"/>
  <c r="R780" i="5"/>
  <c r="Q780" i="5"/>
  <c r="N780" i="5"/>
  <c r="Q779" i="5"/>
  <c r="R779" i="5" s="1"/>
  <c r="N779" i="5"/>
  <c r="Q778" i="5"/>
  <c r="R778" i="5" s="1"/>
  <c r="N778" i="5"/>
  <c r="Q777" i="5"/>
  <c r="R777" i="5" s="1"/>
  <c r="N777" i="5"/>
  <c r="Q776" i="5"/>
  <c r="R776" i="5" s="1"/>
  <c r="N776" i="5"/>
  <c r="Q775" i="5"/>
  <c r="R775" i="5" s="1"/>
  <c r="N775" i="5"/>
  <c r="Q774" i="5"/>
  <c r="R774" i="5" s="1"/>
  <c r="N774" i="5"/>
  <c r="Q773" i="5"/>
  <c r="R773" i="5" s="1"/>
  <c r="N773" i="5"/>
  <c r="Q772" i="5"/>
  <c r="R772" i="5" s="1"/>
  <c r="N772" i="5"/>
  <c r="Q771" i="5"/>
  <c r="R771" i="5" s="1"/>
  <c r="N771" i="5"/>
  <c r="Q770" i="5"/>
  <c r="R770" i="5" s="1"/>
  <c r="N770" i="5"/>
  <c r="Q769" i="5"/>
  <c r="R769" i="5" s="1"/>
  <c r="N769" i="5"/>
  <c r="R768" i="5"/>
  <c r="Q768" i="5"/>
  <c r="N768" i="5"/>
  <c r="Q767" i="5"/>
  <c r="R767" i="5" s="1"/>
  <c r="N767" i="5"/>
  <c r="R766" i="5"/>
  <c r="Q766" i="5"/>
  <c r="N766" i="5"/>
  <c r="Q765" i="5"/>
  <c r="R765" i="5" s="1"/>
  <c r="N765" i="5"/>
  <c r="R764" i="5"/>
  <c r="Q764" i="5"/>
  <c r="N764" i="5"/>
  <c r="Q763" i="5"/>
  <c r="R763" i="5" s="1"/>
  <c r="N763" i="5"/>
  <c r="Q762" i="5"/>
  <c r="R762" i="5" s="1"/>
  <c r="N762" i="5"/>
  <c r="Q761" i="5"/>
  <c r="R761" i="5" s="1"/>
  <c r="N761" i="5"/>
  <c r="R760" i="5"/>
  <c r="Q760" i="5"/>
  <c r="N760" i="5"/>
  <c r="Q759" i="5"/>
  <c r="R759" i="5" s="1"/>
  <c r="N759" i="5"/>
  <c r="R758" i="5"/>
  <c r="Q758" i="5"/>
  <c r="N758" i="5"/>
  <c r="Q757" i="5"/>
  <c r="R757" i="5" s="1"/>
  <c r="N757" i="5"/>
  <c r="R756" i="5"/>
  <c r="Q756" i="5"/>
  <c r="N756" i="5"/>
  <c r="Q755" i="5"/>
  <c r="R755" i="5" s="1"/>
  <c r="N755" i="5"/>
  <c r="Q754" i="5"/>
  <c r="R754" i="5" s="1"/>
  <c r="N754" i="5"/>
  <c r="Q753" i="5"/>
  <c r="R753" i="5" s="1"/>
  <c r="N753" i="5"/>
  <c r="R752" i="5"/>
  <c r="Q752" i="5"/>
  <c r="N752" i="5"/>
  <c r="Q751" i="5"/>
  <c r="R751" i="5" s="1"/>
  <c r="N751" i="5"/>
  <c r="R750" i="5"/>
  <c r="Q750" i="5"/>
  <c r="N750" i="5"/>
  <c r="Q749" i="5"/>
  <c r="R749" i="5" s="1"/>
  <c r="N749" i="5"/>
  <c r="R748" i="5"/>
  <c r="Q748" i="5"/>
  <c r="N748" i="5"/>
  <c r="Q747" i="5"/>
  <c r="R747" i="5" s="1"/>
  <c r="N747" i="5"/>
  <c r="Q746" i="5"/>
  <c r="R746" i="5" s="1"/>
  <c r="N746" i="5"/>
  <c r="Q745" i="5"/>
  <c r="R745" i="5" s="1"/>
  <c r="N745" i="5"/>
  <c r="R744" i="5"/>
  <c r="Q744" i="5"/>
  <c r="N744" i="5"/>
  <c r="Q743" i="5"/>
  <c r="R743" i="5" s="1"/>
  <c r="N743" i="5"/>
  <c r="R742" i="5"/>
  <c r="Q742" i="5"/>
  <c r="N742" i="5"/>
  <c r="Q741" i="5"/>
  <c r="R741" i="5" s="1"/>
  <c r="N741" i="5"/>
  <c r="R740" i="5"/>
  <c r="Q740" i="5"/>
  <c r="N740" i="5"/>
  <c r="Q739" i="5"/>
  <c r="R739" i="5" s="1"/>
  <c r="N739" i="5"/>
  <c r="Q738" i="5"/>
  <c r="R738" i="5" s="1"/>
  <c r="N738" i="5"/>
  <c r="Q737" i="5"/>
  <c r="R737" i="5" s="1"/>
  <c r="N737" i="5"/>
  <c r="R736" i="5"/>
  <c r="Q736" i="5"/>
  <c r="N736" i="5"/>
  <c r="Q735" i="5"/>
  <c r="R735" i="5" s="1"/>
  <c r="N735" i="5"/>
  <c r="R734" i="5"/>
  <c r="Q734" i="5"/>
  <c r="N734" i="5"/>
  <c r="Q733" i="5"/>
  <c r="R733" i="5" s="1"/>
  <c r="N733" i="5"/>
  <c r="Q732" i="5"/>
  <c r="R732" i="5" s="1"/>
  <c r="N732" i="5"/>
  <c r="Q731" i="5"/>
  <c r="R731" i="5" s="1"/>
  <c r="N731" i="5"/>
  <c r="Q730" i="5"/>
  <c r="R730" i="5" s="1"/>
  <c r="N730" i="5"/>
  <c r="Q729" i="5"/>
  <c r="R729" i="5" s="1"/>
  <c r="N729" i="5"/>
  <c r="R728" i="5"/>
  <c r="Q728" i="5"/>
  <c r="N728" i="5"/>
  <c r="Q727" i="5"/>
  <c r="R727" i="5" s="1"/>
  <c r="N727" i="5"/>
  <c r="R726" i="5"/>
  <c r="Q726" i="5"/>
  <c r="N726" i="5"/>
  <c r="Q725" i="5"/>
  <c r="R725" i="5" s="1"/>
  <c r="N725" i="5"/>
  <c r="Q724" i="5"/>
  <c r="R724" i="5" s="1"/>
  <c r="N724" i="5"/>
  <c r="Q723" i="5"/>
  <c r="R723" i="5" s="1"/>
  <c r="N723" i="5"/>
  <c r="Q722" i="5"/>
  <c r="R722" i="5" s="1"/>
  <c r="N722" i="5"/>
  <c r="Q721" i="5"/>
  <c r="R721" i="5" s="1"/>
  <c r="N721" i="5"/>
  <c r="Q720" i="5"/>
  <c r="R720" i="5" s="1"/>
  <c r="N720" i="5"/>
  <c r="Q719" i="5"/>
  <c r="R719" i="5" s="1"/>
  <c r="N719" i="5"/>
  <c r="Q718" i="5"/>
  <c r="R718" i="5" s="1"/>
  <c r="N718" i="5"/>
  <c r="Q717" i="5"/>
  <c r="R717" i="5" s="1"/>
  <c r="N717" i="5"/>
  <c r="Q716" i="5"/>
  <c r="R716" i="5" s="1"/>
  <c r="N716" i="5"/>
  <c r="Q715" i="5"/>
  <c r="R715" i="5" s="1"/>
  <c r="N715" i="5"/>
  <c r="Q714" i="5"/>
  <c r="R714" i="5" s="1"/>
  <c r="N714" i="5"/>
  <c r="Q713" i="5"/>
  <c r="R713" i="5" s="1"/>
  <c r="N713" i="5"/>
  <c r="R712" i="5"/>
  <c r="Q712" i="5"/>
  <c r="N712" i="5"/>
  <c r="Q711" i="5"/>
  <c r="R711" i="5" s="1"/>
  <c r="N711" i="5"/>
  <c r="Q710" i="5"/>
  <c r="R710" i="5" s="1"/>
  <c r="N710" i="5"/>
  <c r="Q709" i="5"/>
  <c r="R709" i="5" s="1"/>
  <c r="N709" i="5"/>
  <c r="R708" i="5"/>
  <c r="Q708" i="5"/>
  <c r="N708" i="5"/>
  <c r="Q707" i="5"/>
  <c r="R707" i="5" s="1"/>
  <c r="N707" i="5"/>
  <c r="Q706" i="5"/>
  <c r="R706" i="5" s="1"/>
  <c r="N706" i="5"/>
  <c r="Q705" i="5"/>
  <c r="R705" i="5" s="1"/>
  <c r="N705" i="5"/>
  <c r="Q704" i="5"/>
  <c r="R704" i="5" s="1"/>
  <c r="N704" i="5"/>
  <c r="Q703" i="5"/>
  <c r="R703" i="5" s="1"/>
  <c r="N703" i="5"/>
  <c r="Q702" i="5"/>
  <c r="R702" i="5" s="1"/>
  <c r="N702" i="5"/>
  <c r="Q701" i="5"/>
  <c r="R701" i="5" s="1"/>
  <c r="N701" i="5"/>
  <c r="Q700" i="5"/>
  <c r="R700" i="5" s="1"/>
  <c r="N700" i="5"/>
  <c r="Q699" i="5"/>
  <c r="R699" i="5" s="1"/>
  <c r="N699" i="5"/>
  <c r="Q698" i="5"/>
  <c r="R698" i="5" s="1"/>
  <c r="N698" i="5"/>
  <c r="Q697" i="5"/>
  <c r="R697" i="5" s="1"/>
  <c r="N697" i="5"/>
  <c r="Q696" i="5"/>
  <c r="R696" i="5" s="1"/>
  <c r="N696" i="5"/>
  <c r="Q695" i="5"/>
  <c r="R695" i="5" s="1"/>
  <c r="N695" i="5"/>
  <c r="Q694" i="5"/>
  <c r="R694" i="5" s="1"/>
  <c r="N694" i="5"/>
  <c r="Q693" i="5"/>
  <c r="R693" i="5" s="1"/>
  <c r="N693" i="5"/>
  <c r="R692" i="5"/>
  <c r="Q692" i="5"/>
  <c r="N692" i="5"/>
  <c r="Q691" i="5"/>
  <c r="R691" i="5" s="1"/>
  <c r="N691" i="5"/>
  <c r="Q690" i="5"/>
  <c r="R690" i="5" s="1"/>
  <c r="N690" i="5"/>
  <c r="Q689" i="5"/>
  <c r="R689" i="5" s="1"/>
  <c r="N689" i="5"/>
  <c r="R688" i="5"/>
  <c r="Q688" i="5"/>
  <c r="N688" i="5"/>
  <c r="Q687" i="5"/>
  <c r="R687" i="5" s="1"/>
  <c r="N687" i="5"/>
  <c r="Q686" i="5"/>
  <c r="R686" i="5" s="1"/>
  <c r="N686" i="5"/>
  <c r="Q685" i="5"/>
  <c r="R685" i="5" s="1"/>
  <c r="N685" i="5"/>
  <c r="Q684" i="5"/>
  <c r="R684" i="5" s="1"/>
  <c r="N684" i="5"/>
  <c r="Q683" i="5"/>
  <c r="R683" i="5" s="1"/>
  <c r="N683" i="5"/>
  <c r="Q682" i="5"/>
  <c r="R682" i="5" s="1"/>
  <c r="N682" i="5"/>
  <c r="Q681" i="5"/>
  <c r="R681" i="5" s="1"/>
  <c r="N681" i="5"/>
  <c r="Q680" i="5"/>
  <c r="R680" i="5" s="1"/>
  <c r="N680" i="5"/>
  <c r="Q679" i="5"/>
  <c r="R679" i="5" s="1"/>
  <c r="N679" i="5"/>
  <c r="Q678" i="5"/>
  <c r="R678" i="5" s="1"/>
  <c r="N678" i="5"/>
  <c r="Q677" i="5"/>
  <c r="R677" i="5" s="1"/>
  <c r="N677" i="5"/>
  <c r="R676" i="5"/>
  <c r="Q676" i="5"/>
  <c r="N676" i="5"/>
  <c r="Q675" i="5"/>
  <c r="R675" i="5" s="1"/>
  <c r="N675" i="5"/>
  <c r="Q674" i="5"/>
  <c r="R674" i="5" s="1"/>
  <c r="N674" i="5"/>
  <c r="Q673" i="5"/>
  <c r="R673" i="5" s="1"/>
  <c r="N673" i="5"/>
  <c r="R672" i="5"/>
  <c r="Q672" i="5"/>
  <c r="N672" i="5"/>
  <c r="Q671" i="5"/>
  <c r="R671" i="5" s="1"/>
  <c r="N671" i="5"/>
  <c r="Q670" i="5"/>
  <c r="R670" i="5" s="1"/>
  <c r="N670" i="5"/>
  <c r="Q669" i="5"/>
  <c r="R669" i="5" s="1"/>
  <c r="N669" i="5"/>
  <c r="Q668" i="5"/>
  <c r="R668" i="5" s="1"/>
  <c r="N668" i="5"/>
  <c r="Q667" i="5"/>
  <c r="R667" i="5" s="1"/>
  <c r="N667" i="5"/>
  <c r="Q666" i="5"/>
  <c r="R666" i="5" s="1"/>
  <c r="N666" i="5"/>
  <c r="Q665" i="5"/>
  <c r="R665" i="5" s="1"/>
  <c r="N665" i="5"/>
  <c r="R664" i="5"/>
  <c r="Q664" i="5"/>
  <c r="N664" i="5"/>
  <c r="Q663" i="5"/>
  <c r="R663" i="5" s="1"/>
  <c r="N663" i="5"/>
  <c r="Q662" i="5"/>
  <c r="R662" i="5" s="1"/>
  <c r="N662" i="5"/>
  <c r="Q661" i="5"/>
  <c r="R661" i="5" s="1"/>
  <c r="N661" i="5"/>
  <c r="Q660" i="5"/>
  <c r="R660" i="5" s="1"/>
  <c r="N660" i="5"/>
  <c r="Q659" i="5"/>
  <c r="R659" i="5" s="1"/>
  <c r="N659" i="5"/>
  <c r="Q658" i="5"/>
  <c r="R658" i="5" s="1"/>
  <c r="N658" i="5"/>
  <c r="Q657" i="5"/>
  <c r="R657" i="5" s="1"/>
  <c r="N657" i="5"/>
  <c r="R656" i="5"/>
  <c r="Q656" i="5"/>
  <c r="N656" i="5"/>
  <c r="Q655" i="5"/>
  <c r="R655" i="5" s="1"/>
  <c r="N655" i="5"/>
  <c r="Q654" i="5"/>
  <c r="R654" i="5" s="1"/>
  <c r="N654" i="5"/>
  <c r="Q653" i="5"/>
  <c r="R653" i="5" s="1"/>
  <c r="N653" i="5"/>
  <c r="R652" i="5"/>
  <c r="Q652" i="5"/>
  <c r="N652" i="5"/>
  <c r="Q651" i="5"/>
  <c r="R651" i="5" s="1"/>
  <c r="N651" i="5"/>
  <c r="Q650" i="5"/>
  <c r="R650" i="5" s="1"/>
  <c r="N650" i="5"/>
  <c r="Q649" i="5"/>
  <c r="R649" i="5" s="1"/>
  <c r="N649" i="5"/>
  <c r="Q648" i="5"/>
  <c r="R648" i="5" s="1"/>
  <c r="N648" i="5"/>
  <c r="Q647" i="5"/>
  <c r="R647" i="5" s="1"/>
  <c r="N647" i="5"/>
  <c r="Q646" i="5"/>
  <c r="R646" i="5" s="1"/>
  <c r="N646" i="5"/>
  <c r="Q645" i="5"/>
  <c r="R645" i="5" s="1"/>
  <c r="N645" i="5"/>
  <c r="Q644" i="5"/>
  <c r="R644" i="5" s="1"/>
  <c r="N644" i="5"/>
  <c r="Q643" i="5"/>
  <c r="R643" i="5" s="1"/>
  <c r="N643" i="5"/>
  <c r="R642" i="5"/>
  <c r="Q642" i="5"/>
  <c r="N642" i="5"/>
  <c r="Q641" i="5"/>
  <c r="R641" i="5" s="1"/>
  <c r="N641" i="5"/>
  <c r="R640" i="5"/>
  <c r="Q640" i="5"/>
  <c r="N640" i="5"/>
  <c r="Q639" i="5"/>
  <c r="R639" i="5" s="1"/>
  <c r="N639" i="5"/>
  <c r="Q638" i="5"/>
  <c r="R638" i="5" s="1"/>
  <c r="N638" i="5"/>
  <c r="Q637" i="5"/>
  <c r="R637" i="5" s="1"/>
  <c r="N637" i="5"/>
  <c r="Q636" i="5"/>
  <c r="R636" i="5" s="1"/>
  <c r="N636" i="5"/>
  <c r="Q635" i="5"/>
  <c r="R635" i="5" s="1"/>
  <c r="N635" i="5"/>
  <c r="R634" i="5"/>
  <c r="Q634" i="5"/>
  <c r="N634" i="5"/>
  <c r="Q633" i="5"/>
  <c r="R633" i="5" s="1"/>
  <c r="N633" i="5"/>
  <c r="R632" i="5"/>
  <c r="Q632" i="5"/>
  <c r="N632" i="5"/>
  <c r="Q631" i="5"/>
  <c r="R631" i="5" s="1"/>
  <c r="N631" i="5"/>
  <c r="R630" i="5"/>
  <c r="Q630" i="5"/>
  <c r="N630" i="5"/>
  <c r="Q629" i="5"/>
  <c r="R629" i="5" s="1"/>
  <c r="N629" i="5"/>
  <c r="Q628" i="5"/>
  <c r="R628" i="5" s="1"/>
  <c r="N628" i="5"/>
  <c r="Q627" i="5"/>
  <c r="R627" i="5" s="1"/>
  <c r="N627" i="5"/>
  <c r="R626" i="5"/>
  <c r="Q626" i="5"/>
  <c r="N626" i="5"/>
  <c r="Q625" i="5"/>
  <c r="R625" i="5" s="1"/>
  <c r="N625" i="5"/>
  <c r="R624" i="5"/>
  <c r="Q624" i="5"/>
  <c r="N624" i="5"/>
  <c r="Q623" i="5"/>
  <c r="R623" i="5" s="1"/>
  <c r="N623" i="5"/>
  <c r="Q622" i="5"/>
  <c r="R622" i="5" s="1"/>
  <c r="N622" i="5"/>
  <c r="Q621" i="5"/>
  <c r="R621" i="5" s="1"/>
  <c r="N621" i="5"/>
  <c r="Q620" i="5"/>
  <c r="R620" i="5" s="1"/>
  <c r="N620" i="5"/>
  <c r="Q619" i="5"/>
  <c r="R619" i="5" s="1"/>
  <c r="N619" i="5"/>
  <c r="R618" i="5"/>
  <c r="Q618" i="5"/>
  <c r="N618" i="5"/>
  <c r="Q617" i="5"/>
  <c r="R617" i="5" s="1"/>
  <c r="N617" i="5"/>
  <c r="R616" i="5"/>
  <c r="Q616" i="5"/>
  <c r="N616" i="5"/>
  <c r="Q615" i="5"/>
  <c r="R615" i="5" s="1"/>
  <c r="N615" i="5"/>
  <c r="Q614" i="5"/>
  <c r="R614" i="5" s="1"/>
  <c r="N614" i="5"/>
  <c r="Q613" i="5"/>
  <c r="R613" i="5" s="1"/>
  <c r="N613" i="5"/>
  <c r="Q612" i="5"/>
  <c r="R612" i="5" s="1"/>
  <c r="N612" i="5"/>
  <c r="Q611" i="5"/>
  <c r="R611" i="5" s="1"/>
  <c r="N611" i="5"/>
  <c r="R610" i="5"/>
  <c r="Q610" i="5"/>
  <c r="N610" i="5"/>
  <c r="Q609" i="5"/>
  <c r="R609" i="5" s="1"/>
  <c r="N609" i="5"/>
  <c r="R608" i="5"/>
  <c r="Q608" i="5"/>
  <c r="N608" i="5"/>
  <c r="Q607" i="5"/>
  <c r="R607" i="5" s="1"/>
  <c r="N607" i="5"/>
  <c r="Q606" i="5"/>
  <c r="R606" i="5" s="1"/>
  <c r="N606" i="5"/>
  <c r="Q605" i="5"/>
  <c r="R605" i="5" s="1"/>
  <c r="N605" i="5"/>
  <c r="Q604" i="5"/>
  <c r="R604" i="5" s="1"/>
  <c r="N604" i="5"/>
  <c r="Q603" i="5"/>
  <c r="R603" i="5" s="1"/>
  <c r="N603" i="5"/>
  <c r="R602" i="5"/>
  <c r="Q602" i="5"/>
  <c r="N602" i="5"/>
  <c r="Q601" i="5"/>
  <c r="R601" i="5" s="1"/>
  <c r="N601" i="5"/>
  <c r="R600" i="5"/>
  <c r="Q600" i="5"/>
  <c r="N600" i="5"/>
  <c r="Q599" i="5"/>
  <c r="R599" i="5" s="1"/>
  <c r="N599" i="5"/>
  <c r="Q598" i="5"/>
  <c r="R598" i="5" s="1"/>
  <c r="N598" i="5"/>
  <c r="Q597" i="5"/>
  <c r="R597" i="5" s="1"/>
  <c r="N597" i="5"/>
  <c r="Q596" i="5"/>
  <c r="R596" i="5" s="1"/>
  <c r="N596" i="5"/>
  <c r="Q595" i="5"/>
  <c r="R595" i="5" s="1"/>
  <c r="N595" i="5"/>
  <c r="R594" i="5"/>
  <c r="Q594" i="5"/>
  <c r="N594" i="5"/>
  <c r="Q593" i="5"/>
  <c r="R593" i="5" s="1"/>
  <c r="N593" i="5"/>
  <c r="R592" i="5"/>
  <c r="Q592" i="5"/>
  <c r="N592" i="5"/>
  <c r="Q591" i="5"/>
  <c r="R591" i="5" s="1"/>
  <c r="N591" i="5"/>
  <c r="Q590" i="5"/>
  <c r="R590" i="5" s="1"/>
  <c r="N590" i="5"/>
  <c r="Q589" i="5"/>
  <c r="R589" i="5" s="1"/>
  <c r="N589" i="5"/>
  <c r="Q588" i="5"/>
  <c r="R588" i="5" s="1"/>
  <c r="N588" i="5"/>
  <c r="Q587" i="5"/>
  <c r="R587" i="5" s="1"/>
  <c r="N587" i="5"/>
  <c r="R586" i="5"/>
  <c r="Q586" i="5"/>
  <c r="N586" i="5"/>
  <c r="Q585" i="5"/>
  <c r="R585" i="5" s="1"/>
  <c r="N585" i="5"/>
  <c r="R584" i="5"/>
  <c r="Q584" i="5"/>
  <c r="N584" i="5"/>
  <c r="Q583" i="5"/>
  <c r="R583" i="5" s="1"/>
  <c r="N583" i="5"/>
  <c r="Q582" i="5"/>
  <c r="R582" i="5" s="1"/>
  <c r="N582" i="5"/>
  <c r="Q581" i="5"/>
  <c r="R581" i="5" s="1"/>
  <c r="N581" i="5"/>
  <c r="Q580" i="5"/>
  <c r="R580" i="5" s="1"/>
  <c r="N580" i="5"/>
  <c r="Q579" i="5"/>
  <c r="R579" i="5" s="1"/>
  <c r="N579" i="5"/>
  <c r="R578" i="5"/>
  <c r="Q578" i="5"/>
  <c r="N578" i="5"/>
  <c r="Q577" i="5"/>
  <c r="R577" i="5" s="1"/>
  <c r="N577" i="5"/>
  <c r="R576" i="5"/>
  <c r="Q576" i="5"/>
  <c r="N576" i="5"/>
  <c r="Q575" i="5"/>
  <c r="R575" i="5" s="1"/>
  <c r="N575" i="5"/>
  <c r="Q574" i="5"/>
  <c r="R574" i="5" s="1"/>
  <c r="N574" i="5"/>
  <c r="Q573" i="5"/>
  <c r="R573" i="5" s="1"/>
  <c r="N573" i="5"/>
  <c r="Q572" i="5"/>
  <c r="R572" i="5" s="1"/>
  <c r="N572" i="5"/>
  <c r="Q571" i="5"/>
  <c r="R571" i="5" s="1"/>
  <c r="N571" i="5"/>
  <c r="R570" i="5"/>
  <c r="Q570" i="5"/>
  <c r="N570" i="5"/>
  <c r="Q569" i="5"/>
  <c r="R569" i="5" s="1"/>
  <c r="N569" i="5"/>
  <c r="R568" i="5"/>
  <c r="Q568" i="5"/>
  <c r="N568" i="5"/>
  <c r="Q567" i="5"/>
  <c r="R567" i="5" s="1"/>
  <c r="N567" i="5"/>
  <c r="Q566" i="5"/>
  <c r="R566" i="5" s="1"/>
  <c r="N566" i="5"/>
  <c r="Q565" i="5"/>
  <c r="R565" i="5" s="1"/>
  <c r="N565" i="5"/>
  <c r="Q564" i="5"/>
  <c r="R564" i="5" s="1"/>
  <c r="N564" i="5"/>
  <c r="Q563" i="5"/>
  <c r="R563" i="5" s="1"/>
  <c r="N563" i="5"/>
  <c r="R562" i="5"/>
  <c r="Q562" i="5"/>
  <c r="N562" i="5"/>
  <c r="Q561" i="5"/>
  <c r="R561" i="5" s="1"/>
  <c r="N561" i="5"/>
  <c r="R560" i="5"/>
  <c r="Q560" i="5"/>
  <c r="N560" i="5"/>
  <c r="Q559" i="5"/>
  <c r="R559" i="5" s="1"/>
  <c r="N559" i="5"/>
  <c r="Q558" i="5"/>
  <c r="R558" i="5" s="1"/>
  <c r="N558" i="5"/>
  <c r="Q557" i="5"/>
  <c r="R557" i="5" s="1"/>
  <c r="N557" i="5"/>
  <c r="Q556" i="5"/>
  <c r="R556" i="5" s="1"/>
  <c r="N556" i="5"/>
  <c r="Q555" i="5"/>
  <c r="R555" i="5" s="1"/>
  <c r="N555" i="5"/>
  <c r="R554" i="5"/>
  <c r="Q554" i="5"/>
  <c r="N554" i="5"/>
  <c r="Q553" i="5"/>
  <c r="R553" i="5" s="1"/>
  <c r="N553" i="5"/>
  <c r="R552" i="5"/>
  <c r="Q552" i="5"/>
  <c r="N552" i="5"/>
  <c r="Q551" i="5"/>
  <c r="R551" i="5" s="1"/>
  <c r="N551" i="5"/>
  <c r="Q550" i="5"/>
  <c r="R550" i="5" s="1"/>
  <c r="N550" i="5"/>
  <c r="Q549" i="5"/>
  <c r="R549" i="5" s="1"/>
  <c r="N549" i="5"/>
  <c r="Q548" i="5"/>
  <c r="R548" i="5" s="1"/>
  <c r="N548" i="5"/>
  <c r="Q547" i="5"/>
  <c r="R547" i="5" s="1"/>
  <c r="N547" i="5"/>
  <c r="R546" i="5"/>
  <c r="Q546" i="5"/>
  <c r="N546" i="5"/>
  <c r="Q545" i="5"/>
  <c r="R545" i="5" s="1"/>
  <c r="N545" i="5"/>
  <c r="R544" i="5"/>
  <c r="Q544" i="5"/>
  <c r="N544" i="5"/>
  <c r="Q543" i="5"/>
  <c r="R543" i="5" s="1"/>
  <c r="N543" i="5"/>
  <c r="Q542" i="5"/>
  <c r="R542" i="5" s="1"/>
  <c r="N542" i="5"/>
  <c r="Q541" i="5"/>
  <c r="R541" i="5" s="1"/>
  <c r="N541" i="5"/>
  <c r="Q540" i="5"/>
  <c r="R540" i="5" s="1"/>
  <c r="N540" i="5"/>
  <c r="Q539" i="5"/>
  <c r="R539" i="5" s="1"/>
  <c r="N539" i="5"/>
  <c r="R538" i="5"/>
  <c r="Q538" i="5"/>
  <c r="N538" i="5"/>
  <c r="Q537" i="5"/>
  <c r="R537" i="5" s="1"/>
  <c r="N537" i="5"/>
  <c r="R536" i="5"/>
  <c r="Q536" i="5"/>
  <c r="N536" i="5"/>
  <c r="Q535" i="5"/>
  <c r="R535" i="5" s="1"/>
  <c r="N535" i="5"/>
  <c r="R534" i="5"/>
  <c r="Q534" i="5"/>
  <c r="N534" i="5"/>
  <c r="Q533" i="5"/>
  <c r="R533" i="5" s="1"/>
  <c r="N533" i="5"/>
  <c r="Q532" i="5"/>
  <c r="R532" i="5" s="1"/>
  <c r="N532" i="5"/>
  <c r="Q531" i="5"/>
  <c r="R531" i="5" s="1"/>
  <c r="N531" i="5"/>
  <c r="R530" i="5"/>
  <c r="Q530" i="5"/>
  <c r="N530" i="5"/>
  <c r="Q529" i="5"/>
  <c r="R529" i="5" s="1"/>
  <c r="N529" i="5"/>
  <c r="R528" i="5"/>
  <c r="Q528" i="5"/>
  <c r="N528" i="5"/>
  <c r="Q527" i="5"/>
  <c r="R527" i="5" s="1"/>
  <c r="N527" i="5"/>
  <c r="Q526" i="5"/>
  <c r="R526" i="5" s="1"/>
  <c r="N526" i="5"/>
  <c r="R525" i="5"/>
  <c r="Q525" i="5"/>
  <c r="N525" i="5"/>
  <c r="Q524" i="5"/>
  <c r="R524" i="5" s="1"/>
  <c r="N524" i="5"/>
  <c r="Q523" i="5"/>
  <c r="R523" i="5" s="1"/>
  <c r="N523" i="5"/>
  <c r="Q522" i="5"/>
  <c r="R522" i="5" s="1"/>
  <c r="N522" i="5"/>
  <c r="R521" i="5"/>
  <c r="Q521" i="5"/>
  <c r="N521" i="5"/>
  <c r="Q520" i="5"/>
  <c r="R520" i="5" s="1"/>
  <c r="N520" i="5"/>
  <c r="Q519" i="5"/>
  <c r="R519" i="5" s="1"/>
  <c r="N519" i="5"/>
  <c r="Q518" i="5"/>
  <c r="R518" i="5" s="1"/>
  <c r="N518" i="5"/>
  <c r="Q517" i="5"/>
  <c r="R517" i="5" s="1"/>
  <c r="N517" i="5"/>
  <c r="Q516" i="5"/>
  <c r="R516" i="5" s="1"/>
  <c r="N516" i="5"/>
  <c r="Q515" i="5"/>
  <c r="R515" i="5" s="1"/>
  <c r="N515" i="5"/>
  <c r="Q514" i="5"/>
  <c r="R514" i="5" s="1"/>
  <c r="N514" i="5"/>
  <c r="R513" i="5"/>
  <c r="Q513" i="5"/>
  <c r="N513" i="5"/>
  <c r="Q512" i="5"/>
  <c r="R512" i="5" s="1"/>
  <c r="N512" i="5"/>
  <c r="Q511" i="5"/>
  <c r="R511" i="5" s="1"/>
  <c r="N511" i="5"/>
  <c r="Q510" i="5"/>
  <c r="R510" i="5" s="1"/>
  <c r="N510" i="5"/>
  <c r="R509" i="5"/>
  <c r="Q509" i="5"/>
  <c r="N509" i="5"/>
  <c r="Q508" i="5"/>
  <c r="R508" i="5" s="1"/>
  <c r="N508" i="5"/>
  <c r="Q507" i="5"/>
  <c r="R507" i="5" s="1"/>
  <c r="N507" i="5"/>
  <c r="Q506" i="5"/>
  <c r="R506" i="5" s="1"/>
  <c r="N506" i="5"/>
  <c r="Q505" i="5"/>
  <c r="R505" i="5" s="1"/>
  <c r="N505" i="5"/>
  <c r="Q504" i="5"/>
  <c r="R504" i="5" s="1"/>
  <c r="N504" i="5"/>
  <c r="Q503" i="5"/>
  <c r="R503" i="5" s="1"/>
  <c r="N503" i="5"/>
  <c r="Q502" i="5"/>
  <c r="R502" i="5" s="1"/>
  <c r="N502" i="5"/>
  <c r="Q501" i="5"/>
  <c r="R501" i="5" s="1"/>
  <c r="N501" i="5"/>
  <c r="Q500" i="5"/>
  <c r="R500" i="5" s="1"/>
  <c r="N500" i="5"/>
  <c r="Q499" i="5"/>
  <c r="R499" i="5" s="1"/>
  <c r="N499" i="5"/>
  <c r="Q498" i="5"/>
  <c r="R498" i="5" s="1"/>
  <c r="N498" i="5"/>
  <c r="R497" i="5"/>
  <c r="Q497" i="5"/>
  <c r="N497" i="5"/>
  <c r="Q496" i="5"/>
  <c r="R496" i="5" s="1"/>
  <c r="N496" i="5"/>
  <c r="Q495" i="5"/>
  <c r="R495" i="5" s="1"/>
  <c r="N495" i="5"/>
  <c r="Q494" i="5"/>
  <c r="R494" i="5" s="1"/>
  <c r="N494" i="5"/>
  <c r="R493" i="5"/>
  <c r="Q493" i="5"/>
  <c r="N493" i="5"/>
  <c r="Q492" i="5"/>
  <c r="R492" i="5" s="1"/>
  <c r="N492" i="5"/>
  <c r="Q491" i="5"/>
  <c r="R491" i="5" s="1"/>
  <c r="N491" i="5"/>
  <c r="Q490" i="5"/>
  <c r="R490" i="5" s="1"/>
  <c r="N490" i="5"/>
  <c r="Q489" i="5"/>
  <c r="R489" i="5" s="1"/>
  <c r="N489" i="5"/>
  <c r="Q488" i="5"/>
  <c r="R488" i="5" s="1"/>
  <c r="N488" i="5"/>
  <c r="Q487" i="5"/>
  <c r="R487" i="5" s="1"/>
  <c r="N487" i="5"/>
  <c r="Q486" i="5"/>
  <c r="R486" i="5" s="1"/>
  <c r="N486" i="5"/>
  <c r="Q485" i="5"/>
  <c r="R485" i="5" s="1"/>
  <c r="N485" i="5"/>
  <c r="Q484" i="5"/>
  <c r="R484" i="5" s="1"/>
  <c r="N484" i="5"/>
  <c r="Q483" i="5"/>
  <c r="R483" i="5" s="1"/>
  <c r="N483" i="5"/>
  <c r="Q482" i="5"/>
  <c r="R482" i="5" s="1"/>
  <c r="N482" i="5"/>
  <c r="R481" i="5"/>
  <c r="Q481" i="5"/>
  <c r="N481" i="5"/>
  <c r="Q480" i="5"/>
  <c r="R480" i="5" s="1"/>
  <c r="N480" i="5"/>
  <c r="Q479" i="5"/>
  <c r="R479" i="5" s="1"/>
  <c r="N479" i="5"/>
  <c r="Q478" i="5"/>
  <c r="R478" i="5" s="1"/>
  <c r="N478" i="5"/>
  <c r="R477" i="5"/>
  <c r="Q477" i="5"/>
  <c r="N477" i="5"/>
  <c r="Q476" i="5"/>
  <c r="R476" i="5" s="1"/>
  <c r="N476" i="5"/>
  <c r="Q475" i="5"/>
  <c r="R475" i="5" s="1"/>
  <c r="N475" i="5"/>
  <c r="Q474" i="5"/>
  <c r="R474" i="5" s="1"/>
  <c r="N474" i="5"/>
  <c r="Q473" i="5"/>
  <c r="R473" i="5" s="1"/>
  <c r="N473" i="5"/>
  <c r="Q472" i="5"/>
  <c r="R472" i="5" s="1"/>
  <c r="N472" i="5"/>
  <c r="Q471" i="5"/>
  <c r="R471" i="5" s="1"/>
  <c r="N471" i="5"/>
  <c r="Q470" i="5"/>
  <c r="R470" i="5" s="1"/>
  <c r="N470" i="5"/>
  <c r="Q469" i="5"/>
  <c r="R469" i="5" s="1"/>
  <c r="N469" i="5"/>
  <c r="Q468" i="5"/>
  <c r="R468" i="5" s="1"/>
  <c r="N468" i="5"/>
  <c r="Q467" i="5"/>
  <c r="R467" i="5" s="1"/>
  <c r="N467" i="5"/>
  <c r="Q466" i="5"/>
  <c r="R466" i="5" s="1"/>
  <c r="N466" i="5"/>
  <c r="R465" i="5"/>
  <c r="Q465" i="5"/>
  <c r="N465" i="5"/>
  <c r="Q464" i="5"/>
  <c r="R464" i="5" s="1"/>
  <c r="N464" i="5"/>
  <c r="Q463" i="5"/>
  <c r="R463" i="5" s="1"/>
  <c r="N463" i="5"/>
  <c r="Q462" i="5"/>
  <c r="R462" i="5" s="1"/>
  <c r="N462" i="5"/>
  <c r="R461" i="5"/>
  <c r="Q461" i="5"/>
  <c r="N461" i="5"/>
  <c r="Q460" i="5"/>
  <c r="R460" i="5" s="1"/>
  <c r="N460" i="5"/>
  <c r="Q459" i="5"/>
  <c r="R459" i="5" s="1"/>
  <c r="N459" i="5"/>
  <c r="Q458" i="5"/>
  <c r="R458" i="5" s="1"/>
  <c r="N458" i="5"/>
  <c r="Q457" i="5"/>
  <c r="R457" i="5" s="1"/>
  <c r="N457" i="5"/>
  <c r="Q456" i="5"/>
  <c r="R456" i="5" s="1"/>
  <c r="N456" i="5"/>
  <c r="Q455" i="5"/>
  <c r="R455" i="5" s="1"/>
  <c r="N455" i="5"/>
  <c r="Q454" i="5"/>
  <c r="R454" i="5" s="1"/>
  <c r="N454" i="5"/>
  <c r="Q453" i="5"/>
  <c r="R453" i="5" s="1"/>
  <c r="N453" i="5"/>
  <c r="Q452" i="5"/>
  <c r="R452" i="5" s="1"/>
  <c r="N452" i="5"/>
  <c r="Q451" i="5"/>
  <c r="R451" i="5" s="1"/>
  <c r="N451" i="5"/>
  <c r="Q450" i="5"/>
  <c r="R450" i="5" s="1"/>
  <c r="N450" i="5"/>
  <c r="R449" i="5"/>
  <c r="Q449" i="5"/>
  <c r="N449" i="5"/>
  <c r="Q448" i="5"/>
  <c r="R448" i="5" s="1"/>
  <c r="N448" i="5"/>
  <c r="Q447" i="5"/>
  <c r="R447" i="5" s="1"/>
  <c r="N447" i="5"/>
  <c r="Q446" i="5"/>
  <c r="R446" i="5" s="1"/>
  <c r="N446" i="5"/>
  <c r="R445" i="5"/>
  <c r="Q445" i="5"/>
  <c r="N445" i="5"/>
  <c r="Q444" i="5"/>
  <c r="R444" i="5" s="1"/>
  <c r="N444" i="5"/>
  <c r="Q443" i="5"/>
  <c r="R443" i="5" s="1"/>
  <c r="N443" i="5"/>
  <c r="Q442" i="5"/>
  <c r="R442" i="5" s="1"/>
  <c r="N442" i="5"/>
  <c r="Q441" i="5"/>
  <c r="R441" i="5" s="1"/>
  <c r="N441" i="5"/>
  <c r="Q440" i="5"/>
  <c r="R440" i="5" s="1"/>
  <c r="N440" i="5"/>
  <c r="Q439" i="5"/>
  <c r="R439" i="5" s="1"/>
  <c r="N439" i="5"/>
  <c r="Q438" i="5"/>
  <c r="R438" i="5" s="1"/>
  <c r="N438" i="5"/>
  <c r="Q437" i="5"/>
  <c r="R437" i="5" s="1"/>
  <c r="N437" i="5"/>
  <c r="Q436" i="5"/>
  <c r="R436" i="5" s="1"/>
  <c r="N436" i="5"/>
  <c r="Q435" i="5"/>
  <c r="R435" i="5" s="1"/>
  <c r="N435" i="5"/>
  <c r="Q434" i="5"/>
  <c r="R434" i="5" s="1"/>
  <c r="N434" i="5"/>
  <c r="R433" i="5"/>
  <c r="Q433" i="5"/>
  <c r="N433" i="5"/>
  <c r="Q432" i="5"/>
  <c r="R432" i="5" s="1"/>
  <c r="N432" i="5"/>
  <c r="Q431" i="5"/>
  <c r="R431" i="5" s="1"/>
  <c r="N431" i="5"/>
  <c r="Q430" i="5"/>
  <c r="R430" i="5" s="1"/>
  <c r="N430" i="5"/>
  <c r="R429" i="5"/>
  <c r="Q429" i="5"/>
  <c r="N429" i="5"/>
  <c r="Q428" i="5"/>
  <c r="R428" i="5" s="1"/>
  <c r="N428" i="5"/>
  <c r="Q427" i="5"/>
  <c r="R427" i="5" s="1"/>
  <c r="N427" i="5"/>
  <c r="Q426" i="5"/>
  <c r="R426" i="5" s="1"/>
  <c r="N426" i="5"/>
  <c r="Q425" i="5"/>
  <c r="R425" i="5" s="1"/>
  <c r="N425" i="5"/>
  <c r="Q424" i="5"/>
  <c r="R424" i="5" s="1"/>
  <c r="N424" i="5"/>
  <c r="Q423" i="5"/>
  <c r="R423" i="5" s="1"/>
  <c r="N423" i="5"/>
  <c r="Q422" i="5"/>
  <c r="R422" i="5" s="1"/>
  <c r="N422" i="5"/>
  <c r="Q421" i="5"/>
  <c r="R421" i="5" s="1"/>
  <c r="N421" i="5"/>
  <c r="Q420" i="5"/>
  <c r="R420" i="5" s="1"/>
  <c r="N420" i="5"/>
  <c r="Q419" i="5"/>
  <c r="R419" i="5" s="1"/>
  <c r="N419" i="5"/>
  <c r="Q418" i="5"/>
  <c r="R418" i="5" s="1"/>
  <c r="N418" i="5"/>
  <c r="R417" i="5"/>
  <c r="Q417" i="5"/>
  <c r="N417" i="5"/>
  <c r="Q416" i="5"/>
  <c r="R416" i="5" s="1"/>
  <c r="N416" i="5"/>
  <c r="Q415" i="5"/>
  <c r="R415" i="5" s="1"/>
  <c r="N415" i="5"/>
  <c r="Q414" i="5"/>
  <c r="R414" i="5" s="1"/>
  <c r="N414" i="5"/>
  <c r="R413" i="5"/>
  <c r="Q413" i="5"/>
  <c r="N413" i="5"/>
  <c r="Q412" i="5"/>
  <c r="R412" i="5" s="1"/>
  <c r="N412" i="5"/>
  <c r="Q411" i="5"/>
  <c r="R411" i="5" s="1"/>
  <c r="N411" i="5"/>
  <c r="Q410" i="5"/>
  <c r="R410" i="5" s="1"/>
  <c r="N410" i="5"/>
  <c r="Q409" i="5"/>
  <c r="R409" i="5" s="1"/>
  <c r="N409" i="5"/>
  <c r="Q408" i="5"/>
  <c r="R408" i="5" s="1"/>
  <c r="N408" i="5"/>
  <c r="Q407" i="5"/>
  <c r="R407" i="5" s="1"/>
  <c r="N407" i="5"/>
  <c r="Q406" i="5"/>
  <c r="R406" i="5" s="1"/>
  <c r="N406" i="5"/>
  <c r="Q405" i="5"/>
  <c r="R405" i="5" s="1"/>
  <c r="N405" i="5"/>
  <c r="Q404" i="5"/>
  <c r="R404" i="5" s="1"/>
  <c r="N404" i="5"/>
  <c r="Q403" i="5"/>
  <c r="R403" i="5" s="1"/>
  <c r="N403" i="5"/>
  <c r="Q402" i="5"/>
  <c r="R402" i="5" s="1"/>
  <c r="N402" i="5"/>
  <c r="R401" i="5"/>
  <c r="Q401" i="5"/>
  <c r="N401" i="5"/>
  <c r="Q400" i="5"/>
  <c r="R400" i="5" s="1"/>
  <c r="N400" i="5"/>
  <c r="Q399" i="5"/>
  <c r="R399" i="5" s="1"/>
  <c r="N399" i="5"/>
  <c r="Q398" i="5"/>
  <c r="R398" i="5" s="1"/>
  <c r="N398" i="5"/>
  <c r="R397" i="5"/>
  <c r="Q397" i="5"/>
  <c r="N397" i="5"/>
  <c r="Q396" i="5"/>
  <c r="R396" i="5" s="1"/>
  <c r="N396" i="5"/>
  <c r="Q395" i="5"/>
  <c r="R395" i="5" s="1"/>
  <c r="N395" i="5"/>
  <c r="Q394" i="5"/>
  <c r="R394" i="5" s="1"/>
  <c r="N394" i="5"/>
  <c r="Q393" i="5"/>
  <c r="R393" i="5" s="1"/>
  <c r="N393" i="5"/>
  <c r="Q392" i="5"/>
  <c r="R392" i="5" s="1"/>
  <c r="N392" i="5"/>
  <c r="Q391" i="5"/>
  <c r="R391" i="5" s="1"/>
  <c r="N391" i="5"/>
  <c r="Q390" i="5"/>
  <c r="R390" i="5" s="1"/>
  <c r="N390" i="5"/>
  <c r="Q389" i="5"/>
  <c r="R389" i="5" s="1"/>
  <c r="N389" i="5"/>
  <c r="Q388" i="5"/>
  <c r="R388" i="5" s="1"/>
  <c r="N388" i="5"/>
  <c r="Q387" i="5"/>
  <c r="R387" i="5" s="1"/>
  <c r="N387" i="5"/>
  <c r="Q386" i="5"/>
  <c r="R386" i="5" s="1"/>
  <c r="N386" i="5"/>
  <c r="R385" i="5"/>
  <c r="Q385" i="5"/>
  <c r="N385" i="5"/>
  <c r="Q384" i="5"/>
  <c r="R384" i="5" s="1"/>
  <c r="N384" i="5"/>
  <c r="Q383" i="5"/>
  <c r="R383" i="5" s="1"/>
  <c r="N383" i="5"/>
  <c r="Q382" i="5"/>
  <c r="R382" i="5" s="1"/>
  <c r="N382" i="5"/>
  <c r="R381" i="5"/>
  <c r="Q381" i="5"/>
  <c r="N381" i="5"/>
  <c r="Q380" i="5"/>
  <c r="R380" i="5" s="1"/>
  <c r="N380" i="5"/>
  <c r="Q379" i="5"/>
  <c r="R379" i="5" s="1"/>
  <c r="N379" i="5"/>
  <c r="Q378" i="5"/>
  <c r="R378" i="5" s="1"/>
  <c r="N378" i="5"/>
  <c r="Q377" i="5"/>
  <c r="R377" i="5" s="1"/>
  <c r="N377" i="5"/>
  <c r="Q376" i="5"/>
  <c r="R376" i="5" s="1"/>
  <c r="N376" i="5"/>
  <c r="Q375" i="5"/>
  <c r="R375" i="5" s="1"/>
  <c r="N375" i="5"/>
  <c r="Q374" i="5"/>
  <c r="R374" i="5" s="1"/>
  <c r="N374" i="5"/>
  <c r="Q373" i="5"/>
  <c r="R373" i="5" s="1"/>
  <c r="N373" i="5"/>
  <c r="Q372" i="5"/>
  <c r="R372" i="5" s="1"/>
  <c r="N372" i="5"/>
  <c r="Q371" i="5"/>
  <c r="R371" i="5" s="1"/>
  <c r="N371" i="5"/>
  <c r="Q370" i="5"/>
  <c r="R370" i="5" s="1"/>
  <c r="N370" i="5"/>
  <c r="Q369" i="5"/>
  <c r="R369" i="5" s="1"/>
  <c r="N369" i="5"/>
  <c r="Q368" i="5"/>
  <c r="R368" i="5" s="1"/>
  <c r="N368" i="5"/>
  <c r="Q367" i="5"/>
  <c r="R367" i="5" s="1"/>
  <c r="N367" i="5"/>
  <c r="Q366" i="5"/>
  <c r="R366" i="5" s="1"/>
  <c r="N366" i="5"/>
  <c r="R365" i="5"/>
  <c r="Q365" i="5"/>
  <c r="N365" i="5"/>
  <c r="Q364" i="5"/>
  <c r="R364" i="5" s="1"/>
  <c r="N364" i="5"/>
  <c r="Q363" i="5"/>
  <c r="R363" i="5" s="1"/>
  <c r="N363" i="5"/>
  <c r="Q362" i="5"/>
  <c r="R362" i="5" s="1"/>
  <c r="N362" i="5"/>
  <c r="Q361" i="5"/>
  <c r="R361" i="5" s="1"/>
  <c r="N361" i="5"/>
  <c r="Q360" i="5"/>
  <c r="R360" i="5" s="1"/>
  <c r="N360" i="5"/>
  <c r="Q359" i="5"/>
  <c r="R359" i="5" s="1"/>
  <c r="N359" i="5"/>
  <c r="Q358" i="5"/>
  <c r="R358" i="5" s="1"/>
  <c r="N358" i="5"/>
  <c r="R357" i="5"/>
  <c r="Q357" i="5"/>
  <c r="N357" i="5"/>
  <c r="Q356" i="5"/>
  <c r="R356" i="5" s="1"/>
  <c r="N356" i="5"/>
  <c r="Q355" i="5"/>
  <c r="R355" i="5" s="1"/>
  <c r="N355" i="5"/>
  <c r="Q354" i="5"/>
  <c r="R354" i="5" s="1"/>
  <c r="N354" i="5"/>
  <c r="Q353" i="5"/>
  <c r="R353" i="5" s="1"/>
  <c r="N353" i="5"/>
  <c r="Q352" i="5"/>
  <c r="R352" i="5" s="1"/>
  <c r="N352" i="5"/>
  <c r="Q351" i="5"/>
  <c r="R351" i="5" s="1"/>
  <c r="N351" i="5"/>
  <c r="Q350" i="5"/>
  <c r="R350" i="5" s="1"/>
  <c r="N350" i="5"/>
  <c r="Q349" i="5"/>
  <c r="R349" i="5" s="1"/>
  <c r="N349" i="5"/>
  <c r="Q348" i="5"/>
  <c r="R348" i="5" s="1"/>
  <c r="N348" i="5"/>
  <c r="Q347" i="5"/>
  <c r="R347" i="5" s="1"/>
  <c r="N347" i="5"/>
  <c r="Q346" i="5"/>
  <c r="R346" i="5" s="1"/>
  <c r="N346" i="5"/>
  <c r="Q345" i="5"/>
  <c r="R345" i="5" s="1"/>
  <c r="N345" i="5"/>
  <c r="Q344" i="5"/>
  <c r="R344" i="5" s="1"/>
  <c r="N344" i="5"/>
  <c r="R343" i="5"/>
  <c r="Q343" i="5"/>
  <c r="N343" i="5"/>
  <c r="Q342" i="5"/>
  <c r="R342" i="5" s="1"/>
  <c r="N342" i="5"/>
  <c r="Q341" i="5"/>
  <c r="R341" i="5" s="1"/>
  <c r="N341" i="5"/>
  <c r="Q340" i="5"/>
  <c r="R340" i="5" s="1"/>
  <c r="N340" i="5"/>
  <c r="Q339" i="5"/>
  <c r="R339" i="5" s="1"/>
  <c r="N339" i="5"/>
  <c r="Q338" i="5"/>
  <c r="R338" i="5" s="1"/>
  <c r="N338" i="5"/>
  <c r="Q337" i="5"/>
  <c r="R337" i="5" s="1"/>
  <c r="N337" i="5"/>
  <c r="Q336" i="5"/>
  <c r="R336" i="5" s="1"/>
  <c r="N336" i="5"/>
  <c r="Q335" i="5"/>
  <c r="R335" i="5" s="1"/>
  <c r="N335" i="5"/>
  <c r="Q334" i="5"/>
  <c r="R334" i="5" s="1"/>
  <c r="N334" i="5"/>
  <c r="Q333" i="5"/>
  <c r="R333" i="5" s="1"/>
  <c r="N333" i="5"/>
  <c r="Q332" i="5"/>
  <c r="R332" i="5" s="1"/>
  <c r="N332" i="5"/>
  <c r="R331" i="5"/>
  <c r="Q331" i="5"/>
  <c r="N331" i="5"/>
  <c r="Q330" i="5"/>
  <c r="R330" i="5" s="1"/>
  <c r="N330" i="5"/>
  <c r="Q329" i="5"/>
  <c r="R329" i="5" s="1"/>
  <c r="N329" i="5"/>
  <c r="Q328" i="5"/>
  <c r="R328" i="5" s="1"/>
  <c r="N328" i="5"/>
  <c r="R327" i="5"/>
  <c r="Q327" i="5"/>
  <c r="N327" i="5"/>
  <c r="Q326" i="5"/>
  <c r="R326" i="5" s="1"/>
  <c r="N326" i="5"/>
  <c r="Q325" i="5"/>
  <c r="R325" i="5" s="1"/>
  <c r="N325" i="5"/>
  <c r="Q324" i="5"/>
  <c r="R324" i="5" s="1"/>
  <c r="N324" i="5"/>
  <c r="Q323" i="5"/>
  <c r="R323" i="5" s="1"/>
  <c r="N323" i="5"/>
  <c r="Q322" i="5"/>
  <c r="R322" i="5" s="1"/>
  <c r="N322" i="5"/>
  <c r="Q321" i="5"/>
  <c r="R321" i="5" s="1"/>
  <c r="N321" i="5"/>
  <c r="Q320" i="5"/>
  <c r="R320" i="5" s="1"/>
  <c r="N320" i="5"/>
  <c r="Q319" i="5"/>
  <c r="R319" i="5" s="1"/>
  <c r="N319" i="5"/>
  <c r="Q318" i="5"/>
  <c r="R318" i="5" s="1"/>
  <c r="N318" i="5"/>
  <c r="Q317" i="5"/>
  <c r="R317" i="5" s="1"/>
  <c r="N317" i="5"/>
  <c r="Q316" i="5"/>
  <c r="R316" i="5" s="1"/>
  <c r="N316" i="5"/>
  <c r="Q315" i="5"/>
  <c r="R315" i="5" s="1"/>
  <c r="N315" i="5"/>
  <c r="Q314" i="5"/>
  <c r="R314" i="5" s="1"/>
  <c r="N314" i="5"/>
  <c r="Q313" i="5"/>
  <c r="R313" i="5" s="1"/>
  <c r="N313" i="5"/>
  <c r="Q312" i="5"/>
  <c r="R312" i="5" s="1"/>
  <c r="N312" i="5"/>
  <c r="Q311" i="5"/>
  <c r="R311" i="5" s="1"/>
  <c r="N311" i="5"/>
  <c r="Q310" i="5"/>
  <c r="R310" i="5" s="1"/>
  <c r="N310" i="5"/>
  <c r="Q309" i="5"/>
  <c r="R309" i="5" s="1"/>
  <c r="N309" i="5"/>
  <c r="Q308" i="5"/>
  <c r="R308" i="5" s="1"/>
  <c r="N308" i="5"/>
  <c r="Q307" i="5"/>
  <c r="R307" i="5" s="1"/>
  <c r="N307" i="5"/>
  <c r="Q306" i="5"/>
  <c r="R306" i="5" s="1"/>
  <c r="N306" i="5"/>
  <c r="Q305" i="5"/>
  <c r="R305" i="5" s="1"/>
  <c r="N305" i="5"/>
  <c r="Q304" i="5"/>
  <c r="R304" i="5" s="1"/>
  <c r="N304" i="5"/>
  <c r="Q303" i="5"/>
  <c r="R303" i="5" s="1"/>
  <c r="N303" i="5"/>
  <c r="Q302" i="5"/>
  <c r="R302" i="5" s="1"/>
  <c r="N302" i="5"/>
  <c r="Q301" i="5"/>
  <c r="R301" i="5" s="1"/>
  <c r="N301" i="5"/>
  <c r="Q300" i="5"/>
  <c r="R300" i="5" s="1"/>
  <c r="N300" i="5"/>
  <c r="Q299" i="5"/>
  <c r="R299" i="5" s="1"/>
  <c r="N299" i="5"/>
  <c r="Q298" i="5"/>
  <c r="R298" i="5" s="1"/>
  <c r="N298" i="5"/>
  <c r="Q297" i="5"/>
  <c r="R297" i="5" s="1"/>
  <c r="N297" i="5"/>
  <c r="Q296" i="5"/>
  <c r="R296" i="5" s="1"/>
  <c r="N296" i="5"/>
  <c r="Q295" i="5"/>
  <c r="R295" i="5" s="1"/>
  <c r="N295" i="5"/>
  <c r="Q294" i="5"/>
  <c r="R294" i="5" s="1"/>
  <c r="N294" i="5"/>
  <c r="Q293" i="5"/>
  <c r="R293" i="5" s="1"/>
  <c r="N293" i="5"/>
  <c r="Q292" i="5"/>
  <c r="R292" i="5" s="1"/>
  <c r="N292" i="5"/>
  <c r="Q291" i="5"/>
  <c r="R291" i="5" s="1"/>
  <c r="N291" i="5"/>
  <c r="Q290" i="5"/>
  <c r="R290" i="5" s="1"/>
  <c r="N290" i="5"/>
  <c r="Q289" i="5"/>
  <c r="R289" i="5" s="1"/>
  <c r="N289" i="5"/>
  <c r="Q288" i="5"/>
  <c r="R288" i="5" s="1"/>
  <c r="N288" i="5"/>
  <c r="Q287" i="5"/>
  <c r="R287" i="5" s="1"/>
  <c r="N287" i="5"/>
  <c r="Q286" i="5"/>
  <c r="R286" i="5" s="1"/>
  <c r="N286" i="5"/>
  <c r="Q285" i="5"/>
  <c r="R285" i="5" s="1"/>
  <c r="N285" i="5"/>
  <c r="Q284" i="5"/>
  <c r="R284" i="5" s="1"/>
  <c r="N284" i="5"/>
  <c r="Q283" i="5"/>
  <c r="R283" i="5" s="1"/>
  <c r="N283" i="5"/>
  <c r="Q282" i="5"/>
  <c r="R282" i="5" s="1"/>
  <c r="N282" i="5"/>
  <c r="Q281" i="5"/>
  <c r="R281" i="5" s="1"/>
  <c r="N281" i="5"/>
  <c r="Q280" i="5"/>
  <c r="R280" i="5" s="1"/>
  <c r="N280" i="5"/>
  <c r="R279" i="5"/>
  <c r="Q279" i="5"/>
  <c r="N279" i="5"/>
  <c r="Q278" i="5"/>
  <c r="R278" i="5" s="1"/>
  <c r="N278" i="5"/>
  <c r="Q277" i="5"/>
  <c r="R277" i="5" s="1"/>
  <c r="N277" i="5"/>
  <c r="Q276" i="5"/>
  <c r="R276" i="5" s="1"/>
  <c r="N276" i="5"/>
  <c r="R275" i="5"/>
  <c r="Q275" i="5"/>
  <c r="N275" i="5"/>
  <c r="Q274" i="5"/>
  <c r="R274" i="5" s="1"/>
  <c r="N274" i="5"/>
  <c r="Q273" i="5"/>
  <c r="R273" i="5" s="1"/>
  <c r="N273" i="5"/>
  <c r="Q272" i="5"/>
  <c r="R272" i="5" s="1"/>
  <c r="N272" i="5"/>
  <c r="Q271" i="5"/>
  <c r="R271" i="5" s="1"/>
  <c r="N271" i="5"/>
  <c r="Q270" i="5"/>
  <c r="R270" i="5" s="1"/>
  <c r="N270" i="5"/>
  <c r="Q269" i="5"/>
  <c r="R269" i="5" s="1"/>
  <c r="N269" i="5"/>
  <c r="Q268" i="5"/>
  <c r="R268" i="5" s="1"/>
  <c r="N268" i="5"/>
  <c r="Q267" i="5"/>
  <c r="R267" i="5" s="1"/>
  <c r="N267" i="5"/>
  <c r="Q266" i="5"/>
  <c r="R266" i="5" s="1"/>
  <c r="N266" i="5"/>
  <c r="Q265" i="5"/>
  <c r="R265" i="5" s="1"/>
  <c r="N265" i="5"/>
  <c r="Q264" i="5"/>
  <c r="R264" i="5" s="1"/>
  <c r="N264" i="5"/>
  <c r="R263" i="5"/>
  <c r="Q263" i="5"/>
  <c r="N263" i="5"/>
  <c r="Q262" i="5"/>
  <c r="R262" i="5" s="1"/>
  <c r="N262" i="5"/>
  <c r="Q261" i="5"/>
  <c r="R261" i="5" s="1"/>
  <c r="N261" i="5"/>
  <c r="Q260" i="5"/>
  <c r="R260" i="5" s="1"/>
  <c r="N260" i="5"/>
  <c r="Q259" i="5"/>
  <c r="R259" i="5" s="1"/>
  <c r="N259" i="5"/>
  <c r="Q258" i="5"/>
  <c r="R258" i="5" s="1"/>
  <c r="N258" i="5"/>
  <c r="Q257" i="5"/>
  <c r="R257" i="5" s="1"/>
  <c r="N257" i="5"/>
  <c r="Q256" i="5"/>
  <c r="R256" i="5" s="1"/>
  <c r="N256" i="5"/>
  <c r="Q255" i="5"/>
  <c r="R255" i="5" s="1"/>
  <c r="N255" i="5"/>
  <c r="Q254" i="5"/>
  <c r="R254" i="5" s="1"/>
  <c r="N254" i="5"/>
  <c r="Q253" i="5"/>
  <c r="R253" i="5" s="1"/>
  <c r="N253" i="5"/>
  <c r="Q252" i="5"/>
  <c r="R252" i="5" s="1"/>
  <c r="N252" i="5"/>
  <c r="Q251" i="5"/>
  <c r="R251" i="5" s="1"/>
  <c r="N251" i="5"/>
  <c r="Q250" i="5"/>
  <c r="R250" i="5" s="1"/>
  <c r="N250" i="5"/>
  <c r="Q249" i="5"/>
  <c r="R249" i="5" s="1"/>
  <c r="N249" i="5"/>
  <c r="Q248" i="5"/>
  <c r="R248" i="5" s="1"/>
  <c r="N248" i="5"/>
  <c r="Q247" i="5"/>
  <c r="R247" i="5" s="1"/>
  <c r="N247" i="5"/>
  <c r="Q246" i="5"/>
  <c r="R246" i="5" s="1"/>
  <c r="N246" i="5"/>
  <c r="Q245" i="5"/>
  <c r="R245" i="5" s="1"/>
  <c r="N245" i="5"/>
  <c r="Q244" i="5"/>
  <c r="R244" i="5" s="1"/>
  <c r="N244" i="5"/>
  <c r="Q243" i="5"/>
  <c r="R243" i="5" s="1"/>
  <c r="N243" i="5"/>
  <c r="Q242" i="5"/>
  <c r="R242" i="5" s="1"/>
  <c r="N242" i="5"/>
  <c r="Q241" i="5"/>
  <c r="R241" i="5" s="1"/>
  <c r="N241" i="5"/>
  <c r="Q240" i="5"/>
  <c r="R240" i="5" s="1"/>
  <c r="N240" i="5"/>
  <c r="Q239" i="5"/>
  <c r="R239" i="5" s="1"/>
  <c r="N239" i="5"/>
  <c r="Q238" i="5"/>
  <c r="R238" i="5" s="1"/>
  <c r="N238" i="5"/>
  <c r="Q237" i="5"/>
  <c r="R237" i="5" s="1"/>
  <c r="N237" i="5"/>
  <c r="Q236" i="5"/>
  <c r="R236" i="5" s="1"/>
  <c r="N236" i="5"/>
  <c r="Q235" i="5"/>
  <c r="R235" i="5" s="1"/>
  <c r="N235" i="5"/>
  <c r="Q234" i="5"/>
  <c r="R234" i="5" s="1"/>
  <c r="N234" i="5"/>
  <c r="Q233" i="5"/>
  <c r="R233" i="5" s="1"/>
  <c r="N233" i="5"/>
  <c r="Q232" i="5"/>
  <c r="R232" i="5" s="1"/>
  <c r="N232" i="5"/>
  <c r="Q231" i="5"/>
  <c r="R231" i="5" s="1"/>
  <c r="N231" i="5"/>
  <c r="Q230" i="5"/>
  <c r="R230" i="5" s="1"/>
  <c r="N230" i="5"/>
  <c r="Q229" i="5"/>
  <c r="R229" i="5" s="1"/>
  <c r="N229" i="5"/>
  <c r="Q228" i="5"/>
  <c r="R228" i="5" s="1"/>
  <c r="N228" i="5"/>
  <c r="Q227" i="5"/>
  <c r="R227" i="5" s="1"/>
  <c r="N227" i="5"/>
  <c r="Q226" i="5"/>
  <c r="R226" i="5" s="1"/>
  <c r="N226" i="5"/>
  <c r="Q225" i="5"/>
  <c r="R225" i="5" s="1"/>
  <c r="N225" i="5"/>
  <c r="Q224" i="5"/>
  <c r="R224" i="5" s="1"/>
  <c r="N224" i="5"/>
  <c r="Q223" i="5"/>
  <c r="R223" i="5" s="1"/>
  <c r="N223" i="5"/>
  <c r="Q222" i="5"/>
  <c r="R222" i="5" s="1"/>
  <c r="N222" i="5"/>
  <c r="Q221" i="5"/>
  <c r="R221" i="5" s="1"/>
  <c r="N221" i="5"/>
  <c r="Q220" i="5"/>
  <c r="R220" i="5" s="1"/>
  <c r="N220" i="5"/>
  <c r="Q219" i="5"/>
  <c r="R219" i="5" s="1"/>
  <c r="N219" i="5"/>
  <c r="Q218" i="5"/>
  <c r="R218" i="5" s="1"/>
  <c r="N218" i="5"/>
  <c r="Q217" i="5"/>
  <c r="R217" i="5" s="1"/>
  <c r="N217" i="5"/>
  <c r="Q216" i="5"/>
  <c r="R216" i="5" s="1"/>
  <c r="N216" i="5"/>
  <c r="Q215" i="5"/>
  <c r="R215" i="5" s="1"/>
  <c r="N215" i="5"/>
  <c r="Q214" i="5"/>
  <c r="R214" i="5" s="1"/>
  <c r="N214" i="5"/>
  <c r="Q213" i="5"/>
  <c r="R213" i="5" s="1"/>
  <c r="N213" i="5"/>
  <c r="Q212" i="5"/>
  <c r="R212" i="5" s="1"/>
  <c r="N212" i="5"/>
  <c r="Q211" i="5"/>
  <c r="R211" i="5" s="1"/>
  <c r="N211" i="5"/>
  <c r="Q210" i="5"/>
  <c r="R210" i="5" s="1"/>
  <c r="N210" i="5"/>
  <c r="Q209" i="5"/>
  <c r="R209" i="5" s="1"/>
  <c r="N209" i="5"/>
  <c r="Q208" i="5"/>
  <c r="R208" i="5" s="1"/>
  <c r="N208" i="5"/>
  <c r="Q207" i="5"/>
  <c r="R207" i="5" s="1"/>
  <c r="N207" i="5"/>
  <c r="Q206" i="5"/>
  <c r="R206" i="5" s="1"/>
  <c r="N206" i="5"/>
  <c r="Q205" i="5"/>
  <c r="R205" i="5" s="1"/>
  <c r="N205" i="5"/>
  <c r="Q204" i="5"/>
  <c r="R204" i="5" s="1"/>
  <c r="N204" i="5"/>
  <c r="Q203" i="5"/>
  <c r="R203" i="5" s="1"/>
  <c r="N203" i="5"/>
  <c r="Q202" i="5"/>
  <c r="R202" i="5" s="1"/>
  <c r="N202" i="5"/>
  <c r="Q201" i="5"/>
  <c r="R201" i="5" s="1"/>
  <c r="N201" i="5"/>
  <c r="Q200" i="5"/>
  <c r="R200" i="5" s="1"/>
  <c r="N200" i="5"/>
  <c r="R199" i="5"/>
  <c r="Q199" i="5"/>
  <c r="N199" i="5"/>
  <c r="Q198" i="5"/>
  <c r="R198" i="5" s="1"/>
  <c r="N198" i="5"/>
  <c r="Q197" i="5"/>
  <c r="R197" i="5" s="1"/>
  <c r="N197" i="5"/>
  <c r="Q196" i="5"/>
  <c r="R196" i="5" s="1"/>
  <c r="N196" i="5"/>
  <c r="Q195" i="5"/>
  <c r="R195" i="5" s="1"/>
  <c r="N195" i="5"/>
  <c r="Q194" i="5"/>
  <c r="R194" i="5" s="1"/>
  <c r="N194" i="5"/>
  <c r="Q193" i="5"/>
  <c r="R193" i="5" s="1"/>
  <c r="N193" i="5"/>
  <c r="Q192" i="5"/>
  <c r="R192" i="5" s="1"/>
  <c r="N192" i="5"/>
  <c r="Q191" i="5"/>
  <c r="R191" i="5" s="1"/>
  <c r="N191" i="5"/>
  <c r="Q190" i="5"/>
  <c r="R190" i="5" s="1"/>
  <c r="N190" i="5"/>
  <c r="Q189" i="5"/>
  <c r="R189" i="5" s="1"/>
  <c r="N189" i="5"/>
  <c r="R188" i="5"/>
  <c r="Q188" i="5"/>
  <c r="N188" i="5"/>
  <c r="Q187" i="5"/>
  <c r="R187" i="5" s="1"/>
  <c r="N187" i="5"/>
  <c r="Q186" i="5"/>
  <c r="R186" i="5" s="1"/>
  <c r="N186" i="5"/>
  <c r="Q185" i="5"/>
  <c r="R185" i="5" s="1"/>
  <c r="N185" i="5"/>
  <c r="Q184" i="5"/>
  <c r="R184" i="5" s="1"/>
  <c r="N184" i="5"/>
  <c r="Q183" i="5"/>
  <c r="R183" i="5" s="1"/>
  <c r="N183" i="5"/>
  <c r="R182" i="5"/>
  <c r="Q182" i="5"/>
  <c r="N182" i="5"/>
  <c r="Q181" i="5"/>
  <c r="R181" i="5" s="1"/>
  <c r="N181" i="5"/>
  <c r="R180" i="5"/>
  <c r="Q180" i="5"/>
  <c r="N180" i="5"/>
  <c r="Q179" i="5"/>
  <c r="R179" i="5" s="1"/>
  <c r="N179" i="5"/>
  <c r="Q178" i="5"/>
  <c r="R178" i="5" s="1"/>
  <c r="N178" i="5"/>
  <c r="Q177" i="5"/>
  <c r="R177" i="5" s="1"/>
  <c r="N177" i="5"/>
  <c r="Q176" i="5"/>
  <c r="R176" i="5" s="1"/>
  <c r="N176" i="5"/>
  <c r="Q175" i="5"/>
  <c r="R175" i="5" s="1"/>
  <c r="N175" i="5"/>
  <c r="R174" i="5"/>
  <c r="Q174" i="5"/>
  <c r="N174" i="5"/>
  <c r="Q173" i="5"/>
  <c r="R173" i="5" s="1"/>
  <c r="N173" i="5"/>
  <c r="R172" i="5"/>
  <c r="Q172" i="5"/>
  <c r="N172" i="5"/>
  <c r="Q171" i="5"/>
  <c r="R171" i="5" s="1"/>
  <c r="N171" i="5"/>
  <c r="Q170" i="5"/>
  <c r="R170" i="5" s="1"/>
  <c r="N170" i="5"/>
  <c r="Q169" i="5"/>
  <c r="R169" i="5" s="1"/>
  <c r="N169" i="5"/>
  <c r="Q168" i="5"/>
  <c r="R168" i="5" s="1"/>
  <c r="N168" i="5"/>
  <c r="Q167" i="5"/>
  <c r="R167" i="5" s="1"/>
  <c r="N167" i="5"/>
  <c r="R166" i="5"/>
  <c r="Q166" i="5"/>
  <c r="N166" i="5"/>
  <c r="Q165" i="5"/>
  <c r="R165" i="5" s="1"/>
  <c r="N165" i="5"/>
  <c r="R164" i="5"/>
  <c r="Q164" i="5"/>
  <c r="N164" i="5"/>
  <c r="Q163" i="5"/>
  <c r="R163" i="5" s="1"/>
  <c r="N163" i="5"/>
  <c r="Q162" i="5"/>
  <c r="R162" i="5" s="1"/>
  <c r="N162" i="5"/>
  <c r="Q161" i="5"/>
  <c r="R161" i="5" s="1"/>
  <c r="N161" i="5"/>
  <c r="Q160" i="5"/>
  <c r="R160" i="5" s="1"/>
  <c r="N160" i="5"/>
  <c r="Q159" i="5"/>
  <c r="R159" i="5" s="1"/>
  <c r="N159" i="5"/>
  <c r="R158" i="5"/>
  <c r="Q158" i="5"/>
  <c r="N158" i="5"/>
  <c r="Q157" i="5"/>
  <c r="R157" i="5" s="1"/>
  <c r="N157" i="5"/>
  <c r="R156" i="5"/>
  <c r="Q156" i="5"/>
  <c r="N156" i="5"/>
  <c r="Q155" i="5"/>
  <c r="R155" i="5" s="1"/>
  <c r="N155" i="5"/>
  <c r="Q154" i="5"/>
  <c r="R154" i="5" s="1"/>
  <c r="N154" i="5"/>
  <c r="Q153" i="5"/>
  <c r="R153" i="5" s="1"/>
  <c r="N153" i="5"/>
  <c r="Q152" i="5"/>
  <c r="R152" i="5" s="1"/>
  <c r="N152" i="5"/>
  <c r="Q151" i="5"/>
  <c r="R151" i="5" s="1"/>
  <c r="N151" i="5"/>
  <c r="R150" i="5"/>
  <c r="Q150" i="5"/>
  <c r="N150" i="5"/>
  <c r="Q149" i="5"/>
  <c r="R149" i="5" s="1"/>
  <c r="N149" i="5"/>
  <c r="R148" i="5"/>
  <c r="Q148" i="5"/>
  <c r="N148" i="5"/>
  <c r="Q147" i="5"/>
  <c r="R147" i="5" s="1"/>
  <c r="N147" i="5"/>
  <c r="Q146" i="5"/>
  <c r="R146" i="5" s="1"/>
  <c r="N146" i="5"/>
  <c r="Q145" i="5"/>
  <c r="R145" i="5" s="1"/>
  <c r="N145" i="5"/>
  <c r="Q144" i="5"/>
  <c r="R144" i="5" s="1"/>
  <c r="N144" i="5"/>
  <c r="Q143" i="5"/>
  <c r="R143" i="5" s="1"/>
  <c r="N143" i="5"/>
  <c r="R142" i="5"/>
  <c r="Q142" i="5"/>
  <c r="N142" i="5"/>
  <c r="Q141" i="5"/>
  <c r="R141" i="5" s="1"/>
  <c r="N141" i="5"/>
  <c r="R140" i="5"/>
  <c r="Q140" i="5"/>
  <c r="N140" i="5"/>
  <c r="Q139" i="5"/>
  <c r="R139" i="5" s="1"/>
  <c r="N139" i="5"/>
  <c r="Q138" i="5"/>
  <c r="R138" i="5" s="1"/>
  <c r="N138" i="5"/>
  <c r="Q137" i="5"/>
  <c r="R137" i="5" s="1"/>
  <c r="N137" i="5"/>
  <c r="Q136" i="5"/>
  <c r="R136" i="5" s="1"/>
  <c r="N136" i="5"/>
  <c r="Q135" i="5"/>
  <c r="R135" i="5" s="1"/>
  <c r="N135" i="5"/>
  <c r="R134" i="5"/>
  <c r="Q134" i="5"/>
  <c r="N134" i="5"/>
  <c r="Q133" i="5"/>
  <c r="R133" i="5" s="1"/>
  <c r="N133" i="5"/>
  <c r="R132" i="5"/>
  <c r="Q132" i="5"/>
  <c r="N132" i="5"/>
  <c r="Q131" i="5"/>
  <c r="R131" i="5" s="1"/>
  <c r="N131" i="5"/>
  <c r="Q130" i="5"/>
  <c r="R130" i="5" s="1"/>
  <c r="N130" i="5"/>
  <c r="Q129" i="5"/>
  <c r="R129" i="5" s="1"/>
  <c r="N129" i="5"/>
  <c r="Q128" i="5"/>
  <c r="R128" i="5" s="1"/>
  <c r="N128" i="5"/>
  <c r="Q127" i="5"/>
  <c r="R127" i="5" s="1"/>
  <c r="N127" i="5"/>
  <c r="R126" i="5"/>
  <c r="Q126" i="5"/>
  <c r="N126" i="5"/>
  <c r="Q125" i="5"/>
  <c r="R125" i="5" s="1"/>
  <c r="N125" i="5"/>
  <c r="R124" i="5"/>
  <c r="Q124" i="5"/>
  <c r="N124" i="5"/>
  <c r="Q123" i="5"/>
  <c r="R123" i="5" s="1"/>
  <c r="N123" i="5"/>
  <c r="Q122" i="5"/>
  <c r="R122" i="5" s="1"/>
  <c r="N122" i="5"/>
  <c r="Q121" i="5"/>
  <c r="R121" i="5" s="1"/>
  <c r="N121" i="5"/>
  <c r="Q120" i="5"/>
  <c r="R120" i="5" s="1"/>
  <c r="N120" i="5"/>
  <c r="Q119" i="5"/>
  <c r="R119" i="5" s="1"/>
  <c r="N119" i="5"/>
  <c r="R118" i="5"/>
  <c r="Q118" i="5"/>
  <c r="N118" i="5"/>
  <c r="Q117" i="5"/>
  <c r="R117" i="5" s="1"/>
  <c r="N117" i="5"/>
  <c r="R116" i="5"/>
  <c r="Q116" i="5"/>
  <c r="N116" i="5"/>
  <c r="Q115" i="5"/>
  <c r="R115" i="5" s="1"/>
  <c r="N115" i="5"/>
  <c r="Q114" i="5"/>
  <c r="R114" i="5" s="1"/>
  <c r="N114" i="5"/>
  <c r="Q113" i="5"/>
  <c r="R113" i="5" s="1"/>
  <c r="N113" i="5"/>
  <c r="Q112" i="5"/>
  <c r="R112" i="5" s="1"/>
  <c r="N112" i="5"/>
  <c r="Q111" i="5"/>
  <c r="R111" i="5" s="1"/>
  <c r="N111" i="5"/>
  <c r="R110" i="5"/>
  <c r="Q110" i="5"/>
  <c r="N110" i="5"/>
  <c r="Q109" i="5"/>
  <c r="R109" i="5" s="1"/>
  <c r="N109" i="5"/>
  <c r="R108" i="5"/>
  <c r="Q108" i="5"/>
  <c r="N108" i="5"/>
  <c r="Q107" i="5"/>
  <c r="R107" i="5" s="1"/>
  <c r="N107" i="5"/>
  <c r="Q106" i="5"/>
  <c r="R106" i="5" s="1"/>
  <c r="N106" i="5"/>
  <c r="Q105" i="5"/>
  <c r="R105" i="5" s="1"/>
  <c r="N105" i="5"/>
  <c r="Q104" i="5"/>
  <c r="R104" i="5" s="1"/>
  <c r="N104" i="5"/>
  <c r="Q103" i="5"/>
  <c r="R103" i="5" s="1"/>
  <c r="N103" i="5"/>
  <c r="R102" i="5"/>
  <c r="Q102" i="5"/>
  <c r="N102" i="5"/>
  <c r="Q101" i="5"/>
  <c r="R101" i="5" s="1"/>
  <c r="N101" i="5"/>
  <c r="R100" i="5"/>
  <c r="Q100" i="5"/>
  <c r="N100" i="5"/>
  <c r="Q99" i="5"/>
  <c r="R99" i="5" s="1"/>
  <c r="N99" i="5"/>
  <c r="Q98" i="5"/>
  <c r="R98" i="5" s="1"/>
  <c r="N98" i="5"/>
  <c r="Q97" i="5"/>
  <c r="R97" i="5" s="1"/>
  <c r="N97" i="5"/>
  <c r="Q96" i="5"/>
  <c r="R96" i="5" s="1"/>
  <c r="N96" i="5"/>
  <c r="Q95" i="5"/>
  <c r="R95" i="5" s="1"/>
  <c r="N95" i="5"/>
  <c r="R94" i="5"/>
  <c r="Q94" i="5"/>
  <c r="N94" i="5"/>
  <c r="Q93" i="5"/>
  <c r="R93" i="5" s="1"/>
  <c r="N93" i="5"/>
  <c r="R92" i="5"/>
  <c r="Q92" i="5"/>
  <c r="N92" i="5"/>
  <c r="Q91" i="5"/>
  <c r="R91" i="5" s="1"/>
  <c r="N91" i="5"/>
  <c r="Q90" i="5"/>
  <c r="R90" i="5" s="1"/>
  <c r="N90" i="5"/>
  <c r="Q89" i="5"/>
  <c r="R89" i="5" s="1"/>
  <c r="N89" i="5"/>
  <c r="Q88" i="5"/>
  <c r="R88" i="5" s="1"/>
  <c r="N88" i="5"/>
  <c r="Q87" i="5"/>
  <c r="R87" i="5" s="1"/>
  <c r="N87" i="5"/>
  <c r="R86" i="5"/>
  <c r="Q86" i="5"/>
  <c r="N86" i="5"/>
  <c r="Q85" i="5"/>
  <c r="R85" i="5" s="1"/>
  <c r="N85" i="5"/>
  <c r="R84" i="5"/>
  <c r="Q84" i="5"/>
  <c r="N84" i="5"/>
  <c r="Q83" i="5"/>
  <c r="R83" i="5" s="1"/>
  <c r="N83" i="5"/>
  <c r="Q82" i="5"/>
  <c r="R82" i="5" s="1"/>
  <c r="N82" i="5"/>
  <c r="Q81" i="5"/>
  <c r="R81" i="5" s="1"/>
  <c r="N81" i="5"/>
  <c r="Q80" i="5"/>
  <c r="R80" i="5" s="1"/>
  <c r="N80" i="5"/>
  <c r="Q79" i="5"/>
  <c r="R79" i="5" s="1"/>
  <c r="N79" i="5"/>
  <c r="R78" i="5"/>
  <c r="Q78" i="5"/>
  <c r="N78" i="5"/>
  <c r="Q77" i="5"/>
  <c r="R77" i="5" s="1"/>
  <c r="N77" i="5"/>
  <c r="R76" i="5"/>
  <c r="Q76" i="5"/>
  <c r="N76" i="5"/>
  <c r="Q75" i="5"/>
  <c r="R75" i="5" s="1"/>
  <c r="N75" i="5"/>
  <c r="Q74" i="5"/>
  <c r="R74" i="5" s="1"/>
  <c r="N74" i="5"/>
  <c r="Q73" i="5"/>
  <c r="R73" i="5" s="1"/>
  <c r="N73" i="5"/>
  <c r="Q72" i="5"/>
  <c r="R72" i="5" s="1"/>
  <c r="N72" i="5"/>
  <c r="Q71" i="5"/>
  <c r="R71" i="5" s="1"/>
  <c r="N71" i="5"/>
  <c r="R70" i="5"/>
  <c r="Q70" i="5"/>
  <c r="N70" i="5"/>
  <c r="Q69" i="5"/>
  <c r="R69" i="5" s="1"/>
  <c r="N69" i="5"/>
  <c r="R68" i="5"/>
  <c r="Q68" i="5"/>
  <c r="N68" i="5"/>
  <c r="Q67" i="5"/>
  <c r="R67" i="5" s="1"/>
  <c r="N67" i="5"/>
  <c r="Q66" i="5"/>
  <c r="R66" i="5" s="1"/>
  <c r="N66" i="5"/>
  <c r="Q65" i="5"/>
  <c r="R65" i="5" s="1"/>
  <c r="N65" i="5"/>
  <c r="Q64" i="5"/>
  <c r="R64" i="5" s="1"/>
  <c r="N64" i="5"/>
  <c r="Q63" i="5"/>
  <c r="R63" i="5" s="1"/>
  <c r="N63" i="5"/>
  <c r="R62" i="5"/>
  <c r="Q62" i="5"/>
  <c r="N62" i="5"/>
  <c r="Q61" i="5"/>
  <c r="R61" i="5" s="1"/>
  <c r="N61" i="5"/>
  <c r="R60" i="5"/>
  <c r="Q60" i="5"/>
  <c r="N60" i="5"/>
  <c r="Q59" i="5"/>
  <c r="R59" i="5" s="1"/>
  <c r="N59" i="5"/>
  <c r="Q58" i="5"/>
  <c r="R58" i="5" s="1"/>
  <c r="N58" i="5"/>
  <c r="Q57" i="5"/>
  <c r="R57" i="5" s="1"/>
  <c r="N57" i="5"/>
  <c r="Q56" i="5"/>
  <c r="R56" i="5" s="1"/>
  <c r="N56" i="5"/>
  <c r="Q55" i="5"/>
  <c r="R55" i="5" s="1"/>
  <c r="N55" i="5"/>
  <c r="R54" i="5"/>
  <c r="Q54" i="5"/>
  <c r="N54" i="5"/>
  <c r="Q53" i="5"/>
  <c r="R53" i="5" s="1"/>
  <c r="N53" i="5"/>
  <c r="R52" i="5"/>
  <c r="Q52" i="5"/>
  <c r="N52" i="5"/>
  <c r="Q51" i="5"/>
  <c r="R51" i="5" s="1"/>
  <c r="N51" i="5"/>
  <c r="Q50" i="5"/>
  <c r="R50" i="5" s="1"/>
  <c r="N50" i="5"/>
  <c r="Q49" i="5"/>
  <c r="R49" i="5" s="1"/>
  <c r="N49" i="5"/>
  <c r="Q48" i="5"/>
  <c r="R48" i="5" s="1"/>
  <c r="N48" i="5"/>
  <c r="Q47" i="5"/>
  <c r="R47" i="5" s="1"/>
  <c r="N47" i="5"/>
  <c r="R46" i="5"/>
  <c r="Q46" i="5"/>
  <c r="N46" i="5"/>
  <c r="Q45" i="5"/>
  <c r="R45" i="5" s="1"/>
  <c r="N45" i="5"/>
  <c r="R44" i="5"/>
  <c r="Q44" i="5"/>
  <c r="N44" i="5"/>
  <c r="Q43" i="5"/>
  <c r="R43" i="5" s="1"/>
  <c r="N43" i="5"/>
  <c r="Q42" i="5"/>
  <c r="R42" i="5" s="1"/>
  <c r="N42" i="5"/>
  <c r="Q41" i="5"/>
  <c r="R41" i="5" s="1"/>
  <c r="N41" i="5"/>
  <c r="Q40" i="5"/>
  <c r="R40" i="5" s="1"/>
  <c r="N40" i="5"/>
  <c r="Q39" i="5"/>
  <c r="R39" i="5" s="1"/>
  <c r="N39" i="5"/>
  <c r="R38" i="5"/>
  <c r="Q38" i="5"/>
  <c r="N38" i="5"/>
  <c r="Q37" i="5"/>
  <c r="R37" i="5" s="1"/>
  <c r="N37" i="5"/>
  <c r="R36" i="5"/>
  <c r="Q36" i="5"/>
  <c r="N36" i="5"/>
  <c r="Q35" i="5"/>
  <c r="R35" i="5" s="1"/>
  <c r="N35" i="5"/>
  <c r="Q34" i="5"/>
  <c r="R34" i="5" s="1"/>
  <c r="N34" i="5"/>
  <c r="Q33" i="5"/>
  <c r="R33" i="5" s="1"/>
  <c r="N33" i="5"/>
  <c r="Q32" i="5"/>
  <c r="R32" i="5" s="1"/>
  <c r="N32" i="5"/>
  <c r="Q31" i="5"/>
  <c r="R31" i="5" s="1"/>
  <c r="N31" i="5"/>
  <c r="R30" i="5"/>
  <c r="Q30" i="5"/>
  <c r="N30" i="5"/>
  <c r="Q29" i="5"/>
  <c r="R29" i="5" s="1"/>
  <c r="N29" i="5"/>
  <c r="R28" i="5"/>
  <c r="Q28" i="5"/>
  <c r="N28" i="5"/>
  <c r="Q27" i="5"/>
  <c r="R27" i="5" s="1"/>
  <c r="N27" i="5"/>
  <c r="Q26" i="5"/>
  <c r="R26" i="5" s="1"/>
  <c r="N26" i="5"/>
  <c r="Q25" i="5"/>
  <c r="R25" i="5" s="1"/>
  <c r="N25" i="5"/>
  <c r="Q24" i="5"/>
  <c r="R24" i="5" s="1"/>
  <c r="N24" i="5"/>
  <c r="Q23" i="5"/>
  <c r="R23" i="5" s="1"/>
  <c r="N23" i="5"/>
  <c r="R22" i="5"/>
  <c r="Q22" i="5"/>
  <c r="N22" i="5"/>
  <c r="Q21" i="5"/>
  <c r="R21" i="5" s="1"/>
  <c r="N21" i="5"/>
  <c r="R20" i="5"/>
  <c r="Q20" i="5"/>
  <c r="N20" i="5"/>
  <c r="Q19" i="5"/>
  <c r="R19" i="5" s="1"/>
  <c r="N19" i="5"/>
  <c r="Q18" i="5"/>
  <c r="R18" i="5" s="1"/>
  <c r="N18" i="5"/>
  <c r="Q17" i="5"/>
  <c r="R17" i="5" s="1"/>
  <c r="N17" i="5"/>
  <c r="Q16" i="5"/>
  <c r="R16" i="5" s="1"/>
  <c r="N16" i="5"/>
  <c r="Q15" i="5"/>
  <c r="R15" i="5" s="1"/>
  <c r="N15" i="5"/>
  <c r="R14" i="5"/>
  <c r="Q14" i="5"/>
  <c r="N14" i="5"/>
  <c r="Q13" i="5"/>
  <c r="R13" i="5" s="1"/>
  <c r="N13" i="5"/>
  <c r="R12" i="5"/>
  <c r="Q12" i="5"/>
  <c r="N12" i="5"/>
  <c r="Q11" i="5"/>
  <c r="R11" i="5" s="1"/>
  <c r="N11" i="5"/>
  <c r="Q10" i="5"/>
  <c r="R10" i="5" s="1"/>
  <c r="N10" i="5"/>
  <c r="Q9" i="5"/>
  <c r="R9" i="5" s="1"/>
  <c r="N9" i="5"/>
  <c r="Q8" i="5"/>
  <c r="R8" i="5" s="1"/>
  <c r="N8" i="5"/>
  <c r="Q7" i="5"/>
  <c r="R7" i="5" s="1"/>
  <c r="N7" i="5"/>
  <c r="R6" i="5"/>
  <c r="Q6" i="5"/>
  <c r="N6" i="5"/>
  <c r="Q5" i="5"/>
  <c r="R5" i="5" s="1"/>
  <c r="N5" i="5"/>
  <c r="R4" i="5"/>
  <c r="Q4" i="5"/>
  <c r="N4" i="5"/>
  <c r="Q3" i="5"/>
  <c r="R3" i="5" s="1"/>
  <c r="N3" i="5"/>
  <c r="Q2" i="5"/>
  <c r="R2" i="5" s="1"/>
  <c r="N2" i="5"/>
  <c r="O19" i="12" l="1"/>
  <c r="P19" i="12" s="1"/>
  <c r="V24" i="12"/>
  <c r="W22" i="12" s="1"/>
  <c r="T24" i="12"/>
  <c r="U23" i="12" s="1"/>
  <c r="X23" i="12"/>
  <c r="Y23" i="12" s="1"/>
  <c r="X22" i="12"/>
  <c r="X21" i="12"/>
  <c r="Y21" i="12" s="1"/>
  <c r="X20" i="12"/>
  <c r="Y20" i="12" s="1"/>
  <c r="X19" i="12"/>
  <c r="Y19" i="12" s="1"/>
  <c r="W19" i="12"/>
  <c r="V16" i="12"/>
  <c r="W15" i="12" s="1"/>
  <c r="T16" i="12"/>
  <c r="U15" i="12" s="1"/>
  <c r="X15" i="12"/>
  <c r="X14" i="12"/>
  <c r="Y14" i="12" s="1"/>
  <c r="X13" i="12"/>
  <c r="Y13" i="12" s="1"/>
  <c r="X12" i="12"/>
  <c r="Y12" i="12" s="1"/>
  <c r="X11" i="12"/>
  <c r="V8" i="12"/>
  <c r="W7" i="12" s="1"/>
  <c r="T8" i="12"/>
  <c r="U7" i="12" s="1"/>
  <c r="X7" i="12"/>
  <c r="X6" i="12"/>
  <c r="X5" i="12"/>
  <c r="Y5" i="12" s="1"/>
  <c r="X4" i="12"/>
  <c r="X3" i="12"/>
  <c r="Y3" i="12" s="1"/>
  <c r="M24" i="12"/>
  <c r="N22" i="12" s="1"/>
  <c r="K24" i="12"/>
  <c r="L23" i="12" s="1"/>
  <c r="O23" i="12"/>
  <c r="O22" i="12"/>
  <c r="O21" i="12"/>
  <c r="P21" i="12" s="1"/>
  <c r="O20" i="12"/>
  <c r="P20" i="12" s="1"/>
  <c r="M16" i="12"/>
  <c r="N15" i="12" s="1"/>
  <c r="K16" i="12"/>
  <c r="L14" i="12" s="1"/>
  <c r="O15" i="12"/>
  <c r="P15" i="12" s="1"/>
  <c r="O14" i="12"/>
  <c r="P14" i="12" s="1"/>
  <c r="O13" i="12"/>
  <c r="P13" i="12" s="1"/>
  <c r="O12" i="12"/>
  <c r="O11" i="12"/>
  <c r="P11" i="12" s="1"/>
  <c r="M8" i="12"/>
  <c r="N7" i="12" s="1"/>
  <c r="K8" i="12"/>
  <c r="L5" i="12" s="1"/>
  <c r="O7" i="12"/>
  <c r="P7" i="12" s="1"/>
  <c r="O6" i="12"/>
  <c r="P6" i="12" s="1"/>
  <c r="O5" i="12"/>
  <c r="O4" i="12"/>
  <c r="O3" i="12"/>
  <c r="P3" i="12" s="1"/>
  <c r="D24" i="12"/>
  <c r="E21" i="12" s="1"/>
  <c r="B24" i="12"/>
  <c r="C23" i="12" s="1"/>
  <c r="F23" i="12"/>
  <c r="F22" i="12"/>
  <c r="G22" i="12" s="1"/>
  <c r="F21" i="12"/>
  <c r="F20" i="12"/>
  <c r="G20" i="12" s="1"/>
  <c r="F19" i="12"/>
  <c r="G19" i="12" s="1"/>
  <c r="D16" i="12"/>
  <c r="E15" i="12" s="1"/>
  <c r="B16" i="12"/>
  <c r="C14" i="12" s="1"/>
  <c r="F15" i="12"/>
  <c r="G15" i="12" s="1"/>
  <c r="F14" i="12"/>
  <c r="G14" i="12" s="1"/>
  <c r="F13" i="12"/>
  <c r="G13" i="12" s="1"/>
  <c r="F12" i="12"/>
  <c r="G12" i="12" s="1"/>
  <c r="F11" i="12"/>
  <c r="G11" i="12" s="1"/>
  <c r="D8" i="12"/>
  <c r="E5" i="12" s="1"/>
  <c r="B8" i="12"/>
  <c r="C7" i="12" s="1"/>
  <c r="F7" i="12"/>
  <c r="G7" i="12" s="1"/>
  <c r="F6" i="12"/>
  <c r="G6" i="12" s="1"/>
  <c r="F5" i="12"/>
  <c r="G5" i="12" s="1"/>
  <c r="F4" i="12"/>
  <c r="G4" i="12" s="1"/>
  <c r="F3" i="12"/>
  <c r="G3" i="12" s="1"/>
  <c r="E6" i="12" l="1"/>
  <c r="E20" i="12"/>
  <c r="N12" i="12"/>
  <c r="E12" i="12"/>
  <c r="E13" i="12"/>
  <c r="E4" i="12"/>
  <c r="U20" i="12"/>
  <c r="E3" i="12"/>
  <c r="E7" i="12"/>
  <c r="W20" i="12"/>
  <c r="N4" i="12"/>
  <c r="N6" i="12"/>
  <c r="W12" i="12"/>
  <c r="E11" i="12"/>
  <c r="E14" i="12"/>
  <c r="N3" i="12"/>
  <c r="N5" i="12"/>
  <c r="L11" i="12"/>
  <c r="W23" i="12"/>
  <c r="L7" i="12"/>
  <c r="U6" i="12"/>
  <c r="U4" i="12"/>
  <c r="U3" i="12"/>
  <c r="U5" i="12"/>
  <c r="L20" i="12"/>
  <c r="N20" i="12"/>
  <c r="N19" i="12"/>
  <c r="L4" i="12"/>
  <c r="L3" i="12"/>
  <c r="L6" i="12"/>
  <c r="L13" i="12"/>
  <c r="X8" i="12"/>
  <c r="Z5" i="12" s="1"/>
  <c r="L12" i="12"/>
  <c r="L15" i="12"/>
  <c r="N23" i="12"/>
  <c r="W5" i="12"/>
  <c r="Y6" i="12"/>
  <c r="Y7" i="12"/>
  <c r="U13" i="12"/>
  <c r="O8" i="12"/>
  <c r="Q5" i="12" s="1"/>
  <c r="W4" i="12"/>
  <c r="U12" i="12"/>
  <c r="X24" i="12"/>
  <c r="Z21" i="12" s="1"/>
  <c r="Y4" i="12"/>
  <c r="W6" i="12"/>
  <c r="Y11" i="12"/>
  <c r="W13" i="12"/>
  <c r="U14" i="12"/>
  <c r="Y15" i="12"/>
  <c r="X16" i="12"/>
  <c r="Z14" i="12" s="1"/>
  <c r="U21" i="12"/>
  <c r="Y22" i="12"/>
  <c r="W3" i="12"/>
  <c r="U11" i="12"/>
  <c r="W14" i="12"/>
  <c r="W21" i="12"/>
  <c r="U22" i="12"/>
  <c r="W11" i="12"/>
  <c r="U19" i="12"/>
  <c r="P4" i="12"/>
  <c r="O16" i="12"/>
  <c r="Q11" i="12" s="1"/>
  <c r="P22" i="12"/>
  <c r="P5" i="12"/>
  <c r="P12" i="12"/>
  <c r="N14" i="12"/>
  <c r="N21" i="12"/>
  <c r="L22" i="12"/>
  <c r="P23" i="12"/>
  <c r="O24" i="12"/>
  <c r="Q19" i="12" s="1"/>
  <c r="N13" i="12"/>
  <c r="L21" i="12"/>
  <c r="N11" i="12"/>
  <c r="L19" i="12"/>
  <c r="F24" i="12"/>
  <c r="H23" i="12" s="1"/>
  <c r="G23" i="12"/>
  <c r="E19" i="12"/>
  <c r="G21" i="12"/>
  <c r="E22" i="12"/>
  <c r="E23" i="12"/>
  <c r="F16" i="12"/>
  <c r="G16" i="12" s="1"/>
  <c r="C4" i="12"/>
  <c r="C6" i="12"/>
  <c r="C11" i="12"/>
  <c r="C13" i="12"/>
  <c r="C15" i="12"/>
  <c r="C20" i="12"/>
  <c r="C22" i="12"/>
  <c r="F8" i="12"/>
  <c r="H7" i="12" s="1"/>
  <c r="C3" i="12"/>
  <c r="C5" i="12"/>
  <c r="C12" i="12"/>
  <c r="C19" i="12"/>
  <c r="C21" i="12"/>
  <c r="H12" i="12" l="1"/>
  <c r="Y24" i="12"/>
  <c r="Z20" i="12"/>
  <c r="Q22" i="12"/>
  <c r="Z4" i="12"/>
  <c r="Q23" i="12"/>
  <c r="Q3" i="12"/>
  <c r="P8" i="12"/>
  <c r="Z3" i="12"/>
  <c r="Z7" i="12"/>
  <c r="Y8" i="12"/>
  <c r="Z19" i="12"/>
  <c r="Z22" i="12"/>
  <c r="H13" i="12"/>
  <c r="Z23" i="12"/>
  <c r="Q7" i="12"/>
  <c r="Q6" i="12"/>
  <c r="Q4" i="12"/>
  <c r="Z6" i="12"/>
  <c r="Z12" i="12"/>
  <c r="Y16" i="12"/>
  <c r="Z13" i="12"/>
  <c r="Z15" i="12"/>
  <c r="Z11" i="12"/>
  <c r="P24" i="12"/>
  <c r="Q21" i="12"/>
  <c r="Q20" i="12"/>
  <c r="Q14" i="12"/>
  <c r="P16" i="12"/>
  <c r="Q13" i="12"/>
  <c r="Q12" i="12"/>
  <c r="Q15" i="12"/>
  <c r="H11" i="12"/>
  <c r="H19" i="12"/>
  <c r="H15" i="12"/>
  <c r="H22" i="12"/>
  <c r="H14" i="12"/>
  <c r="G24" i="12"/>
  <c r="H20" i="12"/>
  <c r="H21" i="12"/>
  <c r="H3" i="12"/>
  <c r="H4" i="12"/>
  <c r="G8" i="12"/>
  <c r="H6" i="12"/>
  <c r="H5" i="12"/>
  <c r="X3" i="1" l="1"/>
  <c r="X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80" i="1"/>
  <c r="X81" i="1"/>
  <c r="X82" i="1"/>
  <c r="X83" i="1"/>
  <c r="X84" i="1"/>
  <c r="X85" i="1"/>
  <c r="X86" i="1"/>
  <c r="X87" i="1"/>
  <c r="X88" i="1"/>
  <c r="X89" i="1"/>
  <c r="X90" i="1"/>
  <c r="X91" i="1"/>
  <c r="X92" i="1"/>
  <c r="X93" i="1"/>
  <c r="X94" i="1"/>
  <c r="X95" i="1"/>
  <c r="X96" i="1"/>
  <c r="X97" i="1"/>
  <c r="X98" i="1"/>
  <c r="X100" i="1"/>
  <c r="X101" i="1"/>
  <c r="X102" i="1"/>
  <c r="X103" i="1"/>
  <c r="X104" i="1"/>
  <c r="X105" i="1"/>
  <c r="X106" i="1"/>
  <c r="X107" i="1"/>
  <c r="X108" i="1"/>
  <c r="X109" i="1"/>
  <c r="X112" i="1"/>
  <c r="X113" i="1"/>
  <c r="X114" i="1"/>
  <c r="X115" i="1"/>
  <c r="X116" i="1"/>
  <c r="X117" i="1"/>
  <c r="X118" i="1"/>
  <c r="X119" i="1"/>
  <c r="X120" i="1"/>
  <c r="X121" i="1"/>
  <c r="X122" i="1"/>
  <c r="X123" i="1"/>
  <c r="X124" i="1"/>
  <c r="X125" i="1"/>
  <c r="X126" i="1"/>
  <c r="X127" i="1"/>
  <c r="X128" i="1"/>
  <c r="X129" i="1"/>
  <c r="X130" i="1"/>
  <c r="X131" i="1"/>
  <c r="X132" i="1"/>
  <c r="X133"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3" i="1"/>
  <c r="X164" i="1"/>
  <c r="X165" i="1"/>
  <c r="X166" i="1"/>
  <c r="X167" i="1"/>
  <c r="X168" i="1"/>
  <c r="X169" i="1"/>
  <c r="X170" i="1"/>
  <c r="X171" i="1"/>
  <c r="X172" i="1"/>
  <c r="X173" i="1"/>
  <c r="X174" i="1"/>
  <c r="X175" i="1"/>
  <c r="X176" i="1"/>
  <c r="X177" i="1"/>
  <c r="X178" i="1"/>
  <c r="X179" i="1"/>
  <c r="X180" i="1"/>
  <c r="X181" i="1"/>
  <c r="X182" i="1"/>
  <c r="X183" i="1"/>
  <c r="X184" i="1"/>
  <c r="X185" i="1"/>
  <c r="X186" i="1"/>
  <c r="X187" i="1"/>
  <c r="X188" i="1"/>
  <c r="X189" i="1"/>
  <c r="X190" i="1"/>
  <c r="X191" i="1"/>
  <c r="X192" i="1"/>
  <c r="X193" i="1"/>
  <c r="X194" i="1"/>
  <c r="X195" i="1"/>
  <c r="X196" i="1"/>
  <c r="X197" i="1"/>
  <c r="X198" i="1"/>
  <c r="X199" i="1"/>
  <c r="X200" i="1"/>
  <c r="X201" i="1"/>
  <c r="X202" i="1"/>
  <c r="X203" i="1"/>
  <c r="X204" i="1"/>
  <c r="X207" i="1"/>
  <c r="X208" i="1"/>
  <c r="X209" i="1"/>
  <c r="X210" i="1"/>
  <c r="X211" i="1"/>
  <c r="X212" i="1"/>
  <c r="X213" i="1"/>
  <c r="X214" i="1"/>
  <c r="X215" i="1"/>
  <c r="X216" i="1"/>
  <c r="X217" i="1"/>
  <c r="X218" i="1"/>
  <c r="X219" i="1"/>
  <c r="X220" i="1"/>
  <c r="X221" i="1"/>
  <c r="X222" i="1"/>
  <c r="X223" i="1"/>
  <c r="X224" i="1"/>
  <c r="X225" i="1"/>
  <c r="X226" i="1"/>
  <c r="X227" i="1"/>
  <c r="X228" i="1"/>
  <c r="X229" i="1"/>
  <c r="X230" i="1"/>
  <c r="X231" i="1"/>
  <c r="X232" i="1"/>
  <c r="X233" i="1"/>
  <c r="X234" i="1"/>
  <c r="X235" i="1"/>
  <c r="X236" i="1"/>
  <c r="X237" i="1"/>
  <c r="X238" i="1"/>
  <c r="X239" i="1"/>
  <c r="X240" i="1"/>
  <c r="X241" i="1"/>
  <c r="X242" i="1"/>
  <c r="X243" i="1"/>
  <c r="X244" i="1"/>
  <c r="X245" i="1"/>
  <c r="X246" i="1"/>
  <c r="X247" i="1"/>
  <c r="X248" i="1"/>
  <c r="X249" i="1"/>
  <c r="X250" i="1"/>
  <c r="X251" i="1"/>
  <c r="X252" i="1"/>
  <c r="X254" i="1"/>
  <c r="X255" i="1"/>
  <c r="X256" i="1"/>
  <c r="X257" i="1"/>
  <c r="X258" i="1"/>
  <c r="X259" i="1"/>
  <c r="X260" i="1"/>
  <c r="X261" i="1"/>
  <c r="X262" i="1"/>
  <c r="X263" i="1"/>
  <c r="X264" i="1"/>
  <c r="X265" i="1"/>
  <c r="X266" i="1"/>
  <c r="X267" i="1"/>
  <c r="X268" i="1"/>
  <c r="X269" i="1"/>
  <c r="X270" i="1"/>
  <c r="X271" i="1"/>
  <c r="X272" i="1"/>
  <c r="X273" i="1"/>
  <c r="X274" i="1"/>
  <c r="X275" i="1"/>
  <c r="X276" i="1"/>
  <c r="X277" i="1"/>
  <c r="X278" i="1"/>
  <c r="X279" i="1"/>
  <c r="X280" i="1"/>
  <c r="X281" i="1"/>
  <c r="X282" i="1"/>
  <c r="X283" i="1"/>
  <c r="X284" i="1"/>
  <c r="X285" i="1"/>
  <c r="X286" i="1"/>
  <c r="X287" i="1"/>
  <c r="X288" i="1"/>
  <c r="X289" i="1"/>
  <c r="X290" i="1"/>
  <c r="X291" i="1"/>
  <c r="X292" i="1"/>
  <c r="X294" i="1"/>
  <c r="X295" i="1"/>
  <c r="X296" i="1"/>
  <c r="X297" i="1"/>
  <c r="X298" i="1"/>
  <c r="X299" i="1"/>
  <c r="X300" i="1"/>
  <c r="X301" i="1"/>
  <c r="X302" i="1"/>
  <c r="X303" i="1"/>
  <c r="X304" i="1"/>
  <c r="X305" i="1"/>
  <c r="X306" i="1"/>
  <c r="X307" i="1"/>
  <c r="X308" i="1"/>
  <c r="X309" i="1"/>
  <c r="X310" i="1"/>
  <c r="X311" i="1"/>
  <c r="X312" i="1"/>
  <c r="X313" i="1"/>
  <c r="X314" i="1"/>
  <c r="X315" i="1"/>
  <c r="X316" i="1"/>
  <c r="X317" i="1"/>
  <c r="X318" i="1"/>
  <c r="X319" i="1"/>
  <c r="X320" i="1"/>
  <c r="X321" i="1"/>
  <c r="X322" i="1"/>
  <c r="X323" i="1"/>
  <c r="X324" i="1"/>
  <c r="X325" i="1"/>
  <c r="X328" i="1"/>
  <c r="X329" i="1"/>
  <c r="X330" i="1"/>
  <c r="X331" i="1"/>
  <c r="X332" i="1"/>
  <c r="X333" i="1"/>
  <c r="X334" i="1"/>
  <c r="X335" i="1"/>
  <c r="X336" i="1"/>
  <c r="X337" i="1"/>
  <c r="X338" i="1"/>
  <c r="X339" i="1"/>
  <c r="X340" i="1"/>
  <c r="X341" i="1"/>
  <c r="X342" i="1"/>
  <c r="X343" i="1"/>
  <c r="X344" i="1"/>
  <c r="X345" i="1"/>
  <c r="X348" i="1"/>
  <c r="X349" i="1"/>
  <c r="X350" i="1"/>
  <c r="X351" i="1"/>
  <c r="X352" i="1"/>
  <c r="X353" i="1"/>
  <c r="X354" i="1"/>
  <c r="X355" i="1"/>
  <c r="X356" i="1"/>
  <c r="X357" i="1"/>
  <c r="X358" i="1"/>
  <c r="X361" i="1"/>
  <c r="X362" i="1"/>
  <c r="X363" i="1"/>
  <c r="X364" i="1"/>
  <c r="X365" i="1"/>
  <c r="X366" i="1"/>
  <c r="X367" i="1"/>
  <c r="X368" i="1"/>
  <c r="X369" i="1"/>
  <c r="X370" i="1"/>
  <c r="X371" i="1"/>
  <c r="X372" i="1"/>
  <c r="X373" i="1"/>
  <c r="X374" i="1"/>
  <c r="X375" i="1"/>
  <c r="X376" i="1"/>
  <c r="X377" i="1"/>
  <c r="X378" i="1"/>
  <c r="X379" i="1"/>
  <c r="X380" i="1"/>
  <c r="X381" i="1"/>
  <c r="X382" i="1"/>
  <c r="X383" i="1"/>
  <c r="X384" i="1"/>
  <c r="X385" i="1"/>
  <c r="X386" i="1"/>
  <c r="X387" i="1"/>
  <c r="X388" i="1"/>
  <c r="X389" i="1"/>
  <c r="X390" i="1"/>
  <c r="X391" i="1"/>
  <c r="X392" i="1"/>
  <c r="X393" i="1"/>
  <c r="X394" i="1"/>
  <c r="X395" i="1"/>
  <c r="X396" i="1"/>
  <c r="X397" i="1"/>
  <c r="X398" i="1"/>
  <c r="X399" i="1"/>
  <c r="X400" i="1"/>
  <c r="X401" i="1"/>
  <c r="X402" i="1"/>
  <c r="X403" i="1"/>
  <c r="X404" i="1"/>
  <c r="X405" i="1"/>
  <c r="X406" i="1"/>
  <c r="X407" i="1"/>
  <c r="X408" i="1"/>
  <c r="X409" i="1"/>
  <c r="X410" i="1"/>
  <c r="X413" i="1"/>
  <c r="X414" i="1"/>
  <c r="X417" i="1"/>
  <c r="X418" i="1"/>
  <c r="X419" i="1"/>
  <c r="X420" i="1"/>
  <c r="X421" i="1"/>
  <c r="X422" i="1"/>
  <c r="X423" i="1"/>
  <c r="X424" i="1"/>
  <c r="X425" i="1"/>
  <c r="X426" i="1"/>
  <c r="X427" i="1"/>
  <c r="X428" i="1"/>
  <c r="X429" i="1"/>
  <c r="X430" i="1"/>
  <c r="X431" i="1"/>
  <c r="X432" i="1"/>
  <c r="X433" i="1"/>
  <c r="X434" i="1"/>
  <c r="X435" i="1"/>
  <c r="X436" i="1"/>
  <c r="X437" i="1"/>
  <c r="X438" i="1"/>
  <c r="X439" i="1"/>
  <c r="X440" i="1"/>
  <c r="X441" i="1"/>
  <c r="X442" i="1"/>
  <c r="X443" i="1"/>
  <c r="X444" i="1"/>
  <c r="X445" i="1"/>
  <c r="X446" i="1"/>
  <c r="X447" i="1"/>
  <c r="X448" i="1"/>
  <c r="X449" i="1"/>
  <c r="X450" i="1"/>
  <c r="X451" i="1"/>
  <c r="X452" i="1"/>
  <c r="X453" i="1"/>
  <c r="X454" i="1"/>
  <c r="X455" i="1"/>
  <c r="X456" i="1"/>
  <c r="X457" i="1"/>
  <c r="X458" i="1"/>
  <c r="X459" i="1"/>
  <c r="X460" i="1"/>
  <c r="X461" i="1"/>
  <c r="X462" i="1"/>
  <c r="X463" i="1"/>
  <c r="X464" i="1"/>
  <c r="X465" i="1"/>
  <c r="X466" i="1"/>
  <c r="X467" i="1"/>
  <c r="X468" i="1"/>
  <c r="X469" i="1"/>
  <c r="X470" i="1"/>
  <c r="X471" i="1"/>
  <c r="X472" i="1"/>
  <c r="X473" i="1"/>
  <c r="X474" i="1"/>
  <c r="X475" i="1"/>
  <c r="X476" i="1"/>
  <c r="X477" i="1"/>
  <c r="X478" i="1"/>
  <c r="X479" i="1"/>
  <c r="X480" i="1"/>
  <c r="X481" i="1"/>
  <c r="X482" i="1"/>
  <c r="X483" i="1"/>
  <c r="X484" i="1"/>
  <c r="X485" i="1"/>
  <c r="X486" i="1"/>
  <c r="X487" i="1"/>
  <c r="X488" i="1"/>
  <c r="X489" i="1"/>
  <c r="X490" i="1"/>
  <c r="X491" i="1"/>
  <c r="X492" i="1"/>
  <c r="X493" i="1"/>
  <c r="X496" i="1"/>
  <c r="X497" i="1"/>
  <c r="X498" i="1"/>
  <c r="X499" i="1"/>
  <c r="X500" i="1"/>
  <c r="X501" i="1"/>
  <c r="X502" i="1"/>
  <c r="X503" i="1"/>
  <c r="X504" i="1"/>
  <c r="X505" i="1"/>
  <c r="X506" i="1"/>
  <c r="X507" i="1"/>
  <c r="X508" i="1"/>
  <c r="X509" i="1"/>
  <c r="X510" i="1"/>
  <c r="X511" i="1"/>
  <c r="X512" i="1"/>
  <c r="X513" i="1"/>
  <c r="X514" i="1"/>
  <c r="X515" i="1"/>
  <c r="X516" i="1"/>
  <c r="X517" i="1"/>
  <c r="X518" i="1"/>
  <c r="X519" i="1"/>
  <c r="X520" i="1"/>
  <c r="X521" i="1"/>
  <c r="X522" i="1"/>
  <c r="X523" i="1"/>
  <c r="X524" i="1"/>
  <c r="X525" i="1"/>
  <c r="X526" i="1"/>
  <c r="X527" i="1"/>
  <c r="X528" i="1"/>
  <c r="X529" i="1"/>
  <c r="X530" i="1"/>
  <c r="X531" i="1"/>
  <c r="X532" i="1"/>
  <c r="X533" i="1"/>
  <c r="X534" i="1"/>
  <c r="X535" i="1"/>
  <c r="X536" i="1"/>
  <c r="X537" i="1"/>
  <c r="X538" i="1"/>
  <c r="X539" i="1"/>
  <c r="X540" i="1"/>
  <c r="X541" i="1"/>
  <c r="X542" i="1"/>
  <c r="X543" i="1"/>
  <c r="X544" i="1"/>
  <c r="X545" i="1"/>
  <c r="X546" i="1"/>
  <c r="X547" i="1"/>
  <c r="X548" i="1"/>
  <c r="X549" i="1"/>
  <c r="X550" i="1"/>
  <c r="X551" i="1"/>
  <c r="X552" i="1"/>
  <c r="X553" i="1"/>
  <c r="X554" i="1"/>
  <c r="X555" i="1"/>
  <c r="X556" i="1"/>
  <c r="X557" i="1"/>
  <c r="X558" i="1"/>
  <c r="X559" i="1"/>
  <c r="X560" i="1"/>
  <c r="X561" i="1"/>
  <c r="X562" i="1"/>
  <c r="X563" i="1"/>
  <c r="X564" i="1"/>
  <c r="X568" i="1"/>
  <c r="X569" i="1"/>
  <c r="X570" i="1"/>
  <c r="X571" i="1"/>
  <c r="X572" i="1"/>
  <c r="X573" i="1"/>
  <c r="X574" i="1"/>
  <c r="X575" i="1"/>
  <c r="X576" i="1"/>
  <c r="X577" i="1"/>
  <c r="X578" i="1"/>
  <c r="X579" i="1"/>
  <c r="X582" i="1"/>
  <c r="X583" i="1"/>
  <c r="X584" i="1"/>
  <c r="X585" i="1"/>
  <c r="X586" i="1"/>
  <c r="X587" i="1"/>
  <c r="X590" i="1"/>
  <c r="X591" i="1"/>
  <c r="X592" i="1"/>
  <c r="X593" i="1"/>
  <c r="X594" i="1"/>
  <c r="X597" i="1"/>
  <c r="X598" i="1"/>
  <c r="X599" i="1"/>
  <c r="X600" i="1"/>
  <c r="X601" i="1"/>
  <c r="X602" i="1"/>
  <c r="X603" i="1"/>
  <c r="X604" i="1"/>
  <c r="X605" i="1"/>
  <c r="X610" i="1"/>
  <c r="X611" i="1"/>
  <c r="X612" i="1"/>
  <c r="X613" i="1"/>
  <c r="X616" i="1"/>
  <c r="X617" i="1"/>
  <c r="X618" i="1"/>
  <c r="X619" i="1"/>
  <c r="X620" i="1"/>
  <c r="X621" i="1"/>
  <c r="X622" i="1"/>
  <c r="X623" i="1"/>
  <c r="X624" i="1"/>
  <c r="X625" i="1"/>
  <c r="X626" i="1"/>
  <c r="X627" i="1"/>
  <c r="X630" i="1"/>
  <c r="X631" i="1"/>
  <c r="X632" i="1"/>
  <c r="X633" i="1"/>
  <c r="X634" i="1"/>
  <c r="X635" i="1"/>
  <c r="X636" i="1"/>
  <c r="X637" i="1"/>
  <c r="X638" i="1"/>
  <c r="X643" i="1"/>
  <c r="X644" i="1"/>
  <c r="X645" i="1"/>
  <c r="X646" i="1"/>
  <c r="X649" i="1"/>
  <c r="X650" i="1"/>
  <c r="X651" i="1"/>
  <c r="X652" i="1"/>
  <c r="X653" i="1"/>
  <c r="X654" i="1"/>
  <c r="X655" i="1"/>
  <c r="X656" i="1"/>
  <c r="X659" i="1"/>
  <c r="X660" i="1"/>
  <c r="X661" i="1"/>
  <c r="X662" i="1"/>
  <c r="X663" i="1"/>
  <c r="X664" i="1"/>
  <c r="X665" i="1"/>
  <c r="X666" i="1"/>
  <c r="X667" i="1"/>
  <c r="X668" i="1"/>
  <c r="X669" i="1"/>
  <c r="X670" i="1"/>
  <c r="X671" i="1"/>
  <c r="X672" i="1"/>
  <c r="X673" i="1"/>
  <c r="X676" i="1"/>
  <c r="X677" i="1"/>
  <c r="X678" i="1"/>
  <c r="X679" i="1"/>
  <c r="X680" i="1"/>
  <c r="X681" i="1"/>
  <c r="X682" i="1"/>
  <c r="X683" i="1"/>
  <c r="X684" i="1"/>
  <c r="X685" i="1"/>
  <c r="X686" i="1"/>
  <c r="X687" i="1"/>
  <c r="X688" i="1"/>
  <c r="X689" i="1"/>
  <c r="X690" i="1"/>
  <c r="X691" i="1"/>
  <c r="X692" i="1"/>
  <c r="X693" i="1"/>
  <c r="X694" i="1"/>
  <c r="X695" i="1"/>
  <c r="X703" i="1"/>
  <c r="X704" i="1"/>
  <c r="X705" i="1"/>
  <c r="X706" i="1"/>
  <c r="X709" i="1"/>
  <c r="X710" i="1"/>
  <c r="X711" i="1"/>
  <c r="X712" i="1"/>
  <c r="X713" i="1"/>
  <c r="X714" i="1"/>
  <c r="X715" i="1"/>
  <c r="X716" i="1"/>
  <c r="X717" i="1"/>
  <c r="X718" i="1"/>
  <c r="X719" i="1"/>
  <c r="X720" i="1"/>
  <c r="X721" i="1"/>
  <c r="X731" i="1"/>
  <c r="X732" i="1"/>
  <c r="X736" i="1"/>
  <c r="X737" i="1"/>
  <c r="X741" i="1"/>
  <c r="X742" i="1"/>
  <c r="X743" i="1"/>
  <c r="X744" i="1"/>
  <c r="X745" i="1"/>
  <c r="X746" i="1"/>
  <c r="X747" i="1"/>
  <c r="X748" i="1"/>
  <c r="X749" i="1"/>
  <c r="X754" i="1"/>
  <c r="X755" i="1"/>
  <c r="X756" i="1"/>
  <c r="X759" i="1"/>
  <c r="X760" i="1"/>
  <c r="X761" i="1"/>
  <c r="X762" i="1"/>
  <c r="X763" i="1"/>
  <c r="X764" i="1"/>
  <c r="X765" i="1"/>
  <c r="X766" i="1"/>
  <c r="X767" i="1"/>
  <c r="X768" i="1"/>
  <c r="X769" i="1"/>
  <c r="X770" i="1"/>
  <c r="X771" i="1"/>
  <c r="X772" i="1"/>
  <c r="X773" i="1"/>
  <c r="X774" i="1"/>
  <c r="X775" i="1"/>
  <c r="X778" i="1"/>
  <c r="X779" i="1"/>
  <c r="X780" i="1"/>
  <c r="X781" i="1"/>
  <c r="X782" i="1"/>
  <c r="X783" i="1"/>
  <c r="X784" i="1"/>
  <c r="X785" i="1"/>
  <c r="X786" i="1"/>
  <c r="X790" i="1"/>
  <c r="X791" i="1"/>
  <c r="X792" i="1"/>
  <c r="X793" i="1"/>
  <c r="X794" i="1"/>
  <c r="X795" i="1"/>
  <c r="X796" i="1"/>
  <c r="X797" i="1"/>
  <c r="X800" i="1"/>
  <c r="X801" i="1"/>
  <c r="X802" i="1"/>
  <c r="X803" i="1"/>
  <c r="X804" i="1"/>
  <c r="X807" i="1"/>
  <c r="X808" i="1"/>
  <c r="X809" i="1"/>
  <c r="X810" i="1"/>
  <c r="X811" i="1"/>
  <c r="X812" i="1"/>
  <c r="X813" i="1"/>
  <c r="X814" i="1"/>
  <c r="X818" i="1"/>
  <c r="X819" i="1"/>
  <c r="X820" i="1"/>
  <c r="X821" i="1"/>
  <c r="X822" i="1"/>
  <c r="X823" i="1"/>
  <c r="X824" i="1"/>
  <c r="X825" i="1"/>
  <c r="X826" i="1"/>
  <c r="X827" i="1"/>
  <c r="X828" i="1"/>
  <c r="X829" i="1"/>
  <c r="X830" i="1"/>
  <c r="X831" i="1"/>
  <c r="X832" i="1"/>
  <c r="X835" i="1"/>
  <c r="X836" i="1"/>
  <c r="X837" i="1"/>
  <c r="X838" i="1"/>
  <c r="X839" i="1"/>
  <c r="X840" i="1"/>
  <c r="X841" i="1"/>
  <c r="X842" i="1"/>
  <c r="X843" i="1"/>
  <c r="X844" i="1"/>
  <c r="X845" i="1"/>
  <c r="X846" i="1"/>
  <c r="X849" i="1"/>
  <c r="X850" i="1"/>
  <c r="X851" i="1"/>
  <c r="X852" i="1"/>
  <c r="X853" i="1"/>
  <c r="X854" i="1"/>
  <c r="X855" i="1"/>
  <c r="X856" i="1"/>
  <c r="X857" i="1"/>
  <c r="X858" i="1"/>
  <c r="X859" i="1"/>
  <c r="X860" i="1"/>
  <c r="X861" i="1"/>
  <c r="X862" i="1"/>
  <c r="X863" i="1"/>
  <c r="X864" i="1"/>
  <c r="X865" i="1"/>
  <c r="X866" i="1"/>
  <c r="X867" i="1"/>
  <c r="X868" i="1"/>
  <c r="X869" i="1"/>
  <c r="X870" i="1"/>
  <c r="X871" i="1"/>
  <c r="X872" i="1"/>
  <c r="X873" i="1"/>
  <c r="X874" i="1"/>
  <c r="X877" i="1"/>
  <c r="X878" i="1"/>
  <c r="X879" i="1"/>
  <c r="X880" i="1"/>
  <c r="X881" i="1"/>
  <c r="X882" i="1"/>
  <c r="X883" i="1"/>
  <c r="X884" i="1"/>
  <c r="X885" i="1"/>
  <c r="X886" i="1"/>
  <c r="X887" i="1"/>
  <c r="X888" i="1"/>
  <c r="X889" i="1"/>
  <c r="X890" i="1"/>
  <c r="X891" i="1"/>
  <c r="X892" i="1"/>
  <c r="X893" i="1"/>
  <c r="X894" i="1"/>
  <c r="X895" i="1"/>
  <c r="X896" i="1"/>
  <c r="X897" i="1"/>
  <c r="X901" i="1"/>
  <c r="X902" i="1"/>
  <c r="X903" i="1"/>
  <c r="X904" i="1"/>
  <c r="X905" i="1"/>
  <c r="X906" i="1"/>
  <c r="X907" i="1"/>
  <c r="X908" i="1"/>
  <c r="X909" i="1"/>
  <c r="X910" i="1"/>
  <c r="X911" i="1"/>
  <c r="X912" i="1"/>
  <c r="X913" i="1"/>
  <c r="X914" i="1"/>
  <c r="X919" i="1"/>
  <c r="X920" i="1"/>
  <c r="X921" i="1"/>
  <c r="X922" i="1"/>
  <c r="X923" i="1"/>
  <c r="X924" i="1"/>
  <c r="X925" i="1"/>
  <c r="X928" i="1"/>
  <c r="X929" i="1"/>
  <c r="X930" i="1"/>
  <c r="X931" i="1"/>
  <c r="X932" i="1"/>
  <c r="X933" i="1"/>
  <c r="X934" i="1"/>
  <c r="X935" i="1"/>
  <c r="X936"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2" i="1"/>
  <c r="W113" i="1"/>
  <c r="W114" i="1"/>
  <c r="W115" i="1"/>
  <c r="W116" i="1"/>
  <c r="W117" i="1"/>
  <c r="W118" i="1"/>
  <c r="W119" i="1"/>
  <c r="W120" i="1"/>
  <c r="W121" i="1"/>
  <c r="W122" i="1"/>
  <c r="W123" i="1"/>
  <c r="W124" i="1"/>
  <c r="W125" i="1"/>
  <c r="W126" i="1"/>
  <c r="W127" i="1"/>
  <c r="W128" i="1"/>
  <c r="W129" i="1"/>
  <c r="W130" i="1"/>
  <c r="W131" i="1"/>
  <c r="W132" i="1"/>
  <c r="W133"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8" i="1"/>
  <c r="W329" i="1"/>
  <c r="W330" i="1"/>
  <c r="W331" i="1"/>
  <c r="W332" i="1"/>
  <c r="W333" i="1"/>
  <c r="W334" i="1"/>
  <c r="W335" i="1"/>
  <c r="W336" i="1"/>
  <c r="W337" i="1"/>
  <c r="W338" i="1"/>
  <c r="W339" i="1"/>
  <c r="W340" i="1"/>
  <c r="W341" i="1"/>
  <c r="W342" i="1"/>
  <c r="W343" i="1"/>
  <c r="W344" i="1"/>
  <c r="W345" i="1"/>
  <c r="W348" i="1"/>
  <c r="W349" i="1"/>
  <c r="W350" i="1"/>
  <c r="W351" i="1"/>
  <c r="W352" i="1"/>
  <c r="W353" i="1"/>
  <c r="W354" i="1"/>
  <c r="W355" i="1"/>
  <c r="W356" i="1"/>
  <c r="W357" i="1"/>
  <c r="W358"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3" i="1"/>
  <c r="W414"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8" i="1"/>
  <c r="W569" i="1"/>
  <c r="W570" i="1"/>
  <c r="W571" i="1"/>
  <c r="W572" i="1"/>
  <c r="W573" i="1"/>
  <c r="W574" i="1"/>
  <c r="W575" i="1"/>
  <c r="W576" i="1"/>
  <c r="W577" i="1"/>
  <c r="W578" i="1"/>
  <c r="W579" i="1"/>
  <c r="W582" i="1"/>
  <c r="W583" i="1"/>
  <c r="W584" i="1"/>
  <c r="W585" i="1"/>
  <c r="W586" i="1"/>
  <c r="W587" i="1"/>
  <c r="W590" i="1"/>
  <c r="W591" i="1"/>
  <c r="W592" i="1"/>
  <c r="W593" i="1"/>
  <c r="W594" i="1"/>
  <c r="W597" i="1"/>
  <c r="W598" i="1"/>
  <c r="W599" i="1"/>
  <c r="W600" i="1"/>
  <c r="W601" i="1"/>
  <c r="W602" i="1"/>
  <c r="W603" i="1"/>
  <c r="W604" i="1"/>
  <c r="W605" i="1"/>
  <c r="W610" i="1"/>
  <c r="W611" i="1"/>
  <c r="W612" i="1"/>
  <c r="W613" i="1"/>
  <c r="W616" i="1"/>
  <c r="W617" i="1"/>
  <c r="W618" i="1"/>
  <c r="W619" i="1"/>
  <c r="W620" i="1"/>
  <c r="W621" i="1"/>
  <c r="W622" i="1"/>
  <c r="W623" i="1"/>
  <c r="W624" i="1"/>
  <c r="W625" i="1"/>
  <c r="W626" i="1"/>
  <c r="W627" i="1"/>
  <c r="W630" i="1"/>
  <c r="W631" i="1"/>
  <c r="W632" i="1"/>
  <c r="W633" i="1"/>
  <c r="W634" i="1"/>
  <c r="W635" i="1"/>
  <c r="W636" i="1"/>
  <c r="W637" i="1"/>
  <c r="W638" i="1"/>
  <c r="W643" i="1"/>
  <c r="W644" i="1"/>
  <c r="W645" i="1"/>
  <c r="W646" i="1"/>
  <c r="W649" i="1"/>
  <c r="W650" i="1"/>
  <c r="W651" i="1"/>
  <c r="W652" i="1"/>
  <c r="W653" i="1"/>
  <c r="W654" i="1"/>
  <c r="W655" i="1"/>
  <c r="W656" i="1"/>
  <c r="W659" i="1"/>
  <c r="W660" i="1"/>
  <c r="W661" i="1"/>
  <c r="W662" i="1"/>
  <c r="W663" i="1"/>
  <c r="W664" i="1"/>
  <c r="W665" i="1"/>
  <c r="W666" i="1"/>
  <c r="W667" i="1"/>
  <c r="W668" i="1"/>
  <c r="W669" i="1"/>
  <c r="W670" i="1"/>
  <c r="W671" i="1"/>
  <c r="W672" i="1"/>
  <c r="W673" i="1"/>
  <c r="W676" i="1"/>
  <c r="W677" i="1"/>
  <c r="W678" i="1"/>
  <c r="W679" i="1"/>
  <c r="W680" i="1"/>
  <c r="W681" i="1"/>
  <c r="W682" i="1"/>
  <c r="W683" i="1"/>
  <c r="W684" i="1"/>
  <c r="W685" i="1"/>
  <c r="W686" i="1"/>
  <c r="W687" i="1"/>
  <c r="W688" i="1"/>
  <c r="W689" i="1"/>
  <c r="W690" i="1"/>
  <c r="W691" i="1"/>
  <c r="W692" i="1"/>
  <c r="W693" i="1"/>
  <c r="W694" i="1"/>
  <c r="W695" i="1"/>
  <c r="W703" i="1"/>
  <c r="W704" i="1"/>
  <c r="W705" i="1"/>
  <c r="W706" i="1"/>
  <c r="W709" i="1"/>
  <c r="W710" i="1"/>
  <c r="W711" i="1"/>
  <c r="W712" i="1"/>
  <c r="W713" i="1"/>
  <c r="W714" i="1"/>
  <c r="W715" i="1"/>
  <c r="W716" i="1"/>
  <c r="W717" i="1"/>
  <c r="W718" i="1"/>
  <c r="W719" i="1"/>
  <c r="W720" i="1"/>
  <c r="W721" i="1"/>
  <c r="W731" i="1"/>
  <c r="W732" i="1"/>
  <c r="W736" i="1"/>
  <c r="W737" i="1"/>
  <c r="W741" i="1"/>
  <c r="W742" i="1"/>
  <c r="W743" i="1"/>
  <c r="W744" i="1"/>
  <c r="W745" i="1"/>
  <c r="W746" i="1"/>
  <c r="W747" i="1"/>
  <c r="W748" i="1"/>
  <c r="W749" i="1"/>
  <c r="W754" i="1"/>
  <c r="W755" i="1"/>
  <c r="W756" i="1"/>
  <c r="W759" i="1"/>
  <c r="W760" i="1"/>
  <c r="W761" i="1"/>
  <c r="W762" i="1"/>
  <c r="W763" i="1"/>
  <c r="W764" i="1"/>
  <c r="W765" i="1"/>
  <c r="W766" i="1"/>
  <c r="W767" i="1"/>
  <c r="W768" i="1"/>
  <c r="W769" i="1"/>
  <c r="W770" i="1"/>
  <c r="W771" i="1"/>
  <c r="W772" i="1"/>
  <c r="W773" i="1"/>
  <c r="W774" i="1"/>
  <c r="W775" i="1"/>
  <c r="W778" i="1"/>
  <c r="W779" i="1"/>
  <c r="W780" i="1"/>
  <c r="W781" i="1"/>
  <c r="W782" i="1"/>
  <c r="W783" i="1"/>
  <c r="W784" i="1"/>
  <c r="W785" i="1"/>
  <c r="W786" i="1"/>
  <c r="W790" i="1"/>
  <c r="W791" i="1"/>
  <c r="W792" i="1"/>
  <c r="W793" i="1"/>
  <c r="W794" i="1"/>
  <c r="W795" i="1"/>
  <c r="W796" i="1"/>
  <c r="W797" i="1"/>
  <c r="W800" i="1"/>
  <c r="W801" i="1"/>
  <c r="W802" i="1"/>
  <c r="W803" i="1"/>
  <c r="W804" i="1"/>
  <c r="W807" i="1"/>
  <c r="W808" i="1"/>
  <c r="W809" i="1"/>
  <c r="W810" i="1"/>
  <c r="W811" i="1"/>
  <c r="W812" i="1"/>
  <c r="W813" i="1"/>
  <c r="W814" i="1"/>
  <c r="W818" i="1"/>
  <c r="W819" i="1"/>
  <c r="W820" i="1"/>
  <c r="W821" i="1"/>
  <c r="W822" i="1"/>
  <c r="W823" i="1"/>
  <c r="W824" i="1"/>
  <c r="W825" i="1"/>
  <c r="W826" i="1"/>
  <c r="W827" i="1"/>
  <c r="W828" i="1"/>
  <c r="W829" i="1"/>
  <c r="W830" i="1"/>
  <c r="W831" i="1"/>
  <c r="W832" i="1"/>
  <c r="W835" i="1"/>
  <c r="W836" i="1"/>
  <c r="W837" i="1"/>
  <c r="W838" i="1"/>
  <c r="W839" i="1"/>
  <c r="W840" i="1"/>
  <c r="W841" i="1"/>
  <c r="W842" i="1"/>
  <c r="W843" i="1"/>
  <c r="W844" i="1"/>
  <c r="W845" i="1"/>
  <c r="W846" i="1"/>
  <c r="W849" i="1"/>
  <c r="W850" i="1"/>
  <c r="W851" i="1"/>
  <c r="W852" i="1"/>
  <c r="W853" i="1"/>
  <c r="W854" i="1"/>
  <c r="W855" i="1"/>
  <c r="W856" i="1"/>
  <c r="W857" i="1"/>
  <c r="W858" i="1"/>
  <c r="W859" i="1"/>
  <c r="W860" i="1"/>
  <c r="W861" i="1"/>
  <c r="W862" i="1"/>
  <c r="W863" i="1"/>
  <c r="W864" i="1"/>
  <c r="W865" i="1"/>
  <c r="W866" i="1"/>
  <c r="W867" i="1"/>
  <c r="W868" i="1"/>
  <c r="W869" i="1"/>
  <c r="W870" i="1"/>
  <c r="W871" i="1"/>
  <c r="W872" i="1"/>
  <c r="W873" i="1"/>
  <c r="W874" i="1"/>
  <c r="W877" i="1"/>
  <c r="W878" i="1"/>
  <c r="W879" i="1"/>
  <c r="W880" i="1"/>
  <c r="W881" i="1"/>
  <c r="W882" i="1"/>
  <c r="W883" i="1"/>
  <c r="W884" i="1"/>
  <c r="W885" i="1"/>
  <c r="W886" i="1"/>
  <c r="W887" i="1"/>
  <c r="W888" i="1"/>
  <c r="W889" i="1"/>
  <c r="W890" i="1"/>
  <c r="W891" i="1"/>
  <c r="W892" i="1"/>
  <c r="W893" i="1"/>
  <c r="W894" i="1"/>
  <c r="W895" i="1"/>
  <c r="W896" i="1"/>
  <c r="W897" i="1"/>
  <c r="W901" i="1"/>
  <c r="W902" i="1"/>
  <c r="W903" i="1"/>
  <c r="W904" i="1"/>
  <c r="W905" i="1"/>
  <c r="W906" i="1"/>
  <c r="W907" i="1"/>
  <c r="W908" i="1"/>
  <c r="W909" i="1"/>
  <c r="W910" i="1"/>
  <c r="W911" i="1"/>
  <c r="W912" i="1"/>
  <c r="W913" i="1"/>
  <c r="W914" i="1"/>
  <c r="W919" i="1"/>
  <c r="W920" i="1"/>
  <c r="W921" i="1"/>
  <c r="W922" i="1"/>
  <c r="W923" i="1"/>
  <c r="W924" i="1"/>
  <c r="W925" i="1"/>
  <c r="W928" i="1"/>
  <c r="W929" i="1"/>
  <c r="W930" i="1"/>
  <c r="W931" i="1"/>
  <c r="W932" i="1"/>
  <c r="W933" i="1"/>
  <c r="W934" i="1"/>
  <c r="W935" i="1"/>
  <c r="W936"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S100" i="1"/>
  <c r="T100" i="1" s="1"/>
  <c r="S101" i="1"/>
  <c r="T101" i="1" s="1"/>
  <c r="S102" i="1"/>
  <c r="T102" i="1" s="1"/>
  <c r="S103" i="1"/>
  <c r="T103" i="1" s="1"/>
  <c r="S104" i="1"/>
  <c r="T104" i="1" s="1"/>
  <c r="S105" i="1"/>
  <c r="T105" i="1" s="1"/>
  <c r="S106" i="1"/>
  <c r="T106" i="1" s="1"/>
  <c r="S107" i="1"/>
  <c r="T107" i="1" s="1"/>
  <c r="S108" i="1"/>
  <c r="T108" i="1" s="1"/>
  <c r="S109" i="1"/>
  <c r="T109" i="1" s="1"/>
  <c r="S112" i="1"/>
  <c r="T112" i="1" s="1"/>
  <c r="S113" i="1"/>
  <c r="T113" i="1" s="1"/>
  <c r="S114" i="1"/>
  <c r="T114" i="1" s="1"/>
  <c r="S115" i="1"/>
  <c r="T115" i="1" s="1"/>
  <c r="S116" i="1"/>
  <c r="T116" i="1" s="1"/>
  <c r="S117" i="1"/>
  <c r="T117" i="1" s="1"/>
  <c r="S118" i="1"/>
  <c r="T118" i="1" s="1"/>
  <c r="S119" i="1"/>
  <c r="T119" i="1" s="1"/>
  <c r="S120" i="1"/>
  <c r="T120" i="1" s="1"/>
  <c r="S121" i="1"/>
  <c r="T121" i="1" s="1"/>
  <c r="S122" i="1"/>
  <c r="T122" i="1" s="1"/>
  <c r="S123" i="1"/>
  <c r="T123" i="1" s="1"/>
  <c r="S124" i="1"/>
  <c r="T124" i="1" s="1"/>
  <c r="S125" i="1"/>
  <c r="T125" i="1" s="1"/>
  <c r="S126" i="1"/>
  <c r="T126" i="1" s="1"/>
  <c r="S127" i="1"/>
  <c r="T127" i="1" s="1"/>
  <c r="S128" i="1"/>
  <c r="T128" i="1" s="1"/>
  <c r="S129" i="1"/>
  <c r="T129" i="1" s="1"/>
  <c r="S130" i="1"/>
  <c r="T130" i="1" s="1"/>
  <c r="S131" i="1"/>
  <c r="T131" i="1" s="1"/>
  <c r="S132" i="1"/>
  <c r="T132" i="1" s="1"/>
  <c r="S133" i="1"/>
  <c r="T133" i="1" s="1"/>
  <c r="S136" i="1"/>
  <c r="T136" i="1" s="1"/>
  <c r="S137" i="1"/>
  <c r="T137" i="1" s="1"/>
  <c r="S138" i="1"/>
  <c r="T138" i="1" s="1"/>
  <c r="S139" i="1"/>
  <c r="T139" i="1" s="1"/>
  <c r="S140" i="1"/>
  <c r="T140" i="1" s="1"/>
  <c r="S141" i="1"/>
  <c r="T141" i="1" s="1"/>
  <c r="S142" i="1"/>
  <c r="T142" i="1" s="1"/>
  <c r="S143" i="1"/>
  <c r="T143" i="1" s="1"/>
  <c r="S144" i="1"/>
  <c r="T144" i="1" s="1"/>
  <c r="S145" i="1"/>
  <c r="T145" i="1" s="1"/>
  <c r="S146" i="1"/>
  <c r="T146" i="1" s="1"/>
  <c r="S147" i="1"/>
  <c r="T147" i="1" s="1"/>
  <c r="S148" i="1"/>
  <c r="T148" i="1" s="1"/>
  <c r="S149" i="1"/>
  <c r="T149" i="1" s="1"/>
  <c r="S150" i="1"/>
  <c r="T150" i="1" s="1"/>
  <c r="S151" i="1"/>
  <c r="T151" i="1" s="1"/>
  <c r="S152" i="1"/>
  <c r="T152" i="1" s="1"/>
  <c r="S153" i="1"/>
  <c r="T153" i="1" s="1"/>
  <c r="S154" i="1"/>
  <c r="T154" i="1" s="1"/>
  <c r="S155" i="1"/>
  <c r="T155" i="1" s="1"/>
  <c r="S156" i="1"/>
  <c r="T156" i="1" s="1"/>
  <c r="S157" i="1"/>
  <c r="T157" i="1" s="1"/>
  <c r="S158" i="1"/>
  <c r="T158" i="1" s="1"/>
  <c r="S159" i="1"/>
  <c r="T159" i="1" s="1"/>
  <c r="S160" i="1"/>
  <c r="T160" i="1" s="1"/>
  <c r="S161" i="1"/>
  <c r="T161" i="1" s="1"/>
  <c r="S163" i="1"/>
  <c r="T163" i="1" s="1"/>
  <c r="S164" i="1"/>
  <c r="T164" i="1" s="1"/>
  <c r="S165" i="1"/>
  <c r="T165" i="1" s="1"/>
  <c r="S166" i="1"/>
  <c r="T166" i="1" s="1"/>
  <c r="S167" i="1"/>
  <c r="T167" i="1" s="1"/>
  <c r="S168" i="1"/>
  <c r="T168" i="1" s="1"/>
  <c r="S169" i="1"/>
  <c r="T169" i="1" s="1"/>
  <c r="S170" i="1"/>
  <c r="T170" i="1" s="1"/>
  <c r="S171" i="1"/>
  <c r="T171" i="1" s="1"/>
  <c r="S172" i="1"/>
  <c r="T172" i="1" s="1"/>
  <c r="S173" i="1"/>
  <c r="T173" i="1" s="1"/>
  <c r="S174" i="1"/>
  <c r="T174" i="1" s="1"/>
  <c r="S175" i="1"/>
  <c r="T175" i="1" s="1"/>
  <c r="S176" i="1"/>
  <c r="T176" i="1" s="1"/>
  <c r="S177" i="1"/>
  <c r="T177" i="1" s="1"/>
  <c r="S178" i="1"/>
  <c r="T178" i="1" s="1"/>
  <c r="S179" i="1"/>
  <c r="T179" i="1" s="1"/>
  <c r="S180" i="1"/>
  <c r="T180" i="1" s="1"/>
  <c r="S181" i="1"/>
  <c r="T181" i="1" s="1"/>
  <c r="S182" i="1"/>
  <c r="T182" i="1" s="1"/>
  <c r="S183" i="1"/>
  <c r="T183" i="1" s="1"/>
  <c r="S184" i="1"/>
  <c r="T184" i="1" s="1"/>
  <c r="S185" i="1"/>
  <c r="T185" i="1" s="1"/>
  <c r="S186" i="1"/>
  <c r="T186" i="1" s="1"/>
  <c r="S187" i="1"/>
  <c r="T187" i="1" s="1"/>
  <c r="S188" i="1"/>
  <c r="T188" i="1" s="1"/>
  <c r="S189" i="1"/>
  <c r="T189" i="1" s="1"/>
  <c r="S190" i="1"/>
  <c r="T190" i="1" s="1"/>
  <c r="S191" i="1"/>
  <c r="T191" i="1" s="1"/>
  <c r="S192" i="1"/>
  <c r="T192" i="1" s="1"/>
  <c r="S193" i="1"/>
  <c r="T193" i="1" s="1"/>
  <c r="S194" i="1"/>
  <c r="T194" i="1" s="1"/>
  <c r="S195" i="1"/>
  <c r="T195" i="1" s="1"/>
  <c r="S196" i="1"/>
  <c r="T196" i="1" s="1"/>
  <c r="S197" i="1"/>
  <c r="T197" i="1" s="1"/>
  <c r="S198" i="1"/>
  <c r="T198" i="1" s="1"/>
  <c r="S199" i="1"/>
  <c r="T199" i="1" s="1"/>
  <c r="S200" i="1"/>
  <c r="T200" i="1" s="1"/>
  <c r="S201" i="1"/>
  <c r="T201" i="1" s="1"/>
  <c r="S202" i="1"/>
  <c r="T202" i="1" s="1"/>
  <c r="S203" i="1"/>
  <c r="T203" i="1" s="1"/>
  <c r="S204" i="1"/>
  <c r="T204" i="1" s="1"/>
  <c r="S207" i="1"/>
  <c r="T207" i="1" s="1"/>
  <c r="S208" i="1"/>
  <c r="T208" i="1" s="1"/>
  <c r="S209" i="1"/>
  <c r="T209" i="1" s="1"/>
  <c r="S210" i="1"/>
  <c r="T210" i="1" s="1"/>
  <c r="S211" i="1"/>
  <c r="T211" i="1" s="1"/>
  <c r="S212" i="1"/>
  <c r="T212" i="1" s="1"/>
  <c r="S213" i="1"/>
  <c r="T213" i="1" s="1"/>
  <c r="S214" i="1"/>
  <c r="T214" i="1" s="1"/>
  <c r="S215" i="1"/>
  <c r="T215" i="1" s="1"/>
  <c r="S216" i="1"/>
  <c r="T216" i="1" s="1"/>
  <c r="S217" i="1"/>
  <c r="T217" i="1" s="1"/>
  <c r="S218" i="1"/>
  <c r="T218" i="1" s="1"/>
  <c r="S219" i="1"/>
  <c r="T219" i="1" s="1"/>
  <c r="S220" i="1"/>
  <c r="T220" i="1" s="1"/>
  <c r="S221" i="1"/>
  <c r="T221" i="1" s="1"/>
  <c r="S222" i="1"/>
  <c r="T222" i="1" s="1"/>
  <c r="S223" i="1"/>
  <c r="T223" i="1" s="1"/>
  <c r="S224" i="1"/>
  <c r="T224" i="1" s="1"/>
  <c r="S225" i="1"/>
  <c r="T225" i="1" s="1"/>
  <c r="S226" i="1"/>
  <c r="T226" i="1" s="1"/>
  <c r="S227" i="1"/>
  <c r="T227" i="1" s="1"/>
  <c r="S228" i="1"/>
  <c r="T228" i="1" s="1"/>
  <c r="S229" i="1"/>
  <c r="T229" i="1" s="1"/>
  <c r="S230" i="1"/>
  <c r="T230" i="1" s="1"/>
  <c r="S231" i="1"/>
  <c r="T231" i="1" s="1"/>
  <c r="S232" i="1"/>
  <c r="T232" i="1" s="1"/>
  <c r="S233" i="1"/>
  <c r="T233" i="1" s="1"/>
  <c r="S234" i="1"/>
  <c r="T234" i="1" s="1"/>
  <c r="S235" i="1"/>
  <c r="T235" i="1" s="1"/>
  <c r="S236" i="1"/>
  <c r="T236" i="1" s="1"/>
  <c r="S237" i="1"/>
  <c r="T237" i="1" s="1"/>
  <c r="S238" i="1"/>
  <c r="T238" i="1" s="1"/>
  <c r="S239" i="1"/>
  <c r="T239" i="1" s="1"/>
  <c r="S240" i="1"/>
  <c r="T240" i="1" s="1"/>
  <c r="S241" i="1"/>
  <c r="T241" i="1" s="1"/>
  <c r="S242" i="1"/>
  <c r="T242" i="1" s="1"/>
  <c r="S243" i="1"/>
  <c r="T243" i="1" s="1"/>
  <c r="S244" i="1"/>
  <c r="T244" i="1" s="1"/>
  <c r="S245" i="1"/>
  <c r="T245" i="1" s="1"/>
  <c r="S246" i="1"/>
  <c r="T246" i="1" s="1"/>
  <c r="S247" i="1"/>
  <c r="T247" i="1" s="1"/>
  <c r="S248" i="1"/>
  <c r="T248" i="1" s="1"/>
  <c r="S249" i="1"/>
  <c r="T249" i="1" s="1"/>
  <c r="S250" i="1"/>
  <c r="T250" i="1" s="1"/>
  <c r="S251" i="1"/>
  <c r="T251" i="1" s="1"/>
  <c r="S252" i="1"/>
  <c r="T252" i="1" s="1"/>
  <c r="S254" i="1"/>
  <c r="T254" i="1" s="1"/>
  <c r="S255" i="1"/>
  <c r="T255" i="1" s="1"/>
  <c r="S256" i="1"/>
  <c r="T256" i="1" s="1"/>
  <c r="S257" i="1"/>
  <c r="T257" i="1" s="1"/>
  <c r="S258" i="1"/>
  <c r="T258" i="1" s="1"/>
  <c r="S259" i="1"/>
  <c r="T259" i="1" s="1"/>
  <c r="S260" i="1"/>
  <c r="T260" i="1" s="1"/>
  <c r="S261" i="1"/>
  <c r="T261" i="1" s="1"/>
  <c r="S262" i="1"/>
  <c r="T262" i="1" s="1"/>
  <c r="S263" i="1"/>
  <c r="T263" i="1" s="1"/>
  <c r="S264" i="1"/>
  <c r="T264" i="1" s="1"/>
  <c r="S265" i="1"/>
  <c r="T265" i="1" s="1"/>
  <c r="S266" i="1"/>
  <c r="T266" i="1" s="1"/>
  <c r="S267" i="1"/>
  <c r="T267" i="1" s="1"/>
  <c r="S268" i="1"/>
  <c r="T268" i="1" s="1"/>
  <c r="S269" i="1"/>
  <c r="T269" i="1" s="1"/>
  <c r="S270" i="1"/>
  <c r="T270" i="1" s="1"/>
  <c r="S271" i="1"/>
  <c r="T271" i="1" s="1"/>
  <c r="S272" i="1"/>
  <c r="T272" i="1" s="1"/>
  <c r="S273" i="1"/>
  <c r="T273" i="1" s="1"/>
  <c r="S274" i="1"/>
  <c r="T274" i="1" s="1"/>
  <c r="S275" i="1"/>
  <c r="T275" i="1" s="1"/>
  <c r="S276" i="1"/>
  <c r="T276" i="1" s="1"/>
  <c r="S277" i="1"/>
  <c r="T277" i="1" s="1"/>
  <c r="S278" i="1"/>
  <c r="T278" i="1" s="1"/>
  <c r="S279" i="1"/>
  <c r="T279" i="1" s="1"/>
  <c r="S280" i="1"/>
  <c r="T280" i="1" s="1"/>
  <c r="S281" i="1"/>
  <c r="T281" i="1" s="1"/>
  <c r="S282" i="1"/>
  <c r="T282" i="1" s="1"/>
  <c r="S283" i="1"/>
  <c r="T283" i="1" s="1"/>
  <c r="S284" i="1"/>
  <c r="T284" i="1" s="1"/>
  <c r="S285" i="1"/>
  <c r="T285" i="1" s="1"/>
  <c r="S286" i="1"/>
  <c r="T286" i="1" s="1"/>
  <c r="S287" i="1"/>
  <c r="T287" i="1" s="1"/>
  <c r="S288" i="1"/>
  <c r="T288" i="1" s="1"/>
  <c r="S289" i="1"/>
  <c r="T289" i="1" s="1"/>
  <c r="S290" i="1"/>
  <c r="T290" i="1" s="1"/>
  <c r="S291" i="1"/>
  <c r="T291" i="1" s="1"/>
  <c r="S292" i="1"/>
  <c r="T292" i="1" s="1"/>
  <c r="S294" i="1"/>
  <c r="T294" i="1" s="1"/>
  <c r="S295" i="1"/>
  <c r="T295" i="1" s="1"/>
  <c r="S296" i="1"/>
  <c r="T296" i="1" s="1"/>
  <c r="S297" i="1"/>
  <c r="T297" i="1" s="1"/>
  <c r="S298" i="1"/>
  <c r="T298" i="1" s="1"/>
  <c r="S299" i="1"/>
  <c r="T299" i="1" s="1"/>
  <c r="S300" i="1"/>
  <c r="T300" i="1" s="1"/>
  <c r="S301" i="1"/>
  <c r="T301" i="1" s="1"/>
  <c r="S302" i="1"/>
  <c r="T302" i="1" s="1"/>
  <c r="S303" i="1"/>
  <c r="T303" i="1" s="1"/>
  <c r="S304" i="1"/>
  <c r="T304" i="1" s="1"/>
  <c r="S305" i="1"/>
  <c r="T305" i="1" s="1"/>
  <c r="S306" i="1"/>
  <c r="T306" i="1" s="1"/>
  <c r="S307" i="1"/>
  <c r="T307" i="1" s="1"/>
  <c r="S308" i="1"/>
  <c r="T308" i="1" s="1"/>
  <c r="S309" i="1"/>
  <c r="T309" i="1" s="1"/>
  <c r="S310" i="1"/>
  <c r="T310" i="1" s="1"/>
  <c r="S311" i="1"/>
  <c r="T311" i="1" s="1"/>
  <c r="S312" i="1"/>
  <c r="T312" i="1" s="1"/>
  <c r="S313" i="1"/>
  <c r="T313" i="1" s="1"/>
  <c r="S314" i="1"/>
  <c r="T314" i="1" s="1"/>
  <c r="S315" i="1"/>
  <c r="T315" i="1" s="1"/>
  <c r="S316" i="1"/>
  <c r="T316" i="1" s="1"/>
  <c r="S317" i="1"/>
  <c r="T317" i="1" s="1"/>
  <c r="S318" i="1"/>
  <c r="T318" i="1" s="1"/>
  <c r="S319" i="1"/>
  <c r="T319" i="1" s="1"/>
  <c r="S320" i="1"/>
  <c r="T320" i="1" s="1"/>
  <c r="S321" i="1"/>
  <c r="T321" i="1" s="1"/>
  <c r="S322" i="1"/>
  <c r="T322" i="1" s="1"/>
  <c r="S323" i="1"/>
  <c r="T323" i="1" s="1"/>
  <c r="S324" i="1"/>
  <c r="T324" i="1" s="1"/>
  <c r="S325" i="1"/>
  <c r="T325" i="1" s="1"/>
  <c r="S328" i="1"/>
  <c r="T328" i="1" s="1"/>
  <c r="S329" i="1"/>
  <c r="T329" i="1" s="1"/>
  <c r="S330" i="1"/>
  <c r="T330" i="1" s="1"/>
  <c r="S331" i="1"/>
  <c r="T331" i="1" s="1"/>
  <c r="S332" i="1"/>
  <c r="T332" i="1" s="1"/>
  <c r="S333" i="1"/>
  <c r="T333" i="1" s="1"/>
  <c r="S334" i="1"/>
  <c r="T334" i="1" s="1"/>
  <c r="S335" i="1"/>
  <c r="T335" i="1" s="1"/>
  <c r="S336" i="1"/>
  <c r="T336" i="1" s="1"/>
  <c r="S337" i="1"/>
  <c r="T337" i="1" s="1"/>
  <c r="S338" i="1"/>
  <c r="T338" i="1" s="1"/>
  <c r="S339" i="1"/>
  <c r="T339" i="1" s="1"/>
  <c r="S340" i="1"/>
  <c r="T340" i="1" s="1"/>
  <c r="S341" i="1"/>
  <c r="T341" i="1" s="1"/>
  <c r="S342" i="1"/>
  <c r="T342" i="1" s="1"/>
  <c r="S343" i="1"/>
  <c r="T343" i="1" s="1"/>
  <c r="S344" i="1"/>
  <c r="T344" i="1" s="1"/>
  <c r="S345" i="1"/>
  <c r="T345" i="1" s="1"/>
  <c r="S348" i="1"/>
  <c r="T348" i="1" s="1"/>
  <c r="S349" i="1"/>
  <c r="T349" i="1" s="1"/>
  <c r="S350" i="1"/>
  <c r="T350" i="1" s="1"/>
  <c r="S351" i="1"/>
  <c r="T351" i="1" s="1"/>
  <c r="S352" i="1"/>
  <c r="T352" i="1" s="1"/>
  <c r="S353" i="1"/>
  <c r="T353" i="1" s="1"/>
  <c r="S354" i="1"/>
  <c r="T354" i="1" s="1"/>
  <c r="S355" i="1"/>
  <c r="T355" i="1" s="1"/>
  <c r="S356" i="1"/>
  <c r="T356" i="1" s="1"/>
  <c r="S357" i="1"/>
  <c r="T357" i="1" s="1"/>
  <c r="S358" i="1"/>
  <c r="T358" i="1" s="1"/>
  <c r="S361" i="1"/>
  <c r="T361" i="1" s="1"/>
  <c r="S362" i="1"/>
  <c r="T362" i="1" s="1"/>
  <c r="S363" i="1"/>
  <c r="T363" i="1" s="1"/>
  <c r="S364" i="1"/>
  <c r="T364" i="1" s="1"/>
  <c r="S365" i="1"/>
  <c r="T365" i="1" s="1"/>
  <c r="S366" i="1"/>
  <c r="T366" i="1" s="1"/>
  <c r="S367" i="1"/>
  <c r="T367" i="1" s="1"/>
  <c r="S368" i="1"/>
  <c r="T368" i="1" s="1"/>
  <c r="S369" i="1"/>
  <c r="T369" i="1" s="1"/>
  <c r="S370" i="1"/>
  <c r="T370" i="1" s="1"/>
  <c r="S371" i="1"/>
  <c r="T371" i="1" s="1"/>
  <c r="S372" i="1"/>
  <c r="T372" i="1" s="1"/>
  <c r="S373" i="1"/>
  <c r="T373" i="1" s="1"/>
  <c r="S374" i="1"/>
  <c r="T374" i="1" s="1"/>
  <c r="S375" i="1"/>
  <c r="T375" i="1" s="1"/>
  <c r="S376" i="1"/>
  <c r="T376" i="1" s="1"/>
  <c r="S377" i="1"/>
  <c r="T377" i="1" s="1"/>
  <c r="S378" i="1"/>
  <c r="T378" i="1" s="1"/>
  <c r="S379" i="1"/>
  <c r="T379" i="1" s="1"/>
  <c r="S380" i="1"/>
  <c r="T380" i="1" s="1"/>
  <c r="S381" i="1"/>
  <c r="T381" i="1" s="1"/>
  <c r="S382" i="1"/>
  <c r="T382" i="1" s="1"/>
  <c r="S383" i="1"/>
  <c r="T383" i="1" s="1"/>
  <c r="S384" i="1"/>
  <c r="T384" i="1" s="1"/>
  <c r="S385" i="1"/>
  <c r="T385" i="1" s="1"/>
  <c r="S386" i="1"/>
  <c r="T386" i="1" s="1"/>
  <c r="S387" i="1"/>
  <c r="T387" i="1" s="1"/>
  <c r="S388" i="1"/>
  <c r="T388" i="1" s="1"/>
  <c r="S389" i="1"/>
  <c r="T389" i="1" s="1"/>
  <c r="S390" i="1"/>
  <c r="T390" i="1" s="1"/>
  <c r="S391" i="1"/>
  <c r="T391" i="1" s="1"/>
  <c r="S392" i="1"/>
  <c r="T392" i="1" s="1"/>
  <c r="S393" i="1"/>
  <c r="T393" i="1" s="1"/>
  <c r="S394" i="1"/>
  <c r="T394" i="1" s="1"/>
  <c r="S395" i="1"/>
  <c r="T395" i="1" s="1"/>
  <c r="S396" i="1"/>
  <c r="T396" i="1" s="1"/>
  <c r="S397" i="1"/>
  <c r="T397" i="1" s="1"/>
  <c r="S398" i="1"/>
  <c r="T398" i="1" s="1"/>
  <c r="S399" i="1"/>
  <c r="T399" i="1" s="1"/>
  <c r="S400" i="1"/>
  <c r="T400" i="1" s="1"/>
  <c r="S401" i="1"/>
  <c r="T401" i="1" s="1"/>
  <c r="S402" i="1"/>
  <c r="T402" i="1" s="1"/>
  <c r="S403" i="1"/>
  <c r="T403" i="1" s="1"/>
  <c r="S404" i="1"/>
  <c r="T404" i="1" s="1"/>
  <c r="S405" i="1"/>
  <c r="T405" i="1" s="1"/>
  <c r="S406" i="1"/>
  <c r="T406" i="1" s="1"/>
  <c r="S407" i="1"/>
  <c r="T407" i="1" s="1"/>
  <c r="S408" i="1"/>
  <c r="T408" i="1" s="1"/>
  <c r="S409" i="1"/>
  <c r="T409" i="1" s="1"/>
  <c r="S410" i="1"/>
  <c r="T410" i="1" s="1"/>
  <c r="S413" i="1"/>
  <c r="T413" i="1" s="1"/>
  <c r="S414" i="1"/>
  <c r="T414" i="1" s="1"/>
  <c r="S417" i="1"/>
  <c r="T417" i="1" s="1"/>
  <c r="S418" i="1"/>
  <c r="T418" i="1" s="1"/>
  <c r="S419" i="1"/>
  <c r="T419" i="1" s="1"/>
  <c r="S420" i="1"/>
  <c r="T420" i="1" s="1"/>
  <c r="S421" i="1"/>
  <c r="T421" i="1" s="1"/>
  <c r="S422" i="1"/>
  <c r="T422" i="1" s="1"/>
  <c r="S423" i="1"/>
  <c r="T423" i="1" s="1"/>
  <c r="S424" i="1"/>
  <c r="T424" i="1" s="1"/>
  <c r="S425" i="1"/>
  <c r="T425" i="1" s="1"/>
  <c r="S426" i="1"/>
  <c r="T426" i="1" s="1"/>
  <c r="S427" i="1"/>
  <c r="T427" i="1" s="1"/>
  <c r="S428" i="1"/>
  <c r="T428" i="1" s="1"/>
  <c r="S429" i="1"/>
  <c r="T429" i="1" s="1"/>
  <c r="S430" i="1"/>
  <c r="T430" i="1" s="1"/>
  <c r="S431" i="1"/>
  <c r="T431" i="1" s="1"/>
  <c r="S432" i="1"/>
  <c r="T432" i="1" s="1"/>
  <c r="S433" i="1"/>
  <c r="T433" i="1" s="1"/>
  <c r="S434" i="1"/>
  <c r="T434" i="1" s="1"/>
  <c r="S435" i="1"/>
  <c r="T435" i="1" s="1"/>
  <c r="S436" i="1"/>
  <c r="T436" i="1" s="1"/>
  <c r="S437" i="1"/>
  <c r="T437" i="1" s="1"/>
  <c r="S438" i="1"/>
  <c r="T438" i="1" s="1"/>
  <c r="S439" i="1"/>
  <c r="T439" i="1" s="1"/>
  <c r="S440" i="1"/>
  <c r="T440" i="1" s="1"/>
  <c r="S441" i="1"/>
  <c r="T441" i="1" s="1"/>
  <c r="S442" i="1"/>
  <c r="T442" i="1" s="1"/>
  <c r="S443" i="1"/>
  <c r="T443" i="1" s="1"/>
  <c r="S444" i="1"/>
  <c r="T444" i="1" s="1"/>
  <c r="S445" i="1"/>
  <c r="T445" i="1" s="1"/>
  <c r="S446" i="1"/>
  <c r="T446" i="1" s="1"/>
  <c r="S447" i="1"/>
  <c r="T447" i="1" s="1"/>
  <c r="S448" i="1"/>
  <c r="T448" i="1" s="1"/>
  <c r="S449" i="1"/>
  <c r="T449" i="1" s="1"/>
  <c r="S450" i="1"/>
  <c r="T450" i="1" s="1"/>
  <c r="S451" i="1"/>
  <c r="T451" i="1" s="1"/>
  <c r="S452" i="1"/>
  <c r="T452" i="1" s="1"/>
  <c r="S453" i="1"/>
  <c r="T453" i="1" s="1"/>
  <c r="S454" i="1"/>
  <c r="T454" i="1" s="1"/>
  <c r="S455" i="1"/>
  <c r="T455" i="1" s="1"/>
  <c r="S456" i="1"/>
  <c r="T456" i="1" s="1"/>
  <c r="S457" i="1"/>
  <c r="T457" i="1" s="1"/>
  <c r="S458" i="1"/>
  <c r="T458" i="1" s="1"/>
  <c r="S459" i="1"/>
  <c r="T459" i="1" s="1"/>
  <c r="S460" i="1"/>
  <c r="T460" i="1" s="1"/>
  <c r="S461" i="1"/>
  <c r="T461" i="1" s="1"/>
  <c r="S462" i="1"/>
  <c r="T462" i="1" s="1"/>
  <c r="S463" i="1"/>
  <c r="T463" i="1" s="1"/>
  <c r="S464" i="1"/>
  <c r="T464" i="1" s="1"/>
  <c r="S465" i="1"/>
  <c r="T465" i="1" s="1"/>
  <c r="S466" i="1"/>
  <c r="T466" i="1" s="1"/>
  <c r="S467" i="1"/>
  <c r="T467" i="1" s="1"/>
  <c r="S468" i="1"/>
  <c r="T468" i="1" s="1"/>
  <c r="S469" i="1"/>
  <c r="T469" i="1" s="1"/>
  <c r="S470" i="1"/>
  <c r="T470" i="1" s="1"/>
  <c r="S471" i="1"/>
  <c r="T471" i="1" s="1"/>
  <c r="S472" i="1"/>
  <c r="T472" i="1" s="1"/>
  <c r="S473" i="1"/>
  <c r="T473" i="1" s="1"/>
  <c r="S474" i="1"/>
  <c r="T474" i="1" s="1"/>
  <c r="S475" i="1"/>
  <c r="T475" i="1" s="1"/>
  <c r="S476" i="1"/>
  <c r="T476" i="1" s="1"/>
  <c r="S477" i="1"/>
  <c r="T477" i="1" s="1"/>
  <c r="S478" i="1"/>
  <c r="T478" i="1" s="1"/>
  <c r="S479" i="1"/>
  <c r="T479" i="1" s="1"/>
  <c r="S480" i="1"/>
  <c r="T480" i="1" s="1"/>
  <c r="S481" i="1"/>
  <c r="T481" i="1" s="1"/>
  <c r="S482" i="1"/>
  <c r="T482" i="1" s="1"/>
  <c r="S483" i="1"/>
  <c r="T483" i="1" s="1"/>
  <c r="S484" i="1"/>
  <c r="T484" i="1" s="1"/>
  <c r="S485" i="1"/>
  <c r="T485" i="1" s="1"/>
  <c r="S486" i="1"/>
  <c r="T486" i="1" s="1"/>
  <c r="S487" i="1"/>
  <c r="T487" i="1" s="1"/>
  <c r="S488" i="1"/>
  <c r="T488" i="1" s="1"/>
  <c r="S489" i="1"/>
  <c r="T489" i="1" s="1"/>
  <c r="S490" i="1"/>
  <c r="T490" i="1" s="1"/>
  <c r="S491" i="1"/>
  <c r="T491" i="1" s="1"/>
  <c r="S492" i="1"/>
  <c r="T492" i="1" s="1"/>
  <c r="S493" i="1"/>
  <c r="T493" i="1" s="1"/>
  <c r="S496" i="1"/>
  <c r="T496" i="1" s="1"/>
  <c r="S497" i="1"/>
  <c r="T497" i="1" s="1"/>
  <c r="S498" i="1"/>
  <c r="T498" i="1" s="1"/>
  <c r="S499" i="1"/>
  <c r="T499" i="1" s="1"/>
  <c r="S500" i="1"/>
  <c r="T500" i="1" s="1"/>
  <c r="S501" i="1"/>
  <c r="T501" i="1" s="1"/>
  <c r="S502" i="1"/>
  <c r="T502" i="1" s="1"/>
  <c r="S503" i="1"/>
  <c r="T503" i="1" s="1"/>
  <c r="S504" i="1"/>
  <c r="T504" i="1" s="1"/>
  <c r="S505" i="1"/>
  <c r="T505" i="1" s="1"/>
  <c r="S506" i="1"/>
  <c r="T506" i="1" s="1"/>
  <c r="S507" i="1"/>
  <c r="T507" i="1" s="1"/>
  <c r="S508" i="1"/>
  <c r="T508" i="1" s="1"/>
  <c r="S509" i="1"/>
  <c r="T509" i="1" s="1"/>
  <c r="S510" i="1"/>
  <c r="T510" i="1" s="1"/>
  <c r="S511" i="1"/>
  <c r="T511" i="1" s="1"/>
  <c r="S512" i="1"/>
  <c r="T512" i="1" s="1"/>
  <c r="S513" i="1"/>
  <c r="T513" i="1" s="1"/>
  <c r="S514" i="1"/>
  <c r="T514" i="1" s="1"/>
  <c r="S515" i="1"/>
  <c r="T515" i="1" s="1"/>
  <c r="S516" i="1"/>
  <c r="T516" i="1" s="1"/>
  <c r="S517" i="1"/>
  <c r="T517" i="1" s="1"/>
  <c r="S518" i="1"/>
  <c r="T518" i="1" s="1"/>
  <c r="S519" i="1"/>
  <c r="T519" i="1" s="1"/>
  <c r="S520" i="1"/>
  <c r="T520" i="1" s="1"/>
  <c r="S521" i="1"/>
  <c r="T521" i="1" s="1"/>
  <c r="S522" i="1"/>
  <c r="T522" i="1" s="1"/>
  <c r="S523" i="1"/>
  <c r="T523" i="1" s="1"/>
  <c r="S524" i="1"/>
  <c r="T524" i="1" s="1"/>
  <c r="S525" i="1"/>
  <c r="T525" i="1" s="1"/>
  <c r="S526" i="1"/>
  <c r="T526" i="1" s="1"/>
  <c r="S527" i="1"/>
  <c r="T527" i="1" s="1"/>
  <c r="S528" i="1"/>
  <c r="T528" i="1" s="1"/>
  <c r="S529" i="1"/>
  <c r="T529" i="1" s="1"/>
  <c r="S530" i="1"/>
  <c r="T530" i="1" s="1"/>
  <c r="S531" i="1"/>
  <c r="T531" i="1" s="1"/>
  <c r="S532" i="1"/>
  <c r="T532" i="1" s="1"/>
  <c r="S533" i="1"/>
  <c r="T533" i="1" s="1"/>
  <c r="S534" i="1"/>
  <c r="T534" i="1" s="1"/>
  <c r="S535" i="1"/>
  <c r="T535" i="1" s="1"/>
  <c r="S536" i="1"/>
  <c r="T536" i="1" s="1"/>
  <c r="S537" i="1"/>
  <c r="T537" i="1" s="1"/>
  <c r="S538" i="1"/>
  <c r="T538" i="1" s="1"/>
  <c r="S539" i="1"/>
  <c r="T539" i="1" s="1"/>
  <c r="S540" i="1"/>
  <c r="T540" i="1" s="1"/>
  <c r="S541" i="1"/>
  <c r="T541" i="1" s="1"/>
  <c r="S542" i="1"/>
  <c r="T542" i="1" s="1"/>
  <c r="S543" i="1"/>
  <c r="T543" i="1" s="1"/>
  <c r="S544" i="1"/>
  <c r="T544" i="1" s="1"/>
  <c r="S545" i="1"/>
  <c r="T545" i="1" s="1"/>
  <c r="S546" i="1"/>
  <c r="T546" i="1" s="1"/>
  <c r="S547" i="1"/>
  <c r="T547" i="1" s="1"/>
  <c r="S548" i="1"/>
  <c r="T548" i="1" s="1"/>
  <c r="S549" i="1"/>
  <c r="T549" i="1" s="1"/>
  <c r="S550" i="1"/>
  <c r="T550" i="1" s="1"/>
  <c r="S551" i="1"/>
  <c r="T551" i="1" s="1"/>
  <c r="S552" i="1"/>
  <c r="T552" i="1" s="1"/>
  <c r="S553" i="1"/>
  <c r="T553" i="1" s="1"/>
  <c r="S554" i="1"/>
  <c r="T554" i="1" s="1"/>
  <c r="S555" i="1"/>
  <c r="T555" i="1" s="1"/>
  <c r="S556" i="1"/>
  <c r="T556" i="1" s="1"/>
  <c r="S557" i="1"/>
  <c r="T557" i="1" s="1"/>
  <c r="S558" i="1"/>
  <c r="T558" i="1" s="1"/>
  <c r="S559" i="1"/>
  <c r="T559" i="1" s="1"/>
  <c r="S560" i="1"/>
  <c r="T560" i="1" s="1"/>
  <c r="S561" i="1"/>
  <c r="T561" i="1" s="1"/>
  <c r="S562" i="1"/>
  <c r="T562" i="1" s="1"/>
  <c r="S563" i="1"/>
  <c r="T563" i="1" s="1"/>
  <c r="S564" i="1"/>
  <c r="T564" i="1" s="1"/>
  <c r="S568" i="1"/>
  <c r="T568" i="1" s="1"/>
  <c r="S569" i="1"/>
  <c r="T569" i="1" s="1"/>
  <c r="S570" i="1"/>
  <c r="T570" i="1" s="1"/>
  <c r="S571" i="1"/>
  <c r="T571" i="1" s="1"/>
  <c r="S572" i="1"/>
  <c r="T572" i="1" s="1"/>
  <c r="S573" i="1"/>
  <c r="T573" i="1" s="1"/>
  <c r="S574" i="1"/>
  <c r="T574" i="1" s="1"/>
  <c r="S575" i="1"/>
  <c r="T575" i="1" s="1"/>
  <c r="S576" i="1"/>
  <c r="T576" i="1" s="1"/>
  <c r="S577" i="1"/>
  <c r="T577" i="1" s="1"/>
  <c r="S578" i="1"/>
  <c r="T578" i="1" s="1"/>
  <c r="S579" i="1"/>
  <c r="T579" i="1" s="1"/>
  <c r="S582" i="1"/>
  <c r="T582" i="1" s="1"/>
  <c r="S583" i="1"/>
  <c r="T583" i="1" s="1"/>
  <c r="S584" i="1"/>
  <c r="T584" i="1" s="1"/>
  <c r="S585" i="1"/>
  <c r="T585" i="1" s="1"/>
  <c r="S586" i="1"/>
  <c r="T586" i="1" s="1"/>
  <c r="S587" i="1"/>
  <c r="T587" i="1" s="1"/>
  <c r="S590" i="1"/>
  <c r="T590" i="1" s="1"/>
  <c r="S591" i="1"/>
  <c r="T591" i="1" s="1"/>
  <c r="S592" i="1"/>
  <c r="T592" i="1" s="1"/>
  <c r="S593" i="1"/>
  <c r="T593" i="1" s="1"/>
  <c r="S594" i="1"/>
  <c r="T594" i="1" s="1"/>
  <c r="S597" i="1"/>
  <c r="T597" i="1" s="1"/>
  <c r="S598" i="1"/>
  <c r="T598" i="1" s="1"/>
  <c r="S599" i="1"/>
  <c r="T599" i="1" s="1"/>
  <c r="S600" i="1"/>
  <c r="T600" i="1" s="1"/>
  <c r="S601" i="1"/>
  <c r="T601" i="1" s="1"/>
  <c r="S602" i="1"/>
  <c r="T602" i="1" s="1"/>
  <c r="S603" i="1"/>
  <c r="T603" i="1" s="1"/>
  <c r="S604" i="1"/>
  <c r="T604" i="1" s="1"/>
  <c r="S605" i="1"/>
  <c r="T605" i="1" s="1"/>
  <c r="S610" i="1"/>
  <c r="T610" i="1" s="1"/>
  <c r="S611" i="1"/>
  <c r="T611" i="1" s="1"/>
  <c r="S612" i="1"/>
  <c r="T612" i="1" s="1"/>
  <c r="S613" i="1"/>
  <c r="T613" i="1" s="1"/>
  <c r="S616" i="1"/>
  <c r="T616" i="1" s="1"/>
  <c r="S617" i="1"/>
  <c r="T617" i="1" s="1"/>
  <c r="S618" i="1"/>
  <c r="T618" i="1" s="1"/>
  <c r="S619" i="1"/>
  <c r="T619" i="1" s="1"/>
  <c r="S620" i="1"/>
  <c r="T620" i="1" s="1"/>
  <c r="S621" i="1"/>
  <c r="T621" i="1" s="1"/>
  <c r="S622" i="1"/>
  <c r="T622" i="1" s="1"/>
  <c r="S623" i="1"/>
  <c r="T623" i="1" s="1"/>
  <c r="S624" i="1"/>
  <c r="T624" i="1" s="1"/>
  <c r="S625" i="1"/>
  <c r="T625" i="1" s="1"/>
  <c r="S626" i="1"/>
  <c r="T626" i="1" s="1"/>
  <c r="S627" i="1"/>
  <c r="T627" i="1" s="1"/>
  <c r="S630" i="1"/>
  <c r="T630" i="1" s="1"/>
  <c r="S631" i="1"/>
  <c r="T631" i="1" s="1"/>
  <c r="S632" i="1"/>
  <c r="T632" i="1" s="1"/>
  <c r="S633" i="1"/>
  <c r="T633" i="1" s="1"/>
  <c r="S634" i="1"/>
  <c r="T634" i="1" s="1"/>
  <c r="S635" i="1"/>
  <c r="T635" i="1" s="1"/>
  <c r="S636" i="1"/>
  <c r="T636" i="1" s="1"/>
  <c r="S637" i="1"/>
  <c r="T637" i="1" s="1"/>
  <c r="S638" i="1"/>
  <c r="T638" i="1" s="1"/>
  <c r="S643" i="1"/>
  <c r="T643" i="1" s="1"/>
  <c r="S644" i="1"/>
  <c r="T644" i="1" s="1"/>
  <c r="S645" i="1"/>
  <c r="T645" i="1" s="1"/>
  <c r="S646" i="1"/>
  <c r="T646" i="1" s="1"/>
  <c r="S649" i="1"/>
  <c r="T649" i="1" s="1"/>
  <c r="S650" i="1"/>
  <c r="T650" i="1" s="1"/>
  <c r="S651" i="1"/>
  <c r="T651" i="1" s="1"/>
  <c r="S652" i="1"/>
  <c r="T652" i="1" s="1"/>
  <c r="S653" i="1"/>
  <c r="T653" i="1" s="1"/>
  <c r="S654" i="1"/>
  <c r="T654" i="1" s="1"/>
  <c r="S655" i="1"/>
  <c r="T655" i="1" s="1"/>
  <c r="S656" i="1"/>
  <c r="T656" i="1" s="1"/>
  <c r="S659" i="1"/>
  <c r="T659" i="1" s="1"/>
  <c r="S660" i="1"/>
  <c r="T660" i="1" s="1"/>
  <c r="S661" i="1"/>
  <c r="T661" i="1" s="1"/>
  <c r="S662" i="1"/>
  <c r="T662" i="1" s="1"/>
  <c r="S663" i="1"/>
  <c r="T663" i="1" s="1"/>
  <c r="S664" i="1"/>
  <c r="T664" i="1" s="1"/>
  <c r="S665" i="1"/>
  <c r="T665" i="1" s="1"/>
  <c r="S666" i="1"/>
  <c r="T666" i="1" s="1"/>
  <c r="S667" i="1"/>
  <c r="T667" i="1" s="1"/>
  <c r="S668" i="1"/>
  <c r="T668" i="1" s="1"/>
  <c r="S669" i="1"/>
  <c r="T669" i="1" s="1"/>
  <c r="S670" i="1"/>
  <c r="T670" i="1" s="1"/>
  <c r="S671" i="1"/>
  <c r="T671" i="1" s="1"/>
  <c r="S672" i="1"/>
  <c r="T672" i="1" s="1"/>
  <c r="S673" i="1"/>
  <c r="T673" i="1" s="1"/>
  <c r="S676" i="1"/>
  <c r="T676" i="1" s="1"/>
  <c r="S677" i="1"/>
  <c r="T677" i="1" s="1"/>
  <c r="S678" i="1"/>
  <c r="T678" i="1" s="1"/>
  <c r="S679" i="1"/>
  <c r="T679" i="1" s="1"/>
  <c r="S680" i="1"/>
  <c r="T680" i="1" s="1"/>
  <c r="S681" i="1"/>
  <c r="T681" i="1" s="1"/>
  <c r="S682" i="1"/>
  <c r="T682" i="1" s="1"/>
  <c r="S683" i="1"/>
  <c r="T683" i="1" s="1"/>
  <c r="S684" i="1"/>
  <c r="T684" i="1" s="1"/>
  <c r="S685" i="1"/>
  <c r="T685" i="1" s="1"/>
  <c r="S686" i="1"/>
  <c r="T686" i="1" s="1"/>
  <c r="S687" i="1"/>
  <c r="T687" i="1" s="1"/>
  <c r="S688" i="1"/>
  <c r="T688" i="1" s="1"/>
  <c r="S689" i="1"/>
  <c r="T689" i="1" s="1"/>
  <c r="S690" i="1"/>
  <c r="T690" i="1" s="1"/>
  <c r="S691" i="1"/>
  <c r="T691" i="1" s="1"/>
  <c r="S692" i="1"/>
  <c r="T692" i="1" s="1"/>
  <c r="S693" i="1"/>
  <c r="T693" i="1" s="1"/>
  <c r="S694" i="1"/>
  <c r="T694" i="1" s="1"/>
  <c r="S695" i="1"/>
  <c r="T695" i="1" s="1"/>
  <c r="S703" i="1"/>
  <c r="T703" i="1" s="1"/>
  <c r="S704" i="1"/>
  <c r="T704" i="1" s="1"/>
  <c r="S705" i="1"/>
  <c r="T705" i="1" s="1"/>
  <c r="S706" i="1"/>
  <c r="T706" i="1" s="1"/>
  <c r="S709" i="1"/>
  <c r="T709" i="1" s="1"/>
  <c r="S710" i="1"/>
  <c r="T710" i="1" s="1"/>
  <c r="S711" i="1"/>
  <c r="T711" i="1" s="1"/>
  <c r="S712" i="1"/>
  <c r="T712" i="1" s="1"/>
  <c r="S713" i="1"/>
  <c r="T713" i="1" s="1"/>
  <c r="S714" i="1"/>
  <c r="T714" i="1" s="1"/>
  <c r="S715" i="1"/>
  <c r="T715" i="1" s="1"/>
  <c r="S716" i="1"/>
  <c r="T716" i="1" s="1"/>
  <c r="S717" i="1"/>
  <c r="T717" i="1" s="1"/>
  <c r="S718" i="1"/>
  <c r="T718" i="1" s="1"/>
  <c r="S719" i="1"/>
  <c r="T719" i="1" s="1"/>
  <c r="S720" i="1"/>
  <c r="T720" i="1" s="1"/>
  <c r="S721" i="1"/>
  <c r="T721" i="1" s="1"/>
  <c r="S731" i="1"/>
  <c r="T731" i="1" s="1"/>
  <c r="S732" i="1"/>
  <c r="T732" i="1" s="1"/>
  <c r="S736" i="1"/>
  <c r="T736" i="1" s="1"/>
  <c r="S737" i="1"/>
  <c r="T737" i="1" s="1"/>
  <c r="S741" i="1"/>
  <c r="T741" i="1" s="1"/>
  <c r="S742" i="1"/>
  <c r="T742" i="1" s="1"/>
  <c r="S743" i="1"/>
  <c r="T743" i="1" s="1"/>
  <c r="S744" i="1"/>
  <c r="T744" i="1" s="1"/>
  <c r="S745" i="1"/>
  <c r="T745" i="1" s="1"/>
  <c r="S746" i="1"/>
  <c r="T746" i="1" s="1"/>
  <c r="S747" i="1"/>
  <c r="T747" i="1" s="1"/>
  <c r="S748" i="1"/>
  <c r="T748" i="1" s="1"/>
  <c r="S749" i="1"/>
  <c r="T749" i="1" s="1"/>
  <c r="S754" i="1"/>
  <c r="T754" i="1" s="1"/>
  <c r="S755" i="1"/>
  <c r="T755" i="1" s="1"/>
  <c r="S756" i="1"/>
  <c r="T756" i="1" s="1"/>
  <c r="S759" i="1"/>
  <c r="T759" i="1" s="1"/>
  <c r="S760" i="1"/>
  <c r="T760" i="1" s="1"/>
  <c r="S761" i="1"/>
  <c r="T761" i="1" s="1"/>
  <c r="S762" i="1"/>
  <c r="T762" i="1" s="1"/>
  <c r="S763" i="1"/>
  <c r="T763" i="1" s="1"/>
  <c r="S764" i="1"/>
  <c r="T764" i="1" s="1"/>
  <c r="S765" i="1"/>
  <c r="T765" i="1" s="1"/>
  <c r="S766" i="1"/>
  <c r="T766" i="1" s="1"/>
  <c r="S767" i="1"/>
  <c r="T767" i="1" s="1"/>
  <c r="S768" i="1"/>
  <c r="T768" i="1" s="1"/>
  <c r="S769" i="1"/>
  <c r="T769" i="1" s="1"/>
  <c r="S770" i="1"/>
  <c r="T770" i="1" s="1"/>
  <c r="S771" i="1"/>
  <c r="T771" i="1" s="1"/>
  <c r="S772" i="1"/>
  <c r="T772" i="1" s="1"/>
  <c r="S773" i="1"/>
  <c r="T773" i="1" s="1"/>
  <c r="S774" i="1"/>
  <c r="T774" i="1" s="1"/>
  <c r="S775" i="1"/>
  <c r="T775" i="1" s="1"/>
  <c r="S778" i="1"/>
  <c r="T778" i="1" s="1"/>
  <c r="S779" i="1"/>
  <c r="T779" i="1" s="1"/>
  <c r="S780" i="1"/>
  <c r="T780" i="1" s="1"/>
  <c r="S781" i="1"/>
  <c r="T781" i="1" s="1"/>
  <c r="S782" i="1"/>
  <c r="T782" i="1" s="1"/>
  <c r="S783" i="1"/>
  <c r="T783" i="1" s="1"/>
  <c r="S784" i="1"/>
  <c r="T784" i="1" s="1"/>
  <c r="S785" i="1"/>
  <c r="T785" i="1" s="1"/>
  <c r="S786" i="1"/>
  <c r="T786" i="1" s="1"/>
  <c r="S790" i="1"/>
  <c r="T790" i="1" s="1"/>
  <c r="S791" i="1"/>
  <c r="T791" i="1" s="1"/>
  <c r="S792" i="1"/>
  <c r="T792" i="1" s="1"/>
  <c r="S793" i="1"/>
  <c r="T793" i="1" s="1"/>
  <c r="S794" i="1"/>
  <c r="T794" i="1" s="1"/>
  <c r="S795" i="1"/>
  <c r="T795" i="1" s="1"/>
  <c r="S796" i="1"/>
  <c r="T796" i="1" s="1"/>
  <c r="S797" i="1"/>
  <c r="T797" i="1" s="1"/>
  <c r="S800" i="1"/>
  <c r="T800" i="1" s="1"/>
  <c r="S801" i="1"/>
  <c r="T801" i="1" s="1"/>
  <c r="S802" i="1"/>
  <c r="T802" i="1" s="1"/>
  <c r="S803" i="1"/>
  <c r="T803" i="1" s="1"/>
  <c r="S804" i="1"/>
  <c r="T804" i="1" s="1"/>
  <c r="S807" i="1"/>
  <c r="T807" i="1" s="1"/>
  <c r="S808" i="1"/>
  <c r="T808" i="1" s="1"/>
  <c r="S809" i="1"/>
  <c r="T809" i="1" s="1"/>
  <c r="S810" i="1"/>
  <c r="T810" i="1" s="1"/>
  <c r="S811" i="1"/>
  <c r="T811" i="1" s="1"/>
  <c r="S812" i="1"/>
  <c r="T812" i="1" s="1"/>
  <c r="S813" i="1"/>
  <c r="T813" i="1" s="1"/>
  <c r="S814" i="1"/>
  <c r="T814" i="1" s="1"/>
  <c r="S818" i="1"/>
  <c r="T818" i="1" s="1"/>
  <c r="S819" i="1"/>
  <c r="T819" i="1" s="1"/>
  <c r="S820" i="1"/>
  <c r="T820" i="1" s="1"/>
  <c r="S821" i="1"/>
  <c r="T821" i="1" s="1"/>
  <c r="S822" i="1"/>
  <c r="T822" i="1" s="1"/>
  <c r="S823" i="1"/>
  <c r="T823" i="1" s="1"/>
  <c r="S824" i="1"/>
  <c r="T824" i="1" s="1"/>
  <c r="S825" i="1"/>
  <c r="T825" i="1" s="1"/>
  <c r="S826" i="1"/>
  <c r="T826" i="1" s="1"/>
  <c r="S827" i="1"/>
  <c r="T827" i="1" s="1"/>
  <c r="S828" i="1"/>
  <c r="T828" i="1" s="1"/>
  <c r="S829" i="1"/>
  <c r="T829" i="1" s="1"/>
  <c r="S830" i="1"/>
  <c r="T830" i="1" s="1"/>
  <c r="S831" i="1"/>
  <c r="T831" i="1" s="1"/>
  <c r="S832" i="1"/>
  <c r="T832" i="1" s="1"/>
  <c r="S835" i="1"/>
  <c r="T835" i="1" s="1"/>
  <c r="S836" i="1"/>
  <c r="T836" i="1" s="1"/>
  <c r="S837" i="1"/>
  <c r="T837" i="1" s="1"/>
  <c r="S838" i="1"/>
  <c r="T838" i="1" s="1"/>
  <c r="S839" i="1"/>
  <c r="T839" i="1" s="1"/>
  <c r="S840" i="1"/>
  <c r="T840" i="1" s="1"/>
  <c r="S841" i="1"/>
  <c r="T841" i="1" s="1"/>
  <c r="S842" i="1"/>
  <c r="T842" i="1" s="1"/>
  <c r="S843" i="1"/>
  <c r="T843" i="1" s="1"/>
  <c r="S844" i="1"/>
  <c r="T844" i="1" s="1"/>
  <c r="S845" i="1"/>
  <c r="T845" i="1" s="1"/>
  <c r="S846" i="1"/>
  <c r="T846" i="1" s="1"/>
  <c r="S849" i="1"/>
  <c r="T849" i="1" s="1"/>
  <c r="S850" i="1"/>
  <c r="T850" i="1" s="1"/>
  <c r="S851" i="1"/>
  <c r="T851" i="1" s="1"/>
  <c r="S852" i="1"/>
  <c r="T852" i="1" s="1"/>
  <c r="S853" i="1"/>
  <c r="T853" i="1" s="1"/>
  <c r="S854" i="1"/>
  <c r="T854" i="1" s="1"/>
  <c r="S855" i="1"/>
  <c r="T855" i="1" s="1"/>
  <c r="S856" i="1"/>
  <c r="T856" i="1" s="1"/>
  <c r="S857" i="1"/>
  <c r="T857" i="1" s="1"/>
  <c r="S858" i="1"/>
  <c r="T858" i="1" s="1"/>
  <c r="S859" i="1"/>
  <c r="T859" i="1" s="1"/>
  <c r="S860" i="1"/>
  <c r="T860" i="1" s="1"/>
  <c r="S861" i="1"/>
  <c r="T861" i="1" s="1"/>
  <c r="S862" i="1"/>
  <c r="T862" i="1" s="1"/>
  <c r="S863" i="1"/>
  <c r="T863" i="1" s="1"/>
  <c r="S864" i="1"/>
  <c r="T864" i="1" s="1"/>
  <c r="S865" i="1"/>
  <c r="T865" i="1" s="1"/>
  <c r="S866" i="1"/>
  <c r="T866" i="1" s="1"/>
  <c r="S867" i="1"/>
  <c r="T867" i="1" s="1"/>
  <c r="S868" i="1"/>
  <c r="T868" i="1" s="1"/>
  <c r="S869" i="1"/>
  <c r="T869" i="1" s="1"/>
  <c r="S870" i="1"/>
  <c r="T870" i="1" s="1"/>
  <c r="S871" i="1"/>
  <c r="T871" i="1" s="1"/>
  <c r="S872" i="1"/>
  <c r="T872" i="1" s="1"/>
  <c r="S873" i="1"/>
  <c r="T873" i="1" s="1"/>
  <c r="S874" i="1"/>
  <c r="T874" i="1" s="1"/>
  <c r="S877" i="1"/>
  <c r="T877" i="1" s="1"/>
  <c r="S878" i="1"/>
  <c r="T878" i="1" s="1"/>
  <c r="S879" i="1"/>
  <c r="T879" i="1" s="1"/>
  <c r="S880" i="1"/>
  <c r="T880" i="1" s="1"/>
  <c r="S881" i="1"/>
  <c r="T881" i="1" s="1"/>
  <c r="S882" i="1"/>
  <c r="T882" i="1" s="1"/>
  <c r="S883" i="1"/>
  <c r="T883" i="1" s="1"/>
  <c r="S884" i="1"/>
  <c r="T884" i="1" s="1"/>
  <c r="S885" i="1"/>
  <c r="T885" i="1" s="1"/>
  <c r="S886" i="1"/>
  <c r="T886" i="1" s="1"/>
  <c r="S887" i="1"/>
  <c r="T887" i="1" s="1"/>
  <c r="S888" i="1"/>
  <c r="T888" i="1" s="1"/>
  <c r="S889" i="1"/>
  <c r="T889" i="1" s="1"/>
  <c r="S890" i="1"/>
  <c r="T890" i="1" s="1"/>
  <c r="S891" i="1"/>
  <c r="T891" i="1" s="1"/>
  <c r="S892" i="1"/>
  <c r="T892" i="1" s="1"/>
  <c r="S893" i="1"/>
  <c r="T893" i="1" s="1"/>
  <c r="S894" i="1"/>
  <c r="T894" i="1" s="1"/>
  <c r="S895" i="1"/>
  <c r="T895" i="1" s="1"/>
  <c r="S896" i="1"/>
  <c r="T896" i="1" s="1"/>
  <c r="S897" i="1"/>
  <c r="T897" i="1" s="1"/>
  <c r="S901" i="1"/>
  <c r="T901" i="1" s="1"/>
  <c r="S902" i="1"/>
  <c r="T902" i="1" s="1"/>
  <c r="S903" i="1"/>
  <c r="T903" i="1" s="1"/>
  <c r="S904" i="1"/>
  <c r="T904" i="1" s="1"/>
  <c r="S905" i="1"/>
  <c r="T905" i="1" s="1"/>
  <c r="S906" i="1"/>
  <c r="T906" i="1" s="1"/>
  <c r="S907" i="1"/>
  <c r="T907" i="1" s="1"/>
  <c r="S908" i="1"/>
  <c r="T908" i="1" s="1"/>
  <c r="S909" i="1"/>
  <c r="T909" i="1" s="1"/>
  <c r="S910" i="1"/>
  <c r="T910" i="1" s="1"/>
  <c r="S911" i="1"/>
  <c r="T911" i="1" s="1"/>
  <c r="S912" i="1"/>
  <c r="T912" i="1" s="1"/>
  <c r="S913" i="1"/>
  <c r="T913" i="1" s="1"/>
  <c r="S914" i="1"/>
  <c r="T914" i="1" s="1"/>
  <c r="S919" i="1"/>
  <c r="T919" i="1" s="1"/>
  <c r="S920" i="1"/>
  <c r="T920" i="1" s="1"/>
  <c r="S921" i="1"/>
  <c r="T921" i="1" s="1"/>
  <c r="S922" i="1"/>
  <c r="T922" i="1" s="1"/>
  <c r="S923" i="1"/>
  <c r="T923" i="1" s="1"/>
  <c r="S924" i="1"/>
  <c r="T924" i="1" s="1"/>
  <c r="S925" i="1"/>
  <c r="T925" i="1" s="1"/>
  <c r="S928" i="1"/>
  <c r="T928" i="1" s="1"/>
  <c r="S929" i="1"/>
  <c r="T929" i="1" s="1"/>
  <c r="S930" i="1"/>
  <c r="T930" i="1" s="1"/>
  <c r="S931" i="1"/>
  <c r="T931" i="1" s="1"/>
  <c r="S932" i="1"/>
  <c r="T932" i="1" s="1"/>
  <c r="S933" i="1"/>
  <c r="T933" i="1" s="1"/>
  <c r="S934" i="1"/>
  <c r="T934" i="1" s="1"/>
  <c r="S935" i="1"/>
  <c r="T935" i="1" s="1"/>
  <c r="S936" i="1"/>
  <c r="T936"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80" i="1"/>
  <c r="O81" i="1"/>
  <c r="O82" i="1"/>
  <c r="O83" i="1"/>
  <c r="O84" i="1"/>
  <c r="O85" i="1"/>
  <c r="O86" i="1"/>
  <c r="O87" i="1"/>
  <c r="O88" i="1"/>
  <c r="O89" i="1"/>
  <c r="O90" i="1"/>
  <c r="O91" i="1"/>
  <c r="O92" i="1"/>
  <c r="O93" i="1"/>
  <c r="O94" i="1"/>
  <c r="O95" i="1"/>
  <c r="O96" i="1"/>
  <c r="O97" i="1"/>
  <c r="O98" i="1"/>
  <c r="O100" i="1"/>
  <c r="O101" i="1"/>
  <c r="O102" i="1"/>
  <c r="O103" i="1"/>
  <c r="O104" i="1"/>
  <c r="O105" i="1"/>
  <c r="O106" i="1"/>
  <c r="O107" i="1"/>
  <c r="O108" i="1"/>
  <c r="O109" i="1"/>
  <c r="O112" i="1"/>
  <c r="O113" i="1"/>
  <c r="O114" i="1"/>
  <c r="O115" i="1"/>
  <c r="O116" i="1"/>
  <c r="O117" i="1"/>
  <c r="O118" i="1"/>
  <c r="O119" i="1"/>
  <c r="O120" i="1"/>
  <c r="O121" i="1"/>
  <c r="O122" i="1"/>
  <c r="O123" i="1"/>
  <c r="O124" i="1"/>
  <c r="O125" i="1"/>
  <c r="O126" i="1"/>
  <c r="O127" i="1"/>
  <c r="O128" i="1"/>
  <c r="O129" i="1"/>
  <c r="O130" i="1"/>
  <c r="O131" i="1"/>
  <c r="O132" i="1"/>
  <c r="O133"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8" i="1"/>
  <c r="O329" i="1"/>
  <c r="O330" i="1"/>
  <c r="O331" i="1"/>
  <c r="O332" i="1"/>
  <c r="O333" i="1"/>
  <c r="O334" i="1"/>
  <c r="O335" i="1"/>
  <c r="O336" i="1"/>
  <c r="O337" i="1"/>
  <c r="O338" i="1"/>
  <c r="O339" i="1"/>
  <c r="O340" i="1"/>
  <c r="O341" i="1"/>
  <c r="O342" i="1"/>
  <c r="O343" i="1"/>
  <c r="O344" i="1"/>
  <c r="O345" i="1"/>
  <c r="O348" i="1"/>
  <c r="O349" i="1"/>
  <c r="O350" i="1"/>
  <c r="O351" i="1"/>
  <c r="O352" i="1"/>
  <c r="O353" i="1"/>
  <c r="O354" i="1"/>
  <c r="O355" i="1"/>
  <c r="O356" i="1"/>
  <c r="O357" i="1"/>
  <c r="O358"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3" i="1"/>
  <c r="O414" i="1"/>
  <c r="O417" i="1"/>
  <c r="O418" i="1"/>
  <c r="O419" i="1"/>
  <c r="O420" i="1"/>
  <c r="O421" i="1"/>
  <c r="O422" i="1"/>
  <c r="O423" i="1"/>
  <c r="O424" i="1"/>
  <c r="O425" i="1"/>
  <c r="O426" i="1"/>
  <c r="O427" i="1"/>
  <c r="O428" i="1"/>
  <c r="O429"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8" i="1"/>
  <c r="O569" i="1"/>
  <c r="O570" i="1"/>
  <c r="O571" i="1"/>
  <c r="O572" i="1"/>
  <c r="O573" i="1"/>
  <c r="O574" i="1"/>
  <c r="O575" i="1"/>
  <c r="O576" i="1"/>
  <c r="O577" i="1"/>
  <c r="O578" i="1"/>
  <c r="O579" i="1"/>
  <c r="O582" i="1"/>
  <c r="O583" i="1"/>
  <c r="O584" i="1"/>
  <c r="O585" i="1"/>
  <c r="O586" i="1"/>
  <c r="O587" i="1"/>
  <c r="O590" i="1"/>
  <c r="O591" i="1"/>
  <c r="O592" i="1"/>
  <c r="O593" i="1"/>
  <c r="O594" i="1"/>
  <c r="O597" i="1"/>
  <c r="O598" i="1"/>
  <c r="O599" i="1"/>
  <c r="O600" i="1"/>
  <c r="O601" i="1"/>
  <c r="O602" i="1"/>
  <c r="O603" i="1"/>
  <c r="O604" i="1"/>
  <c r="O605" i="1"/>
  <c r="O610" i="1"/>
  <c r="O611" i="1"/>
  <c r="O612" i="1"/>
  <c r="O613" i="1"/>
  <c r="O616" i="1"/>
  <c r="O617" i="1"/>
  <c r="O618" i="1"/>
  <c r="O619" i="1"/>
  <c r="O620" i="1"/>
  <c r="O621" i="1"/>
  <c r="O622" i="1"/>
  <c r="O623" i="1"/>
  <c r="O624" i="1"/>
  <c r="O625" i="1"/>
  <c r="O626" i="1"/>
  <c r="O627" i="1"/>
  <c r="O630" i="1"/>
  <c r="O631" i="1"/>
  <c r="O632" i="1"/>
  <c r="O633" i="1"/>
  <c r="O634" i="1"/>
  <c r="O635" i="1"/>
  <c r="O636" i="1"/>
  <c r="O637" i="1"/>
  <c r="O638" i="1"/>
  <c r="O643" i="1"/>
  <c r="O644" i="1"/>
  <c r="O645" i="1"/>
  <c r="O646" i="1"/>
  <c r="O649" i="1"/>
  <c r="O650" i="1"/>
  <c r="O651" i="1"/>
  <c r="O652" i="1"/>
  <c r="O653" i="1"/>
  <c r="O654" i="1"/>
  <c r="O655" i="1"/>
  <c r="O656" i="1"/>
  <c r="O659" i="1"/>
  <c r="O660" i="1"/>
  <c r="O661" i="1"/>
  <c r="O662" i="1"/>
  <c r="O663" i="1"/>
  <c r="O664" i="1"/>
  <c r="O665" i="1"/>
  <c r="O666" i="1"/>
  <c r="O667" i="1"/>
  <c r="O668" i="1"/>
  <c r="O669" i="1"/>
  <c r="O670" i="1"/>
  <c r="O671" i="1"/>
  <c r="O672" i="1"/>
  <c r="O673" i="1"/>
  <c r="O676" i="1"/>
  <c r="O677" i="1"/>
  <c r="O678" i="1"/>
  <c r="O679" i="1"/>
  <c r="O680" i="1"/>
  <c r="O681" i="1"/>
  <c r="O682" i="1"/>
  <c r="O683" i="1"/>
  <c r="O684" i="1"/>
  <c r="O685" i="1"/>
  <c r="O686" i="1"/>
  <c r="O687" i="1"/>
  <c r="O688" i="1"/>
  <c r="O689" i="1"/>
  <c r="O690" i="1"/>
  <c r="O691" i="1"/>
  <c r="O692" i="1"/>
  <c r="O693" i="1"/>
  <c r="O694" i="1"/>
  <c r="O695" i="1"/>
  <c r="O703" i="1"/>
  <c r="O704" i="1"/>
  <c r="O705" i="1"/>
  <c r="O706" i="1"/>
  <c r="O709" i="1"/>
  <c r="O710" i="1"/>
  <c r="O711" i="1"/>
  <c r="O712" i="1"/>
  <c r="O713" i="1"/>
  <c r="O714" i="1"/>
  <c r="O715" i="1"/>
  <c r="O716" i="1"/>
  <c r="O717" i="1"/>
  <c r="O718" i="1"/>
  <c r="O719" i="1"/>
  <c r="O720" i="1"/>
  <c r="O721" i="1"/>
  <c r="O731" i="1"/>
  <c r="O732" i="1"/>
  <c r="O736" i="1"/>
  <c r="O737" i="1"/>
  <c r="O741" i="1"/>
  <c r="O742" i="1"/>
  <c r="O743" i="1"/>
  <c r="O744" i="1"/>
  <c r="O745" i="1"/>
  <c r="O746" i="1"/>
  <c r="O747" i="1"/>
  <c r="O748" i="1"/>
  <c r="O749" i="1"/>
  <c r="O754" i="1"/>
  <c r="O755" i="1"/>
  <c r="O756" i="1"/>
  <c r="O759" i="1"/>
  <c r="O760" i="1"/>
  <c r="O761" i="1"/>
  <c r="O762" i="1"/>
  <c r="O763" i="1"/>
  <c r="O764" i="1"/>
  <c r="O765" i="1"/>
  <c r="O766" i="1"/>
  <c r="O767" i="1"/>
  <c r="O768" i="1"/>
  <c r="O769" i="1"/>
  <c r="O770" i="1"/>
  <c r="O771" i="1"/>
  <c r="O772" i="1"/>
  <c r="O773" i="1"/>
  <c r="O774" i="1"/>
  <c r="O775" i="1"/>
  <c r="O778" i="1"/>
  <c r="O779" i="1"/>
  <c r="O780" i="1"/>
  <c r="O781" i="1"/>
  <c r="O782" i="1"/>
  <c r="O783" i="1"/>
  <c r="O784" i="1"/>
  <c r="O785" i="1"/>
  <c r="O786" i="1"/>
  <c r="O790" i="1"/>
  <c r="O791" i="1"/>
  <c r="O792" i="1"/>
  <c r="O793" i="1"/>
  <c r="O794" i="1"/>
  <c r="O795" i="1"/>
  <c r="O796" i="1"/>
  <c r="O797" i="1"/>
  <c r="O800" i="1"/>
  <c r="O801" i="1"/>
  <c r="O802" i="1"/>
  <c r="O803" i="1"/>
  <c r="O804" i="1"/>
  <c r="O807" i="1"/>
  <c r="O808" i="1"/>
  <c r="O809" i="1"/>
  <c r="O810" i="1"/>
  <c r="O811" i="1"/>
  <c r="O812" i="1"/>
  <c r="O813" i="1"/>
  <c r="O814" i="1"/>
  <c r="O818" i="1"/>
  <c r="O819" i="1"/>
  <c r="O820" i="1"/>
  <c r="O821" i="1"/>
  <c r="O822" i="1"/>
  <c r="O823" i="1"/>
  <c r="O824" i="1"/>
  <c r="O825" i="1"/>
  <c r="O826" i="1"/>
  <c r="O827" i="1"/>
  <c r="O828" i="1"/>
  <c r="O829" i="1"/>
  <c r="O830" i="1"/>
  <c r="O831" i="1"/>
  <c r="O832" i="1"/>
  <c r="O835" i="1"/>
  <c r="O836" i="1"/>
  <c r="O837" i="1"/>
  <c r="O838" i="1"/>
  <c r="O839" i="1"/>
  <c r="O840" i="1"/>
  <c r="O841" i="1"/>
  <c r="O842" i="1"/>
  <c r="O843" i="1"/>
  <c r="O844" i="1"/>
  <c r="O845" i="1"/>
  <c r="O846" i="1"/>
  <c r="O849" i="1"/>
  <c r="O850" i="1"/>
  <c r="O851" i="1"/>
  <c r="O852" i="1"/>
  <c r="O853" i="1"/>
  <c r="O854" i="1"/>
  <c r="O855" i="1"/>
  <c r="O856" i="1"/>
  <c r="O857" i="1"/>
  <c r="O858" i="1"/>
  <c r="O859" i="1"/>
  <c r="O860" i="1"/>
  <c r="O861" i="1"/>
  <c r="O862" i="1"/>
  <c r="O863" i="1"/>
  <c r="O864" i="1"/>
  <c r="O865" i="1"/>
  <c r="O866" i="1"/>
  <c r="O867" i="1"/>
  <c r="O868" i="1"/>
  <c r="O869" i="1"/>
  <c r="O870" i="1"/>
  <c r="O871" i="1"/>
  <c r="O872" i="1"/>
  <c r="O873" i="1"/>
  <c r="O874" i="1"/>
  <c r="O877" i="1"/>
  <c r="O878" i="1"/>
  <c r="O879" i="1"/>
  <c r="O880" i="1"/>
  <c r="O881" i="1"/>
  <c r="O882" i="1"/>
  <c r="O883" i="1"/>
  <c r="O884" i="1"/>
  <c r="O885" i="1"/>
  <c r="O886" i="1"/>
  <c r="O887" i="1"/>
  <c r="O888" i="1"/>
  <c r="O889" i="1"/>
  <c r="O890" i="1"/>
  <c r="O891" i="1"/>
  <c r="O892" i="1"/>
  <c r="O893" i="1"/>
  <c r="O894" i="1"/>
  <c r="O895" i="1"/>
  <c r="O896" i="1"/>
  <c r="O897" i="1"/>
  <c r="O901" i="1"/>
  <c r="O902" i="1"/>
  <c r="O903" i="1"/>
  <c r="O904" i="1"/>
  <c r="O905" i="1"/>
  <c r="O906" i="1"/>
  <c r="O907" i="1"/>
  <c r="O908" i="1"/>
  <c r="O909" i="1"/>
  <c r="O910" i="1"/>
  <c r="O911" i="1"/>
  <c r="O912" i="1"/>
  <c r="O913" i="1"/>
  <c r="O914" i="1"/>
  <c r="O919" i="1"/>
  <c r="O920" i="1"/>
  <c r="O921" i="1"/>
  <c r="O922" i="1"/>
  <c r="O923" i="1"/>
  <c r="O924" i="1"/>
  <c r="O925" i="1"/>
  <c r="O928" i="1"/>
  <c r="O929" i="1"/>
  <c r="O930" i="1"/>
  <c r="O931" i="1"/>
  <c r="O932" i="1"/>
  <c r="O933" i="1"/>
  <c r="O934" i="1"/>
  <c r="O935" i="1"/>
  <c r="O936"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2" i="1"/>
  <c r="N113" i="1"/>
  <c r="N114" i="1"/>
  <c r="N115" i="1"/>
  <c r="N116" i="1"/>
  <c r="N117" i="1"/>
  <c r="N118" i="1"/>
  <c r="N119" i="1"/>
  <c r="N120" i="1"/>
  <c r="N121" i="1"/>
  <c r="N122" i="1"/>
  <c r="N123" i="1"/>
  <c r="N124" i="1"/>
  <c r="N125" i="1"/>
  <c r="N126" i="1"/>
  <c r="N127" i="1"/>
  <c r="N128" i="1"/>
  <c r="N129" i="1"/>
  <c r="N130" i="1"/>
  <c r="N131" i="1"/>
  <c r="N132" i="1"/>
  <c r="N133"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7" i="1"/>
  <c r="N208" i="1"/>
  <c r="N209" i="1"/>
  <c r="N210" i="1"/>
  <c r="N211" i="1"/>
  <c r="N212" i="1"/>
  <c r="N213" i="1"/>
  <c r="N214" i="1"/>
  <c r="N215" i="1"/>
  <c r="N216" i="1"/>
  <c r="N217" i="1"/>
  <c r="N218" i="1"/>
  <c r="N219" i="1"/>
  <c r="N220" i="1"/>
  <c r="N221" i="1"/>
  <c r="N222" i="1"/>
  <c r="N223" i="1"/>
  <c r="N224" i="1"/>
  <c r="N225" i="1"/>
  <c r="N226" i="1"/>
  <c r="N227" i="1"/>
  <c r="N228" i="1"/>
  <c r="N229" i="1"/>
  <c r="N230" i="1"/>
  <c r="N231" i="1"/>
  <c r="N232" i="1"/>
  <c r="N233" i="1"/>
  <c r="N234" i="1"/>
  <c r="N235" i="1"/>
  <c r="N236" i="1"/>
  <c r="N237" i="1"/>
  <c r="N238" i="1"/>
  <c r="N239" i="1"/>
  <c r="N240" i="1"/>
  <c r="N241" i="1"/>
  <c r="N242" i="1"/>
  <c r="N243" i="1"/>
  <c r="N244" i="1"/>
  <c r="N245" i="1"/>
  <c r="N246" i="1"/>
  <c r="N247" i="1"/>
  <c r="N248" i="1"/>
  <c r="N249" i="1"/>
  <c r="N250" i="1"/>
  <c r="N251" i="1"/>
  <c r="N252" i="1"/>
  <c r="N254" i="1"/>
  <c r="N255" i="1"/>
  <c r="N256" i="1"/>
  <c r="N257" i="1"/>
  <c r="N258" i="1"/>
  <c r="N259" i="1"/>
  <c r="N260" i="1"/>
  <c r="N261" i="1"/>
  <c r="N262" i="1"/>
  <c r="N263" i="1"/>
  <c r="N264" i="1"/>
  <c r="N265" i="1"/>
  <c r="N266" i="1"/>
  <c r="N267" i="1"/>
  <c r="N268" i="1"/>
  <c r="N269" i="1"/>
  <c r="N270" i="1"/>
  <c r="N271" i="1"/>
  <c r="N272" i="1"/>
  <c r="N273" i="1"/>
  <c r="N274" i="1"/>
  <c r="N275" i="1"/>
  <c r="N276" i="1"/>
  <c r="N277" i="1"/>
  <c r="N278" i="1"/>
  <c r="N279" i="1"/>
  <c r="N280" i="1"/>
  <c r="N281" i="1"/>
  <c r="N282" i="1"/>
  <c r="N283" i="1"/>
  <c r="N284" i="1"/>
  <c r="N285" i="1"/>
  <c r="N286" i="1"/>
  <c r="N287" i="1"/>
  <c r="N288" i="1"/>
  <c r="N289" i="1"/>
  <c r="N290" i="1"/>
  <c r="N291" i="1"/>
  <c r="N292" i="1"/>
  <c r="N294" i="1"/>
  <c r="N295" i="1"/>
  <c r="N296" i="1"/>
  <c r="N297" i="1"/>
  <c r="N298" i="1"/>
  <c r="N299" i="1"/>
  <c r="N300" i="1"/>
  <c r="N301" i="1"/>
  <c r="N302" i="1"/>
  <c r="N303" i="1"/>
  <c r="N304" i="1"/>
  <c r="N305" i="1"/>
  <c r="N306" i="1"/>
  <c r="N307" i="1"/>
  <c r="N308" i="1"/>
  <c r="N309" i="1"/>
  <c r="N310" i="1"/>
  <c r="N311" i="1"/>
  <c r="N312" i="1"/>
  <c r="N313" i="1"/>
  <c r="N314" i="1"/>
  <c r="N315" i="1"/>
  <c r="N316" i="1"/>
  <c r="N317" i="1"/>
  <c r="N318" i="1"/>
  <c r="N319" i="1"/>
  <c r="N320" i="1"/>
  <c r="N321" i="1"/>
  <c r="N322" i="1"/>
  <c r="N323" i="1"/>
  <c r="N324" i="1"/>
  <c r="N325" i="1"/>
  <c r="N328" i="1"/>
  <c r="N329" i="1"/>
  <c r="N330" i="1"/>
  <c r="N331" i="1"/>
  <c r="N332" i="1"/>
  <c r="N333" i="1"/>
  <c r="N334" i="1"/>
  <c r="N335" i="1"/>
  <c r="N336" i="1"/>
  <c r="N337" i="1"/>
  <c r="N338" i="1"/>
  <c r="N339" i="1"/>
  <c r="N340" i="1"/>
  <c r="N341" i="1"/>
  <c r="N342" i="1"/>
  <c r="N343" i="1"/>
  <c r="N344" i="1"/>
  <c r="N345" i="1"/>
  <c r="N348" i="1"/>
  <c r="N349" i="1"/>
  <c r="N350" i="1"/>
  <c r="N351" i="1"/>
  <c r="N352" i="1"/>
  <c r="N353" i="1"/>
  <c r="N354" i="1"/>
  <c r="N355" i="1"/>
  <c r="N356" i="1"/>
  <c r="N357" i="1"/>
  <c r="N358" i="1"/>
  <c r="N361" i="1"/>
  <c r="N362" i="1"/>
  <c r="N363" i="1"/>
  <c r="N364" i="1"/>
  <c r="N365" i="1"/>
  <c r="N366" i="1"/>
  <c r="N367" i="1"/>
  <c r="N368" i="1"/>
  <c r="N369" i="1"/>
  <c r="N370" i="1"/>
  <c r="N371" i="1"/>
  <c r="N372" i="1"/>
  <c r="N373" i="1"/>
  <c r="N374" i="1"/>
  <c r="N375" i="1"/>
  <c r="N376" i="1"/>
  <c r="N377" i="1"/>
  <c r="N378" i="1"/>
  <c r="N379" i="1"/>
  <c r="N380" i="1"/>
  <c r="N381" i="1"/>
  <c r="N382" i="1"/>
  <c r="N383" i="1"/>
  <c r="N384" i="1"/>
  <c r="N385" i="1"/>
  <c r="N386" i="1"/>
  <c r="N387" i="1"/>
  <c r="N388" i="1"/>
  <c r="N389" i="1"/>
  <c r="N390" i="1"/>
  <c r="N391" i="1"/>
  <c r="N392" i="1"/>
  <c r="N393" i="1"/>
  <c r="N394" i="1"/>
  <c r="N395" i="1"/>
  <c r="N396" i="1"/>
  <c r="N397" i="1"/>
  <c r="N398" i="1"/>
  <c r="N399" i="1"/>
  <c r="N400" i="1"/>
  <c r="N401" i="1"/>
  <c r="N402" i="1"/>
  <c r="N403" i="1"/>
  <c r="N404" i="1"/>
  <c r="N405" i="1"/>
  <c r="N406" i="1"/>
  <c r="N407" i="1"/>
  <c r="N408" i="1"/>
  <c r="N409" i="1"/>
  <c r="N410" i="1"/>
  <c r="N413" i="1"/>
  <c r="N414" i="1"/>
  <c r="N417" i="1"/>
  <c r="N418" i="1"/>
  <c r="N419" i="1"/>
  <c r="N420" i="1"/>
  <c r="N421" i="1"/>
  <c r="N422" i="1"/>
  <c r="N423" i="1"/>
  <c r="N424" i="1"/>
  <c r="N425" i="1"/>
  <c r="N426" i="1"/>
  <c r="N427" i="1"/>
  <c r="N428" i="1"/>
  <c r="N429" i="1"/>
  <c r="N430" i="1"/>
  <c r="N431" i="1"/>
  <c r="N432" i="1"/>
  <c r="N433" i="1"/>
  <c r="N434" i="1"/>
  <c r="N435" i="1"/>
  <c r="N436" i="1"/>
  <c r="N437" i="1"/>
  <c r="N438" i="1"/>
  <c r="N439" i="1"/>
  <c r="N440" i="1"/>
  <c r="N441" i="1"/>
  <c r="N442" i="1"/>
  <c r="N443" i="1"/>
  <c r="N444" i="1"/>
  <c r="N445" i="1"/>
  <c r="N446" i="1"/>
  <c r="N447" i="1"/>
  <c r="N448" i="1"/>
  <c r="N449" i="1"/>
  <c r="N450" i="1"/>
  <c r="N451" i="1"/>
  <c r="N452" i="1"/>
  <c r="N453" i="1"/>
  <c r="N454" i="1"/>
  <c r="N455" i="1"/>
  <c r="N456" i="1"/>
  <c r="N457" i="1"/>
  <c r="N458" i="1"/>
  <c r="N459" i="1"/>
  <c r="N460" i="1"/>
  <c r="N461" i="1"/>
  <c r="N462" i="1"/>
  <c r="N463" i="1"/>
  <c r="N464" i="1"/>
  <c r="N465" i="1"/>
  <c r="N466" i="1"/>
  <c r="N467" i="1"/>
  <c r="N468" i="1"/>
  <c r="N469" i="1"/>
  <c r="N470" i="1"/>
  <c r="N471" i="1"/>
  <c r="N472" i="1"/>
  <c r="N473" i="1"/>
  <c r="N474" i="1"/>
  <c r="N475" i="1"/>
  <c r="N476" i="1"/>
  <c r="N477" i="1"/>
  <c r="N478" i="1"/>
  <c r="N479" i="1"/>
  <c r="N480" i="1"/>
  <c r="N481" i="1"/>
  <c r="N482" i="1"/>
  <c r="N483" i="1"/>
  <c r="N484" i="1"/>
  <c r="N485" i="1"/>
  <c r="N486" i="1"/>
  <c r="N487" i="1"/>
  <c r="N488" i="1"/>
  <c r="N489" i="1"/>
  <c r="N490" i="1"/>
  <c r="N491" i="1"/>
  <c r="N492" i="1"/>
  <c r="N493" i="1"/>
  <c r="N496" i="1"/>
  <c r="N497" i="1"/>
  <c r="N498" i="1"/>
  <c r="N499" i="1"/>
  <c r="N500" i="1"/>
  <c r="N501" i="1"/>
  <c r="N502" i="1"/>
  <c r="N503" i="1"/>
  <c r="N504" i="1"/>
  <c r="N505" i="1"/>
  <c r="N506" i="1"/>
  <c r="N507" i="1"/>
  <c r="N508" i="1"/>
  <c r="N509" i="1"/>
  <c r="N510" i="1"/>
  <c r="N511" i="1"/>
  <c r="N512" i="1"/>
  <c r="N513" i="1"/>
  <c r="N514" i="1"/>
  <c r="N515" i="1"/>
  <c r="N516" i="1"/>
  <c r="N517" i="1"/>
  <c r="N518" i="1"/>
  <c r="N519" i="1"/>
  <c r="N520" i="1"/>
  <c r="N521" i="1"/>
  <c r="N522" i="1"/>
  <c r="N523" i="1"/>
  <c r="N524" i="1"/>
  <c r="N525" i="1"/>
  <c r="N526" i="1"/>
  <c r="N527" i="1"/>
  <c r="N528" i="1"/>
  <c r="N529" i="1"/>
  <c r="N530" i="1"/>
  <c r="N531" i="1"/>
  <c r="N532" i="1"/>
  <c r="N533" i="1"/>
  <c r="N534" i="1"/>
  <c r="N535" i="1"/>
  <c r="N536" i="1"/>
  <c r="N537" i="1"/>
  <c r="N538" i="1"/>
  <c r="N539" i="1"/>
  <c r="N540" i="1"/>
  <c r="N541" i="1"/>
  <c r="N542" i="1"/>
  <c r="N543" i="1"/>
  <c r="N544" i="1"/>
  <c r="N545" i="1"/>
  <c r="N546" i="1"/>
  <c r="N547" i="1"/>
  <c r="N548" i="1"/>
  <c r="N549" i="1"/>
  <c r="N550" i="1"/>
  <c r="N551" i="1"/>
  <c r="N552" i="1"/>
  <c r="N553" i="1"/>
  <c r="N554" i="1"/>
  <c r="N555" i="1"/>
  <c r="N556" i="1"/>
  <c r="N557" i="1"/>
  <c r="N558" i="1"/>
  <c r="N559" i="1"/>
  <c r="N560" i="1"/>
  <c r="N561" i="1"/>
  <c r="N562" i="1"/>
  <c r="N563" i="1"/>
  <c r="N564" i="1"/>
  <c r="N568" i="1"/>
  <c r="N569" i="1"/>
  <c r="N570" i="1"/>
  <c r="N571" i="1"/>
  <c r="N572" i="1"/>
  <c r="N573" i="1"/>
  <c r="N574" i="1"/>
  <c r="N575" i="1"/>
  <c r="N576" i="1"/>
  <c r="N577" i="1"/>
  <c r="N578" i="1"/>
  <c r="N579" i="1"/>
  <c r="N582" i="1"/>
  <c r="N583" i="1"/>
  <c r="N584" i="1"/>
  <c r="N585" i="1"/>
  <c r="N586" i="1"/>
  <c r="N587" i="1"/>
  <c r="N590" i="1"/>
  <c r="N591" i="1"/>
  <c r="N592" i="1"/>
  <c r="N593" i="1"/>
  <c r="N594" i="1"/>
  <c r="N597" i="1"/>
  <c r="N598" i="1"/>
  <c r="N599" i="1"/>
  <c r="N600" i="1"/>
  <c r="N601" i="1"/>
  <c r="N602" i="1"/>
  <c r="N603" i="1"/>
  <c r="N604" i="1"/>
  <c r="N605" i="1"/>
  <c r="N610" i="1"/>
  <c r="N611" i="1"/>
  <c r="N612" i="1"/>
  <c r="N613" i="1"/>
  <c r="N616" i="1"/>
  <c r="N617" i="1"/>
  <c r="N618" i="1"/>
  <c r="N619" i="1"/>
  <c r="N620" i="1"/>
  <c r="N621" i="1"/>
  <c r="N622" i="1"/>
  <c r="N623" i="1"/>
  <c r="N624" i="1"/>
  <c r="N625" i="1"/>
  <c r="N626" i="1"/>
  <c r="N627" i="1"/>
  <c r="N630" i="1"/>
  <c r="N631" i="1"/>
  <c r="N632" i="1"/>
  <c r="N633" i="1"/>
  <c r="N634" i="1"/>
  <c r="N635" i="1"/>
  <c r="N636" i="1"/>
  <c r="N637" i="1"/>
  <c r="N638" i="1"/>
  <c r="N643" i="1"/>
  <c r="N644" i="1"/>
  <c r="N645" i="1"/>
  <c r="N646" i="1"/>
  <c r="N649" i="1"/>
  <c r="N650" i="1"/>
  <c r="N651" i="1"/>
  <c r="N652" i="1"/>
  <c r="N653" i="1"/>
  <c r="N654" i="1"/>
  <c r="N655" i="1"/>
  <c r="N656" i="1"/>
  <c r="N659" i="1"/>
  <c r="N660" i="1"/>
  <c r="N661" i="1"/>
  <c r="N662" i="1"/>
  <c r="N663" i="1"/>
  <c r="N664" i="1"/>
  <c r="N665" i="1"/>
  <c r="N666" i="1"/>
  <c r="N667" i="1"/>
  <c r="N668" i="1"/>
  <c r="N669" i="1"/>
  <c r="N670" i="1"/>
  <c r="N671" i="1"/>
  <c r="N672" i="1"/>
  <c r="N673" i="1"/>
  <c r="N676" i="1"/>
  <c r="N677" i="1"/>
  <c r="N678" i="1"/>
  <c r="N679" i="1"/>
  <c r="N680" i="1"/>
  <c r="N681" i="1"/>
  <c r="N682" i="1"/>
  <c r="N683" i="1"/>
  <c r="N684" i="1"/>
  <c r="N685" i="1"/>
  <c r="N686" i="1"/>
  <c r="N687" i="1"/>
  <c r="N688" i="1"/>
  <c r="N689" i="1"/>
  <c r="N690" i="1"/>
  <c r="N691" i="1"/>
  <c r="N692" i="1"/>
  <c r="N693" i="1"/>
  <c r="N694" i="1"/>
  <c r="N695" i="1"/>
  <c r="N703" i="1"/>
  <c r="N704" i="1"/>
  <c r="N705" i="1"/>
  <c r="N706" i="1"/>
  <c r="N709" i="1"/>
  <c r="N710" i="1"/>
  <c r="N711" i="1"/>
  <c r="N712" i="1"/>
  <c r="N713" i="1"/>
  <c r="N714" i="1"/>
  <c r="N715" i="1"/>
  <c r="N716" i="1"/>
  <c r="N717" i="1"/>
  <c r="N718" i="1"/>
  <c r="N719" i="1"/>
  <c r="N720" i="1"/>
  <c r="N721" i="1"/>
  <c r="N731" i="1"/>
  <c r="N732" i="1"/>
  <c r="N736" i="1"/>
  <c r="N737" i="1"/>
  <c r="N741" i="1"/>
  <c r="N742" i="1"/>
  <c r="N743" i="1"/>
  <c r="N744" i="1"/>
  <c r="N745" i="1"/>
  <c r="N746" i="1"/>
  <c r="N747" i="1"/>
  <c r="N748" i="1"/>
  <c r="N749" i="1"/>
  <c r="N754" i="1"/>
  <c r="N755" i="1"/>
  <c r="N756" i="1"/>
  <c r="N759" i="1"/>
  <c r="N760" i="1"/>
  <c r="N761" i="1"/>
  <c r="N762" i="1"/>
  <c r="N763" i="1"/>
  <c r="N764" i="1"/>
  <c r="N765" i="1"/>
  <c r="N766" i="1"/>
  <c r="N767" i="1"/>
  <c r="N768" i="1"/>
  <c r="N769" i="1"/>
  <c r="N770" i="1"/>
  <c r="N771" i="1"/>
  <c r="N772" i="1"/>
  <c r="N773" i="1"/>
  <c r="N774" i="1"/>
  <c r="N775" i="1"/>
  <c r="N778" i="1"/>
  <c r="N779" i="1"/>
  <c r="N780" i="1"/>
  <c r="N781" i="1"/>
  <c r="N782" i="1"/>
  <c r="N783" i="1"/>
  <c r="N784" i="1"/>
  <c r="N785" i="1"/>
  <c r="N786" i="1"/>
  <c r="N790" i="1"/>
  <c r="N791" i="1"/>
  <c r="N792" i="1"/>
  <c r="N793" i="1"/>
  <c r="N794" i="1"/>
  <c r="N795" i="1"/>
  <c r="N796" i="1"/>
  <c r="N797" i="1"/>
  <c r="N800" i="1"/>
  <c r="N801" i="1"/>
  <c r="N802" i="1"/>
  <c r="N803" i="1"/>
  <c r="N804" i="1"/>
  <c r="N807" i="1"/>
  <c r="N808" i="1"/>
  <c r="N809" i="1"/>
  <c r="N810" i="1"/>
  <c r="N811" i="1"/>
  <c r="N812" i="1"/>
  <c r="N813" i="1"/>
  <c r="N814" i="1"/>
  <c r="N818" i="1"/>
  <c r="N819" i="1"/>
  <c r="N820" i="1"/>
  <c r="N821" i="1"/>
  <c r="N822" i="1"/>
  <c r="N823" i="1"/>
  <c r="N824" i="1"/>
  <c r="N825" i="1"/>
  <c r="N826" i="1"/>
  <c r="N827" i="1"/>
  <c r="N828" i="1"/>
  <c r="N829" i="1"/>
  <c r="N830" i="1"/>
  <c r="N831" i="1"/>
  <c r="N832" i="1"/>
  <c r="N835" i="1"/>
  <c r="N836" i="1"/>
  <c r="N837" i="1"/>
  <c r="N838" i="1"/>
  <c r="N839" i="1"/>
  <c r="N840" i="1"/>
  <c r="N841" i="1"/>
  <c r="N842" i="1"/>
  <c r="N843" i="1"/>
  <c r="N844" i="1"/>
  <c r="N845" i="1"/>
  <c r="N846" i="1"/>
  <c r="N849" i="1"/>
  <c r="N850" i="1"/>
  <c r="N851" i="1"/>
  <c r="N852" i="1"/>
  <c r="N853" i="1"/>
  <c r="N854" i="1"/>
  <c r="N855" i="1"/>
  <c r="N856" i="1"/>
  <c r="N857" i="1"/>
  <c r="N858" i="1"/>
  <c r="N859" i="1"/>
  <c r="N860" i="1"/>
  <c r="N861" i="1"/>
  <c r="N862" i="1"/>
  <c r="N863" i="1"/>
  <c r="N864" i="1"/>
  <c r="N865" i="1"/>
  <c r="N866" i="1"/>
  <c r="N867" i="1"/>
  <c r="N868" i="1"/>
  <c r="N869" i="1"/>
  <c r="N870" i="1"/>
  <c r="N871" i="1"/>
  <c r="N872" i="1"/>
  <c r="N873" i="1"/>
  <c r="N874" i="1"/>
  <c r="N877" i="1"/>
  <c r="N878" i="1"/>
  <c r="N879" i="1"/>
  <c r="N880" i="1"/>
  <c r="N881" i="1"/>
  <c r="N882" i="1"/>
  <c r="N883" i="1"/>
  <c r="N884" i="1"/>
  <c r="N885" i="1"/>
  <c r="N886" i="1"/>
  <c r="N887" i="1"/>
  <c r="N888" i="1"/>
  <c r="N889" i="1"/>
  <c r="N890" i="1"/>
  <c r="N891" i="1"/>
  <c r="N892" i="1"/>
  <c r="N893" i="1"/>
  <c r="N894" i="1"/>
  <c r="N895" i="1"/>
  <c r="N896" i="1"/>
  <c r="N897" i="1"/>
  <c r="N901" i="1"/>
  <c r="N902" i="1"/>
  <c r="N903" i="1"/>
  <c r="N904" i="1"/>
  <c r="N905" i="1"/>
  <c r="N906" i="1"/>
  <c r="N907" i="1"/>
  <c r="N908" i="1"/>
  <c r="N909" i="1"/>
  <c r="N910" i="1"/>
  <c r="N911" i="1"/>
  <c r="N912" i="1"/>
  <c r="N913" i="1"/>
  <c r="N914" i="1"/>
  <c r="N919" i="1"/>
  <c r="N920" i="1"/>
  <c r="N921" i="1"/>
  <c r="N922" i="1"/>
  <c r="N923" i="1"/>
  <c r="N924" i="1"/>
  <c r="N925" i="1"/>
  <c r="N928" i="1"/>
  <c r="N929" i="1"/>
  <c r="N930" i="1"/>
  <c r="N931" i="1"/>
  <c r="N932" i="1"/>
  <c r="N933" i="1"/>
  <c r="N934" i="1"/>
  <c r="N935" i="1"/>
  <c r="N936" i="1"/>
  <c r="V596" i="1"/>
  <c r="V595" i="1"/>
  <c r="R596" i="1"/>
  <c r="S596" i="1" s="1"/>
  <c r="T596" i="1" s="1"/>
  <c r="R595" i="1"/>
  <c r="S595" i="1" s="1"/>
  <c r="T595" i="1" s="1"/>
  <c r="M596" i="1"/>
  <c r="N596" i="1" s="1"/>
  <c r="M595" i="1"/>
  <c r="N595" i="1" s="1"/>
  <c r="O596" i="1" l="1"/>
  <c r="X595" i="1"/>
  <c r="W595" i="1"/>
  <c r="X596" i="1"/>
  <c r="W596" i="1"/>
  <c r="O595" i="1"/>
  <c r="B974" i="6" l="1"/>
  <c r="M581" i="1" l="1"/>
  <c r="J787" i="1"/>
  <c r="Y787" i="1" s="1"/>
  <c r="V658" i="1"/>
  <c r="V657" i="1"/>
  <c r="R658" i="1"/>
  <c r="S658" i="1" s="1"/>
  <c r="T658" i="1" s="1"/>
  <c r="R657" i="1"/>
  <c r="S657" i="1" s="1"/>
  <c r="T657" i="1" s="1"/>
  <c r="M658" i="1"/>
  <c r="M657" i="1"/>
  <c r="V696" i="1"/>
  <c r="R696" i="1"/>
  <c r="S696" i="1" s="1"/>
  <c r="T696" i="1" s="1"/>
  <c r="M696" i="1"/>
  <c r="V724" i="1"/>
  <c r="R724" i="1"/>
  <c r="S724" i="1" s="1"/>
  <c r="T724" i="1" s="1"/>
  <c r="M724" i="1"/>
  <c r="V730" i="1"/>
  <c r="R730" i="1"/>
  <c r="S730" i="1" s="1"/>
  <c r="T730" i="1" s="1"/>
  <c r="M730" i="1"/>
  <c r="V752" i="1"/>
  <c r="R752" i="1"/>
  <c r="S752" i="1" s="1"/>
  <c r="T752" i="1" s="1"/>
  <c r="M752" i="1"/>
  <c r="V805" i="1"/>
  <c r="R805" i="1"/>
  <c r="S805" i="1" s="1"/>
  <c r="T805" i="1" s="1"/>
  <c r="M805" i="1"/>
  <c r="V834" i="1"/>
  <c r="R834" i="1"/>
  <c r="S834" i="1" s="1"/>
  <c r="T834" i="1" s="1"/>
  <c r="M834" i="1"/>
  <c r="V581" i="1"/>
  <c r="R581" i="1"/>
  <c r="S581" i="1" s="1"/>
  <c r="T581" i="1" s="1"/>
  <c r="V580" i="1"/>
  <c r="R580" i="1"/>
  <c r="S580" i="1" s="1"/>
  <c r="T580" i="1" s="1"/>
  <c r="M580" i="1"/>
  <c r="V787" i="1"/>
  <c r="R787" i="1"/>
  <c r="S787" i="1" s="1"/>
  <c r="T787" i="1" s="1"/>
  <c r="M787" i="1"/>
  <c r="J790" i="1"/>
  <c r="Y790" i="1" s="1"/>
  <c r="N580" i="1" l="1"/>
  <c r="O580" i="1"/>
  <c r="O805" i="1"/>
  <c r="N805" i="1"/>
  <c r="N696" i="1"/>
  <c r="O696" i="1"/>
  <c r="X658" i="1"/>
  <c r="W658" i="1"/>
  <c r="N787" i="1"/>
  <c r="O787" i="1"/>
  <c r="N834" i="1"/>
  <c r="O834" i="1"/>
  <c r="X752" i="1"/>
  <c r="W752" i="1"/>
  <c r="N724" i="1"/>
  <c r="O724" i="1"/>
  <c r="X580" i="1"/>
  <c r="W580" i="1"/>
  <c r="X805" i="1"/>
  <c r="W805" i="1"/>
  <c r="N730" i="1"/>
  <c r="O730" i="1"/>
  <c r="X696" i="1"/>
  <c r="W696" i="1"/>
  <c r="O581" i="1"/>
  <c r="N581" i="1"/>
  <c r="X581" i="1"/>
  <c r="W581" i="1"/>
  <c r="W730" i="1"/>
  <c r="X730" i="1"/>
  <c r="O658" i="1"/>
  <c r="N658" i="1"/>
  <c r="X787" i="1"/>
  <c r="W787" i="1"/>
  <c r="X834" i="1"/>
  <c r="W834" i="1"/>
  <c r="N752" i="1"/>
  <c r="O752" i="1"/>
  <c r="X724" i="1"/>
  <c r="W724" i="1"/>
  <c r="O657" i="1"/>
  <c r="N657" i="1"/>
  <c r="X657" i="1"/>
  <c r="W657" i="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7" i="1"/>
  <c r="AL97" i="1" s="1"/>
  <c r="AM97" i="1" s="1"/>
  <c r="AK98" i="1"/>
  <c r="AL98" i="1" s="1"/>
  <c r="AM98" i="1" s="1"/>
  <c r="AK100" i="1"/>
  <c r="AL100" i="1" s="1"/>
  <c r="AM100" i="1" s="1"/>
  <c r="AK101" i="1"/>
  <c r="AL101" i="1" s="1"/>
  <c r="AM101" i="1" s="1"/>
  <c r="AK102" i="1"/>
  <c r="AL102" i="1" s="1"/>
  <c r="AM102"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K111" i="1"/>
  <c r="AL111" i="1" s="1"/>
  <c r="AM111" i="1" s="1"/>
  <c r="AK112" i="1"/>
  <c r="AL112" i="1" s="1"/>
  <c r="AM112" i="1" s="1"/>
  <c r="AK113" i="1"/>
  <c r="AL113" i="1" s="1"/>
  <c r="AM113" i="1" s="1"/>
  <c r="AK114" i="1"/>
  <c r="AL114" i="1" s="1"/>
  <c r="AM114" i="1" s="1"/>
  <c r="AK115" i="1"/>
  <c r="AL115" i="1" s="1"/>
  <c r="AM115" i="1" s="1"/>
  <c r="AK116" i="1"/>
  <c r="AL116" i="1" s="1"/>
  <c r="AM116" i="1" s="1"/>
  <c r="AK117" i="1"/>
  <c r="AL117" i="1" s="1"/>
  <c r="AM117" i="1" s="1"/>
  <c r="AK118" i="1"/>
  <c r="AL118" i="1" s="1"/>
  <c r="AM118" i="1" s="1"/>
  <c r="AK119" i="1"/>
  <c r="AL119" i="1" s="1"/>
  <c r="AM119" i="1" s="1"/>
  <c r="AK120" i="1"/>
  <c r="AL120" i="1" s="1"/>
  <c r="AM120" i="1" s="1"/>
  <c r="AK121" i="1"/>
  <c r="AL121" i="1" s="1"/>
  <c r="AM121" i="1" s="1"/>
  <c r="AK122" i="1"/>
  <c r="AL122" i="1" s="1"/>
  <c r="AM122" i="1" s="1"/>
  <c r="AK123" i="1"/>
  <c r="AL123" i="1" s="1"/>
  <c r="AM123" i="1" s="1"/>
  <c r="AK124" i="1"/>
  <c r="AL124" i="1" s="1"/>
  <c r="AM124" i="1" s="1"/>
  <c r="AK125" i="1"/>
  <c r="AL125" i="1" s="1"/>
  <c r="AM125" i="1" s="1"/>
  <c r="AK126" i="1"/>
  <c r="AL126" i="1" s="1"/>
  <c r="AM126" i="1" s="1"/>
  <c r="AK127" i="1"/>
  <c r="AL127" i="1" s="1"/>
  <c r="AM127" i="1" s="1"/>
  <c r="AK128" i="1"/>
  <c r="AL128" i="1" s="1"/>
  <c r="AM128" i="1" s="1"/>
  <c r="AK129" i="1"/>
  <c r="AL129" i="1" s="1"/>
  <c r="AM129" i="1" s="1"/>
  <c r="AK130" i="1"/>
  <c r="AL130" i="1" s="1"/>
  <c r="AM130" i="1" s="1"/>
  <c r="AK131" i="1"/>
  <c r="AL131" i="1" s="1"/>
  <c r="AM131" i="1" s="1"/>
  <c r="AK132" i="1"/>
  <c r="AL132" i="1" s="1"/>
  <c r="AM132" i="1" s="1"/>
  <c r="AK133" i="1"/>
  <c r="AL133" i="1" s="1"/>
  <c r="AM133" i="1" s="1"/>
  <c r="AK134" i="1"/>
  <c r="AL134" i="1" s="1"/>
  <c r="AM134" i="1" s="1"/>
  <c r="AK135" i="1"/>
  <c r="AL135" i="1" s="1"/>
  <c r="AM135" i="1" s="1"/>
  <c r="AK136" i="1"/>
  <c r="AL136" i="1" s="1"/>
  <c r="AM136" i="1" s="1"/>
  <c r="AK137" i="1"/>
  <c r="AL137" i="1" s="1"/>
  <c r="AM137" i="1" s="1"/>
  <c r="AK138" i="1"/>
  <c r="AL138" i="1" s="1"/>
  <c r="AM138" i="1" s="1"/>
  <c r="AK139" i="1"/>
  <c r="AL139" i="1" s="1"/>
  <c r="AM139" i="1" s="1"/>
  <c r="AK140" i="1"/>
  <c r="AL140" i="1" s="1"/>
  <c r="AM140" i="1" s="1"/>
  <c r="AK141" i="1"/>
  <c r="AL141" i="1" s="1"/>
  <c r="AM141" i="1" s="1"/>
  <c r="AK142" i="1"/>
  <c r="AL142" i="1" s="1"/>
  <c r="AM142" i="1" s="1"/>
  <c r="AK144" i="1"/>
  <c r="AL144" i="1" s="1"/>
  <c r="AM144" i="1" s="1"/>
  <c r="AK145" i="1"/>
  <c r="AL145" i="1" s="1"/>
  <c r="AM145" i="1" s="1"/>
  <c r="AK146" i="1"/>
  <c r="AL146" i="1" s="1"/>
  <c r="AM146" i="1" s="1"/>
  <c r="AK147" i="1"/>
  <c r="AL147" i="1" s="1"/>
  <c r="AM147" i="1" s="1"/>
  <c r="AK148" i="1"/>
  <c r="AL148" i="1" s="1"/>
  <c r="AM148" i="1" s="1"/>
  <c r="AK149" i="1"/>
  <c r="AL149" i="1" s="1"/>
  <c r="AM149" i="1" s="1"/>
  <c r="AK150" i="1"/>
  <c r="AL150" i="1" s="1"/>
  <c r="AM150" i="1" s="1"/>
  <c r="AK151" i="1"/>
  <c r="AL151" i="1" s="1"/>
  <c r="AM151" i="1" s="1"/>
  <c r="AK152" i="1"/>
  <c r="AL152" i="1" s="1"/>
  <c r="AM152" i="1" s="1"/>
  <c r="AK153" i="1"/>
  <c r="AL153" i="1" s="1"/>
  <c r="AM153" i="1" s="1"/>
  <c r="AK154" i="1"/>
  <c r="AL154" i="1" s="1"/>
  <c r="AM154" i="1" s="1"/>
  <c r="AK155" i="1"/>
  <c r="AL155" i="1" s="1"/>
  <c r="AM155" i="1" s="1"/>
  <c r="AK156" i="1"/>
  <c r="AL156" i="1" s="1"/>
  <c r="AM156" i="1" s="1"/>
  <c r="AK157" i="1"/>
  <c r="AL157" i="1" s="1"/>
  <c r="AM157" i="1" s="1"/>
  <c r="AK158" i="1"/>
  <c r="AL158" i="1" s="1"/>
  <c r="AM158" i="1" s="1"/>
  <c r="AK159" i="1"/>
  <c r="AL159" i="1" s="1"/>
  <c r="AM159" i="1" s="1"/>
  <c r="AK160" i="1"/>
  <c r="AL160" i="1" s="1"/>
  <c r="AM160" i="1" s="1"/>
  <c r="AK161" i="1"/>
  <c r="AL161" i="1" s="1"/>
  <c r="AM161" i="1" s="1"/>
  <c r="AK163" i="1"/>
  <c r="AL163" i="1" s="1"/>
  <c r="AM163" i="1" s="1"/>
  <c r="AK164" i="1"/>
  <c r="AL164" i="1" s="1"/>
  <c r="AM164" i="1" s="1"/>
  <c r="AK165" i="1"/>
  <c r="AL165" i="1" s="1"/>
  <c r="AM165" i="1" s="1"/>
  <c r="AK166" i="1"/>
  <c r="AL166" i="1" s="1"/>
  <c r="AM166" i="1" s="1"/>
  <c r="AK167" i="1"/>
  <c r="AL167" i="1" s="1"/>
  <c r="AM167" i="1" s="1"/>
  <c r="AK168" i="1"/>
  <c r="AL168" i="1" s="1"/>
  <c r="AM168" i="1" s="1"/>
  <c r="AK169" i="1"/>
  <c r="AL169" i="1" s="1"/>
  <c r="AM169" i="1" s="1"/>
  <c r="AK170" i="1"/>
  <c r="AL170" i="1" s="1"/>
  <c r="AM170" i="1" s="1"/>
  <c r="AK171" i="1"/>
  <c r="AL171" i="1" s="1"/>
  <c r="AM171" i="1" s="1"/>
  <c r="AK172" i="1"/>
  <c r="AL172" i="1" s="1"/>
  <c r="AM172" i="1" s="1"/>
  <c r="AK173" i="1"/>
  <c r="AL173" i="1" s="1"/>
  <c r="AM173" i="1" s="1"/>
  <c r="AK174" i="1"/>
  <c r="AL174" i="1" s="1"/>
  <c r="AM174" i="1" s="1"/>
  <c r="AK175" i="1"/>
  <c r="AL175" i="1" s="1"/>
  <c r="AM175" i="1" s="1"/>
  <c r="AK176" i="1"/>
  <c r="AL176" i="1" s="1"/>
  <c r="AM176" i="1" s="1"/>
  <c r="AK177" i="1"/>
  <c r="AL177" i="1" s="1"/>
  <c r="AM177" i="1" s="1"/>
  <c r="AK178" i="1"/>
  <c r="AL178" i="1" s="1"/>
  <c r="AM178" i="1" s="1"/>
  <c r="AK179" i="1"/>
  <c r="AL179" i="1" s="1"/>
  <c r="AM179" i="1" s="1"/>
  <c r="AK180" i="1"/>
  <c r="AL180" i="1" s="1"/>
  <c r="AM180" i="1" s="1"/>
  <c r="AK181" i="1"/>
  <c r="AL181" i="1" s="1"/>
  <c r="AM181" i="1" s="1"/>
  <c r="AK182" i="1"/>
  <c r="AL182" i="1" s="1"/>
  <c r="AM182" i="1" s="1"/>
  <c r="AK183" i="1"/>
  <c r="AL183" i="1" s="1"/>
  <c r="AM183" i="1" s="1"/>
  <c r="AK184" i="1"/>
  <c r="AL184" i="1" s="1"/>
  <c r="AM184" i="1" s="1"/>
  <c r="AK185" i="1"/>
  <c r="AL185" i="1" s="1"/>
  <c r="AM185" i="1" s="1"/>
  <c r="AK186" i="1"/>
  <c r="AL186" i="1" s="1"/>
  <c r="AM186" i="1" s="1"/>
  <c r="AK187" i="1"/>
  <c r="AL187" i="1" s="1"/>
  <c r="AM187" i="1" s="1"/>
  <c r="AK188" i="1"/>
  <c r="AL188" i="1" s="1"/>
  <c r="AM188" i="1" s="1"/>
  <c r="AK189" i="1"/>
  <c r="AL189" i="1" s="1"/>
  <c r="AM189" i="1" s="1"/>
  <c r="AK190" i="1"/>
  <c r="AL190" i="1" s="1"/>
  <c r="AM190" i="1" s="1"/>
  <c r="AK191" i="1"/>
  <c r="AL191" i="1" s="1"/>
  <c r="AM191" i="1" s="1"/>
  <c r="AK192" i="1"/>
  <c r="AL192" i="1" s="1"/>
  <c r="AM192" i="1" s="1"/>
  <c r="AK193" i="1"/>
  <c r="AL193" i="1" s="1"/>
  <c r="AM193" i="1" s="1"/>
  <c r="AK194" i="1"/>
  <c r="AL194" i="1" s="1"/>
  <c r="AM194" i="1" s="1"/>
  <c r="AK195" i="1"/>
  <c r="AL195" i="1" s="1"/>
  <c r="AM195" i="1" s="1"/>
  <c r="AK196" i="1"/>
  <c r="AL196" i="1" s="1"/>
  <c r="AM196" i="1" s="1"/>
  <c r="AK197" i="1"/>
  <c r="AL197" i="1" s="1"/>
  <c r="AM197" i="1" s="1"/>
  <c r="AK198" i="1"/>
  <c r="AL198" i="1" s="1"/>
  <c r="AM198" i="1" s="1"/>
  <c r="AK199" i="1"/>
  <c r="AL199" i="1" s="1"/>
  <c r="AM199" i="1" s="1"/>
  <c r="AK200" i="1"/>
  <c r="AL200" i="1" s="1"/>
  <c r="AM200" i="1" s="1"/>
  <c r="AK201" i="1"/>
  <c r="AL201" i="1" s="1"/>
  <c r="AM201" i="1" s="1"/>
  <c r="AK202" i="1"/>
  <c r="AL202" i="1" s="1"/>
  <c r="AM202" i="1" s="1"/>
  <c r="AK203" i="1"/>
  <c r="AL203" i="1" s="1"/>
  <c r="AM203" i="1" s="1"/>
  <c r="AK204" i="1"/>
  <c r="AL204" i="1" s="1"/>
  <c r="AM204" i="1" s="1"/>
  <c r="AK205" i="1"/>
  <c r="AL205" i="1" s="1"/>
  <c r="AM205" i="1" s="1"/>
  <c r="AK206" i="1"/>
  <c r="AL206" i="1" s="1"/>
  <c r="AM206" i="1" s="1"/>
  <c r="AK207" i="1"/>
  <c r="AL207" i="1" s="1"/>
  <c r="AM207" i="1" s="1"/>
  <c r="AK208" i="1"/>
  <c r="AL208" i="1" s="1"/>
  <c r="AM208" i="1" s="1"/>
  <c r="AK210" i="1"/>
  <c r="AL210" i="1" s="1"/>
  <c r="AM210" i="1" s="1"/>
  <c r="AK211" i="1"/>
  <c r="AL211" i="1" s="1"/>
  <c r="AM211" i="1" s="1"/>
  <c r="AK212" i="1"/>
  <c r="AL212" i="1" s="1"/>
  <c r="AM212" i="1" s="1"/>
  <c r="AK213" i="1"/>
  <c r="AL213" i="1" s="1"/>
  <c r="AM213" i="1" s="1"/>
  <c r="AK214" i="1"/>
  <c r="AL214" i="1" s="1"/>
  <c r="AM214" i="1" s="1"/>
  <c r="AK215" i="1"/>
  <c r="AL215" i="1" s="1"/>
  <c r="AM215" i="1" s="1"/>
  <c r="AK216" i="1"/>
  <c r="AL216" i="1" s="1"/>
  <c r="AM216" i="1" s="1"/>
  <c r="AK217" i="1"/>
  <c r="AL217" i="1" s="1"/>
  <c r="AM217" i="1" s="1"/>
  <c r="AK218" i="1"/>
  <c r="AL218" i="1" s="1"/>
  <c r="AM218" i="1" s="1"/>
  <c r="AK219" i="1"/>
  <c r="AL219" i="1" s="1"/>
  <c r="AM219" i="1" s="1"/>
  <c r="AK220" i="1"/>
  <c r="AL220" i="1" s="1"/>
  <c r="AM220" i="1" s="1"/>
  <c r="AK221" i="1"/>
  <c r="AL221" i="1" s="1"/>
  <c r="AM221" i="1" s="1"/>
  <c r="AK222" i="1"/>
  <c r="AL222" i="1" s="1"/>
  <c r="AM222" i="1" s="1"/>
  <c r="AK223" i="1"/>
  <c r="AL223" i="1" s="1"/>
  <c r="AM223" i="1" s="1"/>
  <c r="AK224" i="1"/>
  <c r="AL224" i="1" s="1"/>
  <c r="AM224" i="1" s="1"/>
  <c r="AK225" i="1"/>
  <c r="AL225" i="1" s="1"/>
  <c r="AM225" i="1" s="1"/>
  <c r="AK226" i="1"/>
  <c r="AL226" i="1" s="1"/>
  <c r="AM226" i="1" s="1"/>
  <c r="AK227" i="1"/>
  <c r="AL227" i="1" s="1"/>
  <c r="AM227" i="1" s="1"/>
  <c r="AK228" i="1"/>
  <c r="AL228" i="1" s="1"/>
  <c r="AM228" i="1" s="1"/>
  <c r="AK229" i="1"/>
  <c r="AL229" i="1" s="1"/>
  <c r="AM229" i="1" s="1"/>
  <c r="AK230" i="1"/>
  <c r="AL230" i="1" s="1"/>
  <c r="AM230" i="1" s="1"/>
  <c r="AK231" i="1"/>
  <c r="AL231" i="1" s="1"/>
  <c r="AM231" i="1" s="1"/>
  <c r="AK232" i="1"/>
  <c r="AL232" i="1" s="1"/>
  <c r="AM232" i="1" s="1"/>
  <c r="AK233" i="1"/>
  <c r="AL233" i="1" s="1"/>
  <c r="AM233" i="1" s="1"/>
  <c r="AK234" i="1"/>
  <c r="AL234" i="1" s="1"/>
  <c r="AM234" i="1" s="1"/>
  <c r="AK235" i="1"/>
  <c r="AL235" i="1" s="1"/>
  <c r="AM235" i="1" s="1"/>
  <c r="AK236" i="1"/>
  <c r="AL236" i="1" s="1"/>
  <c r="AM236" i="1" s="1"/>
  <c r="AK237" i="1"/>
  <c r="AL237" i="1" s="1"/>
  <c r="AM237" i="1" s="1"/>
  <c r="AK238" i="1"/>
  <c r="AL238" i="1" s="1"/>
  <c r="AM238" i="1" s="1"/>
  <c r="AK239" i="1"/>
  <c r="AL239" i="1" s="1"/>
  <c r="AM239" i="1" s="1"/>
  <c r="AK240" i="1"/>
  <c r="AL240" i="1" s="1"/>
  <c r="AM240" i="1" s="1"/>
  <c r="AK241" i="1"/>
  <c r="AL241" i="1" s="1"/>
  <c r="AM241" i="1" s="1"/>
  <c r="AK242" i="1"/>
  <c r="AL242" i="1" s="1"/>
  <c r="AM242" i="1" s="1"/>
  <c r="AK243" i="1"/>
  <c r="AL243" i="1" s="1"/>
  <c r="AM243" i="1" s="1"/>
  <c r="AK244" i="1"/>
  <c r="AL244" i="1" s="1"/>
  <c r="AM244" i="1" s="1"/>
  <c r="AK245" i="1"/>
  <c r="AL245" i="1" s="1"/>
  <c r="AM245" i="1" s="1"/>
  <c r="AK246" i="1"/>
  <c r="AL246" i="1" s="1"/>
  <c r="AM246" i="1" s="1"/>
  <c r="AK247" i="1"/>
  <c r="AL247" i="1" s="1"/>
  <c r="AM247" i="1" s="1"/>
  <c r="AK248" i="1"/>
  <c r="AL248" i="1" s="1"/>
  <c r="AM248" i="1" s="1"/>
  <c r="AK249" i="1"/>
  <c r="AL249" i="1" s="1"/>
  <c r="AM249" i="1" s="1"/>
  <c r="AK250" i="1"/>
  <c r="AL250" i="1" s="1"/>
  <c r="AM250" i="1" s="1"/>
  <c r="AK251" i="1"/>
  <c r="AL251" i="1" s="1"/>
  <c r="AM251" i="1" s="1"/>
  <c r="AK252" i="1"/>
  <c r="AL252" i="1" s="1"/>
  <c r="AM252" i="1" s="1"/>
  <c r="AK254" i="1"/>
  <c r="AL254" i="1" s="1"/>
  <c r="AM254" i="1" s="1"/>
  <c r="AK255" i="1"/>
  <c r="AL255" i="1" s="1"/>
  <c r="AM255" i="1" s="1"/>
  <c r="AK256" i="1"/>
  <c r="AL256" i="1" s="1"/>
  <c r="AM256" i="1" s="1"/>
  <c r="AK257" i="1"/>
  <c r="AL257" i="1" s="1"/>
  <c r="AM257" i="1" s="1"/>
  <c r="AK258" i="1"/>
  <c r="AL258" i="1" s="1"/>
  <c r="AM258" i="1" s="1"/>
  <c r="AK259" i="1"/>
  <c r="AL259" i="1" s="1"/>
  <c r="AM259" i="1" s="1"/>
  <c r="AK260" i="1"/>
  <c r="AL260" i="1" s="1"/>
  <c r="AM260" i="1" s="1"/>
  <c r="AK261" i="1"/>
  <c r="AL261" i="1" s="1"/>
  <c r="AM261" i="1" s="1"/>
  <c r="AK262" i="1"/>
  <c r="AL262" i="1" s="1"/>
  <c r="AM262" i="1" s="1"/>
  <c r="AK263" i="1"/>
  <c r="AL263" i="1" s="1"/>
  <c r="AM263" i="1" s="1"/>
  <c r="AK264" i="1"/>
  <c r="AL264" i="1" s="1"/>
  <c r="AM264" i="1" s="1"/>
  <c r="AK265" i="1"/>
  <c r="AL265" i="1" s="1"/>
  <c r="AM265" i="1" s="1"/>
  <c r="AK266" i="1"/>
  <c r="AL266" i="1" s="1"/>
  <c r="AM266" i="1" s="1"/>
  <c r="AK267" i="1"/>
  <c r="AL267" i="1" s="1"/>
  <c r="AM267" i="1" s="1"/>
  <c r="AK268" i="1"/>
  <c r="AL268" i="1" s="1"/>
  <c r="AM268" i="1" s="1"/>
  <c r="AK269" i="1"/>
  <c r="AL269" i="1" s="1"/>
  <c r="AM269" i="1" s="1"/>
  <c r="AK270" i="1"/>
  <c r="AL270" i="1" s="1"/>
  <c r="AM270" i="1" s="1"/>
  <c r="AK271" i="1"/>
  <c r="AL271" i="1" s="1"/>
  <c r="AM271" i="1" s="1"/>
  <c r="AK272" i="1"/>
  <c r="AL272" i="1" s="1"/>
  <c r="AM272" i="1" s="1"/>
  <c r="AK273" i="1"/>
  <c r="AL273" i="1" s="1"/>
  <c r="AM273" i="1" s="1"/>
  <c r="AK274" i="1"/>
  <c r="AL274" i="1" s="1"/>
  <c r="AM274" i="1" s="1"/>
  <c r="AK275" i="1"/>
  <c r="AL275" i="1" s="1"/>
  <c r="AM275" i="1" s="1"/>
  <c r="AK276" i="1"/>
  <c r="AL276" i="1" s="1"/>
  <c r="AM276" i="1" s="1"/>
  <c r="AK277" i="1"/>
  <c r="AL277" i="1" s="1"/>
  <c r="AM277" i="1" s="1"/>
  <c r="AK278" i="1"/>
  <c r="AL278" i="1" s="1"/>
  <c r="AM278" i="1" s="1"/>
  <c r="AK279" i="1"/>
  <c r="AL279" i="1" s="1"/>
  <c r="AM279" i="1" s="1"/>
  <c r="AK280" i="1"/>
  <c r="AL280" i="1" s="1"/>
  <c r="AM280" i="1" s="1"/>
  <c r="AK281" i="1"/>
  <c r="AL281" i="1" s="1"/>
  <c r="AM281" i="1" s="1"/>
  <c r="AK282" i="1"/>
  <c r="AL282" i="1" s="1"/>
  <c r="AM282" i="1" s="1"/>
  <c r="AK283" i="1"/>
  <c r="AL283" i="1" s="1"/>
  <c r="AM283" i="1" s="1"/>
  <c r="AK284" i="1"/>
  <c r="AL284" i="1" s="1"/>
  <c r="AM284" i="1" s="1"/>
  <c r="AK285" i="1"/>
  <c r="AL285" i="1" s="1"/>
  <c r="AM285" i="1" s="1"/>
  <c r="AK286" i="1"/>
  <c r="AL286" i="1" s="1"/>
  <c r="AM286" i="1" s="1"/>
  <c r="AK287" i="1"/>
  <c r="AL287" i="1" s="1"/>
  <c r="AM287" i="1" s="1"/>
  <c r="AK288" i="1"/>
  <c r="AL288" i="1" s="1"/>
  <c r="AM288" i="1" s="1"/>
  <c r="AK289" i="1"/>
  <c r="AL289" i="1" s="1"/>
  <c r="AM289" i="1" s="1"/>
  <c r="AK290" i="1"/>
  <c r="AL290" i="1" s="1"/>
  <c r="AM290" i="1" s="1"/>
  <c r="AK291" i="1"/>
  <c r="AL291" i="1" s="1"/>
  <c r="AM291" i="1" s="1"/>
  <c r="AK292" i="1"/>
  <c r="AL292" i="1" s="1"/>
  <c r="AM292" i="1" s="1"/>
  <c r="AK294" i="1"/>
  <c r="AL294" i="1" s="1"/>
  <c r="AM294" i="1" s="1"/>
  <c r="AK295" i="1"/>
  <c r="AL295" i="1" s="1"/>
  <c r="AM295" i="1" s="1"/>
  <c r="AK296" i="1"/>
  <c r="AL296" i="1" s="1"/>
  <c r="AM296" i="1" s="1"/>
  <c r="AK297" i="1"/>
  <c r="AL297" i="1" s="1"/>
  <c r="AM297" i="1" s="1"/>
  <c r="AK298" i="1"/>
  <c r="AL298" i="1" s="1"/>
  <c r="AM298" i="1" s="1"/>
  <c r="AK299" i="1"/>
  <c r="AL299" i="1" s="1"/>
  <c r="AM299" i="1" s="1"/>
  <c r="AK300" i="1"/>
  <c r="AL300" i="1" s="1"/>
  <c r="AM300" i="1" s="1"/>
  <c r="AK301" i="1"/>
  <c r="AL301" i="1" s="1"/>
  <c r="AM301" i="1" s="1"/>
  <c r="AK302" i="1"/>
  <c r="AL302" i="1" s="1"/>
  <c r="AM302" i="1" s="1"/>
  <c r="AK303" i="1"/>
  <c r="AL303" i="1" s="1"/>
  <c r="AM303" i="1" s="1"/>
  <c r="AK304" i="1"/>
  <c r="AL304" i="1" s="1"/>
  <c r="AM304" i="1" s="1"/>
  <c r="AK305" i="1"/>
  <c r="AL305" i="1" s="1"/>
  <c r="AM305" i="1" s="1"/>
  <c r="AK306" i="1"/>
  <c r="AL306" i="1" s="1"/>
  <c r="AM306" i="1" s="1"/>
  <c r="AK307" i="1"/>
  <c r="AL307" i="1" s="1"/>
  <c r="AM307" i="1" s="1"/>
  <c r="AK308" i="1"/>
  <c r="AL308" i="1" s="1"/>
  <c r="AM308" i="1" s="1"/>
  <c r="AK309" i="1"/>
  <c r="AL309" i="1" s="1"/>
  <c r="AM309" i="1" s="1"/>
  <c r="AK310" i="1"/>
  <c r="AL310" i="1" s="1"/>
  <c r="AM310" i="1" s="1"/>
  <c r="AK311" i="1"/>
  <c r="AL311" i="1" s="1"/>
  <c r="AM311" i="1" s="1"/>
  <c r="AK312" i="1"/>
  <c r="AL312" i="1" s="1"/>
  <c r="AM312" i="1" s="1"/>
  <c r="AK313" i="1"/>
  <c r="AL313" i="1" s="1"/>
  <c r="AM313" i="1" s="1"/>
  <c r="AK314" i="1"/>
  <c r="AL314" i="1" s="1"/>
  <c r="AM314" i="1" s="1"/>
  <c r="AK315" i="1"/>
  <c r="AL315" i="1" s="1"/>
  <c r="AM315" i="1" s="1"/>
  <c r="AK316" i="1"/>
  <c r="AL316" i="1" s="1"/>
  <c r="AM316" i="1" s="1"/>
  <c r="AK317" i="1"/>
  <c r="AL317" i="1" s="1"/>
  <c r="AM317" i="1" s="1"/>
  <c r="AK318" i="1"/>
  <c r="AL318" i="1" s="1"/>
  <c r="AM318" i="1" s="1"/>
  <c r="AK319" i="1"/>
  <c r="AL319" i="1" s="1"/>
  <c r="AM319" i="1" s="1"/>
  <c r="AK320" i="1"/>
  <c r="AL320" i="1" s="1"/>
  <c r="AM320" i="1" s="1"/>
  <c r="AK321" i="1"/>
  <c r="AL321" i="1" s="1"/>
  <c r="AM321" i="1" s="1"/>
  <c r="AK322" i="1"/>
  <c r="AL322" i="1" s="1"/>
  <c r="AM322" i="1" s="1"/>
  <c r="AK323" i="1"/>
  <c r="AL323" i="1" s="1"/>
  <c r="AM323" i="1" s="1"/>
  <c r="AK324" i="1"/>
  <c r="AL324" i="1" s="1"/>
  <c r="AM324" i="1" s="1"/>
  <c r="AK325" i="1"/>
  <c r="AL325" i="1" s="1"/>
  <c r="AM325" i="1" s="1"/>
  <c r="AK326" i="1"/>
  <c r="AL326" i="1" s="1"/>
  <c r="AM326" i="1" s="1"/>
  <c r="AK327" i="1"/>
  <c r="AL327" i="1" s="1"/>
  <c r="AM327" i="1" s="1"/>
  <c r="AK328" i="1"/>
  <c r="AL328" i="1" s="1"/>
  <c r="AM328" i="1" s="1"/>
  <c r="AK329" i="1"/>
  <c r="AL329" i="1" s="1"/>
  <c r="AM329" i="1" s="1"/>
  <c r="AK330" i="1"/>
  <c r="AL330" i="1" s="1"/>
  <c r="AM330" i="1" s="1"/>
  <c r="AK331" i="1"/>
  <c r="AL331" i="1" s="1"/>
  <c r="AM331" i="1" s="1"/>
  <c r="AK332" i="1"/>
  <c r="AL332" i="1" s="1"/>
  <c r="AM332" i="1" s="1"/>
  <c r="AK333" i="1"/>
  <c r="AL333" i="1" s="1"/>
  <c r="AM333" i="1" s="1"/>
  <c r="AK334" i="1"/>
  <c r="AL334" i="1" s="1"/>
  <c r="AM334" i="1" s="1"/>
  <c r="AK335" i="1"/>
  <c r="AL335" i="1" s="1"/>
  <c r="AM335" i="1" s="1"/>
  <c r="AK336" i="1"/>
  <c r="AL336" i="1" s="1"/>
  <c r="AM336" i="1" s="1"/>
  <c r="AK337" i="1"/>
  <c r="AL337" i="1" s="1"/>
  <c r="AM337" i="1" s="1"/>
  <c r="AK338" i="1"/>
  <c r="AL338" i="1" s="1"/>
  <c r="AM338" i="1" s="1"/>
  <c r="AK339" i="1"/>
  <c r="AL339" i="1" s="1"/>
  <c r="AM339" i="1" s="1"/>
  <c r="AK340" i="1"/>
  <c r="AL340" i="1" s="1"/>
  <c r="AM340" i="1" s="1"/>
  <c r="AK341" i="1"/>
  <c r="AL341" i="1" s="1"/>
  <c r="AM341" i="1" s="1"/>
  <c r="AK342" i="1"/>
  <c r="AL342" i="1" s="1"/>
  <c r="AM342" i="1" s="1"/>
  <c r="AK344" i="1"/>
  <c r="AL344" i="1" s="1"/>
  <c r="AM344" i="1" s="1"/>
  <c r="AK345" i="1"/>
  <c r="AL345" i="1" s="1"/>
  <c r="AM345" i="1" s="1"/>
  <c r="AK346" i="1"/>
  <c r="AL346" i="1" s="1"/>
  <c r="AM346" i="1" s="1"/>
  <c r="AK347" i="1"/>
  <c r="AL347" i="1" s="1"/>
  <c r="AM347" i="1" s="1"/>
  <c r="AK348" i="1"/>
  <c r="AL348" i="1" s="1"/>
  <c r="AM348" i="1" s="1"/>
  <c r="AK349" i="1"/>
  <c r="AL349" i="1" s="1"/>
  <c r="AM349" i="1" s="1"/>
  <c r="AK350" i="1"/>
  <c r="AL350" i="1" s="1"/>
  <c r="AM350" i="1" s="1"/>
  <c r="AK351" i="1"/>
  <c r="AL351" i="1" s="1"/>
  <c r="AM351" i="1" s="1"/>
  <c r="AK352" i="1"/>
  <c r="AL352" i="1" s="1"/>
  <c r="AM352" i="1" s="1"/>
  <c r="AK353" i="1"/>
  <c r="AL353" i="1" s="1"/>
  <c r="AM353" i="1" s="1"/>
  <c r="AK354" i="1"/>
  <c r="AL354" i="1" s="1"/>
  <c r="AM354" i="1" s="1"/>
  <c r="AK355" i="1"/>
  <c r="AL355" i="1" s="1"/>
  <c r="AM355" i="1" s="1"/>
  <c r="AK356" i="1"/>
  <c r="AL356" i="1" s="1"/>
  <c r="AM356" i="1" s="1"/>
  <c r="AK357" i="1"/>
  <c r="AL357" i="1" s="1"/>
  <c r="AM357" i="1" s="1"/>
  <c r="AK358" i="1"/>
  <c r="AL358" i="1" s="1"/>
  <c r="AM358" i="1" s="1"/>
  <c r="AK359" i="1"/>
  <c r="AL359" i="1" s="1"/>
  <c r="AM359" i="1" s="1"/>
  <c r="AK360" i="1"/>
  <c r="AL360" i="1" s="1"/>
  <c r="AM360" i="1" s="1"/>
  <c r="AK361" i="1"/>
  <c r="AL361" i="1" s="1"/>
  <c r="AM361" i="1" s="1"/>
  <c r="AK362" i="1"/>
  <c r="AL362" i="1" s="1"/>
  <c r="AM362" i="1" s="1"/>
  <c r="AK363" i="1"/>
  <c r="AL363" i="1" s="1"/>
  <c r="AM363" i="1" s="1"/>
  <c r="AK364" i="1"/>
  <c r="AL364" i="1" s="1"/>
  <c r="AM364" i="1" s="1"/>
  <c r="AK365" i="1"/>
  <c r="AL365" i="1" s="1"/>
  <c r="AM365" i="1" s="1"/>
  <c r="AK366" i="1"/>
  <c r="AL366" i="1" s="1"/>
  <c r="AM366" i="1" s="1"/>
  <c r="AK367" i="1"/>
  <c r="AL367" i="1" s="1"/>
  <c r="AM367" i="1" s="1"/>
  <c r="AK368" i="1"/>
  <c r="AL368" i="1" s="1"/>
  <c r="AM368" i="1" s="1"/>
  <c r="AK369" i="1"/>
  <c r="AL369" i="1" s="1"/>
  <c r="AM369" i="1" s="1"/>
  <c r="AK370" i="1"/>
  <c r="AL370" i="1" s="1"/>
  <c r="AM370" i="1" s="1"/>
  <c r="AK371" i="1"/>
  <c r="AL371" i="1" s="1"/>
  <c r="AM371" i="1" s="1"/>
  <c r="AK372" i="1"/>
  <c r="AL372" i="1" s="1"/>
  <c r="AM372" i="1" s="1"/>
  <c r="AK373" i="1"/>
  <c r="AL373" i="1" s="1"/>
  <c r="AM373" i="1" s="1"/>
  <c r="AK374" i="1"/>
  <c r="AL374" i="1" s="1"/>
  <c r="AM374" i="1" s="1"/>
  <c r="AK375" i="1"/>
  <c r="AL375" i="1" s="1"/>
  <c r="AM375" i="1" s="1"/>
  <c r="AK376" i="1"/>
  <c r="AL376" i="1" s="1"/>
  <c r="AM376" i="1" s="1"/>
  <c r="AK377" i="1"/>
  <c r="AL377" i="1" s="1"/>
  <c r="AM377" i="1" s="1"/>
  <c r="AK378" i="1"/>
  <c r="AL378" i="1" s="1"/>
  <c r="AM378" i="1" s="1"/>
  <c r="AK379" i="1"/>
  <c r="AL379" i="1" s="1"/>
  <c r="AM379" i="1" s="1"/>
  <c r="AK380" i="1"/>
  <c r="AL380" i="1" s="1"/>
  <c r="AM380" i="1" s="1"/>
  <c r="AK381" i="1"/>
  <c r="AL381" i="1" s="1"/>
  <c r="AM381" i="1" s="1"/>
  <c r="AK382" i="1"/>
  <c r="AL382" i="1" s="1"/>
  <c r="AM382" i="1" s="1"/>
  <c r="AK383" i="1"/>
  <c r="AL383" i="1" s="1"/>
  <c r="AM383" i="1" s="1"/>
  <c r="AK384" i="1"/>
  <c r="AL384" i="1" s="1"/>
  <c r="AM384" i="1" s="1"/>
  <c r="AK385" i="1"/>
  <c r="AL385" i="1" s="1"/>
  <c r="AM385" i="1" s="1"/>
  <c r="AK386" i="1"/>
  <c r="AL386" i="1" s="1"/>
  <c r="AM386" i="1" s="1"/>
  <c r="AK387" i="1"/>
  <c r="AL387" i="1" s="1"/>
  <c r="AM387" i="1" s="1"/>
  <c r="AK388" i="1"/>
  <c r="AL388" i="1" s="1"/>
  <c r="AM388" i="1" s="1"/>
  <c r="AK389" i="1"/>
  <c r="AL389" i="1" s="1"/>
  <c r="AM389" i="1" s="1"/>
  <c r="AK390" i="1"/>
  <c r="AL390" i="1" s="1"/>
  <c r="AM390" i="1" s="1"/>
  <c r="AK391" i="1"/>
  <c r="AL391" i="1" s="1"/>
  <c r="AM391" i="1" s="1"/>
  <c r="AK392" i="1"/>
  <c r="AL392" i="1" s="1"/>
  <c r="AM392" i="1" s="1"/>
  <c r="AK393" i="1"/>
  <c r="AL393" i="1" s="1"/>
  <c r="AM393" i="1" s="1"/>
  <c r="AK394" i="1"/>
  <c r="AL394" i="1" s="1"/>
  <c r="AM394" i="1" s="1"/>
  <c r="AK395" i="1"/>
  <c r="AL395" i="1" s="1"/>
  <c r="AM395" i="1" s="1"/>
  <c r="AK396" i="1"/>
  <c r="AL396" i="1" s="1"/>
  <c r="AM396" i="1" s="1"/>
  <c r="AK397" i="1"/>
  <c r="AL397" i="1" s="1"/>
  <c r="AM397" i="1" s="1"/>
  <c r="AK398" i="1"/>
  <c r="AL398" i="1" s="1"/>
  <c r="AM398" i="1" s="1"/>
  <c r="AK399" i="1"/>
  <c r="AL399" i="1" s="1"/>
  <c r="AM399" i="1" s="1"/>
  <c r="AK400" i="1"/>
  <c r="AL400" i="1" s="1"/>
  <c r="AM400" i="1" s="1"/>
  <c r="AK401" i="1"/>
  <c r="AL401" i="1" s="1"/>
  <c r="AM401" i="1" s="1"/>
  <c r="AK402" i="1"/>
  <c r="AL402" i="1" s="1"/>
  <c r="AM402" i="1" s="1"/>
  <c r="AK403" i="1"/>
  <c r="AL403" i="1" s="1"/>
  <c r="AM403" i="1" s="1"/>
  <c r="AK404" i="1"/>
  <c r="AL404" i="1" s="1"/>
  <c r="AM404" i="1" s="1"/>
  <c r="AK405" i="1"/>
  <c r="AL405" i="1" s="1"/>
  <c r="AM405" i="1" s="1"/>
  <c r="AK406" i="1"/>
  <c r="AL406" i="1" s="1"/>
  <c r="AM406" i="1" s="1"/>
  <c r="AK407" i="1"/>
  <c r="AL407" i="1" s="1"/>
  <c r="AM407" i="1" s="1"/>
  <c r="AK408" i="1"/>
  <c r="AL408" i="1" s="1"/>
  <c r="AM408" i="1" s="1"/>
  <c r="AK409" i="1"/>
  <c r="AL409" i="1" s="1"/>
  <c r="AM409" i="1" s="1"/>
  <c r="AK410" i="1"/>
  <c r="AL410" i="1" s="1"/>
  <c r="AM410" i="1" s="1"/>
  <c r="AK411" i="1"/>
  <c r="AL411" i="1" s="1"/>
  <c r="AM411" i="1" s="1"/>
  <c r="AK412" i="1"/>
  <c r="AL412" i="1" s="1"/>
  <c r="AM412" i="1" s="1"/>
  <c r="AK413" i="1"/>
  <c r="AL413" i="1" s="1"/>
  <c r="AM413" i="1" s="1"/>
  <c r="AK414" i="1"/>
  <c r="AL414" i="1" s="1"/>
  <c r="AM414" i="1" s="1"/>
  <c r="AK415" i="1"/>
  <c r="AL415" i="1" s="1"/>
  <c r="AM415" i="1" s="1"/>
  <c r="AK416" i="1"/>
  <c r="AL416" i="1" s="1"/>
  <c r="AM416" i="1" s="1"/>
  <c r="AK417" i="1"/>
  <c r="AL417" i="1" s="1"/>
  <c r="AM417" i="1" s="1"/>
  <c r="AK418" i="1"/>
  <c r="AL418" i="1" s="1"/>
  <c r="AM418" i="1" s="1"/>
  <c r="AK419" i="1"/>
  <c r="AL419" i="1" s="1"/>
  <c r="AM419" i="1" s="1"/>
  <c r="AK420" i="1"/>
  <c r="AL420" i="1" s="1"/>
  <c r="AM420" i="1" s="1"/>
  <c r="AK421" i="1"/>
  <c r="AL421" i="1" s="1"/>
  <c r="AM421" i="1" s="1"/>
  <c r="AK422" i="1"/>
  <c r="AL422" i="1" s="1"/>
  <c r="AM422" i="1" s="1"/>
  <c r="AK423" i="1"/>
  <c r="AL423" i="1" s="1"/>
  <c r="AM423" i="1" s="1"/>
  <c r="AK424" i="1"/>
  <c r="AL424" i="1" s="1"/>
  <c r="AM424" i="1" s="1"/>
  <c r="AK425" i="1"/>
  <c r="AL425" i="1" s="1"/>
  <c r="AM425" i="1" s="1"/>
  <c r="AK426" i="1"/>
  <c r="AL426" i="1" s="1"/>
  <c r="AM426" i="1" s="1"/>
  <c r="AK427" i="1"/>
  <c r="AL427" i="1" s="1"/>
  <c r="AM427" i="1" s="1"/>
  <c r="AK428" i="1"/>
  <c r="AL428" i="1" s="1"/>
  <c r="AM428" i="1" s="1"/>
  <c r="AK429" i="1"/>
  <c r="AL429" i="1" s="1"/>
  <c r="AM429" i="1" s="1"/>
  <c r="AK431" i="1"/>
  <c r="AL431" i="1" s="1"/>
  <c r="AM431" i="1" s="1"/>
  <c r="AK432" i="1"/>
  <c r="AL432" i="1" s="1"/>
  <c r="AM432" i="1" s="1"/>
  <c r="AK433" i="1"/>
  <c r="AL433" i="1" s="1"/>
  <c r="AM433" i="1" s="1"/>
  <c r="AK434" i="1"/>
  <c r="AL434" i="1" s="1"/>
  <c r="AM434" i="1" s="1"/>
  <c r="AK435" i="1"/>
  <c r="AL435" i="1" s="1"/>
  <c r="AM435" i="1" s="1"/>
  <c r="AK436" i="1"/>
  <c r="AL436" i="1" s="1"/>
  <c r="AM436" i="1" s="1"/>
  <c r="AK437" i="1"/>
  <c r="AL437" i="1" s="1"/>
  <c r="AM437" i="1" s="1"/>
  <c r="AK438" i="1"/>
  <c r="AL438" i="1" s="1"/>
  <c r="AM438" i="1" s="1"/>
  <c r="AK439" i="1"/>
  <c r="AL439" i="1" s="1"/>
  <c r="AM439" i="1" s="1"/>
  <c r="AK440" i="1"/>
  <c r="AL440" i="1" s="1"/>
  <c r="AM440" i="1" s="1"/>
  <c r="AK441" i="1"/>
  <c r="AL441" i="1" s="1"/>
  <c r="AM441" i="1" s="1"/>
  <c r="AK442" i="1"/>
  <c r="AL442" i="1" s="1"/>
  <c r="AM442" i="1" s="1"/>
  <c r="AK443" i="1"/>
  <c r="AL443" i="1" s="1"/>
  <c r="AM443" i="1" s="1"/>
  <c r="AK444" i="1"/>
  <c r="AL444" i="1" s="1"/>
  <c r="AM444" i="1" s="1"/>
  <c r="AK445" i="1"/>
  <c r="AL445" i="1" s="1"/>
  <c r="AM445" i="1" s="1"/>
  <c r="AK446" i="1"/>
  <c r="AL446" i="1" s="1"/>
  <c r="AM446" i="1" s="1"/>
  <c r="AK447" i="1"/>
  <c r="AL447" i="1" s="1"/>
  <c r="AM447" i="1" s="1"/>
  <c r="AK448" i="1"/>
  <c r="AL448" i="1" s="1"/>
  <c r="AM448" i="1" s="1"/>
  <c r="AK449" i="1"/>
  <c r="AL449" i="1" s="1"/>
  <c r="AM449" i="1" s="1"/>
  <c r="AK450" i="1"/>
  <c r="AL450" i="1" s="1"/>
  <c r="AM450" i="1" s="1"/>
  <c r="AK451" i="1"/>
  <c r="AL451" i="1" s="1"/>
  <c r="AM451" i="1" s="1"/>
  <c r="AK452" i="1"/>
  <c r="AL452" i="1" s="1"/>
  <c r="AM452" i="1" s="1"/>
  <c r="AK453" i="1"/>
  <c r="AL453" i="1" s="1"/>
  <c r="AM453" i="1" s="1"/>
  <c r="AK454" i="1"/>
  <c r="AL454" i="1" s="1"/>
  <c r="AM454" i="1" s="1"/>
  <c r="AK455" i="1"/>
  <c r="AL455" i="1" s="1"/>
  <c r="AM455" i="1" s="1"/>
  <c r="AK456" i="1"/>
  <c r="AL456" i="1" s="1"/>
  <c r="AM456" i="1" s="1"/>
  <c r="AK457" i="1"/>
  <c r="AL457" i="1" s="1"/>
  <c r="AM457" i="1" s="1"/>
  <c r="AK458" i="1"/>
  <c r="AL458" i="1" s="1"/>
  <c r="AM458" i="1" s="1"/>
  <c r="AK459" i="1"/>
  <c r="AL459" i="1" s="1"/>
  <c r="AM459" i="1" s="1"/>
  <c r="AK460" i="1"/>
  <c r="AL460" i="1" s="1"/>
  <c r="AM460" i="1" s="1"/>
  <c r="AK461" i="1"/>
  <c r="AL461" i="1" s="1"/>
  <c r="AM461" i="1" s="1"/>
  <c r="AK462" i="1"/>
  <c r="AL462" i="1" s="1"/>
  <c r="AM462" i="1" s="1"/>
  <c r="AK463" i="1"/>
  <c r="AL463" i="1" s="1"/>
  <c r="AM463" i="1" s="1"/>
  <c r="AK464" i="1"/>
  <c r="AL464" i="1" s="1"/>
  <c r="AM464" i="1" s="1"/>
  <c r="AK465" i="1"/>
  <c r="AL465" i="1" s="1"/>
  <c r="AM465" i="1" s="1"/>
  <c r="AK466" i="1"/>
  <c r="AL466" i="1" s="1"/>
  <c r="AM466" i="1" s="1"/>
  <c r="AK467" i="1"/>
  <c r="AL467" i="1" s="1"/>
  <c r="AM467" i="1" s="1"/>
  <c r="AK468" i="1"/>
  <c r="AL468" i="1" s="1"/>
  <c r="AM468" i="1" s="1"/>
  <c r="AK469" i="1"/>
  <c r="AL469" i="1" s="1"/>
  <c r="AM469" i="1" s="1"/>
  <c r="AK470" i="1"/>
  <c r="AL470" i="1" s="1"/>
  <c r="AM470" i="1" s="1"/>
  <c r="AK471" i="1"/>
  <c r="AL471" i="1" s="1"/>
  <c r="AM471" i="1" s="1"/>
  <c r="AK472" i="1"/>
  <c r="AL472" i="1" s="1"/>
  <c r="AM472" i="1" s="1"/>
  <c r="AK473" i="1"/>
  <c r="AL473" i="1" s="1"/>
  <c r="AM473" i="1" s="1"/>
  <c r="AK474" i="1"/>
  <c r="AL474" i="1" s="1"/>
  <c r="AM474" i="1" s="1"/>
  <c r="AK475" i="1"/>
  <c r="AL475" i="1" s="1"/>
  <c r="AM475" i="1" s="1"/>
  <c r="AK476" i="1"/>
  <c r="AL476" i="1" s="1"/>
  <c r="AM476" i="1" s="1"/>
  <c r="AK477" i="1"/>
  <c r="AL477" i="1" s="1"/>
  <c r="AM477" i="1" s="1"/>
  <c r="AK478" i="1"/>
  <c r="AL478" i="1" s="1"/>
  <c r="AM478" i="1" s="1"/>
  <c r="AK479" i="1"/>
  <c r="AL479" i="1" s="1"/>
  <c r="AM479" i="1" s="1"/>
  <c r="AK480" i="1"/>
  <c r="AL480" i="1" s="1"/>
  <c r="AM480" i="1" s="1"/>
  <c r="AK481" i="1"/>
  <c r="AL481" i="1" s="1"/>
  <c r="AM481" i="1" s="1"/>
  <c r="AK482" i="1"/>
  <c r="AL482" i="1" s="1"/>
  <c r="AM482" i="1" s="1"/>
  <c r="AK483" i="1"/>
  <c r="AL483" i="1" s="1"/>
  <c r="AM483" i="1" s="1"/>
  <c r="AK484" i="1"/>
  <c r="AL484" i="1" s="1"/>
  <c r="AM484" i="1" s="1"/>
  <c r="AK485" i="1"/>
  <c r="AL485" i="1" s="1"/>
  <c r="AM485" i="1" s="1"/>
  <c r="AK486" i="1"/>
  <c r="AL486" i="1" s="1"/>
  <c r="AM486" i="1" s="1"/>
  <c r="AK487" i="1"/>
  <c r="AL487" i="1" s="1"/>
  <c r="AM487" i="1" s="1"/>
  <c r="AK488" i="1"/>
  <c r="AL488" i="1" s="1"/>
  <c r="AM488" i="1" s="1"/>
  <c r="AK489" i="1"/>
  <c r="AL489" i="1" s="1"/>
  <c r="AM489" i="1" s="1"/>
  <c r="AK490" i="1"/>
  <c r="AL490" i="1" s="1"/>
  <c r="AM490" i="1" s="1"/>
  <c r="AK491" i="1"/>
  <c r="AL491" i="1" s="1"/>
  <c r="AM491" i="1" s="1"/>
  <c r="AK492" i="1"/>
  <c r="AL492" i="1" s="1"/>
  <c r="AM492" i="1" s="1"/>
  <c r="AK493" i="1"/>
  <c r="AL493" i="1" s="1"/>
  <c r="AM493" i="1" s="1"/>
  <c r="AK494" i="1"/>
  <c r="AL494" i="1" s="1"/>
  <c r="AM494" i="1" s="1"/>
  <c r="AK495" i="1"/>
  <c r="AL495" i="1" s="1"/>
  <c r="AM495" i="1" s="1"/>
  <c r="AK496" i="1"/>
  <c r="AL496" i="1" s="1"/>
  <c r="AM496" i="1" s="1"/>
  <c r="AK497" i="1"/>
  <c r="AL497" i="1" s="1"/>
  <c r="AM497" i="1" s="1"/>
  <c r="AK498" i="1"/>
  <c r="AL498" i="1" s="1"/>
  <c r="AM498" i="1" s="1"/>
  <c r="AK499" i="1"/>
  <c r="AL499" i="1" s="1"/>
  <c r="AM499" i="1" s="1"/>
  <c r="AK500" i="1"/>
  <c r="AL500" i="1" s="1"/>
  <c r="AM500" i="1" s="1"/>
  <c r="AK501" i="1"/>
  <c r="AL501" i="1" s="1"/>
  <c r="AM501" i="1" s="1"/>
  <c r="AK502" i="1"/>
  <c r="AL502" i="1" s="1"/>
  <c r="AM502" i="1" s="1"/>
  <c r="AK503" i="1"/>
  <c r="AL503" i="1" s="1"/>
  <c r="AM503" i="1" s="1"/>
  <c r="AK504" i="1"/>
  <c r="AL504" i="1" s="1"/>
  <c r="AM504" i="1" s="1"/>
  <c r="AK505" i="1"/>
  <c r="AL505" i="1" s="1"/>
  <c r="AM505" i="1" s="1"/>
  <c r="AK506" i="1"/>
  <c r="AL506" i="1" s="1"/>
  <c r="AM506" i="1" s="1"/>
  <c r="AK507" i="1"/>
  <c r="AL507" i="1" s="1"/>
  <c r="AM507" i="1" s="1"/>
  <c r="AK508" i="1"/>
  <c r="AL508" i="1" s="1"/>
  <c r="AM508" i="1" s="1"/>
  <c r="AK509" i="1"/>
  <c r="AL509" i="1" s="1"/>
  <c r="AM509" i="1" s="1"/>
  <c r="AK510" i="1"/>
  <c r="AL510" i="1" s="1"/>
  <c r="AM510" i="1" s="1"/>
  <c r="AK511" i="1"/>
  <c r="AL511" i="1" s="1"/>
  <c r="AM511" i="1" s="1"/>
  <c r="AK512" i="1"/>
  <c r="AL512" i="1" s="1"/>
  <c r="AM512" i="1" s="1"/>
  <c r="AK513" i="1"/>
  <c r="AL513" i="1" s="1"/>
  <c r="AM513" i="1" s="1"/>
  <c r="AK514" i="1"/>
  <c r="AL514" i="1" s="1"/>
  <c r="AM514" i="1" s="1"/>
  <c r="AK515" i="1"/>
  <c r="AL515" i="1" s="1"/>
  <c r="AM515" i="1" s="1"/>
  <c r="AK516" i="1"/>
  <c r="AL516" i="1" s="1"/>
  <c r="AM516" i="1" s="1"/>
  <c r="AK517" i="1"/>
  <c r="AL517" i="1" s="1"/>
  <c r="AM517" i="1" s="1"/>
  <c r="AK518" i="1"/>
  <c r="AL518" i="1" s="1"/>
  <c r="AM518" i="1" s="1"/>
  <c r="AK519" i="1"/>
  <c r="AL519" i="1" s="1"/>
  <c r="AM519" i="1" s="1"/>
  <c r="AK520" i="1"/>
  <c r="AL520" i="1" s="1"/>
  <c r="AM520" i="1" s="1"/>
  <c r="AK521" i="1"/>
  <c r="AL521" i="1" s="1"/>
  <c r="AM521" i="1" s="1"/>
  <c r="AK522" i="1"/>
  <c r="AL522" i="1" s="1"/>
  <c r="AM522" i="1" s="1"/>
  <c r="AK523" i="1"/>
  <c r="AL523" i="1" s="1"/>
  <c r="AM523" i="1" s="1"/>
  <c r="AK524" i="1"/>
  <c r="AL524" i="1" s="1"/>
  <c r="AM524" i="1" s="1"/>
  <c r="AK525" i="1"/>
  <c r="AL525" i="1" s="1"/>
  <c r="AM525" i="1" s="1"/>
  <c r="AK526" i="1"/>
  <c r="AL526" i="1" s="1"/>
  <c r="AM526" i="1" s="1"/>
  <c r="AK527" i="1"/>
  <c r="AL527" i="1" s="1"/>
  <c r="AM527" i="1" s="1"/>
  <c r="AK528" i="1"/>
  <c r="AL528" i="1" s="1"/>
  <c r="AM528" i="1" s="1"/>
  <c r="AK529" i="1"/>
  <c r="AL529" i="1" s="1"/>
  <c r="AM529" i="1" s="1"/>
  <c r="AK530" i="1"/>
  <c r="AL530" i="1" s="1"/>
  <c r="AM530" i="1" s="1"/>
  <c r="AK531" i="1"/>
  <c r="AL531" i="1" s="1"/>
  <c r="AM531" i="1" s="1"/>
  <c r="AK532" i="1"/>
  <c r="AL532" i="1" s="1"/>
  <c r="AM532" i="1" s="1"/>
  <c r="AK533" i="1"/>
  <c r="AL533" i="1" s="1"/>
  <c r="AM533" i="1" s="1"/>
  <c r="AK534" i="1"/>
  <c r="AL534" i="1" s="1"/>
  <c r="AM534" i="1" s="1"/>
  <c r="AK535" i="1"/>
  <c r="AL535" i="1" s="1"/>
  <c r="AM535" i="1" s="1"/>
  <c r="AK536" i="1"/>
  <c r="AL536" i="1" s="1"/>
  <c r="AM536" i="1" s="1"/>
  <c r="AK537" i="1"/>
  <c r="AL537" i="1" s="1"/>
  <c r="AM537" i="1" s="1"/>
  <c r="AK538" i="1"/>
  <c r="AL538" i="1" s="1"/>
  <c r="AM538" i="1" s="1"/>
  <c r="AK539" i="1"/>
  <c r="AL539" i="1" s="1"/>
  <c r="AM539" i="1" s="1"/>
  <c r="AK540" i="1"/>
  <c r="AL540" i="1" s="1"/>
  <c r="AM540" i="1" s="1"/>
  <c r="AK541" i="1"/>
  <c r="AL541" i="1" s="1"/>
  <c r="AM541" i="1" s="1"/>
  <c r="AK542" i="1"/>
  <c r="AL542" i="1" s="1"/>
  <c r="AM542" i="1" s="1"/>
  <c r="AK543" i="1"/>
  <c r="AL543" i="1" s="1"/>
  <c r="AM543" i="1" s="1"/>
  <c r="AK544" i="1"/>
  <c r="AL544" i="1" s="1"/>
  <c r="AM544" i="1" s="1"/>
  <c r="AK545" i="1"/>
  <c r="AL545" i="1" s="1"/>
  <c r="AM545" i="1" s="1"/>
  <c r="AK546" i="1"/>
  <c r="AL546" i="1" s="1"/>
  <c r="AM546" i="1" s="1"/>
  <c r="AK547" i="1"/>
  <c r="AL547" i="1" s="1"/>
  <c r="AM547" i="1" s="1"/>
  <c r="AK548" i="1"/>
  <c r="AL548" i="1" s="1"/>
  <c r="AM548" i="1" s="1"/>
  <c r="AK549" i="1"/>
  <c r="AL549" i="1" s="1"/>
  <c r="AM549" i="1" s="1"/>
  <c r="AK550" i="1"/>
  <c r="AL550" i="1" s="1"/>
  <c r="AM550" i="1" s="1"/>
  <c r="AK551" i="1"/>
  <c r="AL551" i="1" s="1"/>
  <c r="AM551" i="1" s="1"/>
  <c r="AK552" i="1"/>
  <c r="AL552" i="1" s="1"/>
  <c r="AM552" i="1" s="1"/>
  <c r="AK553" i="1"/>
  <c r="AL553" i="1" s="1"/>
  <c r="AM553" i="1" s="1"/>
  <c r="AK554" i="1"/>
  <c r="AL554" i="1" s="1"/>
  <c r="AM554" i="1" s="1"/>
  <c r="AK555" i="1"/>
  <c r="AL555" i="1" s="1"/>
  <c r="AM555" i="1" s="1"/>
  <c r="AK556" i="1"/>
  <c r="AL556" i="1" s="1"/>
  <c r="AM556" i="1" s="1"/>
  <c r="AK557" i="1"/>
  <c r="AL557" i="1" s="1"/>
  <c r="AM557" i="1" s="1"/>
  <c r="AK558" i="1"/>
  <c r="AL558" i="1" s="1"/>
  <c r="AM558" i="1" s="1"/>
  <c r="AK559" i="1"/>
  <c r="AL559" i="1" s="1"/>
  <c r="AM559" i="1" s="1"/>
  <c r="AK560" i="1"/>
  <c r="AL560" i="1" s="1"/>
  <c r="AM560" i="1" s="1"/>
  <c r="AK561" i="1"/>
  <c r="AL561" i="1" s="1"/>
  <c r="AM561" i="1" s="1"/>
  <c r="AK562" i="1"/>
  <c r="AL562" i="1" s="1"/>
  <c r="AM562" i="1" s="1"/>
  <c r="AK563" i="1"/>
  <c r="AL563" i="1" s="1"/>
  <c r="AM563" i="1" s="1"/>
  <c r="AK564" i="1"/>
  <c r="AL564" i="1" s="1"/>
  <c r="AM564" i="1" s="1"/>
  <c r="AK565" i="1"/>
  <c r="AL565" i="1" s="1"/>
  <c r="AM565" i="1" s="1"/>
  <c r="AK566" i="1"/>
  <c r="AL566" i="1" s="1"/>
  <c r="AM566" i="1" s="1"/>
  <c r="AK567" i="1"/>
  <c r="AL567" i="1" s="1"/>
  <c r="AM567" i="1" s="1"/>
  <c r="AK568" i="1"/>
  <c r="AL568" i="1" s="1"/>
  <c r="AM568" i="1" s="1"/>
  <c r="AK569" i="1"/>
  <c r="AL569" i="1" s="1"/>
  <c r="AM569" i="1" s="1"/>
  <c r="AK570" i="1"/>
  <c r="AL570" i="1" s="1"/>
  <c r="AM570" i="1" s="1"/>
  <c r="AK571" i="1"/>
  <c r="AL571" i="1" s="1"/>
  <c r="AM571" i="1" s="1"/>
  <c r="AK572" i="1"/>
  <c r="AL572" i="1" s="1"/>
  <c r="AM572" i="1" s="1"/>
  <c r="AK573" i="1"/>
  <c r="AL573" i="1" s="1"/>
  <c r="AM573" i="1" s="1"/>
  <c r="AK574" i="1"/>
  <c r="AL574" i="1" s="1"/>
  <c r="AM574" i="1" s="1"/>
  <c r="AK575" i="1"/>
  <c r="AL575" i="1" s="1"/>
  <c r="AM575" i="1" s="1"/>
  <c r="AK576" i="1"/>
  <c r="AL576" i="1" s="1"/>
  <c r="AM576" i="1" s="1"/>
  <c r="AK577" i="1"/>
  <c r="AL577" i="1" s="1"/>
  <c r="AM577" i="1" s="1"/>
  <c r="AK578" i="1"/>
  <c r="AL578" i="1" s="1"/>
  <c r="AM578" i="1" s="1"/>
  <c r="AK579" i="1"/>
  <c r="AL579" i="1" s="1"/>
  <c r="AM579" i="1" s="1"/>
  <c r="AK580" i="1"/>
  <c r="AL580" i="1" s="1"/>
  <c r="AM580" i="1" s="1"/>
  <c r="AK581" i="1"/>
  <c r="AL581" i="1" s="1"/>
  <c r="AM581" i="1" s="1"/>
  <c r="AK582" i="1"/>
  <c r="AL582" i="1" s="1"/>
  <c r="AM582" i="1" s="1"/>
  <c r="AK583" i="1"/>
  <c r="AL583" i="1" s="1"/>
  <c r="AM583" i="1" s="1"/>
  <c r="AK584" i="1"/>
  <c r="AL584" i="1" s="1"/>
  <c r="AM584" i="1" s="1"/>
  <c r="AK585" i="1"/>
  <c r="AL585" i="1" s="1"/>
  <c r="AM585" i="1" s="1"/>
  <c r="AK586" i="1"/>
  <c r="AL586" i="1" s="1"/>
  <c r="AM586" i="1" s="1"/>
  <c r="AK587" i="1"/>
  <c r="AL587" i="1" s="1"/>
  <c r="AM587" i="1" s="1"/>
  <c r="AK588" i="1"/>
  <c r="AL588" i="1" s="1"/>
  <c r="AM588" i="1" s="1"/>
  <c r="AK589" i="1"/>
  <c r="AL589" i="1" s="1"/>
  <c r="AM589" i="1" s="1"/>
  <c r="AK590" i="1"/>
  <c r="AL590" i="1" s="1"/>
  <c r="AM590" i="1" s="1"/>
  <c r="AK591" i="1"/>
  <c r="AL591" i="1" s="1"/>
  <c r="AM591" i="1" s="1"/>
  <c r="AK592" i="1"/>
  <c r="AL592" i="1" s="1"/>
  <c r="AM592" i="1" s="1"/>
  <c r="AK593" i="1"/>
  <c r="AL593" i="1" s="1"/>
  <c r="AM593" i="1" s="1"/>
  <c r="AK594" i="1"/>
  <c r="AL594" i="1" s="1"/>
  <c r="AM594" i="1" s="1"/>
  <c r="AK595" i="1"/>
  <c r="AL595" i="1" s="1"/>
  <c r="AM595" i="1" s="1"/>
  <c r="AK596" i="1"/>
  <c r="AL596" i="1" s="1"/>
  <c r="AM596" i="1" s="1"/>
  <c r="AK597" i="1"/>
  <c r="AL597" i="1" s="1"/>
  <c r="AM597" i="1" s="1"/>
  <c r="AK598" i="1"/>
  <c r="AL598" i="1" s="1"/>
  <c r="AM598" i="1" s="1"/>
  <c r="AK599" i="1"/>
  <c r="AL599" i="1" s="1"/>
  <c r="AM599" i="1" s="1"/>
  <c r="AK600" i="1"/>
  <c r="AL600" i="1" s="1"/>
  <c r="AM600" i="1" s="1"/>
  <c r="AK601" i="1"/>
  <c r="AL601" i="1" s="1"/>
  <c r="AM601" i="1" s="1"/>
  <c r="AK602" i="1"/>
  <c r="AL602" i="1" s="1"/>
  <c r="AM602" i="1" s="1"/>
  <c r="AK603" i="1"/>
  <c r="AL603" i="1" s="1"/>
  <c r="AM603" i="1" s="1"/>
  <c r="AK604" i="1"/>
  <c r="AL604" i="1" s="1"/>
  <c r="AM604" i="1" s="1"/>
  <c r="AK605" i="1"/>
  <c r="AL605" i="1" s="1"/>
  <c r="AM605" i="1" s="1"/>
  <c r="AK606" i="1"/>
  <c r="AL606" i="1" s="1"/>
  <c r="AM606" i="1" s="1"/>
  <c r="AK607" i="1"/>
  <c r="AL607" i="1" s="1"/>
  <c r="AM607" i="1" s="1"/>
  <c r="AK608" i="1"/>
  <c r="AL608" i="1" s="1"/>
  <c r="AM608" i="1" s="1"/>
  <c r="AK609" i="1"/>
  <c r="AL609" i="1" s="1"/>
  <c r="AM609" i="1" s="1"/>
  <c r="AK610" i="1"/>
  <c r="AL610" i="1" s="1"/>
  <c r="AM610" i="1" s="1"/>
  <c r="AK611" i="1"/>
  <c r="AL611" i="1" s="1"/>
  <c r="AM611" i="1" s="1"/>
  <c r="AK612" i="1"/>
  <c r="AL612" i="1" s="1"/>
  <c r="AM612" i="1" s="1"/>
  <c r="AK613" i="1"/>
  <c r="AL613" i="1" s="1"/>
  <c r="AM613" i="1" s="1"/>
  <c r="AK614" i="1"/>
  <c r="AL614" i="1" s="1"/>
  <c r="AM614" i="1" s="1"/>
  <c r="AK615" i="1"/>
  <c r="AL615" i="1" s="1"/>
  <c r="AM615" i="1" s="1"/>
  <c r="AK616" i="1"/>
  <c r="AL616" i="1" s="1"/>
  <c r="AM616" i="1" s="1"/>
  <c r="AK617" i="1"/>
  <c r="AL617" i="1" s="1"/>
  <c r="AM617" i="1" s="1"/>
  <c r="AK618" i="1"/>
  <c r="AL618" i="1" s="1"/>
  <c r="AM618" i="1" s="1"/>
  <c r="AK619" i="1"/>
  <c r="AL619" i="1" s="1"/>
  <c r="AM619" i="1" s="1"/>
  <c r="AK620" i="1"/>
  <c r="AL620" i="1" s="1"/>
  <c r="AM620" i="1" s="1"/>
  <c r="AK621" i="1"/>
  <c r="AL621" i="1" s="1"/>
  <c r="AM621" i="1" s="1"/>
  <c r="AK622" i="1"/>
  <c r="AL622" i="1" s="1"/>
  <c r="AM622" i="1" s="1"/>
  <c r="AK623" i="1"/>
  <c r="AL623" i="1" s="1"/>
  <c r="AM623" i="1" s="1"/>
  <c r="AK624" i="1"/>
  <c r="AL624" i="1" s="1"/>
  <c r="AM624" i="1" s="1"/>
  <c r="AK625" i="1"/>
  <c r="AL625" i="1" s="1"/>
  <c r="AM625" i="1" s="1"/>
  <c r="AK626" i="1"/>
  <c r="AL626" i="1" s="1"/>
  <c r="AM626" i="1" s="1"/>
  <c r="AK627" i="1"/>
  <c r="AL627" i="1" s="1"/>
  <c r="AM627" i="1" s="1"/>
  <c r="AK628" i="1"/>
  <c r="AL628" i="1" s="1"/>
  <c r="AM628" i="1" s="1"/>
  <c r="AK629" i="1"/>
  <c r="AL629" i="1" s="1"/>
  <c r="AM629" i="1" s="1"/>
  <c r="AK630" i="1"/>
  <c r="AL630" i="1" s="1"/>
  <c r="AM630" i="1" s="1"/>
  <c r="AK631" i="1"/>
  <c r="AL631" i="1" s="1"/>
  <c r="AM631" i="1" s="1"/>
  <c r="AK632" i="1"/>
  <c r="AL632" i="1" s="1"/>
  <c r="AM632" i="1" s="1"/>
  <c r="AK633" i="1"/>
  <c r="AL633" i="1" s="1"/>
  <c r="AM633" i="1" s="1"/>
  <c r="AK634" i="1"/>
  <c r="AL634" i="1" s="1"/>
  <c r="AM634" i="1" s="1"/>
  <c r="AK635" i="1"/>
  <c r="AL635" i="1" s="1"/>
  <c r="AM635" i="1" s="1"/>
  <c r="AK636" i="1"/>
  <c r="AL636" i="1" s="1"/>
  <c r="AM636" i="1" s="1"/>
  <c r="AK637" i="1"/>
  <c r="AL637" i="1" s="1"/>
  <c r="AM637" i="1" s="1"/>
  <c r="AK638" i="1"/>
  <c r="AL638" i="1" s="1"/>
  <c r="AM638" i="1" s="1"/>
  <c r="AK639" i="1"/>
  <c r="AL639" i="1" s="1"/>
  <c r="AM639" i="1" s="1"/>
  <c r="AK640" i="1"/>
  <c r="AL640" i="1" s="1"/>
  <c r="AM640" i="1" s="1"/>
  <c r="AK641" i="1"/>
  <c r="AL641" i="1" s="1"/>
  <c r="AM641" i="1" s="1"/>
  <c r="AK642" i="1"/>
  <c r="AL642" i="1" s="1"/>
  <c r="AM642" i="1" s="1"/>
  <c r="AK643" i="1"/>
  <c r="AL643" i="1" s="1"/>
  <c r="AM643" i="1" s="1"/>
  <c r="AK644" i="1"/>
  <c r="AL644" i="1" s="1"/>
  <c r="AM644" i="1" s="1"/>
  <c r="AK645" i="1"/>
  <c r="AL645" i="1" s="1"/>
  <c r="AM645" i="1" s="1"/>
  <c r="AK646" i="1"/>
  <c r="AL646" i="1" s="1"/>
  <c r="AM646" i="1" s="1"/>
  <c r="AK647" i="1"/>
  <c r="AL647" i="1" s="1"/>
  <c r="AM647" i="1" s="1"/>
  <c r="AK648" i="1"/>
  <c r="AL648" i="1" s="1"/>
  <c r="AM648" i="1" s="1"/>
  <c r="AK649" i="1"/>
  <c r="AL649" i="1" s="1"/>
  <c r="AM649" i="1" s="1"/>
  <c r="AK650" i="1"/>
  <c r="AL650" i="1" s="1"/>
  <c r="AM650" i="1" s="1"/>
  <c r="AK651" i="1"/>
  <c r="AL651" i="1" s="1"/>
  <c r="AM651" i="1" s="1"/>
  <c r="AK652" i="1"/>
  <c r="AL652" i="1" s="1"/>
  <c r="AM652" i="1" s="1"/>
  <c r="AK653" i="1"/>
  <c r="AL653" i="1" s="1"/>
  <c r="AM653" i="1" s="1"/>
  <c r="AK654" i="1"/>
  <c r="AL654" i="1" s="1"/>
  <c r="AM654" i="1" s="1"/>
  <c r="AK655" i="1"/>
  <c r="AL655" i="1" s="1"/>
  <c r="AM655" i="1" s="1"/>
  <c r="AK656" i="1"/>
  <c r="AL656" i="1" s="1"/>
  <c r="AM656" i="1" s="1"/>
  <c r="AK657" i="1"/>
  <c r="AL657" i="1" s="1"/>
  <c r="AM657" i="1" s="1"/>
  <c r="AK658" i="1"/>
  <c r="AL658" i="1" s="1"/>
  <c r="AM658" i="1" s="1"/>
  <c r="AK659" i="1"/>
  <c r="AL659" i="1" s="1"/>
  <c r="AM659" i="1" s="1"/>
  <c r="AK660" i="1"/>
  <c r="AL660" i="1" s="1"/>
  <c r="AM660" i="1" s="1"/>
  <c r="AK661" i="1"/>
  <c r="AL661" i="1" s="1"/>
  <c r="AM661" i="1" s="1"/>
  <c r="AK662" i="1"/>
  <c r="AL662" i="1" s="1"/>
  <c r="AM662" i="1" s="1"/>
  <c r="AK663" i="1"/>
  <c r="AL663" i="1" s="1"/>
  <c r="AM663" i="1" s="1"/>
  <c r="AK664" i="1"/>
  <c r="AL664" i="1" s="1"/>
  <c r="AM664" i="1" s="1"/>
  <c r="AK665" i="1"/>
  <c r="AL665" i="1" s="1"/>
  <c r="AM665" i="1" s="1"/>
  <c r="AK666" i="1"/>
  <c r="AL666" i="1" s="1"/>
  <c r="AM666" i="1" s="1"/>
  <c r="AK667" i="1"/>
  <c r="AL667" i="1" s="1"/>
  <c r="AM667" i="1" s="1"/>
  <c r="AK668" i="1"/>
  <c r="AL668" i="1" s="1"/>
  <c r="AM668" i="1" s="1"/>
  <c r="AK669" i="1"/>
  <c r="AL669" i="1" s="1"/>
  <c r="AM669" i="1" s="1"/>
  <c r="AK670" i="1"/>
  <c r="AL670" i="1" s="1"/>
  <c r="AM670" i="1" s="1"/>
  <c r="AK671" i="1"/>
  <c r="AL671" i="1" s="1"/>
  <c r="AM671" i="1" s="1"/>
  <c r="AK672" i="1"/>
  <c r="AL672" i="1" s="1"/>
  <c r="AM672" i="1" s="1"/>
  <c r="AK673" i="1"/>
  <c r="AL673" i="1" s="1"/>
  <c r="AM673" i="1" s="1"/>
  <c r="AK674" i="1"/>
  <c r="AL674" i="1" s="1"/>
  <c r="AM674" i="1" s="1"/>
  <c r="AK675" i="1"/>
  <c r="AL675" i="1" s="1"/>
  <c r="AM675" i="1" s="1"/>
  <c r="AK676" i="1"/>
  <c r="AL676" i="1" s="1"/>
  <c r="AM676" i="1" s="1"/>
  <c r="AK677" i="1"/>
  <c r="AL677" i="1" s="1"/>
  <c r="AM677" i="1" s="1"/>
  <c r="AK678" i="1"/>
  <c r="AL678" i="1" s="1"/>
  <c r="AM678" i="1" s="1"/>
  <c r="AK679" i="1"/>
  <c r="AL679" i="1" s="1"/>
  <c r="AM679" i="1" s="1"/>
  <c r="AK680" i="1"/>
  <c r="AL680" i="1" s="1"/>
  <c r="AM680" i="1" s="1"/>
  <c r="AK681" i="1"/>
  <c r="AL681" i="1" s="1"/>
  <c r="AM681" i="1" s="1"/>
  <c r="AK682" i="1"/>
  <c r="AL682" i="1" s="1"/>
  <c r="AM682" i="1" s="1"/>
  <c r="AK683" i="1"/>
  <c r="AL683" i="1" s="1"/>
  <c r="AM683" i="1" s="1"/>
  <c r="AK684" i="1"/>
  <c r="AL684" i="1" s="1"/>
  <c r="AM684" i="1" s="1"/>
  <c r="AK685" i="1"/>
  <c r="AL685" i="1" s="1"/>
  <c r="AM685" i="1" s="1"/>
  <c r="AK686" i="1"/>
  <c r="AL686" i="1" s="1"/>
  <c r="AM686" i="1" s="1"/>
  <c r="AK687" i="1"/>
  <c r="AL687" i="1" s="1"/>
  <c r="AM687" i="1" s="1"/>
  <c r="AK688" i="1"/>
  <c r="AL688" i="1" s="1"/>
  <c r="AM688" i="1" s="1"/>
  <c r="AK689" i="1"/>
  <c r="AL689" i="1" s="1"/>
  <c r="AM689" i="1" s="1"/>
  <c r="AK690" i="1"/>
  <c r="AL690" i="1" s="1"/>
  <c r="AM690" i="1" s="1"/>
  <c r="AK691" i="1"/>
  <c r="AL691" i="1" s="1"/>
  <c r="AM691" i="1" s="1"/>
  <c r="AK692" i="1"/>
  <c r="AL692" i="1" s="1"/>
  <c r="AM692" i="1" s="1"/>
  <c r="AK693" i="1"/>
  <c r="AL693" i="1" s="1"/>
  <c r="AM693" i="1" s="1"/>
  <c r="AK694" i="1"/>
  <c r="AL694" i="1" s="1"/>
  <c r="AM694" i="1" s="1"/>
  <c r="AK695" i="1"/>
  <c r="AL695" i="1" s="1"/>
  <c r="AM695" i="1" s="1"/>
  <c r="AK696" i="1"/>
  <c r="AL696" i="1" s="1"/>
  <c r="AM696" i="1" s="1"/>
  <c r="AK697" i="1"/>
  <c r="AL697" i="1" s="1"/>
  <c r="AM697" i="1" s="1"/>
  <c r="AK698" i="1"/>
  <c r="AL698" i="1" s="1"/>
  <c r="AM698" i="1" s="1"/>
  <c r="AK699" i="1"/>
  <c r="AL699" i="1" s="1"/>
  <c r="AM699" i="1" s="1"/>
  <c r="AK700" i="1"/>
  <c r="AL700" i="1" s="1"/>
  <c r="AM700" i="1" s="1"/>
  <c r="AK701" i="1"/>
  <c r="AL701" i="1" s="1"/>
  <c r="AM701" i="1" s="1"/>
  <c r="AK702" i="1"/>
  <c r="AL702" i="1" s="1"/>
  <c r="AM702" i="1" s="1"/>
  <c r="AK703" i="1"/>
  <c r="AL703" i="1" s="1"/>
  <c r="AM703" i="1" s="1"/>
  <c r="AK704" i="1"/>
  <c r="AL704" i="1" s="1"/>
  <c r="AM704" i="1" s="1"/>
  <c r="AK705" i="1"/>
  <c r="AL705" i="1" s="1"/>
  <c r="AM705" i="1" s="1"/>
  <c r="AK706" i="1"/>
  <c r="AL706" i="1" s="1"/>
  <c r="AM706" i="1" s="1"/>
  <c r="AK707" i="1"/>
  <c r="AL707" i="1" s="1"/>
  <c r="AM707" i="1" s="1"/>
  <c r="AK708" i="1"/>
  <c r="AL708" i="1" s="1"/>
  <c r="AM708" i="1" s="1"/>
  <c r="AK709" i="1"/>
  <c r="AL709" i="1" s="1"/>
  <c r="AM709" i="1" s="1"/>
  <c r="AK710" i="1"/>
  <c r="AL710" i="1" s="1"/>
  <c r="AM710" i="1" s="1"/>
  <c r="AK711" i="1"/>
  <c r="AL711" i="1" s="1"/>
  <c r="AM711" i="1" s="1"/>
  <c r="AK712" i="1"/>
  <c r="AL712" i="1" s="1"/>
  <c r="AM712" i="1" s="1"/>
  <c r="AK713" i="1"/>
  <c r="AL713" i="1" s="1"/>
  <c r="AM713" i="1" s="1"/>
  <c r="AK714" i="1"/>
  <c r="AL714" i="1" s="1"/>
  <c r="AM714" i="1" s="1"/>
  <c r="AK715" i="1"/>
  <c r="AL715" i="1" s="1"/>
  <c r="AM715" i="1" s="1"/>
  <c r="AK716" i="1"/>
  <c r="AL716" i="1" s="1"/>
  <c r="AM716" i="1" s="1"/>
  <c r="AK717" i="1"/>
  <c r="AL717" i="1" s="1"/>
  <c r="AM717" i="1" s="1"/>
  <c r="AK718" i="1"/>
  <c r="AL718" i="1" s="1"/>
  <c r="AM718" i="1" s="1"/>
  <c r="AK719" i="1"/>
  <c r="AL719" i="1" s="1"/>
  <c r="AM719" i="1" s="1"/>
  <c r="AK720" i="1"/>
  <c r="AL720" i="1" s="1"/>
  <c r="AM720" i="1" s="1"/>
  <c r="AK721" i="1"/>
  <c r="AL721" i="1" s="1"/>
  <c r="AM721" i="1" s="1"/>
  <c r="AK723" i="1"/>
  <c r="AL723" i="1" s="1"/>
  <c r="AM723" i="1" s="1"/>
  <c r="AK724" i="1"/>
  <c r="AL724" i="1" s="1"/>
  <c r="AM724" i="1" s="1"/>
  <c r="AK725" i="1"/>
  <c r="AL725" i="1" s="1"/>
  <c r="AM725" i="1" s="1"/>
  <c r="AK726" i="1"/>
  <c r="AL726" i="1" s="1"/>
  <c r="AM726" i="1" s="1"/>
  <c r="AK727" i="1"/>
  <c r="AL727" i="1" s="1"/>
  <c r="AM727" i="1" s="1"/>
  <c r="AK728" i="1"/>
  <c r="AL728" i="1" s="1"/>
  <c r="AM728" i="1" s="1"/>
  <c r="AK729" i="1"/>
  <c r="AL729" i="1" s="1"/>
  <c r="AM729" i="1" s="1"/>
  <c r="AK730" i="1"/>
  <c r="AL730" i="1" s="1"/>
  <c r="AM730" i="1" s="1"/>
  <c r="AK731" i="1"/>
  <c r="AL731" i="1" s="1"/>
  <c r="AM731" i="1" s="1"/>
  <c r="AK732" i="1"/>
  <c r="AL732" i="1" s="1"/>
  <c r="AM732" i="1" s="1"/>
  <c r="AK733" i="1"/>
  <c r="AL733" i="1" s="1"/>
  <c r="AM733" i="1" s="1"/>
  <c r="AK734" i="1"/>
  <c r="AL734" i="1" s="1"/>
  <c r="AM734" i="1" s="1"/>
  <c r="AK735" i="1"/>
  <c r="AL735" i="1" s="1"/>
  <c r="AM735" i="1" s="1"/>
  <c r="AK736" i="1"/>
  <c r="AL736" i="1" s="1"/>
  <c r="AM736" i="1" s="1"/>
  <c r="AK737" i="1"/>
  <c r="AL737" i="1" s="1"/>
  <c r="AM737" i="1" s="1"/>
  <c r="AK738" i="1"/>
  <c r="AL738" i="1" s="1"/>
  <c r="AM738" i="1" s="1"/>
  <c r="AK739" i="1"/>
  <c r="AL739" i="1" s="1"/>
  <c r="AM739" i="1" s="1"/>
  <c r="AK740" i="1"/>
  <c r="AL740" i="1" s="1"/>
  <c r="AM740" i="1" s="1"/>
  <c r="AK741" i="1"/>
  <c r="AL741" i="1" s="1"/>
  <c r="AM741" i="1" s="1"/>
  <c r="AK742" i="1"/>
  <c r="AL742" i="1" s="1"/>
  <c r="AM742" i="1" s="1"/>
  <c r="AK743" i="1"/>
  <c r="AL743" i="1" s="1"/>
  <c r="AM743" i="1" s="1"/>
  <c r="AK744" i="1"/>
  <c r="AL744" i="1" s="1"/>
  <c r="AM744" i="1" s="1"/>
  <c r="AK745" i="1"/>
  <c r="AL745" i="1" s="1"/>
  <c r="AM745" i="1" s="1"/>
  <c r="AK746" i="1"/>
  <c r="AL746" i="1" s="1"/>
  <c r="AM746" i="1" s="1"/>
  <c r="AK747" i="1"/>
  <c r="AL747" i="1" s="1"/>
  <c r="AM747" i="1" s="1"/>
  <c r="AK748" i="1"/>
  <c r="AL748" i="1" s="1"/>
  <c r="AM748" i="1" s="1"/>
  <c r="AK749" i="1"/>
  <c r="AL749" i="1" s="1"/>
  <c r="AM749" i="1" s="1"/>
  <c r="AK750" i="1"/>
  <c r="AL750" i="1" s="1"/>
  <c r="AM750" i="1" s="1"/>
  <c r="AK751" i="1"/>
  <c r="AL751" i="1" s="1"/>
  <c r="AM751" i="1" s="1"/>
  <c r="AK752" i="1"/>
  <c r="AL752" i="1" s="1"/>
  <c r="AM752" i="1" s="1"/>
  <c r="AK753" i="1"/>
  <c r="AL753" i="1" s="1"/>
  <c r="AM753" i="1" s="1"/>
  <c r="AK754" i="1"/>
  <c r="AL754" i="1" s="1"/>
  <c r="AM754" i="1" s="1"/>
  <c r="AK755" i="1"/>
  <c r="AL755" i="1" s="1"/>
  <c r="AM755" i="1" s="1"/>
  <c r="AK756" i="1"/>
  <c r="AL756" i="1" s="1"/>
  <c r="AM756" i="1" s="1"/>
  <c r="AK757" i="1"/>
  <c r="AL757" i="1" s="1"/>
  <c r="AM757" i="1" s="1"/>
  <c r="AK758" i="1"/>
  <c r="AL758" i="1" s="1"/>
  <c r="AM758" i="1" s="1"/>
  <c r="AK759" i="1"/>
  <c r="AL759" i="1" s="1"/>
  <c r="AM759" i="1" s="1"/>
  <c r="AK760" i="1"/>
  <c r="AL760" i="1" s="1"/>
  <c r="AM760" i="1" s="1"/>
  <c r="AK761" i="1"/>
  <c r="AL761" i="1" s="1"/>
  <c r="AM761" i="1" s="1"/>
  <c r="AK762" i="1"/>
  <c r="AL762" i="1" s="1"/>
  <c r="AM762" i="1" s="1"/>
  <c r="AK763" i="1"/>
  <c r="AL763" i="1" s="1"/>
  <c r="AM763" i="1" s="1"/>
  <c r="AK764" i="1"/>
  <c r="AL764" i="1" s="1"/>
  <c r="AM764" i="1" s="1"/>
  <c r="AK765" i="1"/>
  <c r="AL765" i="1" s="1"/>
  <c r="AM765" i="1" s="1"/>
  <c r="AK766" i="1"/>
  <c r="AL766" i="1" s="1"/>
  <c r="AM766" i="1" s="1"/>
  <c r="AK767" i="1"/>
  <c r="AL767" i="1" s="1"/>
  <c r="AM767" i="1" s="1"/>
  <c r="AK768" i="1"/>
  <c r="AL768" i="1" s="1"/>
  <c r="AM768" i="1" s="1"/>
  <c r="AK769" i="1"/>
  <c r="AL769" i="1" s="1"/>
  <c r="AM769" i="1" s="1"/>
  <c r="AK770" i="1"/>
  <c r="AL770" i="1" s="1"/>
  <c r="AM770" i="1" s="1"/>
  <c r="AK771" i="1"/>
  <c r="AL771" i="1" s="1"/>
  <c r="AM771" i="1" s="1"/>
  <c r="AK772" i="1"/>
  <c r="AL772" i="1" s="1"/>
  <c r="AM772" i="1" s="1"/>
  <c r="AK773" i="1"/>
  <c r="AL773" i="1" s="1"/>
  <c r="AM773" i="1" s="1"/>
  <c r="AK774" i="1"/>
  <c r="AL774" i="1" s="1"/>
  <c r="AM774" i="1" s="1"/>
  <c r="AK775" i="1"/>
  <c r="AL775" i="1" s="1"/>
  <c r="AM775" i="1" s="1"/>
  <c r="AK776" i="1"/>
  <c r="AL776" i="1" s="1"/>
  <c r="AM776" i="1" s="1"/>
  <c r="AK777" i="1"/>
  <c r="AL777" i="1" s="1"/>
  <c r="AM777" i="1" s="1"/>
  <c r="AK778" i="1"/>
  <c r="AL778" i="1" s="1"/>
  <c r="AM778" i="1" s="1"/>
  <c r="AK779" i="1"/>
  <c r="AL779" i="1" s="1"/>
  <c r="AM779" i="1" s="1"/>
  <c r="AK780" i="1"/>
  <c r="AL780" i="1" s="1"/>
  <c r="AM780" i="1" s="1"/>
  <c r="AK781" i="1"/>
  <c r="AL781" i="1" s="1"/>
  <c r="AM781" i="1" s="1"/>
  <c r="AK782" i="1"/>
  <c r="AL782" i="1" s="1"/>
  <c r="AM782" i="1" s="1"/>
  <c r="AK783" i="1"/>
  <c r="AL783" i="1" s="1"/>
  <c r="AM783" i="1" s="1"/>
  <c r="AK784" i="1"/>
  <c r="AL784" i="1" s="1"/>
  <c r="AM784" i="1" s="1"/>
  <c r="AK785" i="1"/>
  <c r="AL785" i="1" s="1"/>
  <c r="AM785" i="1" s="1"/>
  <c r="AK786" i="1"/>
  <c r="AL786" i="1" s="1"/>
  <c r="AM786" i="1" s="1"/>
  <c r="AK787" i="1"/>
  <c r="AL787" i="1" s="1"/>
  <c r="AM787" i="1" s="1"/>
  <c r="AK788" i="1"/>
  <c r="AL788" i="1" s="1"/>
  <c r="AM788" i="1" s="1"/>
  <c r="AK789" i="1"/>
  <c r="AL789" i="1" s="1"/>
  <c r="AM789" i="1" s="1"/>
  <c r="AK790" i="1"/>
  <c r="AL790" i="1" s="1"/>
  <c r="AM790" i="1" s="1"/>
  <c r="AK791" i="1"/>
  <c r="AL791" i="1" s="1"/>
  <c r="AM791" i="1" s="1"/>
  <c r="AK792" i="1"/>
  <c r="AL792" i="1" s="1"/>
  <c r="AM792" i="1" s="1"/>
  <c r="AK793" i="1"/>
  <c r="AL793" i="1" s="1"/>
  <c r="AM793" i="1" s="1"/>
  <c r="AK794" i="1"/>
  <c r="AL794" i="1" s="1"/>
  <c r="AM794" i="1" s="1"/>
  <c r="AK795" i="1"/>
  <c r="AL795" i="1" s="1"/>
  <c r="AM795" i="1" s="1"/>
  <c r="AK796" i="1"/>
  <c r="AL796" i="1" s="1"/>
  <c r="AM796" i="1" s="1"/>
  <c r="AK797" i="1"/>
  <c r="AL797" i="1" s="1"/>
  <c r="AM797" i="1" s="1"/>
  <c r="AK798" i="1"/>
  <c r="AL798" i="1" s="1"/>
  <c r="AM798" i="1" s="1"/>
  <c r="AK799" i="1"/>
  <c r="AL799" i="1" s="1"/>
  <c r="AM799" i="1" s="1"/>
  <c r="AK800" i="1"/>
  <c r="AL800" i="1" s="1"/>
  <c r="AM800" i="1" s="1"/>
  <c r="AK801" i="1"/>
  <c r="AL801" i="1" s="1"/>
  <c r="AM801" i="1" s="1"/>
  <c r="AK802" i="1"/>
  <c r="AL802" i="1" s="1"/>
  <c r="AM802" i="1" s="1"/>
  <c r="AK803" i="1"/>
  <c r="AL803" i="1" s="1"/>
  <c r="AM803" i="1" s="1"/>
  <c r="AK804" i="1"/>
  <c r="AL804" i="1" s="1"/>
  <c r="AM804" i="1" s="1"/>
  <c r="AK805" i="1"/>
  <c r="AL805" i="1" s="1"/>
  <c r="AM805" i="1" s="1"/>
  <c r="AK806" i="1"/>
  <c r="AL806" i="1" s="1"/>
  <c r="AM806" i="1" s="1"/>
  <c r="AK807" i="1"/>
  <c r="AL807" i="1" s="1"/>
  <c r="AM807" i="1" s="1"/>
  <c r="AK808" i="1"/>
  <c r="AL808" i="1" s="1"/>
  <c r="AM808" i="1" s="1"/>
  <c r="AK809" i="1"/>
  <c r="AL809" i="1" s="1"/>
  <c r="AM809" i="1" s="1"/>
  <c r="AK810" i="1"/>
  <c r="AL810" i="1" s="1"/>
  <c r="AM810" i="1" s="1"/>
  <c r="AK811" i="1"/>
  <c r="AL811" i="1" s="1"/>
  <c r="AM811" i="1" s="1"/>
  <c r="AK812" i="1"/>
  <c r="AL812" i="1" s="1"/>
  <c r="AM812" i="1" s="1"/>
  <c r="AK813" i="1"/>
  <c r="AL813" i="1" s="1"/>
  <c r="AM813" i="1" s="1"/>
  <c r="AK814" i="1"/>
  <c r="AL814" i="1" s="1"/>
  <c r="AM814" i="1" s="1"/>
  <c r="AK815" i="1"/>
  <c r="AL815" i="1" s="1"/>
  <c r="AM815" i="1" s="1"/>
  <c r="AK816" i="1"/>
  <c r="AL816" i="1" s="1"/>
  <c r="AM816" i="1" s="1"/>
  <c r="AK818" i="1"/>
  <c r="AL818" i="1" s="1"/>
  <c r="AM818" i="1" s="1"/>
  <c r="AK819" i="1"/>
  <c r="AL819" i="1" s="1"/>
  <c r="AM819" i="1" s="1"/>
  <c r="AK820" i="1"/>
  <c r="AL820" i="1" s="1"/>
  <c r="AM820" i="1" s="1"/>
  <c r="AK821" i="1"/>
  <c r="AL821" i="1" s="1"/>
  <c r="AM821" i="1" s="1"/>
  <c r="AK822" i="1"/>
  <c r="AL822" i="1" s="1"/>
  <c r="AM822" i="1" s="1"/>
  <c r="AK823" i="1"/>
  <c r="AL823" i="1" s="1"/>
  <c r="AM823" i="1" s="1"/>
  <c r="AK824" i="1"/>
  <c r="AL824" i="1" s="1"/>
  <c r="AM824" i="1" s="1"/>
  <c r="AK825" i="1"/>
  <c r="AL825" i="1" s="1"/>
  <c r="AM825" i="1" s="1"/>
  <c r="AK826" i="1"/>
  <c r="AL826" i="1" s="1"/>
  <c r="AM826" i="1" s="1"/>
  <c r="AK827" i="1"/>
  <c r="AL827" i="1" s="1"/>
  <c r="AM827" i="1" s="1"/>
  <c r="AK828" i="1"/>
  <c r="AL828" i="1" s="1"/>
  <c r="AM828" i="1" s="1"/>
  <c r="AK829" i="1"/>
  <c r="AL829" i="1" s="1"/>
  <c r="AM829" i="1" s="1"/>
  <c r="AK830" i="1"/>
  <c r="AL830" i="1" s="1"/>
  <c r="AM830" i="1" s="1"/>
  <c r="AK831" i="1"/>
  <c r="AL831" i="1" s="1"/>
  <c r="AM831" i="1" s="1"/>
  <c r="AK832" i="1"/>
  <c r="AL832" i="1" s="1"/>
  <c r="AM832" i="1" s="1"/>
  <c r="AK833" i="1"/>
  <c r="AL833" i="1" s="1"/>
  <c r="AM833" i="1" s="1"/>
  <c r="AK834" i="1"/>
  <c r="AL834" i="1" s="1"/>
  <c r="AM834" i="1" s="1"/>
  <c r="AK835" i="1"/>
  <c r="AL835" i="1" s="1"/>
  <c r="AM835" i="1" s="1"/>
  <c r="AK836" i="1"/>
  <c r="AL836" i="1" s="1"/>
  <c r="AM836" i="1" s="1"/>
  <c r="AK837" i="1"/>
  <c r="AL837" i="1" s="1"/>
  <c r="AM837" i="1" s="1"/>
  <c r="AK838" i="1"/>
  <c r="AL838" i="1" s="1"/>
  <c r="AM838" i="1" s="1"/>
  <c r="AK839" i="1"/>
  <c r="AL839" i="1" s="1"/>
  <c r="AM839" i="1" s="1"/>
  <c r="AK840" i="1"/>
  <c r="AL840" i="1" s="1"/>
  <c r="AM840" i="1" s="1"/>
  <c r="AK841" i="1"/>
  <c r="AL841" i="1" s="1"/>
  <c r="AM841" i="1" s="1"/>
  <c r="AK842" i="1"/>
  <c r="AL842" i="1" s="1"/>
  <c r="AM842" i="1" s="1"/>
  <c r="AK843" i="1"/>
  <c r="AL843" i="1" s="1"/>
  <c r="AM843" i="1" s="1"/>
  <c r="AK844" i="1"/>
  <c r="AL844" i="1" s="1"/>
  <c r="AM844" i="1" s="1"/>
  <c r="AK845" i="1"/>
  <c r="AL845" i="1" s="1"/>
  <c r="AM845" i="1" s="1"/>
  <c r="AK846" i="1"/>
  <c r="AL846" i="1" s="1"/>
  <c r="AM846" i="1" s="1"/>
  <c r="AK847" i="1"/>
  <c r="AL847" i="1" s="1"/>
  <c r="AM847" i="1" s="1"/>
  <c r="AK848" i="1"/>
  <c r="AL848" i="1" s="1"/>
  <c r="AM848" i="1" s="1"/>
  <c r="AK849" i="1"/>
  <c r="AL849" i="1" s="1"/>
  <c r="AM849" i="1" s="1"/>
  <c r="AK850" i="1"/>
  <c r="AL850" i="1" s="1"/>
  <c r="AM850" i="1" s="1"/>
  <c r="AK851" i="1"/>
  <c r="AL851" i="1" s="1"/>
  <c r="AM851" i="1" s="1"/>
  <c r="AK852" i="1"/>
  <c r="AL852" i="1" s="1"/>
  <c r="AM852" i="1" s="1"/>
  <c r="AK853" i="1"/>
  <c r="AL853" i="1" s="1"/>
  <c r="AM853" i="1" s="1"/>
  <c r="AK854" i="1"/>
  <c r="AL854" i="1" s="1"/>
  <c r="AM854" i="1" s="1"/>
  <c r="AK855" i="1"/>
  <c r="AL855" i="1" s="1"/>
  <c r="AM855" i="1" s="1"/>
  <c r="AK856" i="1"/>
  <c r="AL856" i="1" s="1"/>
  <c r="AM856" i="1" s="1"/>
  <c r="AK857" i="1"/>
  <c r="AL857" i="1" s="1"/>
  <c r="AM857" i="1" s="1"/>
  <c r="AK858" i="1"/>
  <c r="AL858" i="1" s="1"/>
  <c r="AM858" i="1" s="1"/>
  <c r="AK859" i="1"/>
  <c r="AL859" i="1" s="1"/>
  <c r="AM859" i="1" s="1"/>
  <c r="AK860" i="1"/>
  <c r="AL860" i="1" s="1"/>
  <c r="AM860" i="1" s="1"/>
  <c r="AK861" i="1"/>
  <c r="AL861" i="1" s="1"/>
  <c r="AM861" i="1" s="1"/>
  <c r="AK862" i="1"/>
  <c r="AL862" i="1" s="1"/>
  <c r="AM862" i="1" s="1"/>
  <c r="AK863" i="1"/>
  <c r="AL863" i="1" s="1"/>
  <c r="AM863" i="1" s="1"/>
  <c r="AK864" i="1"/>
  <c r="AL864" i="1" s="1"/>
  <c r="AM864" i="1" s="1"/>
  <c r="AK865" i="1"/>
  <c r="AL865" i="1" s="1"/>
  <c r="AM865" i="1" s="1"/>
  <c r="AK866" i="1"/>
  <c r="AL866" i="1" s="1"/>
  <c r="AM866" i="1" s="1"/>
  <c r="AK867" i="1"/>
  <c r="AL867" i="1" s="1"/>
  <c r="AM867" i="1" s="1"/>
  <c r="AK868" i="1"/>
  <c r="AL868" i="1" s="1"/>
  <c r="AM868" i="1" s="1"/>
  <c r="AK869" i="1"/>
  <c r="AL869" i="1" s="1"/>
  <c r="AM869" i="1" s="1"/>
  <c r="AK870" i="1"/>
  <c r="AL870" i="1" s="1"/>
  <c r="AM870" i="1" s="1"/>
  <c r="AK871" i="1"/>
  <c r="AL871" i="1" s="1"/>
  <c r="AM871" i="1" s="1"/>
  <c r="AK872" i="1"/>
  <c r="AL872" i="1" s="1"/>
  <c r="AM872" i="1" s="1"/>
  <c r="AK873" i="1"/>
  <c r="AL873" i="1" s="1"/>
  <c r="AM873" i="1" s="1"/>
  <c r="AK874" i="1"/>
  <c r="AL874" i="1" s="1"/>
  <c r="AM874" i="1" s="1"/>
  <c r="AK875" i="1"/>
  <c r="AL875" i="1" s="1"/>
  <c r="AM875" i="1" s="1"/>
  <c r="AK876" i="1"/>
  <c r="AL876" i="1" s="1"/>
  <c r="AM876" i="1" s="1"/>
  <c r="AK877" i="1"/>
  <c r="AL877" i="1" s="1"/>
  <c r="AM877" i="1" s="1"/>
  <c r="AK878" i="1"/>
  <c r="AL878" i="1" s="1"/>
  <c r="AM878" i="1" s="1"/>
  <c r="AK879" i="1"/>
  <c r="AL879" i="1" s="1"/>
  <c r="AM879" i="1" s="1"/>
  <c r="AK880" i="1"/>
  <c r="AL880" i="1" s="1"/>
  <c r="AM880" i="1" s="1"/>
  <c r="AK881" i="1"/>
  <c r="AL881" i="1" s="1"/>
  <c r="AM881" i="1" s="1"/>
  <c r="AK882" i="1"/>
  <c r="AL882" i="1" s="1"/>
  <c r="AM882" i="1" s="1"/>
  <c r="AK883" i="1"/>
  <c r="AL883" i="1" s="1"/>
  <c r="AM883" i="1" s="1"/>
  <c r="AK884" i="1"/>
  <c r="AL884" i="1" s="1"/>
  <c r="AM884" i="1" s="1"/>
  <c r="AK885" i="1"/>
  <c r="AL885" i="1" s="1"/>
  <c r="AM885" i="1" s="1"/>
  <c r="AK886" i="1"/>
  <c r="AL886" i="1" s="1"/>
  <c r="AM886" i="1" s="1"/>
  <c r="AK887" i="1"/>
  <c r="AL887" i="1" s="1"/>
  <c r="AM887" i="1" s="1"/>
  <c r="AK888" i="1"/>
  <c r="AL888" i="1" s="1"/>
  <c r="AM888" i="1" s="1"/>
  <c r="AK889" i="1"/>
  <c r="AL889" i="1" s="1"/>
  <c r="AM889" i="1" s="1"/>
  <c r="AK890" i="1"/>
  <c r="AL890" i="1" s="1"/>
  <c r="AM890" i="1" s="1"/>
  <c r="AK891" i="1"/>
  <c r="AL891" i="1" s="1"/>
  <c r="AM891" i="1" s="1"/>
  <c r="AK892" i="1"/>
  <c r="AL892" i="1" s="1"/>
  <c r="AM892" i="1" s="1"/>
  <c r="AK893" i="1"/>
  <c r="AL893" i="1" s="1"/>
  <c r="AM893" i="1" s="1"/>
  <c r="AK894" i="1"/>
  <c r="AL894" i="1" s="1"/>
  <c r="AM894" i="1" s="1"/>
  <c r="AK895" i="1"/>
  <c r="AL895" i="1" s="1"/>
  <c r="AM895" i="1" s="1"/>
  <c r="AK896" i="1"/>
  <c r="AL896" i="1" s="1"/>
  <c r="AM896" i="1" s="1"/>
  <c r="AK898" i="1"/>
  <c r="AL898" i="1" s="1"/>
  <c r="AM898" i="1" s="1"/>
  <c r="AK899" i="1"/>
  <c r="AL899" i="1" s="1"/>
  <c r="AM899" i="1" s="1"/>
  <c r="AK900" i="1"/>
  <c r="AL900" i="1" s="1"/>
  <c r="AM900" i="1" s="1"/>
  <c r="AK901" i="1"/>
  <c r="AL901" i="1" s="1"/>
  <c r="AM901" i="1" s="1"/>
  <c r="AK902" i="1"/>
  <c r="AL902" i="1" s="1"/>
  <c r="AM902" i="1" s="1"/>
  <c r="AK903" i="1"/>
  <c r="AL903" i="1" s="1"/>
  <c r="AM903" i="1" s="1"/>
  <c r="AK904" i="1"/>
  <c r="AL904" i="1" s="1"/>
  <c r="AM904" i="1" s="1"/>
  <c r="AK905" i="1"/>
  <c r="AL905" i="1" s="1"/>
  <c r="AM905" i="1" s="1"/>
  <c r="AK906" i="1"/>
  <c r="AL906" i="1" s="1"/>
  <c r="AM906" i="1" s="1"/>
  <c r="AK907" i="1"/>
  <c r="AL907" i="1" s="1"/>
  <c r="AM907" i="1" s="1"/>
  <c r="AK908" i="1"/>
  <c r="AL908" i="1" s="1"/>
  <c r="AM908" i="1" s="1"/>
  <c r="AK909" i="1"/>
  <c r="AL909" i="1" s="1"/>
  <c r="AM909" i="1" s="1"/>
  <c r="AK910" i="1"/>
  <c r="AL910" i="1" s="1"/>
  <c r="AM910" i="1" s="1"/>
  <c r="AK911" i="1"/>
  <c r="AL911" i="1" s="1"/>
  <c r="AM911" i="1" s="1"/>
  <c r="AK912" i="1"/>
  <c r="AL912" i="1" s="1"/>
  <c r="AM912" i="1" s="1"/>
  <c r="AK913" i="1"/>
  <c r="AL913" i="1" s="1"/>
  <c r="AM913" i="1" s="1"/>
  <c r="AK914" i="1"/>
  <c r="AL914" i="1" s="1"/>
  <c r="AM914" i="1" s="1"/>
  <c r="AK915" i="1"/>
  <c r="AL915" i="1" s="1"/>
  <c r="AM915" i="1" s="1"/>
  <c r="AK916" i="1"/>
  <c r="AL916" i="1" s="1"/>
  <c r="AM916" i="1" s="1"/>
  <c r="AK917" i="1"/>
  <c r="AL917" i="1" s="1"/>
  <c r="AM917" i="1" s="1"/>
  <c r="AK918" i="1"/>
  <c r="AL918" i="1" s="1"/>
  <c r="AM918" i="1" s="1"/>
  <c r="AK919" i="1"/>
  <c r="AL919" i="1" s="1"/>
  <c r="AM919" i="1" s="1"/>
  <c r="AK920" i="1"/>
  <c r="AL920" i="1" s="1"/>
  <c r="AM920" i="1" s="1"/>
  <c r="AK921" i="1"/>
  <c r="AL921" i="1" s="1"/>
  <c r="AM921" i="1" s="1"/>
  <c r="AK922" i="1"/>
  <c r="AL922" i="1" s="1"/>
  <c r="AM922" i="1" s="1"/>
  <c r="AK923" i="1"/>
  <c r="AL923" i="1" s="1"/>
  <c r="AM923" i="1" s="1"/>
  <c r="AK924" i="1"/>
  <c r="AL924" i="1" s="1"/>
  <c r="AM924" i="1" s="1"/>
  <c r="AK925" i="1"/>
  <c r="AL925" i="1" s="1"/>
  <c r="AM925" i="1" s="1"/>
  <c r="AK926" i="1"/>
  <c r="AL926" i="1" s="1"/>
  <c r="AM926" i="1" s="1"/>
  <c r="AK927" i="1"/>
  <c r="AL927" i="1" s="1"/>
  <c r="AM927" i="1" s="1"/>
  <c r="AK928" i="1"/>
  <c r="AL928" i="1" s="1"/>
  <c r="AM928" i="1" s="1"/>
  <c r="AK929" i="1"/>
  <c r="AL929" i="1" s="1"/>
  <c r="AM929" i="1" s="1"/>
  <c r="AK930" i="1"/>
  <c r="AL930" i="1" s="1"/>
  <c r="AM930" i="1" s="1"/>
  <c r="AK931" i="1"/>
  <c r="AL931" i="1" s="1"/>
  <c r="AM931" i="1" s="1"/>
  <c r="AK932" i="1"/>
  <c r="AL932" i="1" s="1"/>
  <c r="AM932" i="1" s="1"/>
  <c r="AK933" i="1"/>
  <c r="AL933" i="1" s="1"/>
  <c r="AM933" i="1" s="1"/>
  <c r="AK934" i="1"/>
  <c r="AL934" i="1" s="1"/>
  <c r="AM934" i="1" s="1"/>
  <c r="AK935" i="1"/>
  <c r="AL935" i="1" s="1"/>
  <c r="AM935" i="1" s="1"/>
  <c r="AK936" i="1"/>
  <c r="AL936" i="1" s="1"/>
  <c r="AM936" i="1" s="1"/>
  <c r="AK937" i="1"/>
  <c r="AL937" i="1" s="1"/>
  <c r="AM937" i="1" s="1"/>
  <c r="AK938" i="1"/>
  <c r="AL938" i="1" s="1"/>
  <c r="AM938" i="1" s="1"/>
  <c r="AK939" i="1"/>
  <c r="AL939" i="1" s="1"/>
  <c r="AM939" i="1" s="1"/>
  <c r="AK941" i="1"/>
  <c r="AL941" i="1" s="1"/>
  <c r="AM941" i="1" s="1"/>
  <c r="AK942" i="1"/>
  <c r="AL942" i="1" s="1"/>
  <c r="AM942" i="1" s="1"/>
  <c r="AK944" i="1"/>
  <c r="AL944" i="1" s="1"/>
  <c r="AM944" i="1" s="1"/>
  <c r="AK945" i="1"/>
  <c r="AL945" i="1" s="1"/>
  <c r="AM945" i="1" s="1"/>
  <c r="AK946" i="1"/>
  <c r="AL946" i="1" s="1"/>
  <c r="AM946" i="1" s="1"/>
  <c r="AK948" i="1"/>
  <c r="AL948" i="1" s="1"/>
  <c r="AM948" i="1" s="1"/>
  <c r="AK949" i="1"/>
  <c r="AL949" i="1" s="1"/>
  <c r="AM949" i="1" s="1"/>
  <c r="AK950" i="1"/>
  <c r="AL950" i="1" s="1"/>
  <c r="AM950" i="1" s="1"/>
  <c r="AK951" i="1"/>
  <c r="AL951" i="1" s="1"/>
  <c r="AM951" i="1" s="1"/>
  <c r="AK952" i="1"/>
  <c r="AL952" i="1" s="1"/>
  <c r="AM952" i="1" s="1"/>
  <c r="AK953" i="1"/>
  <c r="AL953" i="1" s="1"/>
  <c r="AM953" i="1" s="1"/>
  <c r="AK954" i="1"/>
  <c r="AL954" i="1" s="1"/>
  <c r="AM954" i="1" s="1"/>
  <c r="AK955" i="1"/>
  <c r="AL955" i="1" s="1"/>
  <c r="AM955" i="1" s="1"/>
  <c r="AK956" i="1"/>
  <c r="AL956" i="1" s="1"/>
  <c r="AM956" i="1" s="1"/>
  <c r="AK957" i="1"/>
  <c r="AL957" i="1" s="1"/>
  <c r="AM957" i="1" s="1"/>
  <c r="AK958" i="1"/>
  <c r="AL958" i="1" s="1"/>
  <c r="AM958" i="1" s="1"/>
  <c r="AK959" i="1"/>
  <c r="AL959" i="1" s="1"/>
  <c r="AM959" i="1" s="1"/>
  <c r="AK960" i="1"/>
  <c r="AL960" i="1" s="1"/>
  <c r="AM960" i="1" s="1"/>
  <c r="AK961" i="1"/>
  <c r="AL961" i="1" s="1"/>
  <c r="AM961" i="1" s="1"/>
  <c r="AK962" i="1"/>
  <c r="AL962" i="1" s="1"/>
  <c r="AM962" i="1" s="1"/>
  <c r="AK963" i="1"/>
  <c r="AL963" i="1" s="1"/>
  <c r="AM963" i="1" s="1"/>
  <c r="AK964" i="1"/>
  <c r="AL964" i="1" s="1"/>
  <c r="AM964" i="1" s="1"/>
  <c r="AK965" i="1"/>
  <c r="AL965" i="1" s="1"/>
  <c r="AM965" i="1" s="1"/>
  <c r="AK966" i="1"/>
  <c r="AL966" i="1" s="1"/>
  <c r="AM966" i="1" s="1"/>
  <c r="AK967" i="1"/>
  <c r="AL967" i="1" s="1"/>
  <c r="AM967" i="1" s="1"/>
  <c r="AK969" i="1"/>
  <c r="AL969" i="1" s="1"/>
  <c r="AM969" i="1" s="1"/>
  <c r="AK970" i="1"/>
  <c r="AL970" i="1" s="1"/>
  <c r="AM970" i="1" s="1"/>
  <c r="AK971" i="1"/>
  <c r="AL971" i="1" s="1"/>
  <c r="AM971" i="1" s="1"/>
  <c r="AK972" i="1"/>
  <c r="AL972" i="1" s="1"/>
  <c r="AM97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7" i="1"/>
  <c r="AH97" i="1" s="1"/>
  <c r="AG98" i="1"/>
  <c r="AH98" i="1" s="1"/>
  <c r="AG100" i="1"/>
  <c r="AH100" i="1" s="1"/>
  <c r="AG101" i="1"/>
  <c r="AH101" i="1" s="1"/>
  <c r="AG102" i="1"/>
  <c r="AH102" i="1" s="1"/>
  <c r="AG104" i="1"/>
  <c r="AH104" i="1" s="1"/>
  <c r="AG105" i="1"/>
  <c r="AH105" i="1" s="1"/>
  <c r="AG106" i="1"/>
  <c r="AH106" i="1" s="1"/>
  <c r="AG107" i="1"/>
  <c r="AH107" i="1" s="1"/>
  <c r="AG108" i="1"/>
  <c r="AH108" i="1" s="1"/>
  <c r="AG109" i="1"/>
  <c r="AH109" i="1" s="1"/>
  <c r="AG110" i="1"/>
  <c r="AH110" i="1" s="1"/>
  <c r="AG111" i="1"/>
  <c r="AH111" i="1" s="1"/>
  <c r="AG112" i="1"/>
  <c r="AH112" i="1" s="1"/>
  <c r="AG113" i="1"/>
  <c r="AH113" i="1" s="1"/>
  <c r="AG114" i="1"/>
  <c r="AH114" i="1" s="1"/>
  <c r="AG115" i="1"/>
  <c r="AH115" i="1" s="1"/>
  <c r="AG116" i="1"/>
  <c r="AH116" i="1" s="1"/>
  <c r="AG117" i="1"/>
  <c r="AH117" i="1" s="1"/>
  <c r="AG118" i="1"/>
  <c r="AH118" i="1" s="1"/>
  <c r="AG119" i="1"/>
  <c r="AH119" i="1" s="1"/>
  <c r="AG120" i="1"/>
  <c r="AH120" i="1" s="1"/>
  <c r="AG121" i="1"/>
  <c r="AH121" i="1" s="1"/>
  <c r="AG122" i="1"/>
  <c r="AH122" i="1" s="1"/>
  <c r="AG123" i="1"/>
  <c r="AH123" i="1" s="1"/>
  <c r="AG124" i="1"/>
  <c r="AH124" i="1" s="1"/>
  <c r="AG125" i="1"/>
  <c r="AH125" i="1" s="1"/>
  <c r="AG126" i="1"/>
  <c r="AH126" i="1" s="1"/>
  <c r="AG127" i="1"/>
  <c r="AH127" i="1" s="1"/>
  <c r="AG128" i="1"/>
  <c r="AH128" i="1" s="1"/>
  <c r="AG129" i="1"/>
  <c r="AH129" i="1" s="1"/>
  <c r="AG130" i="1"/>
  <c r="AH130" i="1" s="1"/>
  <c r="AG131" i="1"/>
  <c r="AH131" i="1" s="1"/>
  <c r="AG132" i="1"/>
  <c r="AH132" i="1" s="1"/>
  <c r="AG133" i="1"/>
  <c r="AH133" i="1" s="1"/>
  <c r="AG134" i="1"/>
  <c r="AH134" i="1" s="1"/>
  <c r="AG135" i="1"/>
  <c r="AH135" i="1" s="1"/>
  <c r="AG136" i="1"/>
  <c r="AH136" i="1" s="1"/>
  <c r="AG137" i="1"/>
  <c r="AH137" i="1" s="1"/>
  <c r="AG138" i="1"/>
  <c r="AH138" i="1" s="1"/>
  <c r="AG139" i="1"/>
  <c r="AH139" i="1" s="1"/>
  <c r="AG140" i="1"/>
  <c r="AH140" i="1" s="1"/>
  <c r="AG141" i="1"/>
  <c r="AH141" i="1" s="1"/>
  <c r="AG142" i="1"/>
  <c r="AH142" i="1" s="1"/>
  <c r="AG144" i="1"/>
  <c r="AH144" i="1" s="1"/>
  <c r="AG145" i="1"/>
  <c r="AH145" i="1" s="1"/>
  <c r="AG146" i="1"/>
  <c r="AH146" i="1" s="1"/>
  <c r="AG147" i="1"/>
  <c r="AH147" i="1" s="1"/>
  <c r="AG148" i="1"/>
  <c r="AH148" i="1" s="1"/>
  <c r="AG149" i="1"/>
  <c r="AH149" i="1" s="1"/>
  <c r="AG150" i="1"/>
  <c r="AH150" i="1" s="1"/>
  <c r="AG151" i="1"/>
  <c r="AH151" i="1" s="1"/>
  <c r="AG152" i="1"/>
  <c r="AH152" i="1" s="1"/>
  <c r="AG153" i="1"/>
  <c r="AH153" i="1" s="1"/>
  <c r="AG154" i="1"/>
  <c r="AH154" i="1" s="1"/>
  <c r="AG155" i="1"/>
  <c r="AH155" i="1" s="1"/>
  <c r="AG156" i="1"/>
  <c r="AH156" i="1" s="1"/>
  <c r="AG157" i="1"/>
  <c r="AH157" i="1" s="1"/>
  <c r="AG158" i="1"/>
  <c r="AH158" i="1" s="1"/>
  <c r="AG159" i="1"/>
  <c r="AH159" i="1" s="1"/>
  <c r="AG160" i="1"/>
  <c r="AH160" i="1" s="1"/>
  <c r="AG161" i="1"/>
  <c r="AH161" i="1" s="1"/>
  <c r="AG163" i="1"/>
  <c r="AH163" i="1" s="1"/>
  <c r="AG164" i="1"/>
  <c r="AH164" i="1" s="1"/>
  <c r="AG165" i="1"/>
  <c r="AH165" i="1" s="1"/>
  <c r="AG166" i="1"/>
  <c r="AH166" i="1" s="1"/>
  <c r="AG167" i="1"/>
  <c r="AH167" i="1" s="1"/>
  <c r="AG168" i="1"/>
  <c r="AH168" i="1" s="1"/>
  <c r="AG169" i="1"/>
  <c r="AH169" i="1" s="1"/>
  <c r="AG170" i="1"/>
  <c r="AH170" i="1" s="1"/>
  <c r="AG171" i="1"/>
  <c r="AH171" i="1" s="1"/>
  <c r="AG172" i="1"/>
  <c r="AH172" i="1" s="1"/>
  <c r="AG173" i="1"/>
  <c r="AH173" i="1" s="1"/>
  <c r="AG174" i="1"/>
  <c r="AH174" i="1" s="1"/>
  <c r="AG175" i="1"/>
  <c r="AH175" i="1" s="1"/>
  <c r="AG176" i="1"/>
  <c r="AH176" i="1" s="1"/>
  <c r="AG177" i="1"/>
  <c r="AH177" i="1" s="1"/>
  <c r="AG178" i="1"/>
  <c r="AH178" i="1" s="1"/>
  <c r="AG179" i="1"/>
  <c r="AH179" i="1" s="1"/>
  <c r="AG180" i="1"/>
  <c r="AH180" i="1" s="1"/>
  <c r="AG181" i="1"/>
  <c r="AH181" i="1" s="1"/>
  <c r="AG182" i="1"/>
  <c r="AH182" i="1" s="1"/>
  <c r="AG183" i="1"/>
  <c r="AH183" i="1" s="1"/>
  <c r="AG184" i="1"/>
  <c r="AH184" i="1" s="1"/>
  <c r="AG185" i="1"/>
  <c r="AH185" i="1" s="1"/>
  <c r="AG186" i="1"/>
  <c r="AH186" i="1" s="1"/>
  <c r="AG187" i="1"/>
  <c r="AH187" i="1" s="1"/>
  <c r="AG188" i="1"/>
  <c r="AH188" i="1" s="1"/>
  <c r="AG189" i="1"/>
  <c r="AH189" i="1" s="1"/>
  <c r="AG190" i="1"/>
  <c r="AH190" i="1" s="1"/>
  <c r="AG191" i="1"/>
  <c r="AH191" i="1" s="1"/>
  <c r="AG192" i="1"/>
  <c r="AH192" i="1" s="1"/>
  <c r="AG193" i="1"/>
  <c r="AH193" i="1" s="1"/>
  <c r="AG194" i="1"/>
  <c r="AH194" i="1" s="1"/>
  <c r="AG195" i="1"/>
  <c r="AH195" i="1" s="1"/>
  <c r="AG196" i="1"/>
  <c r="AH196" i="1" s="1"/>
  <c r="AG197" i="1"/>
  <c r="AH197" i="1" s="1"/>
  <c r="AG198" i="1"/>
  <c r="AH198" i="1" s="1"/>
  <c r="AG199" i="1"/>
  <c r="AH199" i="1" s="1"/>
  <c r="AG200" i="1"/>
  <c r="AH200" i="1" s="1"/>
  <c r="AG201" i="1"/>
  <c r="AH201" i="1" s="1"/>
  <c r="AG202" i="1"/>
  <c r="AH202" i="1" s="1"/>
  <c r="AG203" i="1"/>
  <c r="AH203" i="1" s="1"/>
  <c r="AG204" i="1"/>
  <c r="AH204" i="1" s="1"/>
  <c r="AG205" i="1"/>
  <c r="AH205" i="1" s="1"/>
  <c r="AG206" i="1"/>
  <c r="AH206" i="1" s="1"/>
  <c r="AG207" i="1"/>
  <c r="AH207" i="1" s="1"/>
  <c r="AG208" i="1"/>
  <c r="AH208" i="1" s="1"/>
  <c r="AG210" i="1"/>
  <c r="AH210" i="1" s="1"/>
  <c r="AG211" i="1"/>
  <c r="AH211" i="1" s="1"/>
  <c r="AG212" i="1"/>
  <c r="AH212" i="1" s="1"/>
  <c r="AG213" i="1"/>
  <c r="AH213" i="1" s="1"/>
  <c r="AG214" i="1"/>
  <c r="AH214" i="1" s="1"/>
  <c r="AG215" i="1"/>
  <c r="AH215" i="1" s="1"/>
  <c r="AG216" i="1"/>
  <c r="AH216" i="1" s="1"/>
  <c r="AG217" i="1"/>
  <c r="AH217" i="1" s="1"/>
  <c r="AG218" i="1"/>
  <c r="AH218" i="1" s="1"/>
  <c r="AG219" i="1"/>
  <c r="AH219" i="1" s="1"/>
  <c r="AG220" i="1"/>
  <c r="AH220" i="1" s="1"/>
  <c r="AG221" i="1"/>
  <c r="AH221" i="1" s="1"/>
  <c r="AG222" i="1"/>
  <c r="AH222" i="1" s="1"/>
  <c r="AG223" i="1"/>
  <c r="AH223" i="1" s="1"/>
  <c r="AG224" i="1"/>
  <c r="AH224" i="1" s="1"/>
  <c r="AG225" i="1"/>
  <c r="AH225" i="1" s="1"/>
  <c r="AG226" i="1"/>
  <c r="AH226" i="1" s="1"/>
  <c r="AG227" i="1"/>
  <c r="AH227" i="1" s="1"/>
  <c r="AG228" i="1"/>
  <c r="AH228" i="1" s="1"/>
  <c r="AG229" i="1"/>
  <c r="AH229" i="1" s="1"/>
  <c r="AG230" i="1"/>
  <c r="AH230" i="1" s="1"/>
  <c r="AG231" i="1"/>
  <c r="AH231" i="1" s="1"/>
  <c r="AG232" i="1"/>
  <c r="AH232" i="1" s="1"/>
  <c r="AG233" i="1"/>
  <c r="AH233" i="1" s="1"/>
  <c r="AG234" i="1"/>
  <c r="AH234" i="1" s="1"/>
  <c r="AG235" i="1"/>
  <c r="AH235" i="1" s="1"/>
  <c r="AG236" i="1"/>
  <c r="AH236" i="1" s="1"/>
  <c r="AG237" i="1"/>
  <c r="AH237" i="1" s="1"/>
  <c r="AG238" i="1"/>
  <c r="AH238" i="1" s="1"/>
  <c r="AG239" i="1"/>
  <c r="AH239" i="1" s="1"/>
  <c r="AG240" i="1"/>
  <c r="AH240" i="1" s="1"/>
  <c r="AG241" i="1"/>
  <c r="AH241" i="1" s="1"/>
  <c r="AG242" i="1"/>
  <c r="AH242" i="1" s="1"/>
  <c r="AG243" i="1"/>
  <c r="AH243" i="1" s="1"/>
  <c r="AG244" i="1"/>
  <c r="AH244" i="1" s="1"/>
  <c r="AG245" i="1"/>
  <c r="AH245" i="1" s="1"/>
  <c r="AG246" i="1"/>
  <c r="AH246" i="1" s="1"/>
  <c r="AG247" i="1"/>
  <c r="AH247" i="1" s="1"/>
  <c r="AG248" i="1"/>
  <c r="AH248" i="1" s="1"/>
  <c r="AG249" i="1"/>
  <c r="AH249" i="1" s="1"/>
  <c r="AG250" i="1"/>
  <c r="AH250" i="1" s="1"/>
  <c r="AG251" i="1"/>
  <c r="AH251" i="1" s="1"/>
  <c r="AG252" i="1"/>
  <c r="AH252" i="1" s="1"/>
  <c r="AG254" i="1"/>
  <c r="AH254" i="1" s="1"/>
  <c r="AG255" i="1"/>
  <c r="AH255" i="1" s="1"/>
  <c r="AG256" i="1"/>
  <c r="AH256" i="1" s="1"/>
  <c r="AG257" i="1"/>
  <c r="AH257" i="1" s="1"/>
  <c r="AG258" i="1"/>
  <c r="AH258" i="1" s="1"/>
  <c r="AG259" i="1"/>
  <c r="AH259" i="1" s="1"/>
  <c r="AG260" i="1"/>
  <c r="AH260" i="1" s="1"/>
  <c r="AG261" i="1"/>
  <c r="AH261" i="1" s="1"/>
  <c r="AG262" i="1"/>
  <c r="AH262" i="1" s="1"/>
  <c r="AG263" i="1"/>
  <c r="AH263" i="1" s="1"/>
  <c r="AG264" i="1"/>
  <c r="AH264" i="1" s="1"/>
  <c r="AG265" i="1"/>
  <c r="AH265" i="1" s="1"/>
  <c r="AG266" i="1"/>
  <c r="AH266" i="1" s="1"/>
  <c r="AG267" i="1"/>
  <c r="AH267" i="1" s="1"/>
  <c r="AG268" i="1"/>
  <c r="AH268" i="1" s="1"/>
  <c r="AG269" i="1"/>
  <c r="AH269" i="1" s="1"/>
  <c r="AG270" i="1"/>
  <c r="AH270" i="1" s="1"/>
  <c r="AG271" i="1"/>
  <c r="AH271" i="1" s="1"/>
  <c r="AG272" i="1"/>
  <c r="AH272" i="1" s="1"/>
  <c r="AG273" i="1"/>
  <c r="AH273" i="1" s="1"/>
  <c r="AG274" i="1"/>
  <c r="AH274" i="1" s="1"/>
  <c r="AG275" i="1"/>
  <c r="AH275" i="1" s="1"/>
  <c r="AG276" i="1"/>
  <c r="AH276" i="1" s="1"/>
  <c r="AG277" i="1"/>
  <c r="AH277" i="1" s="1"/>
  <c r="AG278" i="1"/>
  <c r="AH278" i="1" s="1"/>
  <c r="AG279" i="1"/>
  <c r="AH279" i="1" s="1"/>
  <c r="AG280" i="1"/>
  <c r="AH280" i="1" s="1"/>
  <c r="AG281" i="1"/>
  <c r="AH281" i="1" s="1"/>
  <c r="AG282" i="1"/>
  <c r="AH282" i="1" s="1"/>
  <c r="AG283" i="1"/>
  <c r="AH283" i="1" s="1"/>
  <c r="AG284" i="1"/>
  <c r="AH284" i="1" s="1"/>
  <c r="AG285" i="1"/>
  <c r="AH285" i="1" s="1"/>
  <c r="AG286" i="1"/>
  <c r="AH286" i="1" s="1"/>
  <c r="AG287" i="1"/>
  <c r="AH287" i="1" s="1"/>
  <c r="AG288" i="1"/>
  <c r="AH288" i="1" s="1"/>
  <c r="AG289" i="1"/>
  <c r="AH289" i="1" s="1"/>
  <c r="AG290" i="1"/>
  <c r="AH290" i="1" s="1"/>
  <c r="AG291" i="1"/>
  <c r="AH291" i="1" s="1"/>
  <c r="AG292" i="1"/>
  <c r="AH292" i="1" s="1"/>
  <c r="AG294" i="1"/>
  <c r="AH294" i="1" s="1"/>
  <c r="AG295" i="1"/>
  <c r="AH295" i="1" s="1"/>
  <c r="AG296" i="1"/>
  <c r="AH296" i="1" s="1"/>
  <c r="AG297" i="1"/>
  <c r="AH297" i="1" s="1"/>
  <c r="AG298" i="1"/>
  <c r="AH298" i="1" s="1"/>
  <c r="AG299" i="1"/>
  <c r="AH299" i="1" s="1"/>
  <c r="AG300" i="1"/>
  <c r="AH300" i="1" s="1"/>
  <c r="AG301" i="1"/>
  <c r="AH301" i="1" s="1"/>
  <c r="AG302" i="1"/>
  <c r="AH302" i="1" s="1"/>
  <c r="AG303" i="1"/>
  <c r="AH303" i="1" s="1"/>
  <c r="AG304" i="1"/>
  <c r="AH304" i="1" s="1"/>
  <c r="AG305" i="1"/>
  <c r="AH305" i="1" s="1"/>
  <c r="AG306" i="1"/>
  <c r="AH306" i="1" s="1"/>
  <c r="AG307" i="1"/>
  <c r="AH307" i="1" s="1"/>
  <c r="AG308" i="1"/>
  <c r="AH308" i="1" s="1"/>
  <c r="AG309" i="1"/>
  <c r="AH309" i="1" s="1"/>
  <c r="AG310" i="1"/>
  <c r="AH310" i="1" s="1"/>
  <c r="AG311" i="1"/>
  <c r="AH311" i="1" s="1"/>
  <c r="AG312" i="1"/>
  <c r="AH312" i="1" s="1"/>
  <c r="AG313" i="1"/>
  <c r="AH313" i="1" s="1"/>
  <c r="AG314" i="1"/>
  <c r="AH314" i="1" s="1"/>
  <c r="AG315" i="1"/>
  <c r="AH315" i="1" s="1"/>
  <c r="AG316" i="1"/>
  <c r="AH316" i="1" s="1"/>
  <c r="AG317" i="1"/>
  <c r="AH317" i="1" s="1"/>
  <c r="AG318" i="1"/>
  <c r="AH318" i="1" s="1"/>
  <c r="AG319" i="1"/>
  <c r="AH319" i="1" s="1"/>
  <c r="AG320" i="1"/>
  <c r="AH320" i="1" s="1"/>
  <c r="AG321" i="1"/>
  <c r="AH321" i="1" s="1"/>
  <c r="AG322" i="1"/>
  <c r="AH322" i="1" s="1"/>
  <c r="AG323" i="1"/>
  <c r="AH323" i="1" s="1"/>
  <c r="AG324" i="1"/>
  <c r="AH324" i="1" s="1"/>
  <c r="AG325" i="1"/>
  <c r="AH325" i="1" s="1"/>
  <c r="AG326" i="1"/>
  <c r="AH326" i="1" s="1"/>
  <c r="AG327" i="1"/>
  <c r="AH327" i="1" s="1"/>
  <c r="AG328" i="1"/>
  <c r="AH328" i="1" s="1"/>
  <c r="AG329" i="1"/>
  <c r="AH329" i="1" s="1"/>
  <c r="AG330" i="1"/>
  <c r="AH330" i="1" s="1"/>
  <c r="AG331" i="1"/>
  <c r="AH331" i="1" s="1"/>
  <c r="AG332" i="1"/>
  <c r="AH332" i="1" s="1"/>
  <c r="AG333" i="1"/>
  <c r="AH333" i="1" s="1"/>
  <c r="AG334" i="1"/>
  <c r="AH334" i="1" s="1"/>
  <c r="AG335" i="1"/>
  <c r="AH335" i="1" s="1"/>
  <c r="AG336" i="1"/>
  <c r="AH336" i="1" s="1"/>
  <c r="AG337" i="1"/>
  <c r="AH337" i="1" s="1"/>
  <c r="AG338" i="1"/>
  <c r="AH338" i="1" s="1"/>
  <c r="AG339" i="1"/>
  <c r="AH339" i="1" s="1"/>
  <c r="AG340" i="1"/>
  <c r="AH340" i="1" s="1"/>
  <c r="AG341" i="1"/>
  <c r="AH341" i="1" s="1"/>
  <c r="AG342" i="1"/>
  <c r="AH342" i="1" s="1"/>
  <c r="AG344" i="1"/>
  <c r="AH344" i="1" s="1"/>
  <c r="AG345" i="1"/>
  <c r="AH345" i="1" s="1"/>
  <c r="AG346" i="1"/>
  <c r="AH346" i="1" s="1"/>
  <c r="AG347" i="1"/>
  <c r="AH347" i="1" s="1"/>
  <c r="AG348" i="1"/>
  <c r="AH348" i="1" s="1"/>
  <c r="AG349" i="1"/>
  <c r="AH349" i="1" s="1"/>
  <c r="AG350" i="1"/>
  <c r="AH350" i="1" s="1"/>
  <c r="AG351" i="1"/>
  <c r="AH351" i="1" s="1"/>
  <c r="AG352" i="1"/>
  <c r="AH352" i="1" s="1"/>
  <c r="AG353" i="1"/>
  <c r="AH353" i="1" s="1"/>
  <c r="AG354" i="1"/>
  <c r="AH354" i="1" s="1"/>
  <c r="AG355" i="1"/>
  <c r="AH355" i="1" s="1"/>
  <c r="AG356" i="1"/>
  <c r="AH356" i="1" s="1"/>
  <c r="AG357" i="1"/>
  <c r="AH357" i="1" s="1"/>
  <c r="AG358" i="1"/>
  <c r="AH358" i="1" s="1"/>
  <c r="AG359" i="1"/>
  <c r="AH359" i="1" s="1"/>
  <c r="AG360" i="1"/>
  <c r="AH360" i="1" s="1"/>
  <c r="AG361" i="1"/>
  <c r="AH361" i="1" s="1"/>
  <c r="AG362" i="1"/>
  <c r="AH362" i="1" s="1"/>
  <c r="AG363" i="1"/>
  <c r="AH363" i="1" s="1"/>
  <c r="AG364" i="1"/>
  <c r="AH364" i="1" s="1"/>
  <c r="AG365" i="1"/>
  <c r="AH365" i="1" s="1"/>
  <c r="AG366" i="1"/>
  <c r="AH366" i="1" s="1"/>
  <c r="AG367" i="1"/>
  <c r="AH367" i="1" s="1"/>
  <c r="AG368" i="1"/>
  <c r="AH368" i="1" s="1"/>
  <c r="AG369" i="1"/>
  <c r="AH369" i="1" s="1"/>
  <c r="AG370" i="1"/>
  <c r="AH370" i="1" s="1"/>
  <c r="AG371" i="1"/>
  <c r="AH371" i="1" s="1"/>
  <c r="AG372" i="1"/>
  <c r="AH372" i="1" s="1"/>
  <c r="AG373" i="1"/>
  <c r="AH373" i="1" s="1"/>
  <c r="AG374" i="1"/>
  <c r="AH374" i="1" s="1"/>
  <c r="AG375" i="1"/>
  <c r="AH375" i="1" s="1"/>
  <c r="AG376" i="1"/>
  <c r="AH376" i="1" s="1"/>
  <c r="AG377" i="1"/>
  <c r="AH377" i="1" s="1"/>
  <c r="AG378" i="1"/>
  <c r="AH378" i="1" s="1"/>
  <c r="AG379" i="1"/>
  <c r="AH379" i="1" s="1"/>
  <c r="AG380" i="1"/>
  <c r="AH380" i="1" s="1"/>
  <c r="AG381" i="1"/>
  <c r="AH381" i="1" s="1"/>
  <c r="AG382" i="1"/>
  <c r="AH382" i="1" s="1"/>
  <c r="AG383" i="1"/>
  <c r="AH383" i="1" s="1"/>
  <c r="AG384" i="1"/>
  <c r="AH384" i="1" s="1"/>
  <c r="AG385" i="1"/>
  <c r="AH385" i="1" s="1"/>
  <c r="AG386" i="1"/>
  <c r="AH386" i="1" s="1"/>
  <c r="AG387" i="1"/>
  <c r="AH387" i="1" s="1"/>
  <c r="AG388" i="1"/>
  <c r="AH388" i="1" s="1"/>
  <c r="AG389" i="1"/>
  <c r="AH389" i="1" s="1"/>
  <c r="AG390" i="1"/>
  <c r="AH390" i="1" s="1"/>
  <c r="AG391" i="1"/>
  <c r="AH391" i="1" s="1"/>
  <c r="AG392" i="1"/>
  <c r="AH392" i="1" s="1"/>
  <c r="AG393" i="1"/>
  <c r="AH393" i="1" s="1"/>
  <c r="AG394" i="1"/>
  <c r="AH394" i="1" s="1"/>
  <c r="AG395" i="1"/>
  <c r="AH395" i="1" s="1"/>
  <c r="AG396" i="1"/>
  <c r="AH396" i="1" s="1"/>
  <c r="AG397" i="1"/>
  <c r="AH397" i="1" s="1"/>
  <c r="AG398" i="1"/>
  <c r="AH398" i="1" s="1"/>
  <c r="AG399" i="1"/>
  <c r="AH399" i="1" s="1"/>
  <c r="AG400" i="1"/>
  <c r="AH400" i="1" s="1"/>
  <c r="AG401" i="1"/>
  <c r="AH401" i="1" s="1"/>
  <c r="AG402" i="1"/>
  <c r="AH402" i="1" s="1"/>
  <c r="AG403" i="1"/>
  <c r="AH403" i="1" s="1"/>
  <c r="AG404" i="1"/>
  <c r="AH404" i="1" s="1"/>
  <c r="AG405" i="1"/>
  <c r="AH405" i="1" s="1"/>
  <c r="AG406" i="1"/>
  <c r="AH406" i="1" s="1"/>
  <c r="AG407" i="1"/>
  <c r="AH407" i="1" s="1"/>
  <c r="AG408" i="1"/>
  <c r="AH408" i="1" s="1"/>
  <c r="AG409" i="1"/>
  <c r="AH409" i="1" s="1"/>
  <c r="AG410" i="1"/>
  <c r="AH410" i="1" s="1"/>
  <c r="AG411" i="1"/>
  <c r="AH411" i="1" s="1"/>
  <c r="AG412" i="1"/>
  <c r="AH412" i="1" s="1"/>
  <c r="AG413" i="1"/>
  <c r="AH413" i="1" s="1"/>
  <c r="AG414" i="1"/>
  <c r="AH414" i="1" s="1"/>
  <c r="AG415" i="1"/>
  <c r="AH415" i="1" s="1"/>
  <c r="AG416" i="1"/>
  <c r="AH416" i="1" s="1"/>
  <c r="AG417" i="1"/>
  <c r="AH417" i="1" s="1"/>
  <c r="AG418" i="1"/>
  <c r="AH418" i="1" s="1"/>
  <c r="AG419" i="1"/>
  <c r="AH419" i="1" s="1"/>
  <c r="AG420" i="1"/>
  <c r="AH420" i="1" s="1"/>
  <c r="AG421" i="1"/>
  <c r="AH421" i="1" s="1"/>
  <c r="AG422" i="1"/>
  <c r="AH422" i="1" s="1"/>
  <c r="AG423" i="1"/>
  <c r="AH423" i="1" s="1"/>
  <c r="AG424" i="1"/>
  <c r="AH424" i="1" s="1"/>
  <c r="AG425" i="1"/>
  <c r="AH425" i="1" s="1"/>
  <c r="AG426" i="1"/>
  <c r="AH426" i="1" s="1"/>
  <c r="AG427" i="1"/>
  <c r="AH427" i="1" s="1"/>
  <c r="AG428" i="1"/>
  <c r="AH428" i="1" s="1"/>
  <c r="AG429" i="1"/>
  <c r="AH429" i="1" s="1"/>
  <c r="AG431" i="1"/>
  <c r="AH431" i="1" s="1"/>
  <c r="AG432" i="1"/>
  <c r="AH432" i="1" s="1"/>
  <c r="AG433" i="1"/>
  <c r="AH433" i="1" s="1"/>
  <c r="AG434" i="1"/>
  <c r="AH434" i="1" s="1"/>
  <c r="AG435" i="1"/>
  <c r="AH435" i="1" s="1"/>
  <c r="AG436" i="1"/>
  <c r="AH436" i="1" s="1"/>
  <c r="AG437" i="1"/>
  <c r="AH437" i="1" s="1"/>
  <c r="AG438" i="1"/>
  <c r="AH438" i="1" s="1"/>
  <c r="AG439" i="1"/>
  <c r="AH439" i="1" s="1"/>
  <c r="AG440" i="1"/>
  <c r="AH440" i="1" s="1"/>
  <c r="AG441" i="1"/>
  <c r="AH441" i="1" s="1"/>
  <c r="AG442" i="1"/>
  <c r="AH442" i="1" s="1"/>
  <c r="AG443" i="1"/>
  <c r="AH443" i="1" s="1"/>
  <c r="AG444" i="1"/>
  <c r="AH444" i="1" s="1"/>
  <c r="AG445" i="1"/>
  <c r="AH445" i="1" s="1"/>
  <c r="AG446" i="1"/>
  <c r="AH446" i="1" s="1"/>
  <c r="AG447" i="1"/>
  <c r="AH447" i="1" s="1"/>
  <c r="AG448" i="1"/>
  <c r="AH448" i="1" s="1"/>
  <c r="AG449" i="1"/>
  <c r="AH449" i="1" s="1"/>
  <c r="AG450" i="1"/>
  <c r="AH450" i="1" s="1"/>
  <c r="AG451" i="1"/>
  <c r="AH451" i="1" s="1"/>
  <c r="AG452" i="1"/>
  <c r="AH452" i="1" s="1"/>
  <c r="AG453" i="1"/>
  <c r="AH453" i="1" s="1"/>
  <c r="AG454" i="1"/>
  <c r="AH454" i="1" s="1"/>
  <c r="AG455" i="1"/>
  <c r="AH455" i="1" s="1"/>
  <c r="AG456" i="1"/>
  <c r="AH456" i="1" s="1"/>
  <c r="AG457" i="1"/>
  <c r="AH457" i="1" s="1"/>
  <c r="AG458" i="1"/>
  <c r="AH458" i="1" s="1"/>
  <c r="AG459" i="1"/>
  <c r="AH459" i="1" s="1"/>
  <c r="AG460" i="1"/>
  <c r="AH460" i="1" s="1"/>
  <c r="AG461" i="1"/>
  <c r="AH461" i="1" s="1"/>
  <c r="AG462" i="1"/>
  <c r="AH462" i="1" s="1"/>
  <c r="AG463" i="1"/>
  <c r="AH463" i="1" s="1"/>
  <c r="AG464" i="1"/>
  <c r="AH464" i="1" s="1"/>
  <c r="AG465" i="1"/>
  <c r="AH465" i="1" s="1"/>
  <c r="AG466" i="1"/>
  <c r="AH466" i="1" s="1"/>
  <c r="AG467" i="1"/>
  <c r="AH467" i="1" s="1"/>
  <c r="AG468" i="1"/>
  <c r="AH468" i="1" s="1"/>
  <c r="AG469" i="1"/>
  <c r="AH469" i="1" s="1"/>
  <c r="AG470" i="1"/>
  <c r="AH470" i="1" s="1"/>
  <c r="AG471" i="1"/>
  <c r="AH471" i="1" s="1"/>
  <c r="AG472" i="1"/>
  <c r="AH472" i="1" s="1"/>
  <c r="AG473" i="1"/>
  <c r="AH473" i="1" s="1"/>
  <c r="AG474" i="1"/>
  <c r="AH474" i="1" s="1"/>
  <c r="AG475" i="1"/>
  <c r="AH475" i="1" s="1"/>
  <c r="AG476" i="1"/>
  <c r="AH476" i="1" s="1"/>
  <c r="AG477" i="1"/>
  <c r="AH477" i="1" s="1"/>
  <c r="AG478" i="1"/>
  <c r="AH478" i="1" s="1"/>
  <c r="AG479" i="1"/>
  <c r="AH479" i="1" s="1"/>
  <c r="AG480" i="1"/>
  <c r="AH480" i="1" s="1"/>
  <c r="AG481" i="1"/>
  <c r="AH481" i="1" s="1"/>
  <c r="AG482" i="1"/>
  <c r="AH482" i="1" s="1"/>
  <c r="AG483" i="1"/>
  <c r="AH483" i="1" s="1"/>
  <c r="AG484" i="1"/>
  <c r="AH484" i="1" s="1"/>
  <c r="AG485" i="1"/>
  <c r="AH485" i="1" s="1"/>
  <c r="AG486" i="1"/>
  <c r="AH486" i="1" s="1"/>
  <c r="AG487" i="1"/>
  <c r="AH487" i="1" s="1"/>
  <c r="AG488" i="1"/>
  <c r="AH488" i="1" s="1"/>
  <c r="AG489" i="1"/>
  <c r="AH489" i="1" s="1"/>
  <c r="AG490" i="1"/>
  <c r="AH490" i="1" s="1"/>
  <c r="AG491" i="1"/>
  <c r="AH491" i="1" s="1"/>
  <c r="AG492" i="1"/>
  <c r="AH492" i="1" s="1"/>
  <c r="AG493" i="1"/>
  <c r="AH493" i="1" s="1"/>
  <c r="AG494" i="1"/>
  <c r="AH494" i="1" s="1"/>
  <c r="AG495" i="1"/>
  <c r="AH495" i="1" s="1"/>
  <c r="AG496" i="1"/>
  <c r="AH496" i="1" s="1"/>
  <c r="AG497" i="1"/>
  <c r="AH497" i="1" s="1"/>
  <c r="AG498" i="1"/>
  <c r="AH498" i="1" s="1"/>
  <c r="AG499" i="1"/>
  <c r="AH499" i="1" s="1"/>
  <c r="AG500" i="1"/>
  <c r="AH500" i="1" s="1"/>
  <c r="AG501" i="1"/>
  <c r="AH501" i="1" s="1"/>
  <c r="AG502" i="1"/>
  <c r="AH502" i="1" s="1"/>
  <c r="AG503" i="1"/>
  <c r="AH503" i="1" s="1"/>
  <c r="AG504" i="1"/>
  <c r="AH504" i="1" s="1"/>
  <c r="AG505" i="1"/>
  <c r="AH505" i="1" s="1"/>
  <c r="AG506" i="1"/>
  <c r="AH506" i="1" s="1"/>
  <c r="AG507" i="1"/>
  <c r="AH507" i="1" s="1"/>
  <c r="AG508" i="1"/>
  <c r="AH508" i="1" s="1"/>
  <c r="AG509" i="1"/>
  <c r="AH509" i="1" s="1"/>
  <c r="AG510" i="1"/>
  <c r="AH510" i="1" s="1"/>
  <c r="AG511" i="1"/>
  <c r="AH511" i="1" s="1"/>
  <c r="AG512" i="1"/>
  <c r="AH512" i="1" s="1"/>
  <c r="AG513" i="1"/>
  <c r="AH513" i="1" s="1"/>
  <c r="AG514" i="1"/>
  <c r="AH514" i="1" s="1"/>
  <c r="AG515" i="1"/>
  <c r="AH515" i="1" s="1"/>
  <c r="AG516" i="1"/>
  <c r="AH516" i="1" s="1"/>
  <c r="AG517" i="1"/>
  <c r="AH517" i="1" s="1"/>
  <c r="AG518" i="1"/>
  <c r="AH518" i="1" s="1"/>
  <c r="AG519" i="1"/>
  <c r="AH519" i="1" s="1"/>
  <c r="AG520" i="1"/>
  <c r="AH520" i="1" s="1"/>
  <c r="AG521" i="1"/>
  <c r="AH521" i="1" s="1"/>
  <c r="AG522" i="1"/>
  <c r="AH522" i="1" s="1"/>
  <c r="AG523" i="1"/>
  <c r="AH523" i="1" s="1"/>
  <c r="AG524" i="1"/>
  <c r="AH524" i="1" s="1"/>
  <c r="AG525" i="1"/>
  <c r="AH525" i="1" s="1"/>
  <c r="AG526" i="1"/>
  <c r="AH526" i="1" s="1"/>
  <c r="AG527" i="1"/>
  <c r="AH527" i="1" s="1"/>
  <c r="AG528" i="1"/>
  <c r="AH528" i="1" s="1"/>
  <c r="AG529" i="1"/>
  <c r="AH529" i="1" s="1"/>
  <c r="AG530" i="1"/>
  <c r="AH530" i="1" s="1"/>
  <c r="AG531" i="1"/>
  <c r="AH531" i="1" s="1"/>
  <c r="AG532" i="1"/>
  <c r="AH532" i="1" s="1"/>
  <c r="AG533" i="1"/>
  <c r="AH533" i="1" s="1"/>
  <c r="AG534" i="1"/>
  <c r="AH534" i="1" s="1"/>
  <c r="AG535" i="1"/>
  <c r="AH535" i="1" s="1"/>
  <c r="AG536" i="1"/>
  <c r="AH536" i="1" s="1"/>
  <c r="AG537" i="1"/>
  <c r="AH537" i="1" s="1"/>
  <c r="AG538" i="1"/>
  <c r="AH538" i="1" s="1"/>
  <c r="AG539" i="1"/>
  <c r="AH539" i="1" s="1"/>
  <c r="AG540" i="1"/>
  <c r="AH540" i="1" s="1"/>
  <c r="AG541" i="1"/>
  <c r="AH541" i="1" s="1"/>
  <c r="AG542" i="1"/>
  <c r="AH542" i="1" s="1"/>
  <c r="AG543" i="1"/>
  <c r="AH543" i="1" s="1"/>
  <c r="AG544" i="1"/>
  <c r="AH544" i="1" s="1"/>
  <c r="AG545" i="1"/>
  <c r="AH545" i="1" s="1"/>
  <c r="AG546" i="1"/>
  <c r="AH546" i="1" s="1"/>
  <c r="AG547" i="1"/>
  <c r="AH547" i="1" s="1"/>
  <c r="AG548" i="1"/>
  <c r="AH548" i="1" s="1"/>
  <c r="AG549" i="1"/>
  <c r="AH549" i="1" s="1"/>
  <c r="AG550" i="1"/>
  <c r="AH550" i="1" s="1"/>
  <c r="AG551" i="1"/>
  <c r="AH551" i="1" s="1"/>
  <c r="AG552" i="1"/>
  <c r="AH552" i="1" s="1"/>
  <c r="AG553" i="1"/>
  <c r="AH553" i="1" s="1"/>
  <c r="AG554" i="1"/>
  <c r="AH554" i="1" s="1"/>
  <c r="AG555" i="1"/>
  <c r="AH555" i="1" s="1"/>
  <c r="AG556" i="1"/>
  <c r="AH556" i="1" s="1"/>
  <c r="AG557" i="1"/>
  <c r="AH557" i="1" s="1"/>
  <c r="AG558" i="1"/>
  <c r="AH558" i="1" s="1"/>
  <c r="AG559" i="1"/>
  <c r="AH559" i="1" s="1"/>
  <c r="AG560" i="1"/>
  <c r="AH560" i="1" s="1"/>
  <c r="AG561" i="1"/>
  <c r="AH561" i="1" s="1"/>
  <c r="AG562" i="1"/>
  <c r="AH562" i="1" s="1"/>
  <c r="AG563" i="1"/>
  <c r="AH563" i="1" s="1"/>
  <c r="AG564" i="1"/>
  <c r="AH564" i="1" s="1"/>
  <c r="AG565" i="1"/>
  <c r="AH565" i="1" s="1"/>
  <c r="AG566" i="1"/>
  <c r="AH566" i="1" s="1"/>
  <c r="AG567" i="1"/>
  <c r="AH567" i="1" s="1"/>
  <c r="AG568" i="1"/>
  <c r="AH568" i="1" s="1"/>
  <c r="AG569" i="1"/>
  <c r="AH569" i="1" s="1"/>
  <c r="AG570" i="1"/>
  <c r="AH570" i="1" s="1"/>
  <c r="AG571" i="1"/>
  <c r="AH571" i="1" s="1"/>
  <c r="AG572" i="1"/>
  <c r="AH572" i="1" s="1"/>
  <c r="AG573" i="1"/>
  <c r="AH573" i="1" s="1"/>
  <c r="AG574" i="1"/>
  <c r="AH574" i="1" s="1"/>
  <c r="AG575" i="1"/>
  <c r="AH575" i="1" s="1"/>
  <c r="AG576" i="1"/>
  <c r="AH576" i="1" s="1"/>
  <c r="AG577" i="1"/>
  <c r="AH577" i="1" s="1"/>
  <c r="AG578" i="1"/>
  <c r="AH578" i="1" s="1"/>
  <c r="AG579" i="1"/>
  <c r="AH579" i="1" s="1"/>
  <c r="AG580" i="1"/>
  <c r="AH580" i="1" s="1"/>
  <c r="AG581" i="1"/>
  <c r="AH581" i="1" s="1"/>
  <c r="AG582" i="1"/>
  <c r="AH582" i="1" s="1"/>
  <c r="AG583" i="1"/>
  <c r="AH583" i="1" s="1"/>
  <c r="AG584" i="1"/>
  <c r="AH584" i="1" s="1"/>
  <c r="AG585" i="1"/>
  <c r="AH585" i="1" s="1"/>
  <c r="AG586" i="1"/>
  <c r="AH586" i="1" s="1"/>
  <c r="AG587" i="1"/>
  <c r="AH587" i="1" s="1"/>
  <c r="AG588" i="1"/>
  <c r="AH588" i="1" s="1"/>
  <c r="AG589" i="1"/>
  <c r="AH589" i="1" s="1"/>
  <c r="AG590" i="1"/>
  <c r="AH590" i="1" s="1"/>
  <c r="AG591" i="1"/>
  <c r="AH591" i="1" s="1"/>
  <c r="AG592" i="1"/>
  <c r="AH592" i="1" s="1"/>
  <c r="AG593" i="1"/>
  <c r="AH593" i="1" s="1"/>
  <c r="AG594" i="1"/>
  <c r="AH594" i="1" s="1"/>
  <c r="AG595" i="1"/>
  <c r="AH595" i="1" s="1"/>
  <c r="AG596" i="1"/>
  <c r="AH596" i="1" s="1"/>
  <c r="AG597" i="1"/>
  <c r="AH597" i="1" s="1"/>
  <c r="AG598" i="1"/>
  <c r="AH598" i="1" s="1"/>
  <c r="AG599" i="1"/>
  <c r="AH599" i="1" s="1"/>
  <c r="AG600" i="1"/>
  <c r="AH600" i="1" s="1"/>
  <c r="AG601" i="1"/>
  <c r="AH601" i="1" s="1"/>
  <c r="AG602" i="1"/>
  <c r="AH602" i="1" s="1"/>
  <c r="AG603" i="1"/>
  <c r="AH603" i="1" s="1"/>
  <c r="AG604" i="1"/>
  <c r="AH604" i="1" s="1"/>
  <c r="AG605" i="1"/>
  <c r="AH605" i="1" s="1"/>
  <c r="AG606" i="1"/>
  <c r="AH606" i="1" s="1"/>
  <c r="AG607" i="1"/>
  <c r="AH607" i="1" s="1"/>
  <c r="AG608" i="1"/>
  <c r="AH608" i="1" s="1"/>
  <c r="AG609" i="1"/>
  <c r="AH609" i="1" s="1"/>
  <c r="AG610" i="1"/>
  <c r="AH610" i="1" s="1"/>
  <c r="AG611" i="1"/>
  <c r="AH611" i="1" s="1"/>
  <c r="AG612" i="1"/>
  <c r="AH612" i="1" s="1"/>
  <c r="AG613" i="1"/>
  <c r="AH613" i="1" s="1"/>
  <c r="AG614" i="1"/>
  <c r="AH614" i="1" s="1"/>
  <c r="AG615" i="1"/>
  <c r="AH615" i="1" s="1"/>
  <c r="AG616" i="1"/>
  <c r="AH616" i="1" s="1"/>
  <c r="AG617" i="1"/>
  <c r="AH617" i="1" s="1"/>
  <c r="AG618" i="1"/>
  <c r="AH618" i="1" s="1"/>
  <c r="AG619" i="1"/>
  <c r="AH619" i="1" s="1"/>
  <c r="AG620" i="1"/>
  <c r="AH620" i="1" s="1"/>
  <c r="AG621" i="1"/>
  <c r="AH621" i="1" s="1"/>
  <c r="AG622" i="1"/>
  <c r="AH622" i="1" s="1"/>
  <c r="AG623" i="1"/>
  <c r="AH623" i="1" s="1"/>
  <c r="AG624" i="1"/>
  <c r="AH624" i="1" s="1"/>
  <c r="AG625" i="1"/>
  <c r="AH625" i="1" s="1"/>
  <c r="AG626" i="1"/>
  <c r="AH626" i="1" s="1"/>
  <c r="AG627" i="1"/>
  <c r="AH627" i="1" s="1"/>
  <c r="AG628" i="1"/>
  <c r="AH628" i="1" s="1"/>
  <c r="AG629" i="1"/>
  <c r="AH629" i="1" s="1"/>
  <c r="AG630" i="1"/>
  <c r="AH630" i="1" s="1"/>
  <c r="AG631" i="1"/>
  <c r="AH631" i="1" s="1"/>
  <c r="AG632" i="1"/>
  <c r="AH632" i="1" s="1"/>
  <c r="AG633" i="1"/>
  <c r="AH633" i="1" s="1"/>
  <c r="AG634" i="1"/>
  <c r="AH634" i="1" s="1"/>
  <c r="AG635" i="1"/>
  <c r="AH635" i="1" s="1"/>
  <c r="AG636" i="1"/>
  <c r="AH636" i="1" s="1"/>
  <c r="AG637" i="1"/>
  <c r="AH637" i="1" s="1"/>
  <c r="AG638" i="1"/>
  <c r="AH638" i="1" s="1"/>
  <c r="AG639" i="1"/>
  <c r="AH639" i="1" s="1"/>
  <c r="AG640" i="1"/>
  <c r="AH640" i="1" s="1"/>
  <c r="AG641" i="1"/>
  <c r="AH641" i="1" s="1"/>
  <c r="AG642" i="1"/>
  <c r="AH642" i="1" s="1"/>
  <c r="AG643" i="1"/>
  <c r="AH643" i="1" s="1"/>
  <c r="AG644" i="1"/>
  <c r="AH644" i="1" s="1"/>
  <c r="AG645" i="1"/>
  <c r="AH645" i="1" s="1"/>
  <c r="AG646" i="1"/>
  <c r="AH646" i="1" s="1"/>
  <c r="AG647" i="1"/>
  <c r="AH647" i="1" s="1"/>
  <c r="AG648" i="1"/>
  <c r="AH648" i="1" s="1"/>
  <c r="AG649" i="1"/>
  <c r="AH649" i="1" s="1"/>
  <c r="AG650" i="1"/>
  <c r="AH650" i="1" s="1"/>
  <c r="AG651" i="1"/>
  <c r="AH651" i="1" s="1"/>
  <c r="AG652" i="1"/>
  <c r="AH652" i="1" s="1"/>
  <c r="AG653" i="1"/>
  <c r="AH653" i="1" s="1"/>
  <c r="AG654" i="1"/>
  <c r="AH654" i="1" s="1"/>
  <c r="AG655" i="1"/>
  <c r="AH655" i="1" s="1"/>
  <c r="AG656" i="1"/>
  <c r="AH656" i="1" s="1"/>
  <c r="AG657" i="1"/>
  <c r="AH657" i="1" s="1"/>
  <c r="AG658" i="1"/>
  <c r="AH658" i="1" s="1"/>
  <c r="AG659" i="1"/>
  <c r="AH659" i="1" s="1"/>
  <c r="AG660" i="1"/>
  <c r="AH660" i="1" s="1"/>
  <c r="AG661" i="1"/>
  <c r="AH661" i="1" s="1"/>
  <c r="AG662" i="1"/>
  <c r="AH662" i="1" s="1"/>
  <c r="AG663" i="1"/>
  <c r="AH663" i="1" s="1"/>
  <c r="AG664" i="1"/>
  <c r="AH664" i="1" s="1"/>
  <c r="AG665" i="1"/>
  <c r="AH665" i="1" s="1"/>
  <c r="AG666" i="1"/>
  <c r="AH666" i="1" s="1"/>
  <c r="AG667" i="1"/>
  <c r="AH667" i="1" s="1"/>
  <c r="AG668" i="1"/>
  <c r="AH668" i="1" s="1"/>
  <c r="AG669" i="1"/>
  <c r="AH669" i="1" s="1"/>
  <c r="AG670" i="1"/>
  <c r="AH670" i="1" s="1"/>
  <c r="AG671" i="1"/>
  <c r="AH671" i="1" s="1"/>
  <c r="AG672" i="1"/>
  <c r="AH672" i="1" s="1"/>
  <c r="AG673" i="1"/>
  <c r="AH673" i="1" s="1"/>
  <c r="AG674" i="1"/>
  <c r="AH674" i="1" s="1"/>
  <c r="AG675" i="1"/>
  <c r="AH675" i="1" s="1"/>
  <c r="AG676" i="1"/>
  <c r="AH676" i="1" s="1"/>
  <c r="AG677" i="1"/>
  <c r="AH677" i="1" s="1"/>
  <c r="AG678" i="1"/>
  <c r="AH678" i="1" s="1"/>
  <c r="AG679" i="1"/>
  <c r="AH679" i="1" s="1"/>
  <c r="AG680" i="1"/>
  <c r="AH680" i="1" s="1"/>
  <c r="AG681" i="1"/>
  <c r="AH681" i="1" s="1"/>
  <c r="AG682" i="1"/>
  <c r="AH682" i="1" s="1"/>
  <c r="AG683" i="1"/>
  <c r="AH683" i="1" s="1"/>
  <c r="AG684" i="1"/>
  <c r="AH684" i="1" s="1"/>
  <c r="AG685" i="1"/>
  <c r="AH685" i="1" s="1"/>
  <c r="AG686" i="1"/>
  <c r="AH686" i="1" s="1"/>
  <c r="AG687" i="1"/>
  <c r="AH687" i="1" s="1"/>
  <c r="AG688" i="1"/>
  <c r="AH688" i="1" s="1"/>
  <c r="AG689" i="1"/>
  <c r="AH689" i="1" s="1"/>
  <c r="AG690" i="1"/>
  <c r="AH690" i="1" s="1"/>
  <c r="AG691" i="1"/>
  <c r="AH691" i="1" s="1"/>
  <c r="AG692" i="1"/>
  <c r="AH692" i="1" s="1"/>
  <c r="AG693" i="1"/>
  <c r="AH693" i="1" s="1"/>
  <c r="AG694" i="1"/>
  <c r="AH694" i="1" s="1"/>
  <c r="AG695" i="1"/>
  <c r="AH695" i="1" s="1"/>
  <c r="AG696" i="1"/>
  <c r="AH696" i="1" s="1"/>
  <c r="AG697" i="1"/>
  <c r="AH697" i="1" s="1"/>
  <c r="AG698" i="1"/>
  <c r="AH698" i="1" s="1"/>
  <c r="AG699" i="1"/>
  <c r="AH699" i="1" s="1"/>
  <c r="AG700" i="1"/>
  <c r="AH700" i="1" s="1"/>
  <c r="AG701" i="1"/>
  <c r="AH701" i="1" s="1"/>
  <c r="AG702" i="1"/>
  <c r="AH702" i="1" s="1"/>
  <c r="AG703" i="1"/>
  <c r="AH703" i="1" s="1"/>
  <c r="AG704" i="1"/>
  <c r="AH704" i="1" s="1"/>
  <c r="AG705" i="1"/>
  <c r="AH705" i="1" s="1"/>
  <c r="AG706" i="1"/>
  <c r="AH706" i="1" s="1"/>
  <c r="AG707" i="1"/>
  <c r="AH707" i="1" s="1"/>
  <c r="AG708" i="1"/>
  <c r="AH708" i="1" s="1"/>
  <c r="AG709" i="1"/>
  <c r="AH709" i="1" s="1"/>
  <c r="AG710" i="1"/>
  <c r="AH710" i="1" s="1"/>
  <c r="AG711" i="1"/>
  <c r="AH711" i="1" s="1"/>
  <c r="AG712" i="1"/>
  <c r="AH712" i="1" s="1"/>
  <c r="AG713" i="1"/>
  <c r="AH713" i="1" s="1"/>
  <c r="AG714" i="1"/>
  <c r="AH714" i="1" s="1"/>
  <c r="AG715" i="1"/>
  <c r="AH715" i="1" s="1"/>
  <c r="AG716" i="1"/>
  <c r="AH716" i="1" s="1"/>
  <c r="AG717" i="1"/>
  <c r="AH717" i="1" s="1"/>
  <c r="AG718" i="1"/>
  <c r="AH718" i="1" s="1"/>
  <c r="AG719" i="1"/>
  <c r="AH719" i="1" s="1"/>
  <c r="AG720" i="1"/>
  <c r="AH720" i="1" s="1"/>
  <c r="AG721" i="1"/>
  <c r="AH721" i="1" s="1"/>
  <c r="AG723" i="1"/>
  <c r="AH723" i="1" s="1"/>
  <c r="AG724" i="1"/>
  <c r="AH724" i="1" s="1"/>
  <c r="AG725" i="1"/>
  <c r="AH725" i="1" s="1"/>
  <c r="AG726" i="1"/>
  <c r="AH726" i="1" s="1"/>
  <c r="AG727" i="1"/>
  <c r="AH727" i="1" s="1"/>
  <c r="AG728" i="1"/>
  <c r="AH728" i="1" s="1"/>
  <c r="AG729" i="1"/>
  <c r="AH729" i="1" s="1"/>
  <c r="AG730" i="1"/>
  <c r="AH730" i="1" s="1"/>
  <c r="AG731" i="1"/>
  <c r="AH731" i="1" s="1"/>
  <c r="AG732" i="1"/>
  <c r="AH732" i="1" s="1"/>
  <c r="AG733" i="1"/>
  <c r="AH733" i="1" s="1"/>
  <c r="AG734" i="1"/>
  <c r="AH734" i="1" s="1"/>
  <c r="AG735" i="1"/>
  <c r="AH735" i="1" s="1"/>
  <c r="AG736" i="1"/>
  <c r="AH736" i="1" s="1"/>
  <c r="AG737" i="1"/>
  <c r="AH737" i="1" s="1"/>
  <c r="AG738" i="1"/>
  <c r="AH738" i="1" s="1"/>
  <c r="AG739" i="1"/>
  <c r="AH739" i="1" s="1"/>
  <c r="AG740" i="1"/>
  <c r="AH740" i="1" s="1"/>
  <c r="AG741" i="1"/>
  <c r="AH741" i="1" s="1"/>
  <c r="AG742" i="1"/>
  <c r="AH742" i="1" s="1"/>
  <c r="AG743" i="1"/>
  <c r="AH743" i="1" s="1"/>
  <c r="AG744" i="1"/>
  <c r="AH744" i="1" s="1"/>
  <c r="AG745" i="1"/>
  <c r="AH745" i="1" s="1"/>
  <c r="AG746" i="1"/>
  <c r="AH746" i="1" s="1"/>
  <c r="AG747" i="1"/>
  <c r="AH747" i="1" s="1"/>
  <c r="AG748" i="1"/>
  <c r="AH748" i="1" s="1"/>
  <c r="AG749" i="1"/>
  <c r="AH749" i="1" s="1"/>
  <c r="AG750" i="1"/>
  <c r="AH750" i="1" s="1"/>
  <c r="AG751" i="1"/>
  <c r="AH751" i="1" s="1"/>
  <c r="AG752" i="1"/>
  <c r="AH752" i="1" s="1"/>
  <c r="AG753" i="1"/>
  <c r="AH753" i="1" s="1"/>
  <c r="AG754" i="1"/>
  <c r="AH754" i="1" s="1"/>
  <c r="AG755" i="1"/>
  <c r="AH755" i="1" s="1"/>
  <c r="AG756" i="1"/>
  <c r="AH756" i="1" s="1"/>
  <c r="AG757" i="1"/>
  <c r="AH757" i="1" s="1"/>
  <c r="AG758" i="1"/>
  <c r="AH758" i="1" s="1"/>
  <c r="AG759" i="1"/>
  <c r="AH759" i="1" s="1"/>
  <c r="AG760" i="1"/>
  <c r="AH760" i="1" s="1"/>
  <c r="AG761" i="1"/>
  <c r="AH761" i="1" s="1"/>
  <c r="AG762" i="1"/>
  <c r="AH762" i="1" s="1"/>
  <c r="AG763" i="1"/>
  <c r="AH763" i="1" s="1"/>
  <c r="AG764" i="1"/>
  <c r="AH764" i="1" s="1"/>
  <c r="AG765" i="1"/>
  <c r="AH765" i="1" s="1"/>
  <c r="AG766" i="1"/>
  <c r="AH766" i="1" s="1"/>
  <c r="AG767" i="1"/>
  <c r="AH767" i="1" s="1"/>
  <c r="AG768" i="1"/>
  <c r="AH768" i="1" s="1"/>
  <c r="AG769" i="1"/>
  <c r="AH769" i="1" s="1"/>
  <c r="AG770" i="1"/>
  <c r="AH770" i="1" s="1"/>
  <c r="AG771" i="1"/>
  <c r="AH771" i="1" s="1"/>
  <c r="AG772" i="1"/>
  <c r="AH772" i="1" s="1"/>
  <c r="AG773" i="1"/>
  <c r="AH773" i="1" s="1"/>
  <c r="AG774" i="1"/>
  <c r="AH774" i="1" s="1"/>
  <c r="AG775" i="1"/>
  <c r="AH775" i="1" s="1"/>
  <c r="AG776" i="1"/>
  <c r="AH776" i="1" s="1"/>
  <c r="AG777" i="1"/>
  <c r="AH777" i="1" s="1"/>
  <c r="AG778" i="1"/>
  <c r="AH778" i="1" s="1"/>
  <c r="AG779" i="1"/>
  <c r="AH779" i="1" s="1"/>
  <c r="AG780" i="1"/>
  <c r="AH780" i="1" s="1"/>
  <c r="AG781" i="1"/>
  <c r="AH781" i="1" s="1"/>
  <c r="AG782" i="1"/>
  <c r="AH782" i="1" s="1"/>
  <c r="AG783" i="1"/>
  <c r="AH783" i="1" s="1"/>
  <c r="AG784" i="1"/>
  <c r="AH784" i="1" s="1"/>
  <c r="AG785" i="1"/>
  <c r="AH785" i="1" s="1"/>
  <c r="AG786" i="1"/>
  <c r="AH786" i="1" s="1"/>
  <c r="AG787" i="1"/>
  <c r="AH787" i="1" s="1"/>
  <c r="AG788" i="1"/>
  <c r="AH788" i="1" s="1"/>
  <c r="AG789" i="1"/>
  <c r="AH789" i="1" s="1"/>
  <c r="AG790" i="1"/>
  <c r="AH790" i="1" s="1"/>
  <c r="AG791" i="1"/>
  <c r="AH791" i="1" s="1"/>
  <c r="AG792" i="1"/>
  <c r="AH792" i="1" s="1"/>
  <c r="AG793" i="1"/>
  <c r="AH793" i="1" s="1"/>
  <c r="AG794" i="1"/>
  <c r="AH794" i="1" s="1"/>
  <c r="AG795" i="1"/>
  <c r="AH795" i="1" s="1"/>
  <c r="AG796" i="1"/>
  <c r="AH796" i="1" s="1"/>
  <c r="AG797" i="1"/>
  <c r="AH797" i="1" s="1"/>
  <c r="AG798" i="1"/>
  <c r="AH798" i="1" s="1"/>
  <c r="AG799" i="1"/>
  <c r="AH799" i="1" s="1"/>
  <c r="AG800" i="1"/>
  <c r="AH800" i="1" s="1"/>
  <c r="AG801" i="1"/>
  <c r="AH801" i="1" s="1"/>
  <c r="AG802" i="1"/>
  <c r="AH802" i="1" s="1"/>
  <c r="AG803" i="1"/>
  <c r="AH803" i="1" s="1"/>
  <c r="AG804" i="1"/>
  <c r="AH804" i="1" s="1"/>
  <c r="AG805" i="1"/>
  <c r="AH805" i="1" s="1"/>
  <c r="AG806" i="1"/>
  <c r="AH806" i="1" s="1"/>
  <c r="AG807" i="1"/>
  <c r="AH807" i="1" s="1"/>
  <c r="AG808" i="1"/>
  <c r="AH808" i="1" s="1"/>
  <c r="AG809" i="1"/>
  <c r="AH809" i="1" s="1"/>
  <c r="AG810" i="1"/>
  <c r="AH810" i="1" s="1"/>
  <c r="AG811" i="1"/>
  <c r="AH811" i="1" s="1"/>
  <c r="AG812" i="1"/>
  <c r="AH812" i="1" s="1"/>
  <c r="AG813" i="1"/>
  <c r="AH813" i="1" s="1"/>
  <c r="AG814" i="1"/>
  <c r="AH814" i="1" s="1"/>
  <c r="AG815" i="1"/>
  <c r="AH815" i="1" s="1"/>
  <c r="AG816" i="1"/>
  <c r="AH816" i="1" s="1"/>
  <c r="AG818" i="1"/>
  <c r="AH818" i="1" s="1"/>
  <c r="AG819" i="1"/>
  <c r="AH819" i="1" s="1"/>
  <c r="AG820" i="1"/>
  <c r="AH820" i="1" s="1"/>
  <c r="AG821" i="1"/>
  <c r="AH821" i="1" s="1"/>
  <c r="AG822" i="1"/>
  <c r="AH822" i="1" s="1"/>
  <c r="AG823" i="1"/>
  <c r="AH823" i="1" s="1"/>
  <c r="AG824" i="1"/>
  <c r="AH824" i="1" s="1"/>
  <c r="AG825" i="1"/>
  <c r="AH825" i="1" s="1"/>
  <c r="AG826" i="1"/>
  <c r="AH826" i="1" s="1"/>
  <c r="AG827" i="1"/>
  <c r="AH827" i="1" s="1"/>
  <c r="AG828" i="1"/>
  <c r="AH828" i="1" s="1"/>
  <c r="AG829" i="1"/>
  <c r="AH829" i="1" s="1"/>
  <c r="AG830" i="1"/>
  <c r="AH830" i="1" s="1"/>
  <c r="AG831" i="1"/>
  <c r="AH831" i="1" s="1"/>
  <c r="AG832" i="1"/>
  <c r="AH832" i="1" s="1"/>
  <c r="AG833" i="1"/>
  <c r="AH833" i="1" s="1"/>
  <c r="AG834" i="1"/>
  <c r="AH834" i="1" s="1"/>
  <c r="AG835" i="1"/>
  <c r="AH835" i="1" s="1"/>
  <c r="AG836" i="1"/>
  <c r="AH836" i="1" s="1"/>
  <c r="AG837" i="1"/>
  <c r="AH837" i="1" s="1"/>
  <c r="AG838" i="1"/>
  <c r="AH838" i="1" s="1"/>
  <c r="AG839" i="1"/>
  <c r="AH839" i="1" s="1"/>
  <c r="AG840" i="1"/>
  <c r="AH840" i="1" s="1"/>
  <c r="AG841" i="1"/>
  <c r="AH841" i="1" s="1"/>
  <c r="AG842" i="1"/>
  <c r="AH842" i="1" s="1"/>
  <c r="AG843" i="1"/>
  <c r="AH843" i="1" s="1"/>
  <c r="AG844" i="1"/>
  <c r="AH844" i="1" s="1"/>
  <c r="AG845" i="1"/>
  <c r="AH845" i="1" s="1"/>
  <c r="AG846" i="1"/>
  <c r="AH846" i="1" s="1"/>
  <c r="AG847" i="1"/>
  <c r="AH847" i="1" s="1"/>
  <c r="AG848" i="1"/>
  <c r="AH848" i="1" s="1"/>
  <c r="AG849" i="1"/>
  <c r="AH849" i="1" s="1"/>
  <c r="AG850" i="1"/>
  <c r="AH850" i="1" s="1"/>
  <c r="AG851" i="1"/>
  <c r="AH851" i="1" s="1"/>
  <c r="AG852" i="1"/>
  <c r="AH852" i="1" s="1"/>
  <c r="AG853" i="1"/>
  <c r="AH853" i="1" s="1"/>
  <c r="AG854" i="1"/>
  <c r="AH854" i="1" s="1"/>
  <c r="AG855" i="1"/>
  <c r="AH855" i="1" s="1"/>
  <c r="AG856" i="1"/>
  <c r="AH856" i="1" s="1"/>
  <c r="AG857" i="1"/>
  <c r="AH857" i="1" s="1"/>
  <c r="AG858" i="1"/>
  <c r="AH858" i="1" s="1"/>
  <c r="AG859" i="1"/>
  <c r="AH859" i="1" s="1"/>
  <c r="AG860" i="1"/>
  <c r="AH860" i="1" s="1"/>
  <c r="AG861" i="1"/>
  <c r="AH861" i="1" s="1"/>
  <c r="AG862" i="1"/>
  <c r="AH862" i="1" s="1"/>
  <c r="AG863" i="1"/>
  <c r="AH863" i="1" s="1"/>
  <c r="AG864" i="1"/>
  <c r="AH864" i="1" s="1"/>
  <c r="AG865" i="1"/>
  <c r="AH865" i="1" s="1"/>
  <c r="AG866" i="1"/>
  <c r="AH866" i="1" s="1"/>
  <c r="AG867" i="1"/>
  <c r="AH867" i="1" s="1"/>
  <c r="AG868" i="1"/>
  <c r="AH868" i="1" s="1"/>
  <c r="AG869" i="1"/>
  <c r="AH869" i="1" s="1"/>
  <c r="AG870" i="1"/>
  <c r="AH870" i="1" s="1"/>
  <c r="AG871" i="1"/>
  <c r="AH871" i="1" s="1"/>
  <c r="AG872" i="1"/>
  <c r="AH872" i="1" s="1"/>
  <c r="AG873" i="1"/>
  <c r="AH873" i="1" s="1"/>
  <c r="AG874" i="1"/>
  <c r="AH874" i="1" s="1"/>
  <c r="AG875" i="1"/>
  <c r="AH875" i="1" s="1"/>
  <c r="AG876" i="1"/>
  <c r="AH876" i="1" s="1"/>
  <c r="AG877" i="1"/>
  <c r="AH877" i="1" s="1"/>
  <c r="AG878" i="1"/>
  <c r="AH878" i="1" s="1"/>
  <c r="AG879" i="1"/>
  <c r="AH879" i="1" s="1"/>
  <c r="AG880" i="1"/>
  <c r="AH880" i="1" s="1"/>
  <c r="AG881" i="1"/>
  <c r="AH881" i="1" s="1"/>
  <c r="AG882" i="1"/>
  <c r="AH882" i="1" s="1"/>
  <c r="AG883" i="1"/>
  <c r="AH883" i="1" s="1"/>
  <c r="AG884" i="1"/>
  <c r="AH884" i="1" s="1"/>
  <c r="AG885" i="1"/>
  <c r="AH885" i="1" s="1"/>
  <c r="AG886" i="1"/>
  <c r="AH886" i="1" s="1"/>
  <c r="AG887" i="1"/>
  <c r="AH887" i="1" s="1"/>
  <c r="AG888" i="1"/>
  <c r="AH888" i="1" s="1"/>
  <c r="AG889" i="1"/>
  <c r="AH889" i="1" s="1"/>
  <c r="AG890" i="1"/>
  <c r="AH890" i="1" s="1"/>
  <c r="AG891" i="1"/>
  <c r="AH891" i="1" s="1"/>
  <c r="AG892" i="1"/>
  <c r="AH892" i="1" s="1"/>
  <c r="AG893" i="1"/>
  <c r="AH893" i="1" s="1"/>
  <c r="AG894" i="1"/>
  <c r="AH894" i="1" s="1"/>
  <c r="AG895" i="1"/>
  <c r="AH895" i="1" s="1"/>
  <c r="AG896" i="1"/>
  <c r="AH896" i="1" s="1"/>
  <c r="AG898" i="1"/>
  <c r="AH898" i="1" s="1"/>
  <c r="AG899" i="1"/>
  <c r="AH899" i="1" s="1"/>
  <c r="AG900" i="1"/>
  <c r="AH900" i="1" s="1"/>
  <c r="AG901" i="1"/>
  <c r="AH901" i="1" s="1"/>
  <c r="AG902" i="1"/>
  <c r="AH902" i="1" s="1"/>
  <c r="AG903" i="1"/>
  <c r="AH903" i="1" s="1"/>
  <c r="AG904" i="1"/>
  <c r="AH904" i="1" s="1"/>
  <c r="AG905" i="1"/>
  <c r="AH905" i="1" s="1"/>
  <c r="AG906" i="1"/>
  <c r="AH906" i="1" s="1"/>
  <c r="AG907" i="1"/>
  <c r="AH907" i="1" s="1"/>
  <c r="AG908" i="1"/>
  <c r="AH908" i="1" s="1"/>
  <c r="AG909" i="1"/>
  <c r="AH909" i="1" s="1"/>
  <c r="AG910" i="1"/>
  <c r="AH910" i="1" s="1"/>
  <c r="AG911" i="1"/>
  <c r="AH911" i="1" s="1"/>
  <c r="AG912" i="1"/>
  <c r="AH912" i="1" s="1"/>
  <c r="AG913" i="1"/>
  <c r="AH913" i="1" s="1"/>
  <c r="AG914" i="1"/>
  <c r="AH914" i="1" s="1"/>
  <c r="AG915" i="1"/>
  <c r="AH915" i="1" s="1"/>
  <c r="AG916" i="1"/>
  <c r="AH916" i="1" s="1"/>
  <c r="AG917" i="1"/>
  <c r="AH917" i="1" s="1"/>
  <c r="AG918" i="1"/>
  <c r="AH918" i="1" s="1"/>
  <c r="AG919" i="1"/>
  <c r="AH919" i="1" s="1"/>
  <c r="AG920" i="1"/>
  <c r="AH920" i="1" s="1"/>
  <c r="AG921" i="1"/>
  <c r="AH921" i="1" s="1"/>
  <c r="AG922" i="1"/>
  <c r="AH922" i="1" s="1"/>
  <c r="AG923" i="1"/>
  <c r="AH923" i="1" s="1"/>
  <c r="AG924" i="1"/>
  <c r="AH924" i="1" s="1"/>
  <c r="AG925" i="1"/>
  <c r="AH925" i="1" s="1"/>
  <c r="AG926" i="1"/>
  <c r="AH926" i="1" s="1"/>
  <c r="AG927" i="1"/>
  <c r="AH927" i="1" s="1"/>
  <c r="AG928" i="1"/>
  <c r="AH928" i="1" s="1"/>
  <c r="AG929" i="1"/>
  <c r="AH929" i="1" s="1"/>
  <c r="AG930" i="1"/>
  <c r="AH930" i="1" s="1"/>
  <c r="AG931" i="1"/>
  <c r="AH931" i="1" s="1"/>
  <c r="AG932" i="1"/>
  <c r="AH932" i="1" s="1"/>
  <c r="AG933" i="1"/>
  <c r="AH933" i="1" s="1"/>
  <c r="AG934" i="1"/>
  <c r="AH934" i="1" s="1"/>
  <c r="AG935" i="1"/>
  <c r="AH935" i="1" s="1"/>
  <c r="AG936" i="1"/>
  <c r="AH936" i="1" s="1"/>
  <c r="AG937" i="1"/>
  <c r="AH937" i="1" s="1"/>
  <c r="AG938" i="1"/>
  <c r="AH938" i="1" s="1"/>
  <c r="AG939" i="1"/>
  <c r="AH939" i="1" s="1"/>
  <c r="AG941" i="1"/>
  <c r="AH941" i="1" s="1"/>
  <c r="AG942" i="1"/>
  <c r="AH942" i="1" s="1"/>
  <c r="AG944" i="1"/>
  <c r="AH944" i="1" s="1"/>
  <c r="AG945" i="1"/>
  <c r="AH945" i="1" s="1"/>
  <c r="AG946" i="1"/>
  <c r="AH946" i="1" s="1"/>
  <c r="AG948" i="1"/>
  <c r="AH948" i="1" s="1"/>
  <c r="AG949" i="1"/>
  <c r="AH949" i="1" s="1"/>
  <c r="AG950" i="1"/>
  <c r="AH950" i="1" s="1"/>
  <c r="AG951" i="1"/>
  <c r="AH951" i="1" s="1"/>
  <c r="AG952" i="1"/>
  <c r="AH952" i="1" s="1"/>
  <c r="AG953" i="1"/>
  <c r="AH953" i="1" s="1"/>
  <c r="AG954" i="1"/>
  <c r="AH954" i="1" s="1"/>
  <c r="AG955" i="1"/>
  <c r="AH955" i="1" s="1"/>
  <c r="AG956" i="1"/>
  <c r="AH956" i="1" s="1"/>
  <c r="AG957" i="1"/>
  <c r="AH957" i="1" s="1"/>
  <c r="AG958" i="1"/>
  <c r="AH958" i="1" s="1"/>
  <c r="AG959" i="1"/>
  <c r="AH959" i="1" s="1"/>
  <c r="AG960" i="1"/>
  <c r="AH960" i="1" s="1"/>
  <c r="AG961" i="1"/>
  <c r="AH961" i="1" s="1"/>
  <c r="AG962" i="1"/>
  <c r="AH962" i="1" s="1"/>
  <c r="AG963" i="1"/>
  <c r="AH963" i="1" s="1"/>
  <c r="AG964" i="1"/>
  <c r="AH964" i="1" s="1"/>
  <c r="AG965" i="1"/>
  <c r="AH965" i="1" s="1"/>
  <c r="AG966" i="1"/>
  <c r="AH966" i="1" s="1"/>
  <c r="AG967" i="1"/>
  <c r="AH967" i="1" s="1"/>
  <c r="AG969" i="1"/>
  <c r="AH969" i="1" s="1"/>
  <c r="AG970" i="1"/>
  <c r="AH970" i="1" s="1"/>
  <c r="AG971" i="1"/>
  <c r="AH971" i="1" s="1"/>
  <c r="AG972" i="1"/>
  <c r="AH97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7" i="1"/>
  <c r="AD97" i="1" s="1"/>
  <c r="AE97" i="1" s="1"/>
  <c r="AC98" i="1"/>
  <c r="AD98" i="1" s="1"/>
  <c r="AE98" i="1" s="1"/>
  <c r="AC100" i="1"/>
  <c r="AD100" i="1" s="1"/>
  <c r="AE100" i="1" s="1"/>
  <c r="AC101" i="1"/>
  <c r="AD101" i="1" s="1"/>
  <c r="AE101" i="1" s="1"/>
  <c r="AC102" i="1"/>
  <c r="AD102" i="1" s="1"/>
  <c r="AE102"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AC111" i="1"/>
  <c r="AD111" i="1" s="1"/>
  <c r="AE111" i="1" s="1"/>
  <c r="AC112" i="1"/>
  <c r="AD112" i="1" s="1"/>
  <c r="AE112" i="1" s="1"/>
  <c r="AC113" i="1"/>
  <c r="AD113" i="1" s="1"/>
  <c r="AE113" i="1" s="1"/>
  <c r="AC114" i="1"/>
  <c r="AD114" i="1" s="1"/>
  <c r="AE114" i="1" s="1"/>
  <c r="AC115" i="1"/>
  <c r="AD115" i="1" s="1"/>
  <c r="AE115" i="1" s="1"/>
  <c r="AC116" i="1"/>
  <c r="AD116" i="1" s="1"/>
  <c r="AE116" i="1" s="1"/>
  <c r="AC117" i="1"/>
  <c r="AD117" i="1" s="1"/>
  <c r="AE117" i="1" s="1"/>
  <c r="AC118" i="1"/>
  <c r="AD118" i="1" s="1"/>
  <c r="AE118" i="1" s="1"/>
  <c r="AC119" i="1"/>
  <c r="AD119" i="1" s="1"/>
  <c r="AE119" i="1" s="1"/>
  <c r="AC120" i="1"/>
  <c r="AD120" i="1" s="1"/>
  <c r="AE120" i="1" s="1"/>
  <c r="AC121" i="1"/>
  <c r="AD121" i="1" s="1"/>
  <c r="AE121" i="1" s="1"/>
  <c r="AC122" i="1"/>
  <c r="AD122" i="1" s="1"/>
  <c r="AE122" i="1" s="1"/>
  <c r="AC123" i="1"/>
  <c r="AD123" i="1" s="1"/>
  <c r="AE123" i="1" s="1"/>
  <c r="AC124" i="1"/>
  <c r="AD124" i="1" s="1"/>
  <c r="AE124" i="1" s="1"/>
  <c r="AC125" i="1"/>
  <c r="AD125" i="1" s="1"/>
  <c r="AE125" i="1" s="1"/>
  <c r="AC126" i="1"/>
  <c r="AD126" i="1" s="1"/>
  <c r="AE126" i="1" s="1"/>
  <c r="AC127" i="1"/>
  <c r="AD127" i="1" s="1"/>
  <c r="AE127" i="1" s="1"/>
  <c r="AC128" i="1"/>
  <c r="AD128" i="1" s="1"/>
  <c r="AE128" i="1" s="1"/>
  <c r="AC129" i="1"/>
  <c r="AD129" i="1" s="1"/>
  <c r="AE129" i="1" s="1"/>
  <c r="AC130" i="1"/>
  <c r="AD130" i="1" s="1"/>
  <c r="AE130" i="1" s="1"/>
  <c r="AC131" i="1"/>
  <c r="AD131" i="1" s="1"/>
  <c r="AE131" i="1" s="1"/>
  <c r="AC132" i="1"/>
  <c r="AD132" i="1" s="1"/>
  <c r="AE132" i="1" s="1"/>
  <c r="AC133" i="1"/>
  <c r="AD133" i="1" s="1"/>
  <c r="AE133" i="1" s="1"/>
  <c r="AC134" i="1"/>
  <c r="AD134" i="1" s="1"/>
  <c r="AE134" i="1" s="1"/>
  <c r="AC135" i="1"/>
  <c r="AD135" i="1" s="1"/>
  <c r="AE135" i="1" s="1"/>
  <c r="AC136" i="1"/>
  <c r="AD136" i="1" s="1"/>
  <c r="AE136" i="1" s="1"/>
  <c r="AC137" i="1"/>
  <c r="AD137" i="1" s="1"/>
  <c r="AE137" i="1" s="1"/>
  <c r="AC138" i="1"/>
  <c r="AD138" i="1" s="1"/>
  <c r="AE138" i="1" s="1"/>
  <c r="AC139" i="1"/>
  <c r="AD139" i="1" s="1"/>
  <c r="AE139" i="1" s="1"/>
  <c r="AC140" i="1"/>
  <c r="AD140" i="1" s="1"/>
  <c r="AE140" i="1" s="1"/>
  <c r="AC141" i="1"/>
  <c r="AD141" i="1" s="1"/>
  <c r="AE141" i="1" s="1"/>
  <c r="AC142" i="1"/>
  <c r="AD142" i="1" s="1"/>
  <c r="AE142" i="1" s="1"/>
  <c r="AC144" i="1"/>
  <c r="AD144" i="1" s="1"/>
  <c r="AE144" i="1" s="1"/>
  <c r="AC145" i="1"/>
  <c r="AD145" i="1" s="1"/>
  <c r="AE145" i="1" s="1"/>
  <c r="AC146" i="1"/>
  <c r="AD146" i="1" s="1"/>
  <c r="AE146" i="1" s="1"/>
  <c r="AC147" i="1"/>
  <c r="AD147" i="1" s="1"/>
  <c r="AE147" i="1" s="1"/>
  <c r="AC148" i="1"/>
  <c r="AD148" i="1" s="1"/>
  <c r="AE148" i="1" s="1"/>
  <c r="AC149" i="1"/>
  <c r="AD149" i="1" s="1"/>
  <c r="AE149" i="1" s="1"/>
  <c r="AC150" i="1"/>
  <c r="AD150" i="1" s="1"/>
  <c r="AE150" i="1" s="1"/>
  <c r="AC151" i="1"/>
  <c r="AD151" i="1" s="1"/>
  <c r="AE151" i="1" s="1"/>
  <c r="AC152" i="1"/>
  <c r="AD152" i="1" s="1"/>
  <c r="AE152" i="1" s="1"/>
  <c r="AC153" i="1"/>
  <c r="AD153" i="1" s="1"/>
  <c r="AE153" i="1" s="1"/>
  <c r="AC154" i="1"/>
  <c r="AD154" i="1" s="1"/>
  <c r="AE154" i="1" s="1"/>
  <c r="AC155" i="1"/>
  <c r="AD155" i="1" s="1"/>
  <c r="AE155" i="1" s="1"/>
  <c r="AC156" i="1"/>
  <c r="AD156" i="1" s="1"/>
  <c r="AE156" i="1" s="1"/>
  <c r="AC157" i="1"/>
  <c r="AD157" i="1" s="1"/>
  <c r="AE157" i="1" s="1"/>
  <c r="AC158" i="1"/>
  <c r="AD158" i="1" s="1"/>
  <c r="AE158" i="1" s="1"/>
  <c r="AC159" i="1"/>
  <c r="AD159" i="1" s="1"/>
  <c r="AE159" i="1" s="1"/>
  <c r="AC160" i="1"/>
  <c r="AD160" i="1" s="1"/>
  <c r="AE160" i="1" s="1"/>
  <c r="AC161" i="1"/>
  <c r="AD161" i="1" s="1"/>
  <c r="AE161" i="1" s="1"/>
  <c r="AC163" i="1"/>
  <c r="AD163" i="1" s="1"/>
  <c r="AE163" i="1" s="1"/>
  <c r="AC164" i="1"/>
  <c r="AD164" i="1" s="1"/>
  <c r="AE164" i="1" s="1"/>
  <c r="AC165" i="1"/>
  <c r="AD165" i="1" s="1"/>
  <c r="AE165" i="1" s="1"/>
  <c r="AC166" i="1"/>
  <c r="AD166" i="1" s="1"/>
  <c r="AE166" i="1" s="1"/>
  <c r="AC167" i="1"/>
  <c r="AD167" i="1" s="1"/>
  <c r="AE167" i="1" s="1"/>
  <c r="AC168" i="1"/>
  <c r="AD168" i="1" s="1"/>
  <c r="AE168" i="1" s="1"/>
  <c r="AC169" i="1"/>
  <c r="AD169" i="1" s="1"/>
  <c r="AE169" i="1" s="1"/>
  <c r="AC170" i="1"/>
  <c r="AD170" i="1" s="1"/>
  <c r="AE170" i="1" s="1"/>
  <c r="AC171" i="1"/>
  <c r="AD171" i="1" s="1"/>
  <c r="AE171" i="1" s="1"/>
  <c r="AC172" i="1"/>
  <c r="AD172" i="1" s="1"/>
  <c r="AE172" i="1" s="1"/>
  <c r="AC173" i="1"/>
  <c r="AD173" i="1" s="1"/>
  <c r="AE173" i="1" s="1"/>
  <c r="AC174" i="1"/>
  <c r="AD174" i="1" s="1"/>
  <c r="AE174" i="1" s="1"/>
  <c r="AC175" i="1"/>
  <c r="AD175" i="1" s="1"/>
  <c r="AE175" i="1" s="1"/>
  <c r="AC176" i="1"/>
  <c r="AD176" i="1" s="1"/>
  <c r="AE176" i="1" s="1"/>
  <c r="AC177" i="1"/>
  <c r="AD177" i="1" s="1"/>
  <c r="AE177" i="1" s="1"/>
  <c r="AC178" i="1"/>
  <c r="AD178" i="1" s="1"/>
  <c r="AE178" i="1" s="1"/>
  <c r="AC179" i="1"/>
  <c r="AD179" i="1" s="1"/>
  <c r="AE179" i="1" s="1"/>
  <c r="AC180" i="1"/>
  <c r="AD180" i="1" s="1"/>
  <c r="AE180" i="1" s="1"/>
  <c r="AC181" i="1"/>
  <c r="AD181" i="1" s="1"/>
  <c r="AE181" i="1" s="1"/>
  <c r="AC182" i="1"/>
  <c r="AD182" i="1" s="1"/>
  <c r="AE182" i="1" s="1"/>
  <c r="AC183" i="1"/>
  <c r="AD183" i="1" s="1"/>
  <c r="AE183" i="1" s="1"/>
  <c r="AC184" i="1"/>
  <c r="AD184" i="1" s="1"/>
  <c r="AE184" i="1" s="1"/>
  <c r="AC185" i="1"/>
  <c r="AD185" i="1" s="1"/>
  <c r="AE185" i="1" s="1"/>
  <c r="AC186" i="1"/>
  <c r="AD186" i="1" s="1"/>
  <c r="AE186" i="1" s="1"/>
  <c r="AC187" i="1"/>
  <c r="AD187" i="1" s="1"/>
  <c r="AE187" i="1" s="1"/>
  <c r="AC188" i="1"/>
  <c r="AD188" i="1" s="1"/>
  <c r="AE188" i="1" s="1"/>
  <c r="AC189" i="1"/>
  <c r="AD189" i="1" s="1"/>
  <c r="AE189" i="1" s="1"/>
  <c r="AC190" i="1"/>
  <c r="AD190" i="1" s="1"/>
  <c r="AE190" i="1" s="1"/>
  <c r="AC191" i="1"/>
  <c r="AD191" i="1" s="1"/>
  <c r="AE191" i="1" s="1"/>
  <c r="AC192" i="1"/>
  <c r="AD192" i="1" s="1"/>
  <c r="AE192" i="1" s="1"/>
  <c r="AC193" i="1"/>
  <c r="AD193" i="1" s="1"/>
  <c r="AE193" i="1" s="1"/>
  <c r="AC194" i="1"/>
  <c r="AD194" i="1" s="1"/>
  <c r="AE194" i="1" s="1"/>
  <c r="AC195" i="1"/>
  <c r="AD195" i="1" s="1"/>
  <c r="AE195" i="1" s="1"/>
  <c r="AC196" i="1"/>
  <c r="AD196" i="1" s="1"/>
  <c r="AE196" i="1" s="1"/>
  <c r="AC197" i="1"/>
  <c r="AD197" i="1" s="1"/>
  <c r="AE197" i="1" s="1"/>
  <c r="AC198" i="1"/>
  <c r="AD198" i="1" s="1"/>
  <c r="AE198" i="1" s="1"/>
  <c r="AC199" i="1"/>
  <c r="AD199" i="1" s="1"/>
  <c r="AE199" i="1" s="1"/>
  <c r="AC200" i="1"/>
  <c r="AD200" i="1" s="1"/>
  <c r="AE200" i="1" s="1"/>
  <c r="AC201" i="1"/>
  <c r="AD201" i="1" s="1"/>
  <c r="AE201" i="1" s="1"/>
  <c r="AC202" i="1"/>
  <c r="AD202" i="1" s="1"/>
  <c r="AE202" i="1" s="1"/>
  <c r="AC203" i="1"/>
  <c r="AD203" i="1" s="1"/>
  <c r="AE203" i="1" s="1"/>
  <c r="AC204" i="1"/>
  <c r="AD204" i="1" s="1"/>
  <c r="AE204" i="1" s="1"/>
  <c r="AC205" i="1"/>
  <c r="AD205" i="1" s="1"/>
  <c r="AE205" i="1" s="1"/>
  <c r="AC206" i="1"/>
  <c r="AD206" i="1" s="1"/>
  <c r="AE206" i="1" s="1"/>
  <c r="AC207" i="1"/>
  <c r="AD207" i="1" s="1"/>
  <c r="AE207" i="1" s="1"/>
  <c r="AC208" i="1"/>
  <c r="AD208" i="1" s="1"/>
  <c r="AE208" i="1" s="1"/>
  <c r="AC210" i="1"/>
  <c r="AD210" i="1" s="1"/>
  <c r="AE210" i="1" s="1"/>
  <c r="AC211" i="1"/>
  <c r="AD211" i="1" s="1"/>
  <c r="AE211" i="1" s="1"/>
  <c r="AC212" i="1"/>
  <c r="AD212" i="1" s="1"/>
  <c r="AE212" i="1" s="1"/>
  <c r="AC213" i="1"/>
  <c r="AD213" i="1" s="1"/>
  <c r="AE213" i="1" s="1"/>
  <c r="AC214" i="1"/>
  <c r="AD214" i="1" s="1"/>
  <c r="AE214" i="1" s="1"/>
  <c r="AC215" i="1"/>
  <c r="AD215" i="1" s="1"/>
  <c r="AE215" i="1" s="1"/>
  <c r="AC216" i="1"/>
  <c r="AD216" i="1" s="1"/>
  <c r="AE216" i="1" s="1"/>
  <c r="AC217" i="1"/>
  <c r="AD217" i="1" s="1"/>
  <c r="AE217" i="1" s="1"/>
  <c r="AC218" i="1"/>
  <c r="AD218" i="1" s="1"/>
  <c r="AE218" i="1" s="1"/>
  <c r="AC219" i="1"/>
  <c r="AD219" i="1" s="1"/>
  <c r="AE219" i="1" s="1"/>
  <c r="AC220" i="1"/>
  <c r="AD220" i="1" s="1"/>
  <c r="AE220" i="1" s="1"/>
  <c r="AC221" i="1"/>
  <c r="AD221" i="1" s="1"/>
  <c r="AE221" i="1" s="1"/>
  <c r="AC222" i="1"/>
  <c r="AD222" i="1" s="1"/>
  <c r="AE222" i="1" s="1"/>
  <c r="AC223" i="1"/>
  <c r="AD223" i="1" s="1"/>
  <c r="AE223" i="1" s="1"/>
  <c r="AC224" i="1"/>
  <c r="AD224" i="1" s="1"/>
  <c r="AE224" i="1" s="1"/>
  <c r="AC225" i="1"/>
  <c r="AD225" i="1" s="1"/>
  <c r="AE225" i="1" s="1"/>
  <c r="AC226" i="1"/>
  <c r="AD226" i="1" s="1"/>
  <c r="AE226" i="1" s="1"/>
  <c r="AC227" i="1"/>
  <c r="AD227" i="1" s="1"/>
  <c r="AE227" i="1" s="1"/>
  <c r="AC228" i="1"/>
  <c r="AD228" i="1" s="1"/>
  <c r="AE228" i="1" s="1"/>
  <c r="AC229" i="1"/>
  <c r="AD229" i="1" s="1"/>
  <c r="AE229" i="1" s="1"/>
  <c r="AC230" i="1"/>
  <c r="AD230" i="1" s="1"/>
  <c r="AE230" i="1" s="1"/>
  <c r="AC231" i="1"/>
  <c r="AD231" i="1" s="1"/>
  <c r="AE231" i="1" s="1"/>
  <c r="AC232" i="1"/>
  <c r="AD232" i="1" s="1"/>
  <c r="AE232" i="1" s="1"/>
  <c r="AC233" i="1"/>
  <c r="AD233" i="1" s="1"/>
  <c r="AE233" i="1" s="1"/>
  <c r="AC234" i="1"/>
  <c r="AD234" i="1" s="1"/>
  <c r="AE234" i="1" s="1"/>
  <c r="AC235" i="1"/>
  <c r="AD235" i="1" s="1"/>
  <c r="AE235" i="1" s="1"/>
  <c r="AC236" i="1"/>
  <c r="AD236" i="1" s="1"/>
  <c r="AE236" i="1" s="1"/>
  <c r="AC237" i="1"/>
  <c r="AD237" i="1" s="1"/>
  <c r="AE237" i="1" s="1"/>
  <c r="AC238" i="1"/>
  <c r="AD238" i="1" s="1"/>
  <c r="AE238" i="1" s="1"/>
  <c r="AC239" i="1"/>
  <c r="AD239" i="1" s="1"/>
  <c r="AE239" i="1" s="1"/>
  <c r="AC240" i="1"/>
  <c r="AD240" i="1" s="1"/>
  <c r="AE240" i="1" s="1"/>
  <c r="AC241" i="1"/>
  <c r="AD241" i="1" s="1"/>
  <c r="AE241" i="1" s="1"/>
  <c r="AC242" i="1"/>
  <c r="AD242" i="1" s="1"/>
  <c r="AE242" i="1" s="1"/>
  <c r="AC243" i="1"/>
  <c r="AD243" i="1" s="1"/>
  <c r="AE243" i="1" s="1"/>
  <c r="AC244" i="1"/>
  <c r="AD244" i="1" s="1"/>
  <c r="AE244" i="1" s="1"/>
  <c r="AC245" i="1"/>
  <c r="AD245" i="1" s="1"/>
  <c r="AE245" i="1" s="1"/>
  <c r="AC246" i="1"/>
  <c r="AD246" i="1" s="1"/>
  <c r="AE246" i="1" s="1"/>
  <c r="AC247" i="1"/>
  <c r="AD247" i="1" s="1"/>
  <c r="AE247" i="1" s="1"/>
  <c r="AC248" i="1"/>
  <c r="AD248" i="1" s="1"/>
  <c r="AE248" i="1" s="1"/>
  <c r="AC249" i="1"/>
  <c r="AD249" i="1" s="1"/>
  <c r="AE249" i="1" s="1"/>
  <c r="AC250" i="1"/>
  <c r="AD250" i="1" s="1"/>
  <c r="AE250" i="1" s="1"/>
  <c r="AC251" i="1"/>
  <c r="AD251" i="1" s="1"/>
  <c r="AE251" i="1" s="1"/>
  <c r="AC252" i="1"/>
  <c r="AD252" i="1" s="1"/>
  <c r="AE252" i="1" s="1"/>
  <c r="AC254" i="1"/>
  <c r="AD254" i="1" s="1"/>
  <c r="AE254" i="1" s="1"/>
  <c r="AC255" i="1"/>
  <c r="AD255" i="1" s="1"/>
  <c r="AE255" i="1" s="1"/>
  <c r="AC256" i="1"/>
  <c r="AD256" i="1" s="1"/>
  <c r="AE256" i="1" s="1"/>
  <c r="AC257" i="1"/>
  <c r="AD257" i="1" s="1"/>
  <c r="AE257" i="1" s="1"/>
  <c r="AC258" i="1"/>
  <c r="AD258" i="1" s="1"/>
  <c r="AE258" i="1" s="1"/>
  <c r="AC259" i="1"/>
  <c r="AD259" i="1" s="1"/>
  <c r="AE259" i="1" s="1"/>
  <c r="AC260" i="1"/>
  <c r="AD260" i="1" s="1"/>
  <c r="AE260" i="1" s="1"/>
  <c r="AC261" i="1"/>
  <c r="AD261" i="1" s="1"/>
  <c r="AE261" i="1" s="1"/>
  <c r="AC262" i="1"/>
  <c r="AD262" i="1" s="1"/>
  <c r="AE262" i="1" s="1"/>
  <c r="AC263" i="1"/>
  <c r="AD263" i="1" s="1"/>
  <c r="AE263" i="1" s="1"/>
  <c r="AC264" i="1"/>
  <c r="AD264" i="1" s="1"/>
  <c r="AE264" i="1" s="1"/>
  <c r="AC265" i="1"/>
  <c r="AD265" i="1" s="1"/>
  <c r="AE265" i="1" s="1"/>
  <c r="AC266" i="1"/>
  <c r="AD266" i="1" s="1"/>
  <c r="AE266" i="1" s="1"/>
  <c r="AC267" i="1"/>
  <c r="AD267" i="1" s="1"/>
  <c r="AE267" i="1" s="1"/>
  <c r="AC268" i="1"/>
  <c r="AD268" i="1" s="1"/>
  <c r="AE268" i="1" s="1"/>
  <c r="AC269" i="1"/>
  <c r="AD269" i="1" s="1"/>
  <c r="AE269" i="1" s="1"/>
  <c r="AC270" i="1"/>
  <c r="AD270" i="1" s="1"/>
  <c r="AE270" i="1" s="1"/>
  <c r="AC271" i="1"/>
  <c r="AD271" i="1" s="1"/>
  <c r="AE271" i="1" s="1"/>
  <c r="AC272" i="1"/>
  <c r="AD272" i="1" s="1"/>
  <c r="AE272" i="1" s="1"/>
  <c r="AC273" i="1"/>
  <c r="AD273" i="1" s="1"/>
  <c r="AE273" i="1" s="1"/>
  <c r="AC274" i="1"/>
  <c r="AD274" i="1" s="1"/>
  <c r="AE274" i="1" s="1"/>
  <c r="AC275" i="1"/>
  <c r="AD275" i="1" s="1"/>
  <c r="AE275" i="1" s="1"/>
  <c r="AC276" i="1"/>
  <c r="AD276" i="1" s="1"/>
  <c r="AE276" i="1" s="1"/>
  <c r="AC277" i="1"/>
  <c r="AD277" i="1" s="1"/>
  <c r="AE277" i="1" s="1"/>
  <c r="AC278" i="1"/>
  <c r="AD278" i="1" s="1"/>
  <c r="AE278" i="1" s="1"/>
  <c r="AC279" i="1"/>
  <c r="AD279" i="1" s="1"/>
  <c r="AE279" i="1" s="1"/>
  <c r="AC280" i="1"/>
  <c r="AD280" i="1" s="1"/>
  <c r="AE280" i="1" s="1"/>
  <c r="AC281" i="1"/>
  <c r="AD281" i="1" s="1"/>
  <c r="AE281" i="1" s="1"/>
  <c r="AC282" i="1"/>
  <c r="AD282" i="1" s="1"/>
  <c r="AE282" i="1" s="1"/>
  <c r="AC283" i="1"/>
  <c r="AD283" i="1" s="1"/>
  <c r="AE283" i="1" s="1"/>
  <c r="AC284" i="1"/>
  <c r="AD284" i="1" s="1"/>
  <c r="AE284" i="1" s="1"/>
  <c r="AC285" i="1"/>
  <c r="AD285" i="1" s="1"/>
  <c r="AE285" i="1" s="1"/>
  <c r="AC286" i="1"/>
  <c r="AD286" i="1" s="1"/>
  <c r="AE286" i="1" s="1"/>
  <c r="AC287" i="1"/>
  <c r="AD287" i="1" s="1"/>
  <c r="AE287" i="1" s="1"/>
  <c r="AC288" i="1"/>
  <c r="AD288" i="1" s="1"/>
  <c r="AE288" i="1" s="1"/>
  <c r="AC289" i="1"/>
  <c r="AD289" i="1" s="1"/>
  <c r="AE289" i="1" s="1"/>
  <c r="AC290" i="1"/>
  <c r="AD290" i="1" s="1"/>
  <c r="AE290" i="1" s="1"/>
  <c r="AC291" i="1"/>
  <c r="AD291" i="1" s="1"/>
  <c r="AE291" i="1" s="1"/>
  <c r="AC292" i="1"/>
  <c r="AD292" i="1" s="1"/>
  <c r="AE292" i="1" s="1"/>
  <c r="AC294" i="1"/>
  <c r="AD294" i="1" s="1"/>
  <c r="AE294" i="1" s="1"/>
  <c r="AC295" i="1"/>
  <c r="AD295" i="1" s="1"/>
  <c r="AE295" i="1" s="1"/>
  <c r="AC296" i="1"/>
  <c r="AD296" i="1" s="1"/>
  <c r="AE296" i="1" s="1"/>
  <c r="AC297" i="1"/>
  <c r="AD297" i="1" s="1"/>
  <c r="AE297" i="1" s="1"/>
  <c r="AC298" i="1"/>
  <c r="AD298" i="1" s="1"/>
  <c r="AE298" i="1" s="1"/>
  <c r="AC299" i="1"/>
  <c r="AD299" i="1" s="1"/>
  <c r="AE299" i="1" s="1"/>
  <c r="AC300" i="1"/>
  <c r="AD300" i="1" s="1"/>
  <c r="AE300" i="1" s="1"/>
  <c r="AC301" i="1"/>
  <c r="AD301" i="1" s="1"/>
  <c r="AE301" i="1" s="1"/>
  <c r="AC302" i="1"/>
  <c r="AD302" i="1" s="1"/>
  <c r="AE302" i="1" s="1"/>
  <c r="AC303" i="1"/>
  <c r="AD303" i="1" s="1"/>
  <c r="AE303" i="1" s="1"/>
  <c r="AC304" i="1"/>
  <c r="AD304" i="1" s="1"/>
  <c r="AE304" i="1" s="1"/>
  <c r="AC305" i="1"/>
  <c r="AD305" i="1" s="1"/>
  <c r="AE305" i="1" s="1"/>
  <c r="AC306" i="1"/>
  <c r="AD306" i="1" s="1"/>
  <c r="AE306" i="1" s="1"/>
  <c r="AC307" i="1"/>
  <c r="AD307" i="1" s="1"/>
  <c r="AE307" i="1" s="1"/>
  <c r="AC308" i="1"/>
  <c r="AD308" i="1" s="1"/>
  <c r="AE308" i="1" s="1"/>
  <c r="AC309" i="1"/>
  <c r="AD309" i="1" s="1"/>
  <c r="AE309" i="1" s="1"/>
  <c r="AC310" i="1"/>
  <c r="AD310" i="1" s="1"/>
  <c r="AE310" i="1" s="1"/>
  <c r="AC311" i="1"/>
  <c r="AD311" i="1" s="1"/>
  <c r="AE311" i="1" s="1"/>
  <c r="AC312" i="1"/>
  <c r="AD312" i="1" s="1"/>
  <c r="AE312" i="1" s="1"/>
  <c r="AC313" i="1"/>
  <c r="AD313" i="1" s="1"/>
  <c r="AE313" i="1" s="1"/>
  <c r="AC314" i="1"/>
  <c r="AD314" i="1" s="1"/>
  <c r="AE314" i="1" s="1"/>
  <c r="AC315" i="1"/>
  <c r="AD315" i="1" s="1"/>
  <c r="AE315" i="1" s="1"/>
  <c r="AC316" i="1"/>
  <c r="AD316" i="1" s="1"/>
  <c r="AE316" i="1" s="1"/>
  <c r="AC317" i="1"/>
  <c r="AD317" i="1" s="1"/>
  <c r="AE317" i="1" s="1"/>
  <c r="AC318" i="1"/>
  <c r="AD318" i="1" s="1"/>
  <c r="AE318" i="1" s="1"/>
  <c r="AC319" i="1"/>
  <c r="AD319" i="1" s="1"/>
  <c r="AE319" i="1" s="1"/>
  <c r="AC320" i="1"/>
  <c r="AD320" i="1" s="1"/>
  <c r="AE320" i="1" s="1"/>
  <c r="AC321" i="1"/>
  <c r="AD321" i="1" s="1"/>
  <c r="AE321" i="1" s="1"/>
  <c r="AC322" i="1"/>
  <c r="AD322" i="1" s="1"/>
  <c r="AE322" i="1" s="1"/>
  <c r="AC323" i="1"/>
  <c r="AD323" i="1" s="1"/>
  <c r="AE323" i="1" s="1"/>
  <c r="AC324" i="1"/>
  <c r="AD324" i="1" s="1"/>
  <c r="AE324" i="1" s="1"/>
  <c r="AC325" i="1"/>
  <c r="AD325" i="1" s="1"/>
  <c r="AE325" i="1" s="1"/>
  <c r="AC326" i="1"/>
  <c r="AD326" i="1" s="1"/>
  <c r="AE326" i="1" s="1"/>
  <c r="AC327" i="1"/>
  <c r="AD327" i="1" s="1"/>
  <c r="AE327" i="1" s="1"/>
  <c r="AC328" i="1"/>
  <c r="AD328" i="1" s="1"/>
  <c r="AE328" i="1" s="1"/>
  <c r="AC329" i="1"/>
  <c r="AD329" i="1" s="1"/>
  <c r="AE329" i="1" s="1"/>
  <c r="AC330" i="1"/>
  <c r="AD330" i="1" s="1"/>
  <c r="AE330" i="1" s="1"/>
  <c r="AC331" i="1"/>
  <c r="AD331" i="1" s="1"/>
  <c r="AE331" i="1" s="1"/>
  <c r="AC332" i="1"/>
  <c r="AD332" i="1" s="1"/>
  <c r="AE332" i="1" s="1"/>
  <c r="AC333" i="1"/>
  <c r="AD333" i="1" s="1"/>
  <c r="AE333" i="1" s="1"/>
  <c r="AC334" i="1"/>
  <c r="AD334" i="1" s="1"/>
  <c r="AE334" i="1" s="1"/>
  <c r="AC335" i="1"/>
  <c r="AD335" i="1" s="1"/>
  <c r="AE335" i="1" s="1"/>
  <c r="AC336" i="1"/>
  <c r="AD336" i="1" s="1"/>
  <c r="AE336" i="1" s="1"/>
  <c r="AC337" i="1"/>
  <c r="AD337" i="1" s="1"/>
  <c r="AE337" i="1" s="1"/>
  <c r="AC338" i="1"/>
  <c r="AD338" i="1" s="1"/>
  <c r="AE338" i="1" s="1"/>
  <c r="AC339" i="1"/>
  <c r="AD339" i="1" s="1"/>
  <c r="AE339" i="1" s="1"/>
  <c r="AC340" i="1"/>
  <c r="AD340" i="1" s="1"/>
  <c r="AE340" i="1" s="1"/>
  <c r="AC341" i="1"/>
  <c r="AD341" i="1" s="1"/>
  <c r="AE341" i="1" s="1"/>
  <c r="AC342" i="1"/>
  <c r="AD342" i="1" s="1"/>
  <c r="AE342" i="1" s="1"/>
  <c r="AC344" i="1"/>
  <c r="AD344" i="1" s="1"/>
  <c r="AE344" i="1" s="1"/>
  <c r="AC345" i="1"/>
  <c r="AD345" i="1" s="1"/>
  <c r="AE345" i="1" s="1"/>
  <c r="AC346" i="1"/>
  <c r="AD346" i="1" s="1"/>
  <c r="AE346" i="1" s="1"/>
  <c r="AC347" i="1"/>
  <c r="AD347" i="1" s="1"/>
  <c r="AE347" i="1" s="1"/>
  <c r="AC348" i="1"/>
  <c r="AD348" i="1" s="1"/>
  <c r="AE348" i="1" s="1"/>
  <c r="AC349" i="1"/>
  <c r="AD349" i="1" s="1"/>
  <c r="AE349" i="1" s="1"/>
  <c r="AC350" i="1"/>
  <c r="AD350" i="1" s="1"/>
  <c r="AE350" i="1" s="1"/>
  <c r="AC351" i="1"/>
  <c r="AD351" i="1" s="1"/>
  <c r="AE351" i="1" s="1"/>
  <c r="AC352" i="1"/>
  <c r="AD352" i="1" s="1"/>
  <c r="AE352" i="1" s="1"/>
  <c r="AC353" i="1"/>
  <c r="AD353" i="1" s="1"/>
  <c r="AE353" i="1" s="1"/>
  <c r="AC354" i="1"/>
  <c r="AD354" i="1" s="1"/>
  <c r="AE354" i="1" s="1"/>
  <c r="AC355" i="1"/>
  <c r="AD355" i="1" s="1"/>
  <c r="AE355" i="1" s="1"/>
  <c r="AC356" i="1"/>
  <c r="AD356" i="1" s="1"/>
  <c r="AE356" i="1" s="1"/>
  <c r="AC357" i="1"/>
  <c r="AD357" i="1" s="1"/>
  <c r="AE357" i="1" s="1"/>
  <c r="AC358" i="1"/>
  <c r="AD358" i="1" s="1"/>
  <c r="AE358" i="1" s="1"/>
  <c r="AC359" i="1"/>
  <c r="AD359" i="1" s="1"/>
  <c r="AE359" i="1" s="1"/>
  <c r="AC360" i="1"/>
  <c r="AD360" i="1" s="1"/>
  <c r="AE360" i="1" s="1"/>
  <c r="AC361" i="1"/>
  <c r="AD361" i="1" s="1"/>
  <c r="AE361" i="1" s="1"/>
  <c r="AC362" i="1"/>
  <c r="AD362" i="1" s="1"/>
  <c r="AE362" i="1" s="1"/>
  <c r="AC363" i="1"/>
  <c r="AD363" i="1" s="1"/>
  <c r="AE363" i="1" s="1"/>
  <c r="AC364" i="1"/>
  <c r="AD364" i="1" s="1"/>
  <c r="AE364" i="1" s="1"/>
  <c r="AC365" i="1"/>
  <c r="AD365" i="1" s="1"/>
  <c r="AE365" i="1" s="1"/>
  <c r="AC366" i="1"/>
  <c r="AD366" i="1" s="1"/>
  <c r="AE366" i="1" s="1"/>
  <c r="AC367" i="1"/>
  <c r="AD367" i="1" s="1"/>
  <c r="AE367" i="1" s="1"/>
  <c r="AC368" i="1"/>
  <c r="AD368" i="1" s="1"/>
  <c r="AE368" i="1" s="1"/>
  <c r="AC369" i="1"/>
  <c r="AD369" i="1" s="1"/>
  <c r="AE369" i="1" s="1"/>
  <c r="AC370" i="1"/>
  <c r="AD370" i="1" s="1"/>
  <c r="AE370" i="1" s="1"/>
  <c r="AC371" i="1"/>
  <c r="AD371" i="1" s="1"/>
  <c r="AE371" i="1" s="1"/>
  <c r="AC372" i="1"/>
  <c r="AD372" i="1" s="1"/>
  <c r="AE372" i="1" s="1"/>
  <c r="AC373" i="1"/>
  <c r="AD373" i="1" s="1"/>
  <c r="AE373" i="1" s="1"/>
  <c r="AC374" i="1"/>
  <c r="AD374" i="1" s="1"/>
  <c r="AE374" i="1" s="1"/>
  <c r="AC375" i="1"/>
  <c r="AD375" i="1" s="1"/>
  <c r="AE375" i="1" s="1"/>
  <c r="AC376" i="1"/>
  <c r="AD376" i="1" s="1"/>
  <c r="AE376" i="1" s="1"/>
  <c r="AC377" i="1"/>
  <c r="AD377" i="1" s="1"/>
  <c r="AE377" i="1" s="1"/>
  <c r="AC378" i="1"/>
  <c r="AD378" i="1" s="1"/>
  <c r="AE378" i="1" s="1"/>
  <c r="AC379" i="1"/>
  <c r="AD379" i="1" s="1"/>
  <c r="AE379" i="1" s="1"/>
  <c r="AC380" i="1"/>
  <c r="AD380" i="1" s="1"/>
  <c r="AE380" i="1" s="1"/>
  <c r="AC381" i="1"/>
  <c r="AD381" i="1" s="1"/>
  <c r="AE381" i="1" s="1"/>
  <c r="AC382" i="1"/>
  <c r="AD382" i="1" s="1"/>
  <c r="AE382" i="1" s="1"/>
  <c r="AC383" i="1"/>
  <c r="AD383" i="1" s="1"/>
  <c r="AE383" i="1" s="1"/>
  <c r="AC384" i="1"/>
  <c r="AD384" i="1" s="1"/>
  <c r="AE384" i="1" s="1"/>
  <c r="AC385" i="1"/>
  <c r="AD385" i="1" s="1"/>
  <c r="AE385" i="1" s="1"/>
  <c r="AC386" i="1"/>
  <c r="AD386" i="1" s="1"/>
  <c r="AE386" i="1" s="1"/>
  <c r="AC387" i="1"/>
  <c r="AD387" i="1" s="1"/>
  <c r="AE387" i="1" s="1"/>
  <c r="AC388" i="1"/>
  <c r="AD388" i="1" s="1"/>
  <c r="AE388" i="1" s="1"/>
  <c r="AC389" i="1"/>
  <c r="AD389" i="1" s="1"/>
  <c r="AE389" i="1" s="1"/>
  <c r="AC390" i="1"/>
  <c r="AD390" i="1" s="1"/>
  <c r="AE390" i="1" s="1"/>
  <c r="AC391" i="1"/>
  <c r="AD391" i="1" s="1"/>
  <c r="AE391" i="1" s="1"/>
  <c r="AC392" i="1"/>
  <c r="AD392" i="1" s="1"/>
  <c r="AE392" i="1" s="1"/>
  <c r="AC393" i="1"/>
  <c r="AD393" i="1" s="1"/>
  <c r="AE393" i="1" s="1"/>
  <c r="AC394" i="1"/>
  <c r="AD394" i="1" s="1"/>
  <c r="AE394" i="1" s="1"/>
  <c r="AC395" i="1"/>
  <c r="AD395" i="1" s="1"/>
  <c r="AE395" i="1" s="1"/>
  <c r="AC396" i="1"/>
  <c r="AD396" i="1" s="1"/>
  <c r="AE396" i="1" s="1"/>
  <c r="AC397" i="1"/>
  <c r="AD397" i="1" s="1"/>
  <c r="AE397" i="1" s="1"/>
  <c r="AC398" i="1"/>
  <c r="AD398" i="1" s="1"/>
  <c r="AE398" i="1" s="1"/>
  <c r="AC399" i="1"/>
  <c r="AD399" i="1" s="1"/>
  <c r="AE399" i="1" s="1"/>
  <c r="AC400" i="1"/>
  <c r="AD400" i="1" s="1"/>
  <c r="AE400" i="1" s="1"/>
  <c r="AC401" i="1"/>
  <c r="AD401" i="1" s="1"/>
  <c r="AE401" i="1" s="1"/>
  <c r="AC402" i="1"/>
  <c r="AD402" i="1" s="1"/>
  <c r="AE402" i="1" s="1"/>
  <c r="AC403" i="1"/>
  <c r="AD403" i="1" s="1"/>
  <c r="AE403" i="1" s="1"/>
  <c r="AC404" i="1"/>
  <c r="AD404" i="1" s="1"/>
  <c r="AE404" i="1" s="1"/>
  <c r="AC405" i="1"/>
  <c r="AD405" i="1" s="1"/>
  <c r="AE405" i="1" s="1"/>
  <c r="AC406" i="1"/>
  <c r="AD406" i="1" s="1"/>
  <c r="AE406" i="1" s="1"/>
  <c r="AC407" i="1"/>
  <c r="AD407" i="1" s="1"/>
  <c r="AE407" i="1" s="1"/>
  <c r="AC408" i="1"/>
  <c r="AD408" i="1" s="1"/>
  <c r="AE408" i="1" s="1"/>
  <c r="AC409" i="1"/>
  <c r="AD409" i="1" s="1"/>
  <c r="AE409" i="1" s="1"/>
  <c r="AC410" i="1"/>
  <c r="AD410" i="1" s="1"/>
  <c r="AE410" i="1" s="1"/>
  <c r="AC411" i="1"/>
  <c r="AD411" i="1" s="1"/>
  <c r="AE411" i="1" s="1"/>
  <c r="AC412" i="1"/>
  <c r="AD412" i="1" s="1"/>
  <c r="AE412" i="1" s="1"/>
  <c r="AC413" i="1"/>
  <c r="AD413" i="1" s="1"/>
  <c r="AE413" i="1" s="1"/>
  <c r="AC414" i="1"/>
  <c r="AD414" i="1" s="1"/>
  <c r="AE414" i="1" s="1"/>
  <c r="AC415" i="1"/>
  <c r="AD415" i="1" s="1"/>
  <c r="AE415" i="1" s="1"/>
  <c r="AC416" i="1"/>
  <c r="AD416" i="1" s="1"/>
  <c r="AE416" i="1" s="1"/>
  <c r="AC417" i="1"/>
  <c r="AD417" i="1" s="1"/>
  <c r="AE417" i="1" s="1"/>
  <c r="AC418" i="1"/>
  <c r="AD418" i="1" s="1"/>
  <c r="AE418" i="1" s="1"/>
  <c r="AC419" i="1"/>
  <c r="AD419" i="1" s="1"/>
  <c r="AE419" i="1" s="1"/>
  <c r="AC420" i="1"/>
  <c r="AD420" i="1" s="1"/>
  <c r="AE420" i="1" s="1"/>
  <c r="AC421" i="1"/>
  <c r="AD421" i="1" s="1"/>
  <c r="AE421" i="1" s="1"/>
  <c r="AC422" i="1"/>
  <c r="AD422" i="1" s="1"/>
  <c r="AE422" i="1" s="1"/>
  <c r="AC423" i="1"/>
  <c r="AD423" i="1" s="1"/>
  <c r="AE423" i="1" s="1"/>
  <c r="AC424" i="1"/>
  <c r="AD424" i="1" s="1"/>
  <c r="AE424" i="1" s="1"/>
  <c r="AC425" i="1"/>
  <c r="AD425" i="1" s="1"/>
  <c r="AE425" i="1" s="1"/>
  <c r="AC426" i="1"/>
  <c r="AD426" i="1" s="1"/>
  <c r="AE426" i="1" s="1"/>
  <c r="AC427" i="1"/>
  <c r="AD427" i="1" s="1"/>
  <c r="AE427" i="1" s="1"/>
  <c r="AC428" i="1"/>
  <c r="AD428" i="1" s="1"/>
  <c r="AE428" i="1" s="1"/>
  <c r="AC429" i="1"/>
  <c r="AD429" i="1" s="1"/>
  <c r="AE429" i="1" s="1"/>
  <c r="AC431" i="1"/>
  <c r="AD431" i="1" s="1"/>
  <c r="AE431" i="1" s="1"/>
  <c r="AC432" i="1"/>
  <c r="AD432" i="1" s="1"/>
  <c r="AE432" i="1" s="1"/>
  <c r="AC433" i="1"/>
  <c r="AD433" i="1" s="1"/>
  <c r="AE433" i="1" s="1"/>
  <c r="AC434" i="1"/>
  <c r="AD434" i="1" s="1"/>
  <c r="AE434" i="1" s="1"/>
  <c r="AC435" i="1"/>
  <c r="AD435" i="1" s="1"/>
  <c r="AE435" i="1" s="1"/>
  <c r="AC436" i="1"/>
  <c r="AD436" i="1" s="1"/>
  <c r="AE436" i="1" s="1"/>
  <c r="AC437" i="1"/>
  <c r="AD437" i="1" s="1"/>
  <c r="AE437" i="1" s="1"/>
  <c r="AC438" i="1"/>
  <c r="AD438" i="1" s="1"/>
  <c r="AE438" i="1" s="1"/>
  <c r="AC439" i="1"/>
  <c r="AD439" i="1" s="1"/>
  <c r="AE439" i="1" s="1"/>
  <c r="AC440" i="1"/>
  <c r="AD440" i="1" s="1"/>
  <c r="AE440" i="1" s="1"/>
  <c r="AC441" i="1"/>
  <c r="AD441" i="1" s="1"/>
  <c r="AE441" i="1" s="1"/>
  <c r="AC442" i="1"/>
  <c r="AD442" i="1" s="1"/>
  <c r="AE442" i="1" s="1"/>
  <c r="AC443" i="1"/>
  <c r="AD443" i="1" s="1"/>
  <c r="AE443" i="1" s="1"/>
  <c r="AC444" i="1"/>
  <c r="AD444" i="1" s="1"/>
  <c r="AE444" i="1" s="1"/>
  <c r="AC445" i="1"/>
  <c r="AD445" i="1" s="1"/>
  <c r="AE445" i="1" s="1"/>
  <c r="AC446" i="1"/>
  <c r="AD446" i="1" s="1"/>
  <c r="AE446" i="1" s="1"/>
  <c r="AC447" i="1"/>
  <c r="AD447" i="1" s="1"/>
  <c r="AE447" i="1" s="1"/>
  <c r="AC448" i="1"/>
  <c r="AD448" i="1" s="1"/>
  <c r="AE448" i="1" s="1"/>
  <c r="AC449" i="1"/>
  <c r="AD449" i="1" s="1"/>
  <c r="AE449" i="1" s="1"/>
  <c r="AC450" i="1"/>
  <c r="AD450" i="1" s="1"/>
  <c r="AE450" i="1" s="1"/>
  <c r="AC451" i="1"/>
  <c r="AD451" i="1" s="1"/>
  <c r="AE451" i="1" s="1"/>
  <c r="AC452" i="1"/>
  <c r="AD452" i="1" s="1"/>
  <c r="AE452" i="1" s="1"/>
  <c r="AC453" i="1"/>
  <c r="AD453" i="1" s="1"/>
  <c r="AE453" i="1" s="1"/>
  <c r="AC454" i="1"/>
  <c r="AD454" i="1" s="1"/>
  <c r="AE454" i="1" s="1"/>
  <c r="AC455" i="1"/>
  <c r="AD455" i="1" s="1"/>
  <c r="AE455" i="1" s="1"/>
  <c r="AC456" i="1"/>
  <c r="AD456" i="1" s="1"/>
  <c r="AE456" i="1" s="1"/>
  <c r="AC457" i="1"/>
  <c r="AD457" i="1" s="1"/>
  <c r="AE457" i="1" s="1"/>
  <c r="AC458" i="1"/>
  <c r="AD458" i="1" s="1"/>
  <c r="AE458" i="1" s="1"/>
  <c r="AC459" i="1"/>
  <c r="AD459" i="1" s="1"/>
  <c r="AE459" i="1" s="1"/>
  <c r="AC460" i="1"/>
  <c r="AD460" i="1" s="1"/>
  <c r="AE460" i="1" s="1"/>
  <c r="AC461" i="1"/>
  <c r="AD461" i="1" s="1"/>
  <c r="AE461" i="1" s="1"/>
  <c r="AC462" i="1"/>
  <c r="AD462" i="1" s="1"/>
  <c r="AE462" i="1" s="1"/>
  <c r="AC463" i="1"/>
  <c r="AD463" i="1" s="1"/>
  <c r="AE463" i="1" s="1"/>
  <c r="AC464" i="1"/>
  <c r="AD464" i="1" s="1"/>
  <c r="AE464" i="1" s="1"/>
  <c r="AC465" i="1"/>
  <c r="AD465" i="1" s="1"/>
  <c r="AE465" i="1" s="1"/>
  <c r="AC466" i="1"/>
  <c r="AD466" i="1" s="1"/>
  <c r="AE466" i="1" s="1"/>
  <c r="AC467" i="1"/>
  <c r="AD467" i="1" s="1"/>
  <c r="AE467" i="1" s="1"/>
  <c r="AC468" i="1"/>
  <c r="AD468" i="1" s="1"/>
  <c r="AE468" i="1" s="1"/>
  <c r="AC469" i="1"/>
  <c r="AD469" i="1" s="1"/>
  <c r="AE469" i="1" s="1"/>
  <c r="AC470" i="1"/>
  <c r="AD470" i="1" s="1"/>
  <c r="AE470" i="1" s="1"/>
  <c r="AC471" i="1"/>
  <c r="AD471" i="1" s="1"/>
  <c r="AE471" i="1" s="1"/>
  <c r="AC472" i="1"/>
  <c r="AD472" i="1" s="1"/>
  <c r="AE472" i="1" s="1"/>
  <c r="AC473" i="1"/>
  <c r="AD473" i="1" s="1"/>
  <c r="AE473" i="1" s="1"/>
  <c r="AC474" i="1"/>
  <c r="AD474" i="1" s="1"/>
  <c r="AE474" i="1" s="1"/>
  <c r="AC475" i="1"/>
  <c r="AD475" i="1" s="1"/>
  <c r="AE475" i="1" s="1"/>
  <c r="AC476" i="1"/>
  <c r="AD476" i="1" s="1"/>
  <c r="AE476" i="1" s="1"/>
  <c r="AC477" i="1"/>
  <c r="AD477" i="1" s="1"/>
  <c r="AE477" i="1" s="1"/>
  <c r="AC478" i="1"/>
  <c r="AD478" i="1" s="1"/>
  <c r="AE478" i="1" s="1"/>
  <c r="AC479" i="1"/>
  <c r="AD479" i="1" s="1"/>
  <c r="AE479" i="1" s="1"/>
  <c r="AC480" i="1"/>
  <c r="AD480" i="1" s="1"/>
  <c r="AE480" i="1" s="1"/>
  <c r="AC481" i="1"/>
  <c r="AD481" i="1" s="1"/>
  <c r="AE481" i="1" s="1"/>
  <c r="AC482" i="1"/>
  <c r="AD482" i="1" s="1"/>
  <c r="AE482" i="1" s="1"/>
  <c r="AC483" i="1"/>
  <c r="AD483" i="1" s="1"/>
  <c r="AE483" i="1" s="1"/>
  <c r="AC484" i="1"/>
  <c r="AD484" i="1" s="1"/>
  <c r="AE484" i="1" s="1"/>
  <c r="AC485" i="1"/>
  <c r="AD485" i="1" s="1"/>
  <c r="AE485" i="1" s="1"/>
  <c r="AC486" i="1"/>
  <c r="AD486" i="1" s="1"/>
  <c r="AE486" i="1" s="1"/>
  <c r="AC487" i="1"/>
  <c r="AD487" i="1" s="1"/>
  <c r="AE487" i="1" s="1"/>
  <c r="AC488" i="1"/>
  <c r="AD488" i="1" s="1"/>
  <c r="AE488" i="1" s="1"/>
  <c r="AC489" i="1"/>
  <c r="AD489" i="1" s="1"/>
  <c r="AE489" i="1" s="1"/>
  <c r="AC490" i="1"/>
  <c r="AD490" i="1" s="1"/>
  <c r="AE490" i="1" s="1"/>
  <c r="AC491" i="1"/>
  <c r="AD491" i="1" s="1"/>
  <c r="AE491" i="1" s="1"/>
  <c r="AC492" i="1"/>
  <c r="AD492" i="1" s="1"/>
  <c r="AE492" i="1" s="1"/>
  <c r="AC493" i="1"/>
  <c r="AD493" i="1" s="1"/>
  <c r="AE493" i="1" s="1"/>
  <c r="AC494" i="1"/>
  <c r="AD494" i="1" s="1"/>
  <c r="AE494" i="1" s="1"/>
  <c r="AC495" i="1"/>
  <c r="AD495" i="1" s="1"/>
  <c r="AE495" i="1" s="1"/>
  <c r="AC496" i="1"/>
  <c r="AD496" i="1" s="1"/>
  <c r="AE496" i="1" s="1"/>
  <c r="AC497" i="1"/>
  <c r="AD497" i="1" s="1"/>
  <c r="AE497" i="1" s="1"/>
  <c r="AC498" i="1"/>
  <c r="AD498" i="1" s="1"/>
  <c r="AE498" i="1" s="1"/>
  <c r="AC499" i="1"/>
  <c r="AD499" i="1" s="1"/>
  <c r="AE499" i="1" s="1"/>
  <c r="AC500" i="1"/>
  <c r="AD500" i="1" s="1"/>
  <c r="AE500" i="1" s="1"/>
  <c r="AC501" i="1"/>
  <c r="AD501" i="1" s="1"/>
  <c r="AE501" i="1" s="1"/>
  <c r="AC502" i="1"/>
  <c r="AD502" i="1" s="1"/>
  <c r="AE502" i="1" s="1"/>
  <c r="AC503" i="1"/>
  <c r="AD503" i="1" s="1"/>
  <c r="AE503" i="1" s="1"/>
  <c r="AC504" i="1"/>
  <c r="AD504" i="1" s="1"/>
  <c r="AE504" i="1" s="1"/>
  <c r="AC505" i="1"/>
  <c r="AD505" i="1" s="1"/>
  <c r="AE505" i="1" s="1"/>
  <c r="AC506" i="1"/>
  <c r="AD506" i="1" s="1"/>
  <c r="AE506" i="1" s="1"/>
  <c r="AC507" i="1"/>
  <c r="AD507" i="1" s="1"/>
  <c r="AE507" i="1" s="1"/>
  <c r="AC508" i="1"/>
  <c r="AD508" i="1" s="1"/>
  <c r="AE508" i="1" s="1"/>
  <c r="AC509" i="1"/>
  <c r="AD509" i="1" s="1"/>
  <c r="AE509" i="1" s="1"/>
  <c r="AC510" i="1"/>
  <c r="AD510" i="1" s="1"/>
  <c r="AE510" i="1" s="1"/>
  <c r="AC511" i="1"/>
  <c r="AD511" i="1" s="1"/>
  <c r="AE511" i="1" s="1"/>
  <c r="AC512" i="1"/>
  <c r="AD512" i="1" s="1"/>
  <c r="AE512" i="1" s="1"/>
  <c r="AC513" i="1"/>
  <c r="AD513" i="1" s="1"/>
  <c r="AE513" i="1" s="1"/>
  <c r="AC514" i="1"/>
  <c r="AD514" i="1" s="1"/>
  <c r="AE514" i="1" s="1"/>
  <c r="AC515" i="1"/>
  <c r="AD515" i="1" s="1"/>
  <c r="AE515" i="1" s="1"/>
  <c r="AC516" i="1"/>
  <c r="AD516" i="1" s="1"/>
  <c r="AE516" i="1" s="1"/>
  <c r="AC517" i="1"/>
  <c r="AD517" i="1" s="1"/>
  <c r="AE517" i="1" s="1"/>
  <c r="AC518" i="1"/>
  <c r="AD518" i="1" s="1"/>
  <c r="AE518" i="1" s="1"/>
  <c r="AC519" i="1"/>
  <c r="AD519" i="1" s="1"/>
  <c r="AE519" i="1" s="1"/>
  <c r="AC520" i="1"/>
  <c r="AD520" i="1" s="1"/>
  <c r="AE520" i="1" s="1"/>
  <c r="AC521" i="1"/>
  <c r="AD521" i="1" s="1"/>
  <c r="AE521" i="1" s="1"/>
  <c r="AC522" i="1"/>
  <c r="AD522" i="1" s="1"/>
  <c r="AE522" i="1" s="1"/>
  <c r="AC523" i="1"/>
  <c r="AD523" i="1" s="1"/>
  <c r="AE523" i="1" s="1"/>
  <c r="AC524" i="1"/>
  <c r="AD524" i="1" s="1"/>
  <c r="AE524" i="1" s="1"/>
  <c r="AC525" i="1"/>
  <c r="AD525" i="1" s="1"/>
  <c r="AE525" i="1" s="1"/>
  <c r="AC526" i="1"/>
  <c r="AD526" i="1" s="1"/>
  <c r="AE526" i="1" s="1"/>
  <c r="AC527" i="1"/>
  <c r="AD527" i="1" s="1"/>
  <c r="AE527" i="1" s="1"/>
  <c r="AC528" i="1"/>
  <c r="AD528" i="1" s="1"/>
  <c r="AE528" i="1" s="1"/>
  <c r="AC529" i="1"/>
  <c r="AD529" i="1" s="1"/>
  <c r="AE529" i="1" s="1"/>
  <c r="AC530" i="1"/>
  <c r="AD530" i="1" s="1"/>
  <c r="AE530" i="1" s="1"/>
  <c r="AC531" i="1"/>
  <c r="AD531" i="1" s="1"/>
  <c r="AE531" i="1" s="1"/>
  <c r="AC532" i="1"/>
  <c r="AD532" i="1" s="1"/>
  <c r="AE532" i="1" s="1"/>
  <c r="AC533" i="1"/>
  <c r="AD533" i="1" s="1"/>
  <c r="AE533" i="1" s="1"/>
  <c r="AC534" i="1"/>
  <c r="AD534" i="1" s="1"/>
  <c r="AE534" i="1" s="1"/>
  <c r="AC535" i="1"/>
  <c r="AD535" i="1" s="1"/>
  <c r="AE535" i="1" s="1"/>
  <c r="AC536" i="1"/>
  <c r="AD536" i="1" s="1"/>
  <c r="AE536" i="1" s="1"/>
  <c r="AC537" i="1"/>
  <c r="AD537" i="1" s="1"/>
  <c r="AE537" i="1" s="1"/>
  <c r="AC538" i="1"/>
  <c r="AD538" i="1" s="1"/>
  <c r="AE538" i="1" s="1"/>
  <c r="AC539" i="1"/>
  <c r="AD539" i="1" s="1"/>
  <c r="AE539" i="1" s="1"/>
  <c r="AC540" i="1"/>
  <c r="AD540" i="1" s="1"/>
  <c r="AE540" i="1" s="1"/>
  <c r="AC541" i="1"/>
  <c r="AD541" i="1" s="1"/>
  <c r="AE541" i="1" s="1"/>
  <c r="AC542" i="1"/>
  <c r="AD542" i="1" s="1"/>
  <c r="AE542" i="1" s="1"/>
  <c r="AC543" i="1"/>
  <c r="AD543" i="1" s="1"/>
  <c r="AE543" i="1" s="1"/>
  <c r="AC544" i="1"/>
  <c r="AD544" i="1" s="1"/>
  <c r="AE544" i="1" s="1"/>
  <c r="AC545" i="1"/>
  <c r="AD545" i="1" s="1"/>
  <c r="AE545" i="1" s="1"/>
  <c r="AC546" i="1"/>
  <c r="AD546" i="1" s="1"/>
  <c r="AE546" i="1" s="1"/>
  <c r="AC547" i="1"/>
  <c r="AD547" i="1" s="1"/>
  <c r="AE547" i="1" s="1"/>
  <c r="AC548" i="1"/>
  <c r="AD548" i="1" s="1"/>
  <c r="AE548" i="1" s="1"/>
  <c r="AC549" i="1"/>
  <c r="AD549" i="1" s="1"/>
  <c r="AE549" i="1" s="1"/>
  <c r="AC550" i="1"/>
  <c r="AD550" i="1" s="1"/>
  <c r="AE550" i="1" s="1"/>
  <c r="AC551" i="1"/>
  <c r="AD551" i="1" s="1"/>
  <c r="AE551" i="1" s="1"/>
  <c r="AC552" i="1"/>
  <c r="AD552" i="1" s="1"/>
  <c r="AE552" i="1" s="1"/>
  <c r="AC553" i="1"/>
  <c r="AD553" i="1" s="1"/>
  <c r="AE553" i="1" s="1"/>
  <c r="AC554" i="1"/>
  <c r="AD554" i="1" s="1"/>
  <c r="AE554" i="1" s="1"/>
  <c r="AC555" i="1"/>
  <c r="AD555" i="1" s="1"/>
  <c r="AE555" i="1" s="1"/>
  <c r="AC556" i="1"/>
  <c r="AD556" i="1" s="1"/>
  <c r="AE556" i="1" s="1"/>
  <c r="AC557" i="1"/>
  <c r="AD557" i="1" s="1"/>
  <c r="AE557" i="1" s="1"/>
  <c r="AC558" i="1"/>
  <c r="AD558" i="1" s="1"/>
  <c r="AE558" i="1" s="1"/>
  <c r="AC559" i="1"/>
  <c r="AD559" i="1" s="1"/>
  <c r="AE559" i="1" s="1"/>
  <c r="AC560" i="1"/>
  <c r="AD560" i="1" s="1"/>
  <c r="AE560" i="1" s="1"/>
  <c r="AC561" i="1"/>
  <c r="AD561" i="1" s="1"/>
  <c r="AE561" i="1" s="1"/>
  <c r="AC562" i="1"/>
  <c r="AD562" i="1" s="1"/>
  <c r="AE562" i="1" s="1"/>
  <c r="AC563" i="1"/>
  <c r="AD563" i="1" s="1"/>
  <c r="AE563" i="1" s="1"/>
  <c r="AC564" i="1"/>
  <c r="AD564" i="1" s="1"/>
  <c r="AE564" i="1" s="1"/>
  <c r="AC565" i="1"/>
  <c r="AD565" i="1" s="1"/>
  <c r="AE565" i="1" s="1"/>
  <c r="AC566" i="1"/>
  <c r="AD566" i="1" s="1"/>
  <c r="AE566" i="1" s="1"/>
  <c r="AC567" i="1"/>
  <c r="AD567" i="1" s="1"/>
  <c r="AE567" i="1" s="1"/>
  <c r="AC568" i="1"/>
  <c r="AD568" i="1" s="1"/>
  <c r="AE568" i="1" s="1"/>
  <c r="AC569" i="1"/>
  <c r="AD569" i="1" s="1"/>
  <c r="AE569" i="1" s="1"/>
  <c r="AC570" i="1"/>
  <c r="AD570" i="1" s="1"/>
  <c r="AE570" i="1" s="1"/>
  <c r="AC571" i="1"/>
  <c r="AD571" i="1" s="1"/>
  <c r="AE571" i="1" s="1"/>
  <c r="AC572" i="1"/>
  <c r="AD572" i="1" s="1"/>
  <c r="AE572" i="1" s="1"/>
  <c r="AC573" i="1"/>
  <c r="AD573" i="1" s="1"/>
  <c r="AE573" i="1" s="1"/>
  <c r="AC574" i="1"/>
  <c r="AD574" i="1" s="1"/>
  <c r="AE574" i="1" s="1"/>
  <c r="AC575" i="1"/>
  <c r="AD575" i="1" s="1"/>
  <c r="AE575" i="1" s="1"/>
  <c r="AC576" i="1"/>
  <c r="AD576" i="1" s="1"/>
  <c r="AE576" i="1" s="1"/>
  <c r="AC577" i="1"/>
  <c r="AD577" i="1" s="1"/>
  <c r="AE577" i="1" s="1"/>
  <c r="AC578" i="1"/>
  <c r="AD578" i="1" s="1"/>
  <c r="AE578" i="1" s="1"/>
  <c r="AC579" i="1"/>
  <c r="AD579" i="1" s="1"/>
  <c r="AE579" i="1" s="1"/>
  <c r="AC580" i="1"/>
  <c r="AD580" i="1" s="1"/>
  <c r="AE580" i="1" s="1"/>
  <c r="AC581" i="1"/>
  <c r="AD581" i="1" s="1"/>
  <c r="AE581" i="1" s="1"/>
  <c r="AC582" i="1"/>
  <c r="AD582" i="1" s="1"/>
  <c r="AE582" i="1" s="1"/>
  <c r="AC583" i="1"/>
  <c r="AD583" i="1" s="1"/>
  <c r="AE583" i="1" s="1"/>
  <c r="AC584" i="1"/>
  <c r="AD584" i="1" s="1"/>
  <c r="AE584" i="1" s="1"/>
  <c r="AC585" i="1"/>
  <c r="AD585" i="1" s="1"/>
  <c r="AE585" i="1" s="1"/>
  <c r="AC586" i="1"/>
  <c r="AD586" i="1" s="1"/>
  <c r="AE586" i="1" s="1"/>
  <c r="AC587" i="1"/>
  <c r="AD587" i="1" s="1"/>
  <c r="AE587" i="1" s="1"/>
  <c r="AC588" i="1"/>
  <c r="AD588" i="1" s="1"/>
  <c r="AE588" i="1" s="1"/>
  <c r="AC589" i="1"/>
  <c r="AD589" i="1" s="1"/>
  <c r="AE589" i="1" s="1"/>
  <c r="AC590" i="1"/>
  <c r="AD590" i="1" s="1"/>
  <c r="AE590" i="1" s="1"/>
  <c r="AC591" i="1"/>
  <c r="AD591" i="1" s="1"/>
  <c r="AE591" i="1" s="1"/>
  <c r="AC592" i="1"/>
  <c r="AD592" i="1" s="1"/>
  <c r="AE592" i="1" s="1"/>
  <c r="AC593" i="1"/>
  <c r="AD593" i="1" s="1"/>
  <c r="AE593" i="1" s="1"/>
  <c r="AC594" i="1"/>
  <c r="AD594" i="1" s="1"/>
  <c r="AE594" i="1" s="1"/>
  <c r="AC595" i="1"/>
  <c r="AD595" i="1" s="1"/>
  <c r="AE595" i="1" s="1"/>
  <c r="AC596" i="1"/>
  <c r="AD596" i="1" s="1"/>
  <c r="AE596" i="1" s="1"/>
  <c r="AC597" i="1"/>
  <c r="AD597" i="1" s="1"/>
  <c r="AE597" i="1" s="1"/>
  <c r="AC598" i="1"/>
  <c r="AD598" i="1" s="1"/>
  <c r="AE598" i="1" s="1"/>
  <c r="AC599" i="1"/>
  <c r="AD599" i="1" s="1"/>
  <c r="AE599" i="1" s="1"/>
  <c r="AC600" i="1"/>
  <c r="AD600" i="1" s="1"/>
  <c r="AE600" i="1" s="1"/>
  <c r="AC601" i="1"/>
  <c r="AD601" i="1" s="1"/>
  <c r="AE601" i="1" s="1"/>
  <c r="AC602" i="1"/>
  <c r="AD602" i="1" s="1"/>
  <c r="AE602" i="1" s="1"/>
  <c r="AC603" i="1"/>
  <c r="AD603" i="1" s="1"/>
  <c r="AE603" i="1" s="1"/>
  <c r="AC604" i="1"/>
  <c r="AD604" i="1" s="1"/>
  <c r="AE604" i="1" s="1"/>
  <c r="AC605" i="1"/>
  <c r="AD605" i="1" s="1"/>
  <c r="AE605" i="1" s="1"/>
  <c r="AC606" i="1"/>
  <c r="AD606" i="1" s="1"/>
  <c r="AE606" i="1" s="1"/>
  <c r="AC607" i="1"/>
  <c r="AD607" i="1" s="1"/>
  <c r="AE607" i="1" s="1"/>
  <c r="AC608" i="1"/>
  <c r="AD608" i="1" s="1"/>
  <c r="AE608" i="1" s="1"/>
  <c r="AC609" i="1"/>
  <c r="AD609" i="1" s="1"/>
  <c r="AE609" i="1" s="1"/>
  <c r="AC610" i="1"/>
  <c r="AD610" i="1" s="1"/>
  <c r="AE610" i="1" s="1"/>
  <c r="AC611" i="1"/>
  <c r="AD611" i="1" s="1"/>
  <c r="AE611" i="1" s="1"/>
  <c r="AC612" i="1"/>
  <c r="AD612" i="1" s="1"/>
  <c r="AE612" i="1" s="1"/>
  <c r="AC613" i="1"/>
  <c r="AD613" i="1" s="1"/>
  <c r="AE613" i="1" s="1"/>
  <c r="AC614" i="1"/>
  <c r="AD614" i="1" s="1"/>
  <c r="AE614" i="1" s="1"/>
  <c r="AC615" i="1"/>
  <c r="AD615" i="1" s="1"/>
  <c r="AE615" i="1" s="1"/>
  <c r="AC616" i="1"/>
  <c r="AD616" i="1" s="1"/>
  <c r="AE616" i="1" s="1"/>
  <c r="AC617" i="1"/>
  <c r="AD617" i="1" s="1"/>
  <c r="AE617" i="1" s="1"/>
  <c r="AC618" i="1"/>
  <c r="AD618" i="1" s="1"/>
  <c r="AE618" i="1" s="1"/>
  <c r="AC619" i="1"/>
  <c r="AD619" i="1" s="1"/>
  <c r="AE619" i="1" s="1"/>
  <c r="AC620" i="1"/>
  <c r="AD620" i="1" s="1"/>
  <c r="AE620" i="1" s="1"/>
  <c r="AC621" i="1"/>
  <c r="AD621" i="1" s="1"/>
  <c r="AE621" i="1" s="1"/>
  <c r="AC622" i="1"/>
  <c r="AD622" i="1" s="1"/>
  <c r="AE622" i="1" s="1"/>
  <c r="AC623" i="1"/>
  <c r="AD623" i="1" s="1"/>
  <c r="AE623" i="1" s="1"/>
  <c r="AC624" i="1"/>
  <c r="AD624" i="1" s="1"/>
  <c r="AE624" i="1" s="1"/>
  <c r="AC625" i="1"/>
  <c r="AD625" i="1" s="1"/>
  <c r="AE625" i="1" s="1"/>
  <c r="AC626" i="1"/>
  <c r="AD626" i="1" s="1"/>
  <c r="AE626" i="1" s="1"/>
  <c r="AC627" i="1"/>
  <c r="AD627" i="1" s="1"/>
  <c r="AE627" i="1" s="1"/>
  <c r="AC628" i="1"/>
  <c r="AD628" i="1" s="1"/>
  <c r="AE628" i="1" s="1"/>
  <c r="AC629" i="1"/>
  <c r="AD629" i="1" s="1"/>
  <c r="AE629" i="1" s="1"/>
  <c r="AC630" i="1"/>
  <c r="AD630" i="1" s="1"/>
  <c r="AE630" i="1" s="1"/>
  <c r="AC631" i="1"/>
  <c r="AD631" i="1" s="1"/>
  <c r="AE631" i="1" s="1"/>
  <c r="AC632" i="1"/>
  <c r="AD632" i="1" s="1"/>
  <c r="AE632" i="1" s="1"/>
  <c r="AC633" i="1"/>
  <c r="AD633" i="1" s="1"/>
  <c r="AE633" i="1" s="1"/>
  <c r="AC634" i="1"/>
  <c r="AD634" i="1" s="1"/>
  <c r="AE634" i="1" s="1"/>
  <c r="AC635" i="1"/>
  <c r="AD635" i="1" s="1"/>
  <c r="AE635" i="1" s="1"/>
  <c r="AC636" i="1"/>
  <c r="AD636" i="1" s="1"/>
  <c r="AE636" i="1" s="1"/>
  <c r="AC637" i="1"/>
  <c r="AD637" i="1" s="1"/>
  <c r="AE637" i="1" s="1"/>
  <c r="AC638" i="1"/>
  <c r="AD638" i="1" s="1"/>
  <c r="AE638" i="1" s="1"/>
  <c r="AC639" i="1"/>
  <c r="AD639" i="1" s="1"/>
  <c r="AE639" i="1" s="1"/>
  <c r="AC640" i="1"/>
  <c r="AD640" i="1" s="1"/>
  <c r="AE640" i="1" s="1"/>
  <c r="AC641" i="1"/>
  <c r="AD641" i="1" s="1"/>
  <c r="AE641" i="1" s="1"/>
  <c r="AC642" i="1"/>
  <c r="AD642" i="1" s="1"/>
  <c r="AE642" i="1" s="1"/>
  <c r="AC643" i="1"/>
  <c r="AD643" i="1" s="1"/>
  <c r="AE643" i="1" s="1"/>
  <c r="AC644" i="1"/>
  <c r="AD644" i="1" s="1"/>
  <c r="AE644" i="1" s="1"/>
  <c r="AC645" i="1"/>
  <c r="AD645" i="1" s="1"/>
  <c r="AE645" i="1" s="1"/>
  <c r="AC646" i="1"/>
  <c r="AD646" i="1" s="1"/>
  <c r="AE646" i="1" s="1"/>
  <c r="AC647" i="1"/>
  <c r="AD647" i="1" s="1"/>
  <c r="AE647" i="1" s="1"/>
  <c r="AC648" i="1"/>
  <c r="AD648" i="1" s="1"/>
  <c r="AE648" i="1" s="1"/>
  <c r="AC649" i="1"/>
  <c r="AD649" i="1" s="1"/>
  <c r="AE649" i="1" s="1"/>
  <c r="AC650" i="1"/>
  <c r="AD650" i="1" s="1"/>
  <c r="AE650" i="1" s="1"/>
  <c r="AC651" i="1"/>
  <c r="AD651" i="1" s="1"/>
  <c r="AE651" i="1" s="1"/>
  <c r="AC652" i="1"/>
  <c r="AD652" i="1" s="1"/>
  <c r="AE652" i="1" s="1"/>
  <c r="AC653" i="1"/>
  <c r="AD653" i="1" s="1"/>
  <c r="AE653" i="1" s="1"/>
  <c r="AC654" i="1"/>
  <c r="AD654" i="1" s="1"/>
  <c r="AE654" i="1" s="1"/>
  <c r="AC655" i="1"/>
  <c r="AD655" i="1" s="1"/>
  <c r="AE655" i="1" s="1"/>
  <c r="AC656" i="1"/>
  <c r="AD656" i="1" s="1"/>
  <c r="AE656" i="1" s="1"/>
  <c r="AC657" i="1"/>
  <c r="AD657" i="1" s="1"/>
  <c r="AE657" i="1" s="1"/>
  <c r="AC658" i="1"/>
  <c r="AD658" i="1" s="1"/>
  <c r="AE658" i="1" s="1"/>
  <c r="AC659" i="1"/>
  <c r="AD659" i="1" s="1"/>
  <c r="AE659" i="1" s="1"/>
  <c r="AC660" i="1"/>
  <c r="AD660" i="1" s="1"/>
  <c r="AE660" i="1" s="1"/>
  <c r="AC661" i="1"/>
  <c r="AD661" i="1" s="1"/>
  <c r="AE661" i="1" s="1"/>
  <c r="AC662" i="1"/>
  <c r="AD662" i="1" s="1"/>
  <c r="AE662" i="1" s="1"/>
  <c r="AC663" i="1"/>
  <c r="AD663" i="1" s="1"/>
  <c r="AE663" i="1" s="1"/>
  <c r="AC664" i="1"/>
  <c r="AD664" i="1" s="1"/>
  <c r="AE664" i="1" s="1"/>
  <c r="AC665" i="1"/>
  <c r="AD665" i="1" s="1"/>
  <c r="AE665" i="1" s="1"/>
  <c r="AC666" i="1"/>
  <c r="AD666" i="1" s="1"/>
  <c r="AE666" i="1" s="1"/>
  <c r="AC667" i="1"/>
  <c r="AD667" i="1" s="1"/>
  <c r="AE667" i="1" s="1"/>
  <c r="AC668" i="1"/>
  <c r="AD668" i="1" s="1"/>
  <c r="AE668" i="1" s="1"/>
  <c r="AC669" i="1"/>
  <c r="AD669" i="1" s="1"/>
  <c r="AE669" i="1" s="1"/>
  <c r="AC670" i="1"/>
  <c r="AD670" i="1" s="1"/>
  <c r="AE670" i="1" s="1"/>
  <c r="AC671" i="1"/>
  <c r="AD671" i="1" s="1"/>
  <c r="AE671" i="1" s="1"/>
  <c r="AC672" i="1"/>
  <c r="AD672" i="1" s="1"/>
  <c r="AE672" i="1" s="1"/>
  <c r="AC673" i="1"/>
  <c r="AD673" i="1" s="1"/>
  <c r="AE673" i="1" s="1"/>
  <c r="AC674" i="1"/>
  <c r="AD674" i="1" s="1"/>
  <c r="AE674" i="1" s="1"/>
  <c r="AC675" i="1"/>
  <c r="AD675" i="1" s="1"/>
  <c r="AE675" i="1" s="1"/>
  <c r="AC676" i="1"/>
  <c r="AD676" i="1" s="1"/>
  <c r="AE676" i="1" s="1"/>
  <c r="AC677" i="1"/>
  <c r="AD677" i="1" s="1"/>
  <c r="AE677" i="1" s="1"/>
  <c r="AC678" i="1"/>
  <c r="AD678" i="1" s="1"/>
  <c r="AE678" i="1" s="1"/>
  <c r="AC679" i="1"/>
  <c r="AD679" i="1" s="1"/>
  <c r="AE679" i="1" s="1"/>
  <c r="AC680" i="1"/>
  <c r="AD680" i="1" s="1"/>
  <c r="AE680" i="1" s="1"/>
  <c r="AC681" i="1"/>
  <c r="AD681" i="1" s="1"/>
  <c r="AE681" i="1" s="1"/>
  <c r="AC682" i="1"/>
  <c r="AD682" i="1" s="1"/>
  <c r="AE682" i="1" s="1"/>
  <c r="AC683" i="1"/>
  <c r="AD683" i="1" s="1"/>
  <c r="AE683" i="1" s="1"/>
  <c r="AC684" i="1"/>
  <c r="AD684" i="1" s="1"/>
  <c r="AE684" i="1" s="1"/>
  <c r="AC685" i="1"/>
  <c r="AD685" i="1" s="1"/>
  <c r="AE685" i="1" s="1"/>
  <c r="AC686" i="1"/>
  <c r="AD686" i="1" s="1"/>
  <c r="AE686" i="1" s="1"/>
  <c r="AC687" i="1"/>
  <c r="AD687" i="1" s="1"/>
  <c r="AE687" i="1" s="1"/>
  <c r="AC688" i="1"/>
  <c r="AD688" i="1" s="1"/>
  <c r="AE688" i="1" s="1"/>
  <c r="AC689" i="1"/>
  <c r="AD689" i="1" s="1"/>
  <c r="AE689" i="1" s="1"/>
  <c r="AC690" i="1"/>
  <c r="AD690" i="1" s="1"/>
  <c r="AE690" i="1" s="1"/>
  <c r="AC691" i="1"/>
  <c r="AD691" i="1" s="1"/>
  <c r="AE691" i="1" s="1"/>
  <c r="AC692" i="1"/>
  <c r="AD692" i="1" s="1"/>
  <c r="AE692" i="1" s="1"/>
  <c r="AC693" i="1"/>
  <c r="AD693" i="1" s="1"/>
  <c r="AE693" i="1" s="1"/>
  <c r="AC694" i="1"/>
  <c r="AD694" i="1" s="1"/>
  <c r="AE694" i="1" s="1"/>
  <c r="AC695" i="1"/>
  <c r="AD695" i="1" s="1"/>
  <c r="AE695" i="1" s="1"/>
  <c r="AC696" i="1"/>
  <c r="AD696" i="1" s="1"/>
  <c r="AE696" i="1" s="1"/>
  <c r="AC697" i="1"/>
  <c r="AD697" i="1" s="1"/>
  <c r="AE697" i="1" s="1"/>
  <c r="AC698" i="1"/>
  <c r="AD698" i="1" s="1"/>
  <c r="AE698" i="1" s="1"/>
  <c r="AC699" i="1"/>
  <c r="AD699" i="1" s="1"/>
  <c r="AE699" i="1" s="1"/>
  <c r="AC700" i="1"/>
  <c r="AD700" i="1" s="1"/>
  <c r="AE700" i="1" s="1"/>
  <c r="AC701" i="1"/>
  <c r="AD701" i="1" s="1"/>
  <c r="AE701" i="1" s="1"/>
  <c r="AC702" i="1"/>
  <c r="AD702" i="1" s="1"/>
  <c r="AE702" i="1" s="1"/>
  <c r="AC703" i="1"/>
  <c r="AD703" i="1" s="1"/>
  <c r="AE703" i="1" s="1"/>
  <c r="AC704" i="1"/>
  <c r="AD704" i="1" s="1"/>
  <c r="AE704" i="1" s="1"/>
  <c r="AC705" i="1"/>
  <c r="AD705" i="1" s="1"/>
  <c r="AE705" i="1" s="1"/>
  <c r="AC706" i="1"/>
  <c r="AD706" i="1" s="1"/>
  <c r="AE706" i="1" s="1"/>
  <c r="AC707" i="1"/>
  <c r="AD707" i="1" s="1"/>
  <c r="AE707" i="1" s="1"/>
  <c r="AC708" i="1"/>
  <c r="AD708" i="1" s="1"/>
  <c r="AE708" i="1" s="1"/>
  <c r="AC709" i="1"/>
  <c r="AD709" i="1" s="1"/>
  <c r="AE709" i="1" s="1"/>
  <c r="AC710" i="1"/>
  <c r="AD710" i="1" s="1"/>
  <c r="AE710" i="1" s="1"/>
  <c r="AC711" i="1"/>
  <c r="AD711" i="1" s="1"/>
  <c r="AE711" i="1" s="1"/>
  <c r="AC712" i="1"/>
  <c r="AD712" i="1" s="1"/>
  <c r="AE712" i="1" s="1"/>
  <c r="AC713" i="1"/>
  <c r="AD713" i="1" s="1"/>
  <c r="AE713" i="1" s="1"/>
  <c r="AC714" i="1"/>
  <c r="AD714" i="1" s="1"/>
  <c r="AE714" i="1" s="1"/>
  <c r="AC715" i="1"/>
  <c r="AD715" i="1" s="1"/>
  <c r="AE715" i="1" s="1"/>
  <c r="AC716" i="1"/>
  <c r="AD716" i="1" s="1"/>
  <c r="AE716" i="1" s="1"/>
  <c r="AC717" i="1"/>
  <c r="AD717" i="1" s="1"/>
  <c r="AE717" i="1" s="1"/>
  <c r="AC718" i="1"/>
  <c r="AD718" i="1" s="1"/>
  <c r="AE718" i="1" s="1"/>
  <c r="AC719" i="1"/>
  <c r="AD719" i="1" s="1"/>
  <c r="AE719" i="1" s="1"/>
  <c r="AC720" i="1"/>
  <c r="AD720" i="1" s="1"/>
  <c r="AE720" i="1" s="1"/>
  <c r="AC721" i="1"/>
  <c r="AD721" i="1" s="1"/>
  <c r="AE721" i="1" s="1"/>
  <c r="AC723" i="1"/>
  <c r="AD723" i="1" s="1"/>
  <c r="AE723" i="1" s="1"/>
  <c r="AC724" i="1"/>
  <c r="AD724" i="1" s="1"/>
  <c r="AE724" i="1" s="1"/>
  <c r="AC725" i="1"/>
  <c r="AD725" i="1" s="1"/>
  <c r="AE725" i="1" s="1"/>
  <c r="AC726" i="1"/>
  <c r="AD726" i="1" s="1"/>
  <c r="AE726" i="1" s="1"/>
  <c r="AC727" i="1"/>
  <c r="AD727" i="1" s="1"/>
  <c r="AE727" i="1" s="1"/>
  <c r="AC728" i="1"/>
  <c r="AD728" i="1" s="1"/>
  <c r="AE728" i="1" s="1"/>
  <c r="AC729" i="1"/>
  <c r="AD729" i="1" s="1"/>
  <c r="AE729" i="1" s="1"/>
  <c r="AC730" i="1"/>
  <c r="AD730" i="1" s="1"/>
  <c r="AE730" i="1" s="1"/>
  <c r="AC731" i="1"/>
  <c r="AD731" i="1" s="1"/>
  <c r="AE731" i="1" s="1"/>
  <c r="AC732" i="1"/>
  <c r="AD732" i="1" s="1"/>
  <c r="AE732" i="1" s="1"/>
  <c r="AC733" i="1"/>
  <c r="AD733" i="1" s="1"/>
  <c r="AE733" i="1" s="1"/>
  <c r="AC734" i="1"/>
  <c r="AD734" i="1" s="1"/>
  <c r="AE734" i="1" s="1"/>
  <c r="AC735" i="1"/>
  <c r="AD735" i="1" s="1"/>
  <c r="AE735" i="1" s="1"/>
  <c r="AC736" i="1"/>
  <c r="AD736" i="1" s="1"/>
  <c r="AE736" i="1" s="1"/>
  <c r="AC737" i="1"/>
  <c r="AD737" i="1" s="1"/>
  <c r="AE737" i="1" s="1"/>
  <c r="AC738" i="1"/>
  <c r="AD738" i="1" s="1"/>
  <c r="AE738" i="1" s="1"/>
  <c r="AC739" i="1"/>
  <c r="AD739" i="1" s="1"/>
  <c r="AE739" i="1" s="1"/>
  <c r="AC740" i="1"/>
  <c r="AD740" i="1" s="1"/>
  <c r="AE740" i="1" s="1"/>
  <c r="AC741" i="1"/>
  <c r="AD741" i="1" s="1"/>
  <c r="AE741" i="1" s="1"/>
  <c r="AC742" i="1"/>
  <c r="AD742" i="1" s="1"/>
  <c r="AE742" i="1" s="1"/>
  <c r="AC743" i="1"/>
  <c r="AD743" i="1" s="1"/>
  <c r="AE743" i="1" s="1"/>
  <c r="AC744" i="1"/>
  <c r="AD744" i="1" s="1"/>
  <c r="AE744" i="1" s="1"/>
  <c r="AC745" i="1"/>
  <c r="AD745" i="1" s="1"/>
  <c r="AE745" i="1" s="1"/>
  <c r="AC746" i="1"/>
  <c r="AD746" i="1" s="1"/>
  <c r="AE746" i="1" s="1"/>
  <c r="AC747" i="1"/>
  <c r="AD747" i="1" s="1"/>
  <c r="AE747" i="1" s="1"/>
  <c r="AC748" i="1"/>
  <c r="AD748" i="1" s="1"/>
  <c r="AE748" i="1" s="1"/>
  <c r="AC749" i="1"/>
  <c r="AD749" i="1" s="1"/>
  <c r="AE749" i="1" s="1"/>
  <c r="AC750" i="1"/>
  <c r="AD750" i="1" s="1"/>
  <c r="AE750" i="1" s="1"/>
  <c r="AC751" i="1"/>
  <c r="AD751" i="1" s="1"/>
  <c r="AE751" i="1" s="1"/>
  <c r="AC752" i="1"/>
  <c r="AD752" i="1" s="1"/>
  <c r="AE752" i="1" s="1"/>
  <c r="AC753" i="1"/>
  <c r="AD753" i="1" s="1"/>
  <c r="AE753" i="1" s="1"/>
  <c r="AC754" i="1"/>
  <c r="AD754" i="1" s="1"/>
  <c r="AE754" i="1" s="1"/>
  <c r="AC755" i="1"/>
  <c r="AD755" i="1" s="1"/>
  <c r="AE755" i="1" s="1"/>
  <c r="AC756" i="1"/>
  <c r="AD756" i="1" s="1"/>
  <c r="AE756" i="1" s="1"/>
  <c r="AC757" i="1"/>
  <c r="AD757" i="1" s="1"/>
  <c r="AE757" i="1" s="1"/>
  <c r="AC758" i="1"/>
  <c r="AD758" i="1" s="1"/>
  <c r="AE758" i="1" s="1"/>
  <c r="AC759" i="1"/>
  <c r="AD759" i="1" s="1"/>
  <c r="AE759" i="1" s="1"/>
  <c r="AC760" i="1"/>
  <c r="AD760" i="1" s="1"/>
  <c r="AE760" i="1" s="1"/>
  <c r="AC761" i="1"/>
  <c r="AD761" i="1" s="1"/>
  <c r="AE761" i="1" s="1"/>
  <c r="AC762" i="1"/>
  <c r="AD762" i="1" s="1"/>
  <c r="AE762" i="1" s="1"/>
  <c r="AC763" i="1"/>
  <c r="AD763" i="1" s="1"/>
  <c r="AE763" i="1" s="1"/>
  <c r="AC764" i="1"/>
  <c r="AD764" i="1" s="1"/>
  <c r="AE764" i="1" s="1"/>
  <c r="AC765" i="1"/>
  <c r="AD765" i="1" s="1"/>
  <c r="AE765" i="1" s="1"/>
  <c r="AC766" i="1"/>
  <c r="AD766" i="1" s="1"/>
  <c r="AE766" i="1" s="1"/>
  <c r="AC767" i="1"/>
  <c r="AD767" i="1" s="1"/>
  <c r="AE767" i="1" s="1"/>
  <c r="AC768" i="1"/>
  <c r="AD768" i="1" s="1"/>
  <c r="AE768" i="1" s="1"/>
  <c r="AC769" i="1"/>
  <c r="AD769" i="1" s="1"/>
  <c r="AE769" i="1" s="1"/>
  <c r="AC770" i="1"/>
  <c r="AD770" i="1" s="1"/>
  <c r="AE770" i="1" s="1"/>
  <c r="AC771" i="1"/>
  <c r="AD771" i="1" s="1"/>
  <c r="AE771" i="1" s="1"/>
  <c r="AC772" i="1"/>
  <c r="AD772" i="1" s="1"/>
  <c r="AE772" i="1" s="1"/>
  <c r="AC773" i="1"/>
  <c r="AD773" i="1" s="1"/>
  <c r="AE773" i="1" s="1"/>
  <c r="AC774" i="1"/>
  <c r="AD774" i="1" s="1"/>
  <c r="AE774" i="1" s="1"/>
  <c r="AC775" i="1"/>
  <c r="AD775" i="1" s="1"/>
  <c r="AE775" i="1" s="1"/>
  <c r="AC776" i="1"/>
  <c r="AD776" i="1" s="1"/>
  <c r="AE776" i="1" s="1"/>
  <c r="AC777" i="1"/>
  <c r="AD777" i="1" s="1"/>
  <c r="AE777" i="1" s="1"/>
  <c r="AC778" i="1"/>
  <c r="AD778" i="1" s="1"/>
  <c r="AE778" i="1" s="1"/>
  <c r="AC779" i="1"/>
  <c r="AD779" i="1" s="1"/>
  <c r="AE779" i="1" s="1"/>
  <c r="AC780" i="1"/>
  <c r="AD780" i="1" s="1"/>
  <c r="AE780" i="1" s="1"/>
  <c r="AC781" i="1"/>
  <c r="AD781" i="1" s="1"/>
  <c r="AE781" i="1" s="1"/>
  <c r="AC782" i="1"/>
  <c r="AD782" i="1" s="1"/>
  <c r="AE782" i="1" s="1"/>
  <c r="AC783" i="1"/>
  <c r="AD783" i="1" s="1"/>
  <c r="AE783" i="1" s="1"/>
  <c r="AC784" i="1"/>
  <c r="AD784" i="1" s="1"/>
  <c r="AE784" i="1" s="1"/>
  <c r="AC785" i="1"/>
  <c r="AD785" i="1" s="1"/>
  <c r="AE785" i="1" s="1"/>
  <c r="AC786" i="1"/>
  <c r="AD786" i="1" s="1"/>
  <c r="AE786" i="1" s="1"/>
  <c r="AC787" i="1"/>
  <c r="AD787" i="1" s="1"/>
  <c r="AE787" i="1" s="1"/>
  <c r="AC788" i="1"/>
  <c r="AD788" i="1" s="1"/>
  <c r="AE788" i="1" s="1"/>
  <c r="AC789" i="1"/>
  <c r="AD789" i="1" s="1"/>
  <c r="AE789" i="1" s="1"/>
  <c r="AC790" i="1"/>
  <c r="AD790" i="1" s="1"/>
  <c r="AE790" i="1" s="1"/>
  <c r="AC791" i="1"/>
  <c r="AD791" i="1" s="1"/>
  <c r="AE791" i="1" s="1"/>
  <c r="AC792" i="1"/>
  <c r="AD792" i="1" s="1"/>
  <c r="AE792" i="1" s="1"/>
  <c r="AC793" i="1"/>
  <c r="AD793" i="1" s="1"/>
  <c r="AE793" i="1" s="1"/>
  <c r="AC794" i="1"/>
  <c r="AD794" i="1" s="1"/>
  <c r="AE794" i="1" s="1"/>
  <c r="AC795" i="1"/>
  <c r="AD795" i="1" s="1"/>
  <c r="AE795" i="1" s="1"/>
  <c r="AC796" i="1"/>
  <c r="AD796" i="1" s="1"/>
  <c r="AE796" i="1" s="1"/>
  <c r="AC797" i="1"/>
  <c r="AD797" i="1" s="1"/>
  <c r="AE797" i="1" s="1"/>
  <c r="AC798" i="1"/>
  <c r="AD798" i="1" s="1"/>
  <c r="AE798" i="1" s="1"/>
  <c r="AC799" i="1"/>
  <c r="AD799" i="1" s="1"/>
  <c r="AE799" i="1" s="1"/>
  <c r="AC800" i="1"/>
  <c r="AD800" i="1" s="1"/>
  <c r="AE800" i="1" s="1"/>
  <c r="AC801" i="1"/>
  <c r="AD801" i="1" s="1"/>
  <c r="AE801" i="1" s="1"/>
  <c r="AC802" i="1"/>
  <c r="AD802" i="1" s="1"/>
  <c r="AE802" i="1" s="1"/>
  <c r="AC803" i="1"/>
  <c r="AD803" i="1" s="1"/>
  <c r="AE803" i="1" s="1"/>
  <c r="AC804" i="1"/>
  <c r="AD804" i="1" s="1"/>
  <c r="AE804" i="1" s="1"/>
  <c r="AC805" i="1"/>
  <c r="AD805" i="1" s="1"/>
  <c r="AE805" i="1" s="1"/>
  <c r="AC806" i="1"/>
  <c r="AD806" i="1" s="1"/>
  <c r="AE806" i="1" s="1"/>
  <c r="AC807" i="1"/>
  <c r="AD807" i="1" s="1"/>
  <c r="AE807" i="1" s="1"/>
  <c r="AC808" i="1"/>
  <c r="AD808" i="1" s="1"/>
  <c r="AE808" i="1" s="1"/>
  <c r="AC809" i="1"/>
  <c r="AD809" i="1" s="1"/>
  <c r="AE809" i="1" s="1"/>
  <c r="AC810" i="1"/>
  <c r="AD810" i="1" s="1"/>
  <c r="AE810" i="1" s="1"/>
  <c r="AC811" i="1"/>
  <c r="AD811" i="1" s="1"/>
  <c r="AE811" i="1" s="1"/>
  <c r="AC812" i="1"/>
  <c r="AD812" i="1" s="1"/>
  <c r="AE812" i="1" s="1"/>
  <c r="AC813" i="1"/>
  <c r="AD813" i="1" s="1"/>
  <c r="AE813" i="1" s="1"/>
  <c r="AC814" i="1"/>
  <c r="AD814" i="1" s="1"/>
  <c r="AE814" i="1" s="1"/>
  <c r="AC815" i="1"/>
  <c r="AD815" i="1" s="1"/>
  <c r="AE815" i="1" s="1"/>
  <c r="AC816" i="1"/>
  <c r="AD816" i="1" s="1"/>
  <c r="AE816" i="1" s="1"/>
  <c r="AC818" i="1"/>
  <c r="AD818" i="1" s="1"/>
  <c r="AE818" i="1" s="1"/>
  <c r="AC819" i="1"/>
  <c r="AD819" i="1" s="1"/>
  <c r="AE819" i="1" s="1"/>
  <c r="AC820" i="1"/>
  <c r="AD820" i="1" s="1"/>
  <c r="AE820" i="1" s="1"/>
  <c r="AC821" i="1"/>
  <c r="AD821" i="1" s="1"/>
  <c r="AE821" i="1" s="1"/>
  <c r="AC822" i="1"/>
  <c r="AD822" i="1" s="1"/>
  <c r="AE822" i="1" s="1"/>
  <c r="AC823" i="1"/>
  <c r="AD823" i="1" s="1"/>
  <c r="AE823" i="1" s="1"/>
  <c r="AC824" i="1"/>
  <c r="AD824" i="1" s="1"/>
  <c r="AE824" i="1" s="1"/>
  <c r="AC825" i="1"/>
  <c r="AD825" i="1" s="1"/>
  <c r="AE825" i="1" s="1"/>
  <c r="AC826" i="1"/>
  <c r="AD826" i="1" s="1"/>
  <c r="AE826" i="1" s="1"/>
  <c r="AC827" i="1"/>
  <c r="AD827" i="1" s="1"/>
  <c r="AE827" i="1" s="1"/>
  <c r="AC828" i="1"/>
  <c r="AD828" i="1" s="1"/>
  <c r="AE828" i="1" s="1"/>
  <c r="AC829" i="1"/>
  <c r="AD829" i="1" s="1"/>
  <c r="AE829" i="1" s="1"/>
  <c r="AC830" i="1"/>
  <c r="AD830" i="1" s="1"/>
  <c r="AE830" i="1" s="1"/>
  <c r="AC831" i="1"/>
  <c r="AD831" i="1" s="1"/>
  <c r="AE831" i="1" s="1"/>
  <c r="AC832" i="1"/>
  <c r="AD832" i="1" s="1"/>
  <c r="AE832" i="1" s="1"/>
  <c r="AC833" i="1"/>
  <c r="AD833" i="1" s="1"/>
  <c r="AE833" i="1" s="1"/>
  <c r="AC834" i="1"/>
  <c r="AD834" i="1" s="1"/>
  <c r="AE834" i="1" s="1"/>
  <c r="AC835" i="1"/>
  <c r="AD835" i="1" s="1"/>
  <c r="AE835" i="1" s="1"/>
  <c r="AC836" i="1"/>
  <c r="AD836" i="1" s="1"/>
  <c r="AE836" i="1" s="1"/>
  <c r="AC837" i="1"/>
  <c r="AD837" i="1" s="1"/>
  <c r="AE837" i="1" s="1"/>
  <c r="AC838" i="1"/>
  <c r="AD838" i="1" s="1"/>
  <c r="AE838" i="1" s="1"/>
  <c r="AC839" i="1"/>
  <c r="AD839" i="1" s="1"/>
  <c r="AE839" i="1" s="1"/>
  <c r="AC840" i="1"/>
  <c r="AD840" i="1" s="1"/>
  <c r="AE840" i="1" s="1"/>
  <c r="AC841" i="1"/>
  <c r="AD841" i="1" s="1"/>
  <c r="AE841" i="1" s="1"/>
  <c r="AC842" i="1"/>
  <c r="AD842" i="1" s="1"/>
  <c r="AE842" i="1" s="1"/>
  <c r="AC843" i="1"/>
  <c r="AD843" i="1" s="1"/>
  <c r="AE843" i="1" s="1"/>
  <c r="AC844" i="1"/>
  <c r="AD844" i="1" s="1"/>
  <c r="AE844" i="1" s="1"/>
  <c r="AC845" i="1"/>
  <c r="AD845" i="1" s="1"/>
  <c r="AE845" i="1" s="1"/>
  <c r="AC846" i="1"/>
  <c r="AD846" i="1" s="1"/>
  <c r="AE846" i="1" s="1"/>
  <c r="AC847" i="1"/>
  <c r="AD847" i="1" s="1"/>
  <c r="AE847" i="1" s="1"/>
  <c r="AC848" i="1"/>
  <c r="AD848" i="1" s="1"/>
  <c r="AE848" i="1" s="1"/>
  <c r="AC849" i="1"/>
  <c r="AD849" i="1" s="1"/>
  <c r="AE849" i="1" s="1"/>
  <c r="AC850" i="1"/>
  <c r="AD850" i="1" s="1"/>
  <c r="AE850" i="1" s="1"/>
  <c r="AC851" i="1"/>
  <c r="AD851" i="1" s="1"/>
  <c r="AE851" i="1" s="1"/>
  <c r="AC852" i="1"/>
  <c r="AD852" i="1" s="1"/>
  <c r="AE852" i="1" s="1"/>
  <c r="AC853" i="1"/>
  <c r="AD853" i="1" s="1"/>
  <c r="AE853" i="1" s="1"/>
  <c r="AC854" i="1"/>
  <c r="AD854" i="1" s="1"/>
  <c r="AE854" i="1" s="1"/>
  <c r="AC855" i="1"/>
  <c r="AD855" i="1" s="1"/>
  <c r="AE855" i="1" s="1"/>
  <c r="AC856" i="1"/>
  <c r="AD856" i="1" s="1"/>
  <c r="AE856" i="1" s="1"/>
  <c r="AC857" i="1"/>
  <c r="AD857" i="1" s="1"/>
  <c r="AE857" i="1" s="1"/>
  <c r="AC858" i="1"/>
  <c r="AD858" i="1" s="1"/>
  <c r="AE858" i="1" s="1"/>
  <c r="AC859" i="1"/>
  <c r="AD859" i="1" s="1"/>
  <c r="AE859" i="1" s="1"/>
  <c r="AC860" i="1"/>
  <c r="AD860" i="1" s="1"/>
  <c r="AE860" i="1" s="1"/>
  <c r="AC861" i="1"/>
  <c r="AD861" i="1" s="1"/>
  <c r="AE861" i="1" s="1"/>
  <c r="AC862" i="1"/>
  <c r="AD862" i="1" s="1"/>
  <c r="AE862" i="1" s="1"/>
  <c r="AC863" i="1"/>
  <c r="AD863" i="1" s="1"/>
  <c r="AE863" i="1" s="1"/>
  <c r="AC864" i="1"/>
  <c r="AD864" i="1" s="1"/>
  <c r="AE864" i="1" s="1"/>
  <c r="AC865" i="1"/>
  <c r="AD865" i="1" s="1"/>
  <c r="AE865" i="1" s="1"/>
  <c r="AC866" i="1"/>
  <c r="AD866" i="1" s="1"/>
  <c r="AE866" i="1" s="1"/>
  <c r="AC867" i="1"/>
  <c r="AD867" i="1" s="1"/>
  <c r="AE867" i="1" s="1"/>
  <c r="AC868" i="1"/>
  <c r="AD868" i="1" s="1"/>
  <c r="AE868" i="1" s="1"/>
  <c r="AC869" i="1"/>
  <c r="AD869" i="1" s="1"/>
  <c r="AE869" i="1" s="1"/>
  <c r="AC870" i="1"/>
  <c r="AD870" i="1" s="1"/>
  <c r="AE870" i="1" s="1"/>
  <c r="AC871" i="1"/>
  <c r="AD871" i="1" s="1"/>
  <c r="AE871" i="1" s="1"/>
  <c r="AC872" i="1"/>
  <c r="AD872" i="1" s="1"/>
  <c r="AE872" i="1" s="1"/>
  <c r="AC873" i="1"/>
  <c r="AD873" i="1" s="1"/>
  <c r="AE873" i="1" s="1"/>
  <c r="AC874" i="1"/>
  <c r="AD874" i="1" s="1"/>
  <c r="AE874" i="1" s="1"/>
  <c r="AC875" i="1"/>
  <c r="AD875" i="1" s="1"/>
  <c r="AE875" i="1" s="1"/>
  <c r="AC876" i="1"/>
  <c r="AD876" i="1" s="1"/>
  <c r="AE876" i="1" s="1"/>
  <c r="AC877" i="1"/>
  <c r="AD877" i="1" s="1"/>
  <c r="AE877" i="1" s="1"/>
  <c r="AC878" i="1"/>
  <c r="AD878" i="1" s="1"/>
  <c r="AE878" i="1" s="1"/>
  <c r="AC879" i="1"/>
  <c r="AD879" i="1" s="1"/>
  <c r="AE879" i="1" s="1"/>
  <c r="AC880" i="1"/>
  <c r="AD880" i="1" s="1"/>
  <c r="AE880" i="1" s="1"/>
  <c r="AC881" i="1"/>
  <c r="AD881" i="1" s="1"/>
  <c r="AE881" i="1" s="1"/>
  <c r="AC882" i="1"/>
  <c r="AD882" i="1" s="1"/>
  <c r="AE882" i="1" s="1"/>
  <c r="AC883" i="1"/>
  <c r="AD883" i="1" s="1"/>
  <c r="AE883" i="1" s="1"/>
  <c r="AC884" i="1"/>
  <c r="AD884" i="1" s="1"/>
  <c r="AE884" i="1" s="1"/>
  <c r="AC885" i="1"/>
  <c r="AD885" i="1" s="1"/>
  <c r="AE885" i="1" s="1"/>
  <c r="AC886" i="1"/>
  <c r="AD886" i="1" s="1"/>
  <c r="AE886" i="1" s="1"/>
  <c r="AC887" i="1"/>
  <c r="AD887" i="1" s="1"/>
  <c r="AE887" i="1" s="1"/>
  <c r="AC888" i="1"/>
  <c r="AD888" i="1" s="1"/>
  <c r="AE888" i="1" s="1"/>
  <c r="AC889" i="1"/>
  <c r="AD889" i="1" s="1"/>
  <c r="AE889" i="1" s="1"/>
  <c r="AC890" i="1"/>
  <c r="AD890" i="1" s="1"/>
  <c r="AE890" i="1" s="1"/>
  <c r="AC891" i="1"/>
  <c r="AD891" i="1" s="1"/>
  <c r="AE891" i="1" s="1"/>
  <c r="AC892" i="1"/>
  <c r="AD892" i="1" s="1"/>
  <c r="AE892" i="1" s="1"/>
  <c r="AC893" i="1"/>
  <c r="AD893" i="1" s="1"/>
  <c r="AE893" i="1" s="1"/>
  <c r="AC894" i="1"/>
  <c r="AD894" i="1" s="1"/>
  <c r="AE894" i="1" s="1"/>
  <c r="AC895" i="1"/>
  <c r="AD895" i="1" s="1"/>
  <c r="AE895" i="1" s="1"/>
  <c r="AC896" i="1"/>
  <c r="AD896" i="1" s="1"/>
  <c r="AE896" i="1" s="1"/>
  <c r="AC898" i="1"/>
  <c r="AD898" i="1" s="1"/>
  <c r="AE898" i="1" s="1"/>
  <c r="AC899" i="1"/>
  <c r="AD899" i="1" s="1"/>
  <c r="AE899" i="1" s="1"/>
  <c r="AC900" i="1"/>
  <c r="AD900" i="1" s="1"/>
  <c r="AE900" i="1" s="1"/>
  <c r="AC901" i="1"/>
  <c r="AD901" i="1" s="1"/>
  <c r="AE901" i="1" s="1"/>
  <c r="AC902" i="1"/>
  <c r="AD902" i="1" s="1"/>
  <c r="AE902" i="1" s="1"/>
  <c r="AC903" i="1"/>
  <c r="AD903" i="1" s="1"/>
  <c r="AE903" i="1" s="1"/>
  <c r="AC904" i="1"/>
  <c r="AD904" i="1" s="1"/>
  <c r="AE904" i="1" s="1"/>
  <c r="AC905" i="1"/>
  <c r="AD905" i="1" s="1"/>
  <c r="AE905" i="1" s="1"/>
  <c r="AC906" i="1"/>
  <c r="AD906" i="1" s="1"/>
  <c r="AE906" i="1" s="1"/>
  <c r="AC907" i="1"/>
  <c r="AD907" i="1" s="1"/>
  <c r="AE907" i="1" s="1"/>
  <c r="AC908" i="1"/>
  <c r="AD908" i="1" s="1"/>
  <c r="AE908" i="1" s="1"/>
  <c r="AC909" i="1"/>
  <c r="AD909" i="1" s="1"/>
  <c r="AE909" i="1" s="1"/>
  <c r="AC910" i="1"/>
  <c r="AD910" i="1" s="1"/>
  <c r="AE910" i="1" s="1"/>
  <c r="AC911" i="1"/>
  <c r="AD911" i="1" s="1"/>
  <c r="AE911" i="1" s="1"/>
  <c r="AC912" i="1"/>
  <c r="AD912" i="1" s="1"/>
  <c r="AE912" i="1" s="1"/>
  <c r="AC913" i="1"/>
  <c r="AD913" i="1" s="1"/>
  <c r="AE913" i="1" s="1"/>
  <c r="AC914" i="1"/>
  <c r="AD914" i="1" s="1"/>
  <c r="AE914" i="1" s="1"/>
  <c r="AC915" i="1"/>
  <c r="AD915" i="1" s="1"/>
  <c r="AE915" i="1" s="1"/>
  <c r="AC916" i="1"/>
  <c r="AD916" i="1" s="1"/>
  <c r="AE916" i="1" s="1"/>
  <c r="AC917" i="1"/>
  <c r="AD917" i="1" s="1"/>
  <c r="AE917" i="1" s="1"/>
  <c r="AC918" i="1"/>
  <c r="AD918" i="1" s="1"/>
  <c r="AE918" i="1" s="1"/>
  <c r="AC919" i="1"/>
  <c r="AD919" i="1" s="1"/>
  <c r="AE919" i="1" s="1"/>
  <c r="AC920" i="1"/>
  <c r="AD920" i="1" s="1"/>
  <c r="AE920" i="1" s="1"/>
  <c r="AC921" i="1"/>
  <c r="AD921" i="1" s="1"/>
  <c r="AE921" i="1" s="1"/>
  <c r="AC922" i="1"/>
  <c r="AD922" i="1" s="1"/>
  <c r="AE922" i="1" s="1"/>
  <c r="AC923" i="1"/>
  <c r="AD923" i="1" s="1"/>
  <c r="AE923" i="1" s="1"/>
  <c r="AC924" i="1"/>
  <c r="AD924" i="1" s="1"/>
  <c r="AE924" i="1" s="1"/>
  <c r="AC925" i="1"/>
  <c r="AD925" i="1" s="1"/>
  <c r="AE925" i="1" s="1"/>
  <c r="AC926" i="1"/>
  <c r="AD926" i="1" s="1"/>
  <c r="AE926" i="1" s="1"/>
  <c r="AC927" i="1"/>
  <c r="AD927" i="1" s="1"/>
  <c r="AE927" i="1" s="1"/>
  <c r="AC928" i="1"/>
  <c r="AD928" i="1" s="1"/>
  <c r="AE928" i="1" s="1"/>
  <c r="AC929" i="1"/>
  <c r="AD929" i="1" s="1"/>
  <c r="AE929" i="1" s="1"/>
  <c r="AC930" i="1"/>
  <c r="AD930" i="1" s="1"/>
  <c r="AE930" i="1" s="1"/>
  <c r="AC931" i="1"/>
  <c r="AD931" i="1" s="1"/>
  <c r="AE931" i="1" s="1"/>
  <c r="AC932" i="1"/>
  <c r="AD932" i="1" s="1"/>
  <c r="AE932" i="1" s="1"/>
  <c r="AC933" i="1"/>
  <c r="AD933" i="1" s="1"/>
  <c r="AE933" i="1" s="1"/>
  <c r="AC934" i="1"/>
  <c r="AD934" i="1" s="1"/>
  <c r="AE934" i="1" s="1"/>
  <c r="AC935" i="1"/>
  <c r="AD935" i="1" s="1"/>
  <c r="AE935" i="1" s="1"/>
  <c r="AC936" i="1"/>
  <c r="AD936" i="1" s="1"/>
  <c r="AE936" i="1" s="1"/>
  <c r="AC937" i="1"/>
  <c r="AD937" i="1" s="1"/>
  <c r="AE937" i="1" s="1"/>
  <c r="AC938" i="1"/>
  <c r="AD938" i="1" s="1"/>
  <c r="AE938" i="1" s="1"/>
  <c r="AC939" i="1"/>
  <c r="AD939" i="1" s="1"/>
  <c r="AE939" i="1" s="1"/>
  <c r="AC941" i="1"/>
  <c r="AD941" i="1" s="1"/>
  <c r="AE941" i="1" s="1"/>
  <c r="AC942" i="1"/>
  <c r="AD942" i="1" s="1"/>
  <c r="AE942" i="1" s="1"/>
  <c r="AC944" i="1"/>
  <c r="AD944" i="1" s="1"/>
  <c r="AE944" i="1" s="1"/>
  <c r="AC945" i="1"/>
  <c r="AD945" i="1" s="1"/>
  <c r="AE945" i="1" s="1"/>
  <c r="AC946" i="1"/>
  <c r="AD946" i="1" s="1"/>
  <c r="AE946" i="1" s="1"/>
  <c r="AC948" i="1"/>
  <c r="AD948" i="1" s="1"/>
  <c r="AE948" i="1" s="1"/>
  <c r="AC949" i="1"/>
  <c r="AD949" i="1" s="1"/>
  <c r="AE949" i="1" s="1"/>
  <c r="AC950" i="1"/>
  <c r="AD950" i="1" s="1"/>
  <c r="AE950" i="1" s="1"/>
  <c r="AC951" i="1"/>
  <c r="AD951" i="1" s="1"/>
  <c r="AE951" i="1" s="1"/>
  <c r="AC952" i="1"/>
  <c r="AD952" i="1" s="1"/>
  <c r="AE952" i="1" s="1"/>
  <c r="AC953" i="1"/>
  <c r="AD953" i="1" s="1"/>
  <c r="AE953" i="1" s="1"/>
  <c r="AC954" i="1"/>
  <c r="AD954" i="1" s="1"/>
  <c r="AE954" i="1" s="1"/>
  <c r="AC955" i="1"/>
  <c r="AD955" i="1" s="1"/>
  <c r="AE955" i="1" s="1"/>
  <c r="AC956" i="1"/>
  <c r="AD956" i="1" s="1"/>
  <c r="AE956" i="1" s="1"/>
  <c r="AC957" i="1"/>
  <c r="AD957" i="1" s="1"/>
  <c r="AE957" i="1" s="1"/>
  <c r="AC958" i="1"/>
  <c r="AD958" i="1" s="1"/>
  <c r="AE958" i="1" s="1"/>
  <c r="AC959" i="1"/>
  <c r="AD959" i="1" s="1"/>
  <c r="AE959" i="1" s="1"/>
  <c r="AC960" i="1"/>
  <c r="AD960" i="1" s="1"/>
  <c r="AE960" i="1" s="1"/>
  <c r="AC961" i="1"/>
  <c r="AD961" i="1" s="1"/>
  <c r="AE961" i="1" s="1"/>
  <c r="AC962" i="1"/>
  <c r="AD962" i="1" s="1"/>
  <c r="AE962" i="1" s="1"/>
  <c r="AC963" i="1"/>
  <c r="AD963" i="1" s="1"/>
  <c r="AE963" i="1" s="1"/>
  <c r="AC964" i="1"/>
  <c r="AD964" i="1" s="1"/>
  <c r="AE964" i="1" s="1"/>
  <c r="AC965" i="1"/>
  <c r="AD965" i="1" s="1"/>
  <c r="AE965" i="1" s="1"/>
  <c r="AC966" i="1"/>
  <c r="AD966" i="1" s="1"/>
  <c r="AE966" i="1" s="1"/>
  <c r="AC967" i="1"/>
  <c r="AD967" i="1" s="1"/>
  <c r="AE967" i="1" s="1"/>
  <c r="AC969" i="1"/>
  <c r="AD969" i="1" s="1"/>
  <c r="AE969" i="1" s="1"/>
  <c r="AC970" i="1"/>
  <c r="AD970" i="1" s="1"/>
  <c r="AE970" i="1" s="1"/>
  <c r="AC971" i="1"/>
  <c r="AD971" i="1" s="1"/>
  <c r="AE971" i="1" s="1"/>
  <c r="AC972" i="1"/>
  <c r="AD972" i="1" s="1"/>
  <c r="AE972"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J111" i="1"/>
  <c r="Y111" i="1" s="1"/>
  <c r="J112" i="1"/>
  <c r="Y112" i="1" s="1"/>
  <c r="J113" i="1"/>
  <c r="Y113" i="1" s="1"/>
  <c r="J114" i="1"/>
  <c r="Y114" i="1" s="1"/>
  <c r="J115" i="1"/>
  <c r="Y115" i="1" s="1"/>
  <c r="J116" i="1"/>
  <c r="Y116" i="1" s="1"/>
  <c r="J117" i="1"/>
  <c r="Y117" i="1" s="1"/>
  <c r="J118" i="1"/>
  <c r="Y118" i="1" s="1"/>
  <c r="J119" i="1"/>
  <c r="Y119" i="1" s="1"/>
  <c r="J120" i="1"/>
  <c r="Y120" i="1" s="1"/>
  <c r="J121" i="1"/>
  <c r="Y121" i="1" s="1"/>
  <c r="J122" i="1"/>
  <c r="Y122" i="1" s="1"/>
  <c r="J123" i="1"/>
  <c r="Y123" i="1" s="1"/>
  <c r="J124" i="1"/>
  <c r="Y124" i="1" s="1"/>
  <c r="J125" i="1"/>
  <c r="Y125" i="1" s="1"/>
  <c r="J126" i="1"/>
  <c r="Y126" i="1" s="1"/>
  <c r="J127" i="1"/>
  <c r="Y127" i="1" s="1"/>
  <c r="J128" i="1"/>
  <c r="Y128" i="1" s="1"/>
  <c r="J129" i="1"/>
  <c r="Y129" i="1" s="1"/>
  <c r="J130" i="1"/>
  <c r="Y130" i="1" s="1"/>
  <c r="J131" i="1"/>
  <c r="Y131" i="1" s="1"/>
  <c r="J132" i="1"/>
  <c r="Y132" i="1" s="1"/>
  <c r="J133" i="1"/>
  <c r="Y133" i="1" s="1"/>
  <c r="J134" i="1"/>
  <c r="Y134" i="1" s="1"/>
  <c r="J135" i="1"/>
  <c r="Y135" i="1" s="1"/>
  <c r="J136" i="1"/>
  <c r="Y136" i="1" s="1"/>
  <c r="J137" i="1"/>
  <c r="Y137" i="1" s="1"/>
  <c r="J138" i="1"/>
  <c r="Y138" i="1" s="1"/>
  <c r="J139" i="1"/>
  <c r="Y139" i="1" s="1"/>
  <c r="J140" i="1"/>
  <c r="Y140" i="1" s="1"/>
  <c r="J141" i="1"/>
  <c r="Y141" i="1" s="1"/>
  <c r="J142" i="1"/>
  <c r="Y142" i="1" s="1"/>
  <c r="J143" i="1"/>
  <c r="Y143" i="1" s="1"/>
  <c r="J144" i="1"/>
  <c r="Y144" i="1" s="1"/>
  <c r="J145" i="1"/>
  <c r="Y145" i="1" s="1"/>
  <c r="J146" i="1"/>
  <c r="Y146" i="1" s="1"/>
  <c r="J147" i="1"/>
  <c r="Y147" i="1" s="1"/>
  <c r="J148" i="1"/>
  <c r="Y148" i="1" s="1"/>
  <c r="J149" i="1"/>
  <c r="Y149" i="1" s="1"/>
  <c r="J150" i="1"/>
  <c r="Y150" i="1" s="1"/>
  <c r="J151" i="1"/>
  <c r="Y151" i="1" s="1"/>
  <c r="J152" i="1"/>
  <c r="Y152" i="1" s="1"/>
  <c r="J153" i="1"/>
  <c r="Y153" i="1" s="1"/>
  <c r="J154" i="1"/>
  <c r="Y154" i="1" s="1"/>
  <c r="J155" i="1"/>
  <c r="Y155" i="1" s="1"/>
  <c r="J156" i="1"/>
  <c r="Y156" i="1" s="1"/>
  <c r="J157" i="1"/>
  <c r="Y157" i="1" s="1"/>
  <c r="J158" i="1"/>
  <c r="Y158" i="1" s="1"/>
  <c r="J159" i="1"/>
  <c r="Y159" i="1" s="1"/>
  <c r="J160" i="1"/>
  <c r="Y160" i="1" s="1"/>
  <c r="J161" i="1"/>
  <c r="Y161" i="1" s="1"/>
  <c r="J162" i="1"/>
  <c r="J163" i="1"/>
  <c r="Y163" i="1" s="1"/>
  <c r="J164" i="1"/>
  <c r="Y164" i="1" s="1"/>
  <c r="J165" i="1"/>
  <c r="Y165" i="1" s="1"/>
  <c r="J166" i="1"/>
  <c r="Y166" i="1" s="1"/>
  <c r="J167" i="1"/>
  <c r="Y167" i="1" s="1"/>
  <c r="J168" i="1"/>
  <c r="Y168" i="1" s="1"/>
  <c r="J169" i="1"/>
  <c r="Y169" i="1" s="1"/>
  <c r="J170" i="1"/>
  <c r="Y170" i="1" s="1"/>
  <c r="J171" i="1"/>
  <c r="Y171" i="1" s="1"/>
  <c r="J172" i="1"/>
  <c r="Y172" i="1" s="1"/>
  <c r="J173" i="1"/>
  <c r="Y173" i="1" s="1"/>
  <c r="J174" i="1"/>
  <c r="Y174" i="1" s="1"/>
  <c r="J175" i="1"/>
  <c r="Y175" i="1" s="1"/>
  <c r="J176" i="1"/>
  <c r="Y176" i="1" s="1"/>
  <c r="J177" i="1"/>
  <c r="Y177" i="1" s="1"/>
  <c r="J178" i="1"/>
  <c r="Y178" i="1" s="1"/>
  <c r="J179" i="1"/>
  <c r="Y179" i="1" s="1"/>
  <c r="J180" i="1"/>
  <c r="Y180" i="1" s="1"/>
  <c r="J181" i="1"/>
  <c r="Y181" i="1" s="1"/>
  <c r="J182" i="1"/>
  <c r="Y182" i="1" s="1"/>
  <c r="J183" i="1"/>
  <c r="Y183" i="1" s="1"/>
  <c r="J184" i="1"/>
  <c r="Y184" i="1" s="1"/>
  <c r="J185" i="1"/>
  <c r="Y185" i="1" s="1"/>
  <c r="J186" i="1"/>
  <c r="Y186" i="1" s="1"/>
  <c r="J187" i="1"/>
  <c r="Y187" i="1" s="1"/>
  <c r="J188" i="1"/>
  <c r="Y188" i="1" s="1"/>
  <c r="J189" i="1"/>
  <c r="Y189" i="1" s="1"/>
  <c r="J190" i="1"/>
  <c r="Y190" i="1" s="1"/>
  <c r="J191" i="1"/>
  <c r="Y191" i="1" s="1"/>
  <c r="J192" i="1"/>
  <c r="Y192" i="1" s="1"/>
  <c r="J193" i="1"/>
  <c r="Y193" i="1" s="1"/>
  <c r="J194" i="1"/>
  <c r="Y194" i="1" s="1"/>
  <c r="J195" i="1"/>
  <c r="Y195" i="1" s="1"/>
  <c r="J196" i="1"/>
  <c r="Y196" i="1" s="1"/>
  <c r="J197" i="1"/>
  <c r="Y197" i="1" s="1"/>
  <c r="J198" i="1"/>
  <c r="Y198" i="1" s="1"/>
  <c r="J199" i="1"/>
  <c r="Y199" i="1" s="1"/>
  <c r="J200" i="1"/>
  <c r="Y200" i="1" s="1"/>
  <c r="J201" i="1"/>
  <c r="Y201" i="1" s="1"/>
  <c r="J202" i="1"/>
  <c r="Y202" i="1" s="1"/>
  <c r="J203" i="1"/>
  <c r="Y203" i="1" s="1"/>
  <c r="J204" i="1"/>
  <c r="Y204" i="1" s="1"/>
  <c r="J205" i="1"/>
  <c r="Y205" i="1" s="1"/>
  <c r="J206" i="1"/>
  <c r="Y206" i="1" s="1"/>
  <c r="J207" i="1"/>
  <c r="Y207" i="1" s="1"/>
  <c r="J208" i="1"/>
  <c r="Y208" i="1" s="1"/>
  <c r="J209" i="1"/>
  <c r="Y209" i="1" s="1"/>
  <c r="J210" i="1"/>
  <c r="Y210" i="1" s="1"/>
  <c r="J211" i="1"/>
  <c r="Y211" i="1" s="1"/>
  <c r="J212" i="1"/>
  <c r="Y212" i="1" s="1"/>
  <c r="J213" i="1"/>
  <c r="Y213" i="1" s="1"/>
  <c r="J214" i="1"/>
  <c r="Y214" i="1" s="1"/>
  <c r="J215" i="1"/>
  <c r="Y215" i="1" s="1"/>
  <c r="J216" i="1"/>
  <c r="Y216" i="1" s="1"/>
  <c r="J217" i="1"/>
  <c r="Y217" i="1" s="1"/>
  <c r="J218" i="1"/>
  <c r="Y218" i="1" s="1"/>
  <c r="J219" i="1"/>
  <c r="Y219" i="1" s="1"/>
  <c r="J220" i="1"/>
  <c r="Y220" i="1" s="1"/>
  <c r="J221" i="1"/>
  <c r="Y221" i="1" s="1"/>
  <c r="J222" i="1"/>
  <c r="Y222" i="1" s="1"/>
  <c r="J223" i="1"/>
  <c r="Y223" i="1" s="1"/>
  <c r="J224" i="1"/>
  <c r="Y224" i="1" s="1"/>
  <c r="J225" i="1"/>
  <c r="Y225" i="1" s="1"/>
  <c r="J226" i="1"/>
  <c r="Y226" i="1" s="1"/>
  <c r="J227" i="1"/>
  <c r="Y227" i="1" s="1"/>
  <c r="J228" i="1"/>
  <c r="Y228" i="1" s="1"/>
  <c r="J229" i="1"/>
  <c r="Y229" i="1" s="1"/>
  <c r="J230" i="1"/>
  <c r="Y230" i="1" s="1"/>
  <c r="J231" i="1"/>
  <c r="Y231" i="1" s="1"/>
  <c r="J232" i="1"/>
  <c r="Y232" i="1" s="1"/>
  <c r="J233" i="1"/>
  <c r="Y233" i="1" s="1"/>
  <c r="J234" i="1"/>
  <c r="Y234" i="1" s="1"/>
  <c r="J235" i="1"/>
  <c r="Y235" i="1" s="1"/>
  <c r="J236" i="1"/>
  <c r="Y236" i="1" s="1"/>
  <c r="J237" i="1"/>
  <c r="Y237" i="1" s="1"/>
  <c r="J238" i="1"/>
  <c r="Y238" i="1" s="1"/>
  <c r="J239" i="1"/>
  <c r="Y239" i="1" s="1"/>
  <c r="J240" i="1"/>
  <c r="Y240" i="1" s="1"/>
  <c r="J241" i="1"/>
  <c r="Y241" i="1" s="1"/>
  <c r="J242" i="1"/>
  <c r="Y242" i="1" s="1"/>
  <c r="J243" i="1"/>
  <c r="Y243" i="1" s="1"/>
  <c r="J244" i="1"/>
  <c r="Y244" i="1" s="1"/>
  <c r="J245" i="1"/>
  <c r="Y245" i="1" s="1"/>
  <c r="J246" i="1"/>
  <c r="Y246" i="1" s="1"/>
  <c r="J247" i="1"/>
  <c r="Y247" i="1" s="1"/>
  <c r="J248" i="1"/>
  <c r="Y248" i="1" s="1"/>
  <c r="J249" i="1"/>
  <c r="Y249" i="1" s="1"/>
  <c r="J250" i="1"/>
  <c r="Y250" i="1" s="1"/>
  <c r="J251" i="1"/>
  <c r="Y251" i="1" s="1"/>
  <c r="J252" i="1"/>
  <c r="Y252" i="1" s="1"/>
  <c r="J253" i="1"/>
  <c r="J254" i="1"/>
  <c r="Y254" i="1" s="1"/>
  <c r="J255" i="1"/>
  <c r="Y255" i="1" s="1"/>
  <c r="J256" i="1"/>
  <c r="Y256" i="1" s="1"/>
  <c r="J257" i="1"/>
  <c r="Y257" i="1" s="1"/>
  <c r="J258" i="1"/>
  <c r="Y258" i="1" s="1"/>
  <c r="J259" i="1"/>
  <c r="Y259" i="1" s="1"/>
  <c r="J260" i="1"/>
  <c r="Y260" i="1" s="1"/>
  <c r="J261" i="1"/>
  <c r="Y261" i="1" s="1"/>
  <c r="J262" i="1"/>
  <c r="Y262" i="1" s="1"/>
  <c r="J263" i="1"/>
  <c r="Y263" i="1" s="1"/>
  <c r="J264" i="1"/>
  <c r="Y264" i="1" s="1"/>
  <c r="J265" i="1"/>
  <c r="Y265" i="1" s="1"/>
  <c r="J266" i="1"/>
  <c r="Y266" i="1" s="1"/>
  <c r="J267" i="1"/>
  <c r="Y267" i="1" s="1"/>
  <c r="J268" i="1"/>
  <c r="Y268" i="1" s="1"/>
  <c r="J269" i="1"/>
  <c r="Y269" i="1" s="1"/>
  <c r="J270" i="1"/>
  <c r="Y270" i="1" s="1"/>
  <c r="J271" i="1"/>
  <c r="Y271" i="1" s="1"/>
  <c r="J272" i="1"/>
  <c r="Y272" i="1" s="1"/>
  <c r="J273" i="1"/>
  <c r="Y273" i="1" s="1"/>
  <c r="J274" i="1"/>
  <c r="Y274" i="1" s="1"/>
  <c r="J275" i="1"/>
  <c r="Y275" i="1" s="1"/>
  <c r="J276" i="1"/>
  <c r="Y276" i="1" s="1"/>
  <c r="J277" i="1"/>
  <c r="Y277" i="1" s="1"/>
  <c r="J278" i="1"/>
  <c r="Y278" i="1" s="1"/>
  <c r="J279" i="1"/>
  <c r="Y279" i="1" s="1"/>
  <c r="J280" i="1"/>
  <c r="Y280" i="1" s="1"/>
  <c r="J281" i="1"/>
  <c r="Y281" i="1" s="1"/>
  <c r="J282" i="1"/>
  <c r="Y282" i="1" s="1"/>
  <c r="J283" i="1"/>
  <c r="Y283" i="1" s="1"/>
  <c r="J284" i="1"/>
  <c r="Y284" i="1" s="1"/>
  <c r="J285" i="1"/>
  <c r="Y285" i="1" s="1"/>
  <c r="J286" i="1"/>
  <c r="Y286" i="1" s="1"/>
  <c r="J287" i="1"/>
  <c r="Y287" i="1" s="1"/>
  <c r="J288" i="1"/>
  <c r="Y288" i="1" s="1"/>
  <c r="J289" i="1"/>
  <c r="Y289" i="1" s="1"/>
  <c r="J290" i="1"/>
  <c r="Y290" i="1" s="1"/>
  <c r="J291" i="1"/>
  <c r="Y291" i="1" s="1"/>
  <c r="J292" i="1"/>
  <c r="Y292" i="1" s="1"/>
  <c r="J293" i="1"/>
  <c r="J294" i="1"/>
  <c r="Y294" i="1" s="1"/>
  <c r="J295" i="1"/>
  <c r="Y295" i="1" s="1"/>
  <c r="J296" i="1"/>
  <c r="Y296" i="1" s="1"/>
  <c r="J297" i="1"/>
  <c r="Y297" i="1" s="1"/>
  <c r="J298" i="1"/>
  <c r="Y298" i="1" s="1"/>
  <c r="J299" i="1"/>
  <c r="Y299" i="1" s="1"/>
  <c r="J300" i="1"/>
  <c r="Y300" i="1" s="1"/>
  <c r="J301" i="1"/>
  <c r="Y301" i="1" s="1"/>
  <c r="J302" i="1"/>
  <c r="Y302" i="1" s="1"/>
  <c r="J303" i="1"/>
  <c r="Y303" i="1" s="1"/>
  <c r="J304" i="1"/>
  <c r="Y304" i="1" s="1"/>
  <c r="J305" i="1"/>
  <c r="Y305" i="1" s="1"/>
  <c r="J306" i="1"/>
  <c r="Y306" i="1" s="1"/>
  <c r="J307" i="1"/>
  <c r="Y307" i="1" s="1"/>
  <c r="J308" i="1"/>
  <c r="Y308" i="1" s="1"/>
  <c r="J309" i="1"/>
  <c r="Y309" i="1" s="1"/>
  <c r="J310" i="1"/>
  <c r="Y310" i="1" s="1"/>
  <c r="J311" i="1"/>
  <c r="Y311" i="1" s="1"/>
  <c r="J312" i="1"/>
  <c r="Y312" i="1" s="1"/>
  <c r="J313" i="1"/>
  <c r="Y313" i="1" s="1"/>
  <c r="J314" i="1"/>
  <c r="Y314" i="1" s="1"/>
  <c r="J315" i="1"/>
  <c r="Y315" i="1" s="1"/>
  <c r="J316" i="1"/>
  <c r="Y316" i="1" s="1"/>
  <c r="J317" i="1"/>
  <c r="Y317" i="1" s="1"/>
  <c r="J318" i="1"/>
  <c r="Y318" i="1" s="1"/>
  <c r="J319" i="1"/>
  <c r="Y319" i="1" s="1"/>
  <c r="J320" i="1"/>
  <c r="Y320" i="1" s="1"/>
  <c r="J321" i="1"/>
  <c r="Y321" i="1" s="1"/>
  <c r="J322" i="1"/>
  <c r="Y322" i="1" s="1"/>
  <c r="J323" i="1"/>
  <c r="Y323" i="1" s="1"/>
  <c r="J324" i="1"/>
  <c r="Y324" i="1" s="1"/>
  <c r="J325" i="1"/>
  <c r="Y325" i="1" s="1"/>
  <c r="J326" i="1"/>
  <c r="Y326" i="1" s="1"/>
  <c r="J327" i="1"/>
  <c r="Y327" i="1" s="1"/>
  <c r="J328" i="1"/>
  <c r="Y328" i="1" s="1"/>
  <c r="J329" i="1"/>
  <c r="Y329" i="1" s="1"/>
  <c r="J330" i="1"/>
  <c r="Y330" i="1" s="1"/>
  <c r="J331" i="1"/>
  <c r="Y331" i="1" s="1"/>
  <c r="J332" i="1"/>
  <c r="Y332" i="1" s="1"/>
  <c r="J333" i="1"/>
  <c r="Y333" i="1" s="1"/>
  <c r="J334" i="1"/>
  <c r="Y334" i="1" s="1"/>
  <c r="J335" i="1"/>
  <c r="Y335" i="1" s="1"/>
  <c r="J336" i="1"/>
  <c r="Y336" i="1" s="1"/>
  <c r="J337" i="1"/>
  <c r="Y337" i="1" s="1"/>
  <c r="J338" i="1"/>
  <c r="Y338" i="1" s="1"/>
  <c r="J339" i="1"/>
  <c r="Y339" i="1" s="1"/>
  <c r="J340" i="1"/>
  <c r="Y340" i="1" s="1"/>
  <c r="J341" i="1"/>
  <c r="Y341" i="1" s="1"/>
  <c r="J342" i="1"/>
  <c r="Y342" i="1" s="1"/>
  <c r="J343" i="1"/>
  <c r="Y343" i="1" s="1"/>
  <c r="J344" i="1"/>
  <c r="Y344" i="1" s="1"/>
  <c r="J345" i="1"/>
  <c r="Y345" i="1" s="1"/>
  <c r="J346" i="1"/>
  <c r="Y346" i="1" s="1"/>
  <c r="J347" i="1"/>
  <c r="Y347" i="1" s="1"/>
  <c r="J348" i="1"/>
  <c r="Y348" i="1" s="1"/>
  <c r="J349" i="1"/>
  <c r="Y349" i="1" s="1"/>
  <c r="J350" i="1"/>
  <c r="Y350" i="1" s="1"/>
  <c r="J351" i="1"/>
  <c r="Y351" i="1" s="1"/>
  <c r="J352" i="1"/>
  <c r="Y352" i="1" s="1"/>
  <c r="J353" i="1"/>
  <c r="Y353" i="1" s="1"/>
  <c r="J354" i="1"/>
  <c r="Y354" i="1" s="1"/>
  <c r="J355" i="1"/>
  <c r="Y355" i="1" s="1"/>
  <c r="J356" i="1"/>
  <c r="Y356" i="1" s="1"/>
  <c r="J357" i="1"/>
  <c r="Y357" i="1" s="1"/>
  <c r="J358" i="1"/>
  <c r="Y358" i="1" s="1"/>
  <c r="J359" i="1"/>
  <c r="Y359" i="1" s="1"/>
  <c r="J360" i="1"/>
  <c r="Y360" i="1" s="1"/>
  <c r="J361" i="1"/>
  <c r="Y361" i="1" s="1"/>
  <c r="J362" i="1"/>
  <c r="Y362" i="1" s="1"/>
  <c r="J363" i="1"/>
  <c r="Y363" i="1" s="1"/>
  <c r="J364" i="1"/>
  <c r="Y364" i="1" s="1"/>
  <c r="J365" i="1"/>
  <c r="Y365" i="1" s="1"/>
  <c r="J366" i="1"/>
  <c r="Y366" i="1" s="1"/>
  <c r="J367" i="1"/>
  <c r="Y367" i="1" s="1"/>
  <c r="J368" i="1"/>
  <c r="Y368" i="1" s="1"/>
  <c r="J369" i="1"/>
  <c r="Y369" i="1" s="1"/>
  <c r="J370" i="1"/>
  <c r="Y370" i="1" s="1"/>
  <c r="J371" i="1"/>
  <c r="Y371" i="1" s="1"/>
  <c r="J372" i="1"/>
  <c r="Y372" i="1" s="1"/>
  <c r="J373" i="1"/>
  <c r="Y373" i="1" s="1"/>
  <c r="J374" i="1"/>
  <c r="Y374" i="1" s="1"/>
  <c r="J375" i="1"/>
  <c r="Y375" i="1" s="1"/>
  <c r="J376" i="1"/>
  <c r="Y376" i="1" s="1"/>
  <c r="J377" i="1"/>
  <c r="Y377" i="1" s="1"/>
  <c r="J378" i="1"/>
  <c r="Y378" i="1" s="1"/>
  <c r="J379" i="1"/>
  <c r="Y379" i="1" s="1"/>
  <c r="J380" i="1"/>
  <c r="Y380" i="1" s="1"/>
  <c r="J381" i="1"/>
  <c r="Y381" i="1" s="1"/>
  <c r="J382" i="1"/>
  <c r="Y382" i="1" s="1"/>
  <c r="J383" i="1"/>
  <c r="Y383" i="1" s="1"/>
  <c r="J384" i="1"/>
  <c r="Y384" i="1" s="1"/>
  <c r="J385" i="1"/>
  <c r="Y385" i="1" s="1"/>
  <c r="J386" i="1"/>
  <c r="Y386" i="1" s="1"/>
  <c r="J387" i="1"/>
  <c r="Y387" i="1" s="1"/>
  <c r="J388" i="1"/>
  <c r="Y388" i="1" s="1"/>
  <c r="J389" i="1"/>
  <c r="Y389" i="1" s="1"/>
  <c r="J390" i="1"/>
  <c r="Y390" i="1" s="1"/>
  <c r="J391" i="1"/>
  <c r="Y391" i="1" s="1"/>
  <c r="J392" i="1"/>
  <c r="Y392" i="1" s="1"/>
  <c r="J393" i="1"/>
  <c r="Y393" i="1" s="1"/>
  <c r="J394" i="1"/>
  <c r="Y394" i="1" s="1"/>
  <c r="J395" i="1"/>
  <c r="Y395" i="1" s="1"/>
  <c r="J396" i="1"/>
  <c r="Y396" i="1" s="1"/>
  <c r="J397" i="1"/>
  <c r="Y397" i="1" s="1"/>
  <c r="J398" i="1"/>
  <c r="Y398" i="1" s="1"/>
  <c r="J399" i="1"/>
  <c r="Y399" i="1" s="1"/>
  <c r="J400" i="1"/>
  <c r="Y400" i="1" s="1"/>
  <c r="J401" i="1"/>
  <c r="Y401" i="1" s="1"/>
  <c r="J402" i="1"/>
  <c r="Y402" i="1" s="1"/>
  <c r="J403" i="1"/>
  <c r="Y403" i="1" s="1"/>
  <c r="J404" i="1"/>
  <c r="Y404" i="1" s="1"/>
  <c r="J405" i="1"/>
  <c r="Y405" i="1" s="1"/>
  <c r="J406" i="1"/>
  <c r="Y406" i="1" s="1"/>
  <c r="J407" i="1"/>
  <c r="Y407" i="1" s="1"/>
  <c r="J408" i="1"/>
  <c r="Y408" i="1" s="1"/>
  <c r="J409" i="1"/>
  <c r="Y409" i="1" s="1"/>
  <c r="J410" i="1"/>
  <c r="Y410" i="1" s="1"/>
  <c r="J411" i="1"/>
  <c r="Y411" i="1" s="1"/>
  <c r="J412" i="1"/>
  <c r="Y412" i="1" s="1"/>
  <c r="J413" i="1"/>
  <c r="Y413" i="1" s="1"/>
  <c r="J414" i="1"/>
  <c r="Y414" i="1" s="1"/>
  <c r="J415" i="1"/>
  <c r="Y415" i="1" s="1"/>
  <c r="J416" i="1"/>
  <c r="Y416" i="1" s="1"/>
  <c r="J417" i="1"/>
  <c r="Y417" i="1" s="1"/>
  <c r="J418" i="1"/>
  <c r="Y418" i="1" s="1"/>
  <c r="J419" i="1"/>
  <c r="Y419" i="1" s="1"/>
  <c r="J420" i="1"/>
  <c r="Y420" i="1" s="1"/>
  <c r="J421" i="1"/>
  <c r="Y421" i="1" s="1"/>
  <c r="J422" i="1"/>
  <c r="Y422" i="1" s="1"/>
  <c r="J423" i="1"/>
  <c r="Y423" i="1" s="1"/>
  <c r="J424" i="1"/>
  <c r="Y424" i="1" s="1"/>
  <c r="J425" i="1"/>
  <c r="Y425" i="1" s="1"/>
  <c r="J426" i="1"/>
  <c r="Y426" i="1" s="1"/>
  <c r="J427" i="1"/>
  <c r="Y427" i="1" s="1"/>
  <c r="J428" i="1"/>
  <c r="Y428" i="1" s="1"/>
  <c r="J429" i="1"/>
  <c r="Y429" i="1" s="1"/>
  <c r="J430" i="1"/>
  <c r="Y430" i="1" s="1"/>
  <c r="J431" i="1"/>
  <c r="Y431" i="1" s="1"/>
  <c r="J432" i="1"/>
  <c r="Y432" i="1" s="1"/>
  <c r="J433" i="1"/>
  <c r="Y433" i="1" s="1"/>
  <c r="J434" i="1"/>
  <c r="Y434" i="1" s="1"/>
  <c r="J435" i="1"/>
  <c r="Y435" i="1" s="1"/>
  <c r="J436" i="1"/>
  <c r="Y436" i="1" s="1"/>
  <c r="J437" i="1"/>
  <c r="Y437" i="1" s="1"/>
  <c r="J438" i="1"/>
  <c r="Y438" i="1" s="1"/>
  <c r="J439" i="1"/>
  <c r="Y439" i="1" s="1"/>
  <c r="J440" i="1"/>
  <c r="Y440" i="1" s="1"/>
  <c r="J441" i="1"/>
  <c r="Y441" i="1" s="1"/>
  <c r="J442" i="1"/>
  <c r="Y442" i="1" s="1"/>
  <c r="J443" i="1"/>
  <c r="Y443" i="1" s="1"/>
  <c r="J444" i="1"/>
  <c r="Y444" i="1" s="1"/>
  <c r="J445" i="1"/>
  <c r="Y445" i="1" s="1"/>
  <c r="J446" i="1"/>
  <c r="Y446" i="1" s="1"/>
  <c r="J447" i="1"/>
  <c r="Y447" i="1" s="1"/>
  <c r="J448" i="1"/>
  <c r="Y448" i="1" s="1"/>
  <c r="J449" i="1"/>
  <c r="Y449" i="1" s="1"/>
  <c r="J450" i="1"/>
  <c r="Y450" i="1" s="1"/>
  <c r="J451" i="1"/>
  <c r="Y451" i="1" s="1"/>
  <c r="J452" i="1"/>
  <c r="Y452" i="1" s="1"/>
  <c r="J453" i="1"/>
  <c r="Y453" i="1" s="1"/>
  <c r="J454" i="1"/>
  <c r="Y454" i="1" s="1"/>
  <c r="J455" i="1"/>
  <c r="Y455" i="1" s="1"/>
  <c r="J456" i="1"/>
  <c r="Y456" i="1" s="1"/>
  <c r="J457" i="1"/>
  <c r="Y457" i="1" s="1"/>
  <c r="J458" i="1"/>
  <c r="Y458" i="1" s="1"/>
  <c r="J459" i="1"/>
  <c r="Y459" i="1" s="1"/>
  <c r="J460" i="1"/>
  <c r="Y460" i="1" s="1"/>
  <c r="J461" i="1"/>
  <c r="Y461" i="1" s="1"/>
  <c r="J462" i="1"/>
  <c r="Y462" i="1" s="1"/>
  <c r="J463" i="1"/>
  <c r="Y463" i="1" s="1"/>
  <c r="J464" i="1"/>
  <c r="Y464" i="1" s="1"/>
  <c r="J465" i="1"/>
  <c r="Y465" i="1" s="1"/>
  <c r="J466" i="1"/>
  <c r="Y466" i="1" s="1"/>
  <c r="J467" i="1"/>
  <c r="Y467" i="1" s="1"/>
  <c r="J468" i="1"/>
  <c r="Y468" i="1" s="1"/>
  <c r="J469" i="1"/>
  <c r="Y469" i="1" s="1"/>
  <c r="J470" i="1"/>
  <c r="Y470" i="1" s="1"/>
  <c r="J471" i="1"/>
  <c r="Y471" i="1" s="1"/>
  <c r="J472" i="1"/>
  <c r="Y472" i="1" s="1"/>
  <c r="J473" i="1"/>
  <c r="Y473" i="1" s="1"/>
  <c r="J474" i="1"/>
  <c r="Y474" i="1" s="1"/>
  <c r="J475" i="1"/>
  <c r="Y475" i="1" s="1"/>
  <c r="J476" i="1"/>
  <c r="Y476" i="1" s="1"/>
  <c r="J477" i="1"/>
  <c r="Y477" i="1" s="1"/>
  <c r="J478" i="1"/>
  <c r="Y478" i="1" s="1"/>
  <c r="J479" i="1"/>
  <c r="Y479" i="1" s="1"/>
  <c r="J480" i="1"/>
  <c r="Y480" i="1" s="1"/>
  <c r="J481" i="1"/>
  <c r="Y481" i="1" s="1"/>
  <c r="J482" i="1"/>
  <c r="Y482" i="1" s="1"/>
  <c r="J483" i="1"/>
  <c r="Y483" i="1" s="1"/>
  <c r="J484" i="1"/>
  <c r="Y484" i="1" s="1"/>
  <c r="J485" i="1"/>
  <c r="Y485" i="1" s="1"/>
  <c r="J486" i="1"/>
  <c r="Y486" i="1" s="1"/>
  <c r="J487" i="1"/>
  <c r="Y487" i="1" s="1"/>
  <c r="J488" i="1"/>
  <c r="Y488" i="1" s="1"/>
  <c r="J489" i="1"/>
  <c r="Y489" i="1" s="1"/>
  <c r="J490" i="1"/>
  <c r="Y490" i="1" s="1"/>
  <c r="J491" i="1"/>
  <c r="Y491" i="1" s="1"/>
  <c r="J492" i="1"/>
  <c r="Y492" i="1" s="1"/>
  <c r="J493" i="1"/>
  <c r="Y493" i="1" s="1"/>
  <c r="J494" i="1"/>
  <c r="Y494" i="1" s="1"/>
  <c r="J495" i="1"/>
  <c r="Y495" i="1" s="1"/>
  <c r="J496" i="1"/>
  <c r="Y496" i="1" s="1"/>
  <c r="J497" i="1"/>
  <c r="Y497" i="1" s="1"/>
  <c r="J498" i="1"/>
  <c r="Y498" i="1" s="1"/>
  <c r="J499" i="1"/>
  <c r="Y499" i="1" s="1"/>
  <c r="J500" i="1"/>
  <c r="Y500" i="1" s="1"/>
  <c r="J501" i="1"/>
  <c r="Y501" i="1" s="1"/>
  <c r="J502" i="1"/>
  <c r="Y502" i="1" s="1"/>
  <c r="J503" i="1"/>
  <c r="Y503" i="1" s="1"/>
  <c r="J504" i="1"/>
  <c r="Y504" i="1" s="1"/>
  <c r="J505" i="1"/>
  <c r="Y505" i="1" s="1"/>
  <c r="J506" i="1"/>
  <c r="Y506" i="1" s="1"/>
  <c r="J507" i="1"/>
  <c r="Y507" i="1" s="1"/>
  <c r="J508" i="1"/>
  <c r="Y508" i="1" s="1"/>
  <c r="J509" i="1"/>
  <c r="Y509" i="1" s="1"/>
  <c r="J510" i="1"/>
  <c r="Y510" i="1" s="1"/>
  <c r="J511" i="1"/>
  <c r="Y511" i="1" s="1"/>
  <c r="J512" i="1"/>
  <c r="Y512" i="1" s="1"/>
  <c r="J513" i="1"/>
  <c r="Y513" i="1" s="1"/>
  <c r="J514" i="1"/>
  <c r="Y514" i="1" s="1"/>
  <c r="J515" i="1"/>
  <c r="Y515" i="1" s="1"/>
  <c r="J516" i="1"/>
  <c r="Y516" i="1" s="1"/>
  <c r="J517" i="1"/>
  <c r="Y517" i="1" s="1"/>
  <c r="J518" i="1"/>
  <c r="Y518" i="1" s="1"/>
  <c r="J519" i="1"/>
  <c r="Y519" i="1" s="1"/>
  <c r="J520" i="1"/>
  <c r="Y520" i="1" s="1"/>
  <c r="J521" i="1"/>
  <c r="Y521" i="1" s="1"/>
  <c r="J522" i="1"/>
  <c r="Y522" i="1" s="1"/>
  <c r="J523" i="1"/>
  <c r="Y523" i="1" s="1"/>
  <c r="J524" i="1"/>
  <c r="Y524" i="1" s="1"/>
  <c r="J525" i="1"/>
  <c r="Y525" i="1" s="1"/>
  <c r="J526" i="1"/>
  <c r="Y526" i="1" s="1"/>
  <c r="J527" i="1"/>
  <c r="Y527" i="1" s="1"/>
  <c r="J528" i="1"/>
  <c r="Y528" i="1" s="1"/>
  <c r="J529" i="1"/>
  <c r="Y529" i="1" s="1"/>
  <c r="J530" i="1"/>
  <c r="Y530" i="1" s="1"/>
  <c r="J531" i="1"/>
  <c r="Y531" i="1" s="1"/>
  <c r="J532" i="1"/>
  <c r="Y532" i="1" s="1"/>
  <c r="J533" i="1"/>
  <c r="Y533" i="1" s="1"/>
  <c r="J534" i="1"/>
  <c r="Y534" i="1" s="1"/>
  <c r="J535" i="1"/>
  <c r="Y535" i="1" s="1"/>
  <c r="J536" i="1"/>
  <c r="Y536" i="1" s="1"/>
  <c r="J537" i="1"/>
  <c r="Y537" i="1" s="1"/>
  <c r="J538" i="1"/>
  <c r="Y538" i="1" s="1"/>
  <c r="J539" i="1"/>
  <c r="Y539" i="1" s="1"/>
  <c r="J540" i="1"/>
  <c r="Y540" i="1" s="1"/>
  <c r="J541" i="1"/>
  <c r="Y541" i="1" s="1"/>
  <c r="J542" i="1"/>
  <c r="Y542" i="1" s="1"/>
  <c r="J543" i="1"/>
  <c r="Y543" i="1" s="1"/>
  <c r="J544" i="1"/>
  <c r="Y544" i="1" s="1"/>
  <c r="J545" i="1"/>
  <c r="Y545" i="1" s="1"/>
  <c r="J546" i="1"/>
  <c r="Y546" i="1" s="1"/>
  <c r="J547" i="1"/>
  <c r="Y547" i="1" s="1"/>
  <c r="J548" i="1"/>
  <c r="Y548" i="1" s="1"/>
  <c r="J549" i="1"/>
  <c r="Y549" i="1" s="1"/>
  <c r="J550" i="1"/>
  <c r="Y550" i="1" s="1"/>
  <c r="J551" i="1"/>
  <c r="Y551" i="1" s="1"/>
  <c r="J552" i="1"/>
  <c r="Y552" i="1" s="1"/>
  <c r="J553" i="1"/>
  <c r="Y553" i="1" s="1"/>
  <c r="J554" i="1"/>
  <c r="Y554" i="1" s="1"/>
  <c r="J555" i="1"/>
  <c r="Y555" i="1" s="1"/>
  <c r="J556" i="1"/>
  <c r="Y556" i="1" s="1"/>
  <c r="J557" i="1"/>
  <c r="Y557" i="1" s="1"/>
  <c r="J558" i="1"/>
  <c r="Y558" i="1" s="1"/>
  <c r="J559" i="1"/>
  <c r="Y559" i="1" s="1"/>
  <c r="J560" i="1"/>
  <c r="Y560" i="1" s="1"/>
  <c r="J561" i="1"/>
  <c r="Y561" i="1" s="1"/>
  <c r="J562" i="1"/>
  <c r="Y562" i="1" s="1"/>
  <c r="J563" i="1"/>
  <c r="Y563" i="1" s="1"/>
  <c r="J564" i="1"/>
  <c r="Y564" i="1" s="1"/>
  <c r="J565" i="1"/>
  <c r="Y565" i="1" s="1"/>
  <c r="J566" i="1"/>
  <c r="Y566" i="1" s="1"/>
  <c r="J567" i="1"/>
  <c r="Y567" i="1" s="1"/>
  <c r="J568" i="1"/>
  <c r="Y568" i="1" s="1"/>
  <c r="J569" i="1"/>
  <c r="Y569" i="1" s="1"/>
  <c r="J570" i="1"/>
  <c r="Y570" i="1" s="1"/>
  <c r="J571" i="1"/>
  <c r="Y571" i="1" s="1"/>
  <c r="J572" i="1"/>
  <c r="Y572" i="1" s="1"/>
  <c r="J573" i="1"/>
  <c r="Y573" i="1" s="1"/>
  <c r="J574" i="1"/>
  <c r="Y574" i="1" s="1"/>
  <c r="J575" i="1"/>
  <c r="Y575" i="1" s="1"/>
  <c r="J576" i="1"/>
  <c r="Y576" i="1" s="1"/>
  <c r="J577" i="1"/>
  <c r="Y577" i="1" s="1"/>
  <c r="J578" i="1"/>
  <c r="Y578" i="1" s="1"/>
  <c r="J579" i="1"/>
  <c r="Y579" i="1" s="1"/>
  <c r="J580" i="1"/>
  <c r="Y580" i="1" s="1"/>
  <c r="J581" i="1"/>
  <c r="Y581" i="1" s="1"/>
  <c r="J582" i="1"/>
  <c r="Y582" i="1" s="1"/>
  <c r="J583" i="1"/>
  <c r="Y583" i="1" s="1"/>
  <c r="J584" i="1"/>
  <c r="Y584" i="1" s="1"/>
  <c r="J585" i="1"/>
  <c r="Y585" i="1" s="1"/>
  <c r="J586" i="1"/>
  <c r="Y586" i="1" s="1"/>
  <c r="J587" i="1"/>
  <c r="Y587" i="1" s="1"/>
  <c r="J588" i="1"/>
  <c r="Y588" i="1" s="1"/>
  <c r="J589" i="1"/>
  <c r="Y589" i="1" s="1"/>
  <c r="J590" i="1"/>
  <c r="Y590" i="1" s="1"/>
  <c r="J591" i="1"/>
  <c r="Y591" i="1" s="1"/>
  <c r="J592" i="1"/>
  <c r="Y592" i="1" s="1"/>
  <c r="J593" i="1"/>
  <c r="Y593" i="1" s="1"/>
  <c r="J594" i="1"/>
  <c r="Y594" i="1" s="1"/>
  <c r="J595" i="1"/>
  <c r="Y595" i="1" s="1"/>
  <c r="J596" i="1"/>
  <c r="Y596" i="1" s="1"/>
  <c r="J597" i="1"/>
  <c r="Y597" i="1" s="1"/>
  <c r="J598" i="1"/>
  <c r="Y598" i="1" s="1"/>
  <c r="J599" i="1"/>
  <c r="Y599" i="1" s="1"/>
  <c r="J600" i="1"/>
  <c r="Y600" i="1" s="1"/>
  <c r="J601" i="1"/>
  <c r="Y601" i="1" s="1"/>
  <c r="J602" i="1"/>
  <c r="Y602" i="1" s="1"/>
  <c r="J603" i="1"/>
  <c r="Y603" i="1" s="1"/>
  <c r="J604" i="1"/>
  <c r="Y604" i="1" s="1"/>
  <c r="J605" i="1"/>
  <c r="Y605" i="1" s="1"/>
  <c r="J606" i="1"/>
  <c r="Y606" i="1" s="1"/>
  <c r="J607" i="1"/>
  <c r="Y607" i="1" s="1"/>
  <c r="J608" i="1"/>
  <c r="Y608" i="1" s="1"/>
  <c r="J609" i="1"/>
  <c r="Y609" i="1" s="1"/>
  <c r="J610" i="1"/>
  <c r="Y610" i="1" s="1"/>
  <c r="J611" i="1"/>
  <c r="Y611" i="1" s="1"/>
  <c r="J612" i="1"/>
  <c r="Y612" i="1" s="1"/>
  <c r="J613" i="1"/>
  <c r="Y613" i="1" s="1"/>
  <c r="J614" i="1"/>
  <c r="Y614" i="1" s="1"/>
  <c r="J615" i="1"/>
  <c r="Y615" i="1" s="1"/>
  <c r="J616" i="1"/>
  <c r="Y616" i="1" s="1"/>
  <c r="J617" i="1"/>
  <c r="Y617" i="1" s="1"/>
  <c r="J618" i="1"/>
  <c r="Y618" i="1" s="1"/>
  <c r="J619" i="1"/>
  <c r="Y619" i="1" s="1"/>
  <c r="J620" i="1"/>
  <c r="Y620" i="1" s="1"/>
  <c r="J621" i="1"/>
  <c r="Y621" i="1" s="1"/>
  <c r="J622" i="1"/>
  <c r="Y622" i="1" s="1"/>
  <c r="J623" i="1"/>
  <c r="Y623" i="1" s="1"/>
  <c r="J624" i="1"/>
  <c r="Y624" i="1" s="1"/>
  <c r="J625" i="1"/>
  <c r="Y625" i="1" s="1"/>
  <c r="J626" i="1"/>
  <c r="Y626" i="1" s="1"/>
  <c r="J627" i="1"/>
  <c r="Y627" i="1" s="1"/>
  <c r="J628" i="1"/>
  <c r="Y628" i="1" s="1"/>
  <c r="J629" i="1"/>
  <c r="Y629" i="1" s="1"/>
  <c r="J630" i="1"/>
  <c r="Y630" i="1" s="1"/>
  <c r="J631" i="1"/>
  <c r="Y631" i="1" s="1"/>
  <c r="J632" i="1"/>
  <c r="Y632" i="1" s="1"/>
  <c r="J633" i="1"/>
  <c r="Y633" i="1" s="1"/>
  <c r="J634" i="1"/>
  <c r="Y634" i="1" s="1"/>
  <c r="J635" i="1"/>
  <c r="Y635" i="1" s="1"/>
  <c r="J636" i="1"/>
  <c r="Y636" i="1" s="1"/>
  <c r="J637" i="1"/>
  <c r="Y637" i="1" s="1"/>
  <c r="J638" i="1"/>
  <c r="Y638" i="1" s="1"/>
  <c r="J639" i="1"/>
  <c r="Y639" i="1" s="1"/>
  <c r="J640" i="1"/>
  <c r="Y640" i="1" s="1"/>
  <c r="J641" i="1"/>
  <c r="Y641" i="1" s="1"/>
  <c r="J642" i="1"/>
  <c r="Y642" i="1" s="1"/>
  <c r="J643" i="1"/>
  <c r="Y643" i="1" s="1"/>
  <c r="J644" i="1"/>
  <c r="Y644" i="1" s="1"/>
  <c r="J645" i="1"/>
  <c r="Y645" i="1" s="1"/>
  <c r="J646" i="1"/>
  <c r="Y646" i="1" s="1"/>
  <c r="J647" i="1"/>
  <c r="Y647" i="1" s="1"/>
  <c r="J648" i="1"/>
  <c r="Y648" i="1" s="1"/>
  <c r="J649" i="1"/>
  <c r="Y649" i="1" s="1"/>
  <c r="J650" i="1"/>
  <c r="Y650" i="1" s="1"/>
  <c r="J651" i="1"/>
  <c r="Y651" i="1" s="1"/>
  <c r="J652" i="1"/>
  <c r="Y652" i="1" s="1"/>
  <c r="J653" i="1"/>
  <c r="Y653" i="1" s="1"/>
  <c r="J654" i="1"/>
  <c r="Y654" i="1" s="1"/>
  <c r="J655" i="1"/>
  <c r="Y655" i="1" s="1"/>
  <c r="J656" i="1"/>
  <c r="Y656" i="1" s="1"/>
  <c r="J657" i="1"/>
  <c r="Y657" i="1" s="1"/>
  <c r="J658" i="1"/>
  <c r="Y658" i="1" s="1"/>
  <c r="J659" i="1"/>
  <c r="Y659" i="1" s="1"/>
  <c r="J660" i="1"/>
  <c r="Y660" i="1" s="1"/>
  <c r="J661" i="1"/>
  <c r="Y661" i="1" s="1"/>
  <c r="J662" i="1"/>
  <c r="Y662" i="1" s="1"/>
  <c r="J663" i="1"/>
  <c r="Y663" i="1" s="1"/>
  <c r="J664" i="1"/>
  <c r="Y664" i="1" s="1"/>
  <c r="J665" i="1"/>
  <c r="Y665" i="1" s="1"/>
  <c r="J666" i="1"/>
  <c r="Y666" i="1" s="1"/>
  <c r="J667" i="1"/>
  <c r="Y667" i="1" s="1"/>
  <c r="J668" i="1"/>
  <c r="Y668" i="1" s="1"/>
  <c r="J669" i="1"/>
  <c r="Y669" i="1" s="1"/>
  <c r="J670" i="1"/>
  <c r="Y670" i="1" s="1"/>
  <c r="J671" i="1"/>
  <c r="Y671" i="1" s="1"/>
  <c r="J672" i="1"/>
  <c r="Y672" i="1" s="1"/>
  <c r="J673" i="1"/>
  <c r="Y673" i="1" s="1"/>
  <c r="J674" i="1"/>
  <c r="Y674" i="1" s="1"/>
  <c r="J675" i="1"/>
  <c r="Y675" i="1" s="1"/>
  <c r="J676" i="1"/>
  <c r="Y676" i="1" s="1"/>
  <c r="J677" i="1"/>
  <c r="Y677" i="1" s="1"/>
  <c r="J678" i="1"/>
  <c r="Y678" i="1" s="1"/>
  <c r="J679" i="1"/>
  <c r="Y679" i="1" s="1"/>
  <c r="J680" i="1"/>
  <c r="Y680" i="1" s="1"/>
  <c r="J681" i="1"/>
  <c r="Y681" i="1" s="1"/>
  <c r="J682" i="1"/>
  <c r="Y682" i="1" s="1"/>
  <c r="J683" i="1"/>
  <c r="Y683" i="1" s="1"/>
  <c r="J684" i="1"/>
  <c r="Y684" i="1" s="1"/>
  <c r="J685" i="1"/>
  <c r="Y685" i="1" s="1"/>
  <c r="J686" i="1"/>
  <c r="Y686" i="1" s="1"/>
  <c r="J687" i="1"/>
  <c r="Y687" i="1" s="1"/>
  <c r="J688" i="1"/>
  <c r="Y688" i="1" s="1"/>
  <c r="J689" i="1"/>
  <c r="Y689" i="1" s="1"/>
  <c r="J690" i="1"/>
  <c r="Y690" i="1" s="1"/>
  <c r="J691" i="1"/>
  <c r="Y691" i="1" s="1"/>
  <c r="J692" i="1"/>
  <c r="Y692" i="1" s="1"/>
  <c r="J693" i="1"/>
  <c r="Y693" i="1" s="1"/>
  <c r="J694" i="1"/>
  <c r="Y694" i="1" s="1"/>
  <c r="J695" i="1"/>
  <c r="Y695" i="1" s="1"/>
  <c r="J696" i="1"/>
  <c r="Y696" i="1" s="1"/>
  <c r="J697" i="1"/>
  <c r="Y697" i="1" s="1"/>
  <c r="J698" i="1"/>
  <c r="Y698" i="1" s="1"/>
  <c r="J699" i="1"/>
  <c r="Y699" i="1" s="1"/>
  <c r="J700" i="1"/>
  <c r="Y700" i="1" s="1"/>
  <c r="J701" i="1"/>
  <c r="Y701" i="1" s="1"/>
  <c r="J702" i="1"/>
  <c r="Y702" i="1" s="1"/>
  <c r="J703" i="1"/>
  <c r="Y703" i="1" s="1"/>
  <c r="J704" i="1"/>
  <c r="Y704" i="1" s="1"/>
  <c r="J705" i="1"/>
  <c r="Y705" i="1" s="1"/>
  <c r="J706" i="1"/>
  <c r="Y706" i="1" s="1"/>
  <c r="J707" i="1"/>
  <c r="Y707" i="1" s="1"/>
  <c r="J708" i="1"/>
  <c r="Y708" i="1" s="1"/>
  <c r="J709" i="1"/>
  <c r="Y709" i="1" s="1"/>
  <c r="J710" i="1"/>
  <c r="Y710" i="1" s="1"/>
  <c r="J711" i="1"/>
  <c r="Y711" i="1" s="1"/>
  <c r="J712" i="1"/>
  <c r="Y712" i="1" s="1"/>
  <c r="J713" i="1"/>
  <c r="Y713" i="1" s="1"/>
  <c r="J714" i="1"/>
  <c r="Y714" i="1" s="1"/>
  <c r="J715" i="1"/>
  <c r="Y715" i="1" s="1"/>
  <c r="J716" i="1"/>
  <c r="Y716" i="1" s="1"/>
  <c r="J717" i="1"/>
  <c r="Y717" i="1" s="1"/>
  <c r="J718" i="1"/>
  <c r="Y718" i="1" s="1"/>
  <c r="J719" i="1"/>
  <c r="Y719" i="1" s="1"/>
  <c r="J720" i="1"/>
  <c r="Y720" i="1" s="1"/>
  <c r="J721" i="1"/>
  <c r="Y721" i="1" s="1"/>
  <c r="J722" i="1"/>
  <c r="J723" i="1"/>
  <c r="Y723" i="1" s="1"/>
  <c r="J724" i="1"/>
  <c r="Y724" i="1" s="1"/>
  <c r="J725" i="1"/>
  <c r="Y725" i="1" s="1"/>
  <c r="J726" i="1"/>
  <c r="Y726" i="1" s="1"/>
  <c r="J727" i="1"/>
  <c r="Y727" i="1" s="1"/>
  <c r="J728" i="1"/>
  <c r="Y728" i="1" s="1"/>
  <c r="J729" i="1"/>
  <c r="Y729" i="1" s="1"/>
  <c r="J730" i="1"/>
  <c r="Y730" i="1" s="1"/>
  <c r="J731" i="1"/>
  <c r="Y731" i="1" s="1"/>
  <c r="J732" i="1"/>
  <c r="Y732" i="1" s="1"/>
  <c r="J733" i="1"/>
  <c r="Y733" i="1" s="1"/>
  <c r="J734" i="1"/>
  <c r="Y734" i="1" s="1"/>
  <c r="J735" i="1"/>
  <c r="Y735" i="1" s="1"/>
  <c r="J736" i="1"/>
  <c r="Y736" i="1" s="1"/>
  <c r="J737" i="1"/>
  <c r="Y737" i="1" s="1"/>
  <c r="J738" i="1"/>
  <c r="Y738" i="1" s="1"/>
  <c r="J739" i="1"/>
  <c r="Y739" i="1" s="1"/>
  <c r="J740" i="1"/>
  <c r="Y740" i="1" s="1"/>
  <c r="J741" i="1"/>
  <c r="Y741" i="1" s="1"/>
  <c r="J742" i="1"/>
  <c r="Y742" i="1" s="1"/>
  <c r="J743" i="1"/>
  <c r="Y743" i="1" s="1"/>
  <c r="J744" i="1"/>
  <c r="Y744" i="1" s="1"/>
  <c r="J745" i="1"/>
  <c r="Y745" i="1" s="1"/>
  <c r="J746" i="1"/>
  <c r="Y746" i="1" s="1"/>
  <c r="J747" i="1"/>
  <c r="Y747" i="1" s="1"/>
  <c r="J748" i="1"/>
  <c r="Y748" i="1" s="1"/>
  <c r="J749" i="1"/>
  <c r="Y749" i="1" s="1"/>
  <c r="J750" i="1"/>
  <c r="Y750" i="1" s="1"/>
  <c r="J751" i="1"/>
  <c r="Y751" i="1" s="1"/>
  <c r="J752" i="1"/>
  <c r="Y752" i="1" s="1"/>
  <c r="J753" i="1"/>
  <c r="Y753" i="1" s="1"/>
  <c r="J754" i="1"/>
  <c r="Y754" i="1" s="1"/>
  <c r="J755" i="1"/>
  <c r="Y755" i="1" s="1"/>
  <c r="J756" i="1"/>
  <c r="Y756" i="1" s="1"/>
  <c r="J757" i="1"/>
  <c r="Y757" i="1" s="1"/>
  <c r="J758" i="1"/>
  <c r="Y758" i="1" s="1"/>
  <c r="J759" i="1"/>
  <c r="Y759" i="1" s="1"/>
  <c r="J760" i="1"/>
  <c r="Y760" i="1" s="1"/>
  <c r="J761" i="1"/>
  <c r="Y761" i="1" s="1"/>
  <c r="J762" i="1"/>
  <c r="Y762" i="1" s="1"/>
  <c r="J763" i="1"/>
  <c r="Y763" i="1" s="1"/>
  <c r="J764" i="1"/>
  <c r="Y764" i="1" s="1"/>
  <c r="J765" i="1"/>
  <c r="Y765" i="1" s="1"/>
  <c r="J766" i="1"/>
  <c r="Y766" i="1" s="1"/>
  <c r="J767" i="1"/>
  <c r="Y767" i="1" s="1"/>
  <c r="J768" i="1"/>
  <c r="Y768" i="1" s="1"/>
  <c r="J769" i="1"/>
  <c r="Y769" i="1" s="1"/>
  <c r="J770" i="1"/>
  <c r="Y770" i="1" s="1"/>
  <c r="J771" i="1"/>
  <c r="Y771" i="1" s="1"/>
  <c r="J772" i="1"/>
  <c r="Y772" i="1" s="1"/>
  <c r="J773" i="1"/>
  <c r="Y773" i="1" s="1"/>
  <c r="J774" i="1"/>
  <c r="Y774" i="1" s="1"/>
  <c r="J775" i="1"/>
  <c r="Y775" i="1" s="1"/>
  <c r="J776" i="1"/>
  <c r="Y776" i="1" s="1"/>
  <c r="J777" i="1"/>
  <c r="Y777" i="1" s="1"/>
  <c r="J778" i="1"/>
  <c r="Y778" i="1" s="1"/>
  <c r="J779" i="1"/>
  <c r="Y779" i="1" s="1"/>
  <c r="J780" i="1"/>
  <c r="Y780" i="1" s="1"/>
  <c r="J781" i="1"/>
  <c r="Y781" i="1" s="1"/>
  <c r="J782" i="1"/>
  <c r="Y782" i="1" s="1"/>
  <c r="J783" i="1"/>
  <c r="Y783" i="1" s="1"/>
  <c r="J784" i="1"/>
  <c r="Y784" i="1" s="1"/>
  <c r="J785" i="1"/>
  <c r="Y785" i="1" s="1"/>
  <c r="J786" i="1"/>
  <c r="Y786" i="1" s="1"/>
  <c r="J788" i="1"/>
  <c r="Y788" i="1" s="1"/>
  <c r="J789" i="1"/>
  <c r="Y789" i="1" s="1"/>
  <c r="J791" i="1"/>
  <c r="Y791" i="1" s="1"/>
  <c r="J792" i="1"/>
  <c r="Y792" i="1" s="1"/>
  <c r="J793" i="1"/>
  <c r="Y793" i="1" s="1"/>
  <c r="J794" i="1"/>
  <c r="Y794" i="1" s="1"/>
  <c r="J795" i="1"/>
  <c r="Y795" i="1" s="1"/>
  <c r="J796" i="1"/>
  <c r="Y796" i="1" s="1"/>
  <c r="J797" i="1"/>
  <c r="Y797" i="1" s="1"/>
  <c r="J798" i="1"/>
  <c r="Y798" i="1" s="1"/>
  <c r="J799" i="1"/>
  <c r="Y799" i="1" s="1"/>
  <c r="J800" i="1"/>
  <c r="Y800" i="1" s="1"/>
  <c r="J801" i="1"/>
  <c r="Y801" i="1" s="1"/>
  <c r="J802" i="1"/>
  <c r="Y802" i="1" s="1"/>
  <c r="J803" i="1"/>
  <c r="Y803" i="1" s="1"/>
  <c r="J804" i="1"/>
  <c r="Y804" i="1" s="1"/>
  <c r="J805" i="1"/>
  <c r="Y805" i="1" s="1"/>
  <c r="J806" i="1"/>
  <c r="Y806" i="1" s="1"/>
  <c r="J807" i="1"/>
  <c r="Y807" i="1" s="1"/>
  <c r="J808" i="1"/>
  <c r="Y808" i="1" s="1"/>
  <c r="J809" i="1"/>
  <c r="Y809" i="1" s="1"/>
  <c r="J810" i="1"/>
  <c r="Y810" i="1" s="1"/>
  <c r="J811" i="1"/>
  <c r="Y811" i="1" s="1"/>
  <c r="J812" i="1"/>
  <c r="Y812" i="1" s="1"/>
  <c r="J813" i="1"/>
  <c r="Y813" i="1" s="1"/>
  <c r="J814" i="1"/>
  <c r="Y814" i="1" s="1"/>
  <c r="J815" i="1"/>
  <c r="Y815" i="1" s="1"/>
  <c r="J816" i="1"/>
  <c r="Y816" i="1" s="1"/>
  <c r="J817" i="1"/>
  <c r="J818" i="1"/>
  <c r="Y818" i="1" s="1"/>
  <c r="J819" i="1"/>
  <c r="Y819" i="1" s="1"/>
  <c r="J820" i="1"/>
  <c r="Y820" i="1" s="1"/>
  <c r="J821" i="1"/>
  <c r="Y821" i="1" s="1"/>
  <c r="J822" i="1"/>
  <c r="Y822" i="1" s="1"/>
  <c r="J823" i="1"/>
  <c r="Y823" i="1" s="1"/>
  <c r="J824" i="1"/>
  <c r="Y824" i="1" s="1"/>
  <c r="J825" i="1"/>
  <c r="Y825" i="1" s="1"/>
  <c r="J826" i="1"/>
  <c r="Y826" i="1" s="1"/>
  <c r="J827" i="1"/>
  <c r="Y827" i="1" s="1"/>
  <c r="J828" i="1"/>
  <c r="Y828" i="1" s="1"/>
  <c r="J829" i="1"/>
  <c r="Y829" i="1" s="1"/>
  <c r="J830" i="1"/>
  <c r="Y830" i="1" s="1"/>
  <c r="J831" i="1"/>
  <c r="Y831" i="1" s="1"/>
  <c r="J832" i="1"/>
  <c r="Y832" i="1" s="1"/>
  <c r="J833" i="1"/>
  <c r="Y833" i="1" s="1"/>
  <c r="J834" i="1"/>
  <c r="Y834" i="1" s="1"/>
  <c r="J835" i="1"/>
  <c r="Y835" i="1" s="1"/>
  <c r="J836" i="1"/>
  <c r="Y836" i="1" s="1"/>
  <c r="J837" i="1"/>
  <c r="Y837" i="1" s="1"/>
  <c r="J838" i="1"/>
  <c r="Y838" i="1" s="1"/>
  <c r="J839" i="1"/>
  <c r="Y839" i="1" s="1"/>
  <c r="J840" i="1"/>
  <c r="Y840" i="1" s="1"/>
  <c r="J841" i="1"/>
  <c r="Y841" i="1" s="1"/>
  <c r="J842" i="1"/>
  <c r="Y842" i="1" s="1"/>
  <c r="J843" i="1"/>
  <c r="Y843" i="1" s="1"/>
  <c r="J844" i="1"/>
  <c r="Y844" i="1" s="1"/>
  <c r="J845" i="1"/>
  <c r="Y845" i="1" s="1"/>
  <c r="J846" i="1"/>
  <c r="Y846" i="1" s="1"/>
  <c r="J847" i="1"/>
  <c r="Y847" i="1" s="1"/>
  <c r="J848" i="1"/>
  <c r="Y848" i="1" s="1"/>
  <c r="J849" i="1"/>
  <c r="Y849" i="1" s="1"/>
  <c r="J850" i="1"/>
  <c r="Y850" i="1" s="1"/>
  <c r="J851" i="1"/>
  <c r="Y851" i="1" s="1"/>
  <c r="J852" i="1"/>
  <c r="Y852" i="1" s="1"/>
  <c r="J853" i="1"/>
  <c r="Y853" i="1" s="1"/>
  <c r="J854" i="1"/>
  <c r="Y854" i="1" s="1"/>
  <c r="J855" i="1"/>
  <c r="Y855" i="1" s="1"/>
  <c r="J856" i="1"/>
  <c r="Y856" i="1" s="1"/>
  <c r="J857" i="1"/>
  <c r="Y857" i="1" s="1"/>
  <c r="J858" i="1"/>
  <c r="Y858" i="1" s="1"/>
  <c r="J859" i="1"/>
  <c r="Y859" i="1" s="1"/>
  <c r="J860" i="1"/>
  <c r="Y860" i="1" s="1"/>
  <c r="J861" i="1"/>
  <c r="Y861" i="1" s="1"/>
  <c r="J862" i="1"/>
  <c r="Y862" i="1" s="1"/>
  <c r="J863" i="1"/>
  <c r="Y863" i="1" s="1"/>
  <c r="J864" i="1"/>
  <c r="Y864" i="1" s="1"/>
  <c r="J865" i="1"/>
  <c r="Y865" i="1" s="1"/>
  <c r="J866" i="1"/>
  <c r="Y866" i="1" s="1"/>
  <c r="J867" i="1"/>
  <c r="Y867" i="1" s="1"/>
  <c r="J868" i="1"/>
  <c r="Y868" i="1" s="1"/>
  <c r="J869" i="1"/>
  <c r="Y869" i="1" s="1"/>
  <c r="J870" i="1"/>
  <c r="Y870" i="1" s="1"/>
  <c r="J871" i="1"/>
  <c r="Y871" i="1" s="1"/>
  <c r="J872" i="1"/>
  <c r="Y872" i="1" s="1"/>
  <c r="J873" i="1"/>
  <c r="Y873" i="1" s="1"/>
  <c r="J874" i="1"/>
  <c r="Y874" i="1" s="1"/>
  <c r="J875" i="1"/>
  <c r="Y875" i="1" s="1"/>
  <c r="J876" i="1"/>
  <c r="Y876" i="1" s="1"/>
  <c r="J877" i="1"/>
  <c r="Y877" i="1" s="1"/>
  <c r="J878" i="1"/>
  <c r="Y878" i="1" s="1"/>
  <c r="J879" i="1"/>
  <c r="Y879" i="1" s="1"/>
  <c r="J880" i="1"/>
  <c r="Y880" i="1" s="1"/>
  <c r="J881" i="1"/>
  <c r="Y881" i="1" s="1"/>
  <c r="J882" i="1"/>
  <c r="Y882" i="1" s="1"/>
  <c r="J883" i="1"/>
  <c r="Y883" i="1" s="1"/>
  <c r="J884" i="1"/>
  <c r="Y884" i="1" s="1"/>
  <c r="J885" i="1"/>
  <c r="Y885" i="1" s="1"/>
  <c r="J886" i="1"/>
  <c r="Y886" i="1" s="1"/>
  <c r="J887" i="1"/>
  <c r="Y887" i="1" s="1"/>
  <c r="J888" i="1"/>
  <c r="Y888" i="1" s="1"/>
  <c r="J889" i="1"/>
  <c r="Y889" i="1" s="1"/>
  <c r="J890" i="1"/>
  <c r="Y890" i="1" s="1"/>
  <c r="J891" i="1"/>
  <c r="Y891" i="1" s="1"/>
  <c r="J892" i="1"/>
  <c r="Y892" i="1" s="1"/>
  <c r="J893" i="1"/>
  <c r="Y893" i="1" s="1"/>
  <c r="J894" i="1"/>
  <c r="Y894" i="1" s="1"/>
  <c r="J895" i="1"/>
  <c r="Y895" i="1" s="1"/>
  <c r="J896" i="1"/>
  <c r="Y896" i="1" s="1"/>
  <c r="J897" i="1"/>
  <c r="Y897" i="1" s="1"/>
  <c r="J898" i="1"/>
  <c r="Y898" i="1" s="1"/>
  <c r="J899" i="1"/>
  <c r="Y899" i="1" s="1"/>
  <c r="J900" i="1"/>
  <c r="Y900" i="1" s="1"/>
  <c r="J901" i="1"/>
  <c r="Y901" i="1" s="1"/>
  <c r="J902" i="1"/>
  <c r="Y902" i="1" s="1"/>
  <c r="J903" i="1"/>
  <c r="Y903" i="1" s="1"/>
  <c r="J904" i="1"/>
  <c r="Y904" i="1" s="1"/>
  <c r="J905" i="1"/>
  <c r="Y905" i="1" s="1"/>
  <c r="J906" i="1"/>
  <c r="Y906" i="1" s="1"/>
  <c r="J907" i="1"/>
  <c r="Y907" i="1" s="1"/>
  <c r="J908" i="1"/>
  <c r="Y908" i="1" s="1"/>
  <c r="J909" i="1"/>
  <c r="Y909" i="1" s="1"/>
  <c r="J910" i="1"/>
  <c r="Y910" i="1" s="1"/>
  <c r="J911" i="1"/>
  <c r="Y911" i="1" s="1"/>
  <c r="J912" i="1"/>
  <c r="Y912" i="1" s="1"/>
  <c r="J913" i="1"/>
  <c r="Y913" i="1" s="1"/>
  <c r="J914" i="1"/>
  <c r="Y914" i="1" s="1"/>
  <c r="J915" i="1"/>
  <c r="Y915" i="1" s="1"/>
  <c r="J916" i="1"/>
  <c r="Y916" i="1" s="1"/>
  <c r="J917" i="1"/>
  <c r="Y917" i="1" s="1"/>
  <c r="J918" i="1"/>
  <c r="Y918" i="1" s="1"/>
  <c r="J919" i="1"/>
  <c r="Y919" i="1" s="1"/>
  <c r="J920" i="1"/>
  <c r="Y920" i="1" s="1"/>
  <c r="J921" i="1"/>
  <c r="Y921" i="1" s="1"/>
  <c r="J922" i="1"/>
  <c r="Y922" i="1" s="1"/>
  <c r="J923" i="1"/>
  <c r="Y923" i="1" s="1"/>
  <c r="J924" i="1"/>
  <c r="Y924" i="1" s="1"/>
  <c r="J925" i="1"/>
  <c r="Y925" i="1" s="1"/>
  <c r="J926" i="1"/>
  <c r="Y926" i="1" s="1"/>
  <c r="J927" i="1"/>
  <c r="Y927" i="1" s="1"/>
  <c r="J928" i="1"/>
  <c r="Y928" i="1" s="1"/>
  <c r="J929" i="1"/>
  <c r="Y929" i="1" s="1"/>
  <c r="J930" i="1"/>
  <c r="Y930" i="1" s="1"/>
  <c r="J931" i="1"/>
  <c r="Y931" i="1" s="1"/>
  <c r="J932" i="1"/>
  <c r="Y932" i="1" s="1"/>
  <c r="J933" i="1"/>
  <c r="Y933" i="1" s="1"/>
  <c r="J934" i="1"/>
  <c r="Y934" i="1" s="1"/>
  <c r="J935" i="1"/>
  <c r="Y935" i="1" s="1"/>
  <c r="J936" i="1"/>
  <c r="Y936" i="1" s="1"/>
  <c r="J937" i="1"/>
  <c r="Y937" i="1" s="1"/>
  <c r="J938" i="1"/>
  <c r="Y938" i="1" s="1"/>
  <c r="J939" i="1"/>
  <c r="Y939" i="1" s="1"/>
  <c r="J940" i="1"/>
  <c r="Y940" i="1" s="1"/>
  <c r="J941" i="1"/>
  <c r="Y941" i="1" s="1"/>
  <c r="J942" i="1"/>
  <c r="Y942" i="1" s="1"/>
  <c r="J943" i="1"/>
  <c r="Y943" i="1" s="1"/>
  <c r="J944" i="1"/>
  <c r="Y944" i="1" s="1"/>
  <c r="J945" i="1"/>
  <c r="Y945" i="1" s="1"/>
  <c r="J946" i="1"/>
  <c r="Y946" i="1" s="1"/>
  <c r="J947" i="1"/>
  <c r="Y947" i="1" s="1"/>
  <c r="J948" i="1"/>
  <c r="Y948" i="1" s="1"/>
  <c r="J949" i="1"/>
  <c r="Y949" i="1" s="1"/>
  <c r="J950" i="1"/>
  <c r="Y950" i="1" s="1"/>
  <c r="J951" i="1"/>
  <c r="Y951" i="1" s="1"/>
  <c r="J952" i="1"/>
  <c r="Y952" i="1" s="1"/>
  <c r="J953" i="1"/>
  <c r="Y953" i="1" s="1"/>
  <c r="J954" i="1"/>
  <c r="Y954" i="1" s="1"/>
  <c r="J955" i="1"/>
  <c r="Y955" i="1" s="1"/>
  <c r="J956" i="1"/>
  <c r="Y956" i="1" s="1"/>
  <c r="J957" i="1"/>
  <c r="Y957" i="1" s="1"/>
  <c r="J958" i="1"/>
  <c r="Y958" i="1" s="1"/>
  <c r="J959" i="1"/>
  <c r="Y959" i="1" s="1"/>
  <c r="J960" i="1"/>
  <c r="Y960" i="1" s="1"/>
  <c r="J961" i="1"/>
  <c r="Y961" i="1" s="1"/>
  <c r="J962" i="1"/>
  <c r="Y962" i="1" s="1"/>
  <c r="J963" i="1"/>
  <c r="Y963" i="1" s="1"/>
  <c r="J964" i="1"/>
  <c r="Y964" i="1" s="1"/>
  <c r="J965" i="1"/>
  <c r="Y965" i="1" s="1"/>
  <c r="J966" i="1"/>
  <c r="Y966" i="1" s="1"/>
  <c r="J967" i="1"/>
  <c r="Y967" i="1" s="1"/>
  <c r="J968" i="1"/>
  <c r="Y968" i="1" s="1"/>
  <c r="J969" i="1"/>
  <c r="Y969" i="1" s="1"/>
  <c r="J970" i="1"/>
  <c r="Y970" i="1" s="1"/>
  <c r="J971" i="1"/>
  <c r="Y971" i="1" s="1"/>
  <c r="J972" i="1"/>
  <c r="Y972" i="1" s="1"/>
  <c r="V76" i="1"/>
  <c r="V77" i="1"/>
  <c r="V78" i="1"/>
  <c r="V110" i="1"/>
  <c r="V111" i="1"/>
  <c r="V134" i="1"/>
  <c r="V135" i="1"/>
  <c r="V205" i="1"/>
  <c r="V206" i="1"/>
  <c r="V326" i="1"/>
  <c r="V327" i="1"/>
  <c r="V346" i="1"/>
  <c r="V347" i="1"/>
  <c r="V359" i="1"/>
  <c r="V360" i="1"/>
  <c r="V411" i="1"/>
  <c r="V412" i="1"/>
  <c r="V415" i="1"/>
  <c r="V416" i="1"/>
  <c r="V494" i="1"/>
  <c r="V495" i="1"/>
  <c r="V565" i="1"/>
  <c r="V566" i="1"/>
  <c r="V567" i="1"/>
  <c r="V588" i="1"/>
  <c r="V589" i="1"/>
  <c r="V608" i="1"/>
  <c r="V609" i="1"/>
  <c r="V606" i="1"/>
  <c r="V607" i="1"/>
  <c r="V614" i="1"/>
  <c r="V615" i="1"/>
  <c r="V628" i="1"/>
  <c r="V629" i="1"/>
  <c r="V639" i="1"/>
  <c r="V640" i="1"/>
  <c r="V641" i="1"/>
  <c r="V642" i="1"/>
  <c r="V647" i="1"/>
  <c r="V648" i="1"/>
  <c r="V674" i="1"/>
  <c r="V675" i="1"/>
  <c r="V697" i="1"/>
  <c r="V700" i="1"/>
  <c r="V701" i="1"/>
  <c r="V702" i="1"/>
  <c r="V698" i="1"/>
  <c r="V699" i="1"/>
  <c r="V707" i="1"/>
  <c r="V708" i="1"/>
  <c r="V723" i="1"/>
  <c r="V725" i="1"/>
  <c r="V729" i="1"/>
  <c r="V726" i="1"/>
  <c r="V727" i="1"/>
  <c r="V728" i="1"/>
  <c r="V733" i="1"/>
  <c r="V734" i="1"/>
  <c r="V735" i="1"/>
  <c r="V738" i="1"/>
  <c r="V739" i="1"/>
  <c r="V740" i="1"/>
  <c r="V750" i="1"/>
  <c r="V751" i="1"/>
  <c r="V753" i="1"/>
  <c r="V757" i="1"/>
  <c r="V758" i="1"/>
  <c r="V776" i="1"/>
  <c r="V777" i="1"/>
  <c r="V788" i="1"/>
  <c r="V789" i="1"/>
  <c r="V798" i="1"/>
  <c r="V799" i="1"/>
  <c r="V806" i="1"/>
  <c r="V815" i="1"/>
  <c r="V816" i="1"/>
  <c r="V833" i="1"/>
  <c r="V847" i="1"/>
  <c r="V848" i="1"/>
  <c r="V875" i="1"/>
  <c r="V876" i="1"/>
  <c r="V898" i="1"/>
  <c r="V899" i="1"/>
  <c r="V900" i="1"/>
  <c r="V915" i="1"/>
  <c r="V916" i="1"/>
  <c r="V917" i="1"/>
  <c r="V918" i="1"/>
  <c r="V926" i="1"/>
  <c r="V927" i="1"/>
  <c r="V75" i="1"/>
  <c r="R76" i="1"/>
  <c r="S76" i="1" s="1"/>
  <c r="T76" i="1" s="1"/>
  <c r="R77" i="1"/>
  <c r="S77" i="1" s="1"/>
  <c r="T77" i="1" s="1"/>
  <c r="R78" i="1"/>
  <c r="S78" i="1" s="1"/>
  <c r="T78" i="1" s="1"/>
  <c r="R110" i="1"/>
  <c r="R111" i="1"/>
  <c r="S111" i="1" s="1"/>
  <c r="T111" i="1" s="1"/>
  <c r="R134" i="1"/>
  <c r="S134" i="1" s="1"/>
  <c r="T134" i="1" s="1"/>
  <c r="R135" i="1"/>
  <c r="S135" i="1" s="1"/>
  <c r="T135" i="1" s="1"/>
  <c r="R205" i="1"/>
  <c r="S205" i="1" s="1"/>
  <c r="T205" i="1" s="1"/>
  <c r="R206" i="1"/>
  <c r="S206" i="1" s="1"/>
  <c r="T206" i="1" s="1"/>
  <c r="R326" i="1"/>
  <c r="S326" i="1" s="1"/>
  <c r="T326" i="1" s="1"/>
  <c r="R327" i="1"/>
  <c r="S327" i="1" s="1"/>
  <c r="T327" i="1" s="1"/>
  <c r="R346" i="1"/>
  <c r="S346" i="1" s="1"/>
  <c r="T346" i="1" s="1"/>
  <c r="R347" i="1"/>
  <c r="S347" i="1" s="1"/>
  <c r="T347" i="1" s="1"/>
  <c r="R359" i="1"/>
  <c r="S359" i="1" s="1"/>
  <c r="T359" i="1" s="1"/>
  <c r="R360" i="1"/>
  <c r="S360" i="1" s="1"/>
  <c r="T360" i="1" s="1"/>
  <c r="R411" i="1"/>
  <c r="R412" i="1"/>
  <c r="S412" i="1" s="1"/>
  <c r="T412" i="1" s="1"/>
  <c r="R415" i="1"/>
  <c r="S415" i="1" s="1"/>
  <c r="T415" i="1" s="1"/>
  <c r="R416" i="1"/>
  <c r="S416" i="1" s="1"/>
  <c r="T416" i="1" s="1"/>
  <c r="R494" i="1"/>
  <c r="S494" i="1" s="1"/>
  <c r="T494" i="1" s="1"/>
  <c r="R495" i="1"/>
  <c r="S495" i="1" s="1"/>
  <c r="T495" i="1" s="1"/>
  <c r="R565" i="1"/>
  <c r="S565" i="1" s="1"/>
  <c r="T565" i="1" s="1"/>
  <c r="R566" i="1"/>
  <c r="S566" i="1" s="1"/>
  <c r="T566" i="1" s="1"/>
  <c r="R567" i="1"/>
  <c r="S567" i="1" s="1"/>
  <c r="T567" i="1" s="1"/>
  <c r="R588" i="1"/>
  <c r="S588" i="1" s="1"/>
  <c r="T588" i="1" s="1"/>
  <c r="R589" i="1"/>
  <c r="S589" i="1" s="1"/>
  <c r="T589" i="1" s="1"/>
  <c r="R608" i="1"/>
  <c r="S608" i="1" s="1"/>
  <c r="T608" i="1" s="1"/>
  <c r="R609" i="1"/>
  <c r="S609" i="1" s="1"/>
  <c r="T609" i="1" s="1"/>
  <c r="R606" i="1"/>
  <c r="S606" i="1" s="1"/>
  <c r="T606" i="1" s="1"/>
  <c r="R607" i="1"/>
  <c r="S607" i="1" s="1"/>
  <c r="T607" i="1" s="1"/>
  <c r="R614" i="1"/>
  <c r="S614" i="1" s="1"/>
  <c r="T614" i="1" s="1"/>
  <c r="R615" i="1"/>
  <c r="S615" i="1" s="1"/>
  <c r="T615" i="1" s="1"/>
  <c r="R628" i="1"/>
  <c r="S628" i="1" s="1"/>
  <c r="T628" i="1" s="1"/>
  <c r="R629" i="1"/>
  <c r="S629" i="1" s="1"/>
  <c r="T629" i="1" s="1"/>
  <c r="R639" i="1"/>
  <c r="S639" i="1" s="1"/>
  <c r="T639" i="1" s="1"/>
  <c r="R640" i="1"/>
  <c r="S640" i="1" s="1"/>
  <c r="T640" i="1" s="1"/>
  <c r="R641" i="1"/>
  <c r="S641" i="1" s="1"/>
  <c r="T641" i="1" s="1"/>
  <c r="R642" i="1"/>
  <c r="S642" i="1" s="1"/>
  <c r="T642" i="1" s="1"/>
  <c r="R647" i="1"/>
  <c r="S647" i="1" s="1"/>
  <c r="T647" i="1" s="1"/>
  <c r="R648" i="1"/>
  <c r="S648" i="1" s="1"/>
  <c r="T648" i="1" s="1"/>
  <c r="R674" i="1"/>
  <c r="S674" i="1" s="1"/>
  <c r="T674" i="1" s="1"/>
  <c r="R675" i="1"/>
  <c r="S675" i="1" s="1"/>
  <c r="T675" i="1" s="1"/>
  <c r="R697" i="1"/>
  <c r="S697" i="1" s="1"/>
  <c r="T697" i="1" s="1"/>
  <c r="R700" i="1"/>
  <c r="S700" i="1" s="1"/>
  <c r="T700" i="1" s="1"/>
  <c r="R701" i="1"/>
  <c r="S701" i="1" s="1"/>
  <c r="T701" i="1" s="1"/>
  <c r="R702" i="1"/>
  <c r="S702" i="1" s="1"/>
  <c r="T702" i="1" s="1"/>
  <c r="R698" i="1"/>
  <c r="S698" i="1" s="1"/>
  <c r="T698" i="1" s="1"/>
  <c r="R699" i="1"/>
  <c r="S699" i="1" s="1"/>
  <c r="T699" i="1" s="1"/>
  <c r="R707" i="1"/>
  <c r="S707" i="1" s="1"/>
  <c r="T707" i="1" s="1"/>
  <c r="R708" i="1"/>
  <c r="S708" i="1" s="1"/>
  <c r="T708" i="1" s="1"/>
  <c r="R723" i="1"/>
  <c r="S723" i="1" s="1"/>
  <c r="T723" i="1" s="1"/>
  <c r="R725" i="1"/>
  <c r="S725" i="1" s="1"/>
  <c r="T725" i="1" s="1"/>
  <c r="R729" i="1"/>
  <c r="S729" i="1" s="1"/>
  <c r="T729" i="1" s="1"/>
  <c r="R726" i="1"/>
  <c r="S726" i="1" s="1"/>
  <c r="T726" i="1" s="1"/>
  <c r="R727" i="1"/>
  <c r="S727" i="1" s="1"/>
  <c r="T727" i="1" s="1"/>
  <c r="R728" i="1"/>
  <c r="S728" i="1" s="1"/>
  <c r="T728" i="1" s="1"/>
  <c r="R733" i="1"/>
  <c r="S733" i="1" s="1"/>
  <c r="T733" i="1" s="1"/>
  <c r="R734" i="1"/>
  <c r="S734" i="1" s="1"/>
  <c r="T734" i="1" s="1"/>
  <c r="R735" i="1"/>
  <c r="S735" i="1" s="1"/>
  <c r="T735" i="1" s="1"/>
  <c r="R738" i="1"/>
  <c r="S738" i="1" s="1"/>
  <c r="T738" i="1" s="1"/>
  <c r="R739" i="1"/>
  <c r="S739" i="1" s="1"/>
  <c r="T739" i="1" s="1"/>
  <c r="R740" i="1"/>
  <c r="S740" i="1" s="1"/>
  <c r="T740" i="1" s="1"/>
  <c r="R750" i="1"/>
  <c r="S750" i="1" s="1"/>
  <c r="T750" i="1" s="1"/>
  <c r="R751" i="1"/>
  <c r="S751" i="1" s="1"/>
  <c r="T751" i="1" s="1"/>
  <c r="R753" i="1"/>
  <c r="S753" i="1" s="1"/>
  <c r="T753" i="1" s="1"/>
  <c r="R757" i="1"/>
  <c r="S757" i="1" s="1"/>
  <c r="T757" i="1" s="1"/>
  <c r="R758" i="1"/>
  <c r="S758" i="1" s="1"/>
  <c r="T758" i="1" s="1"/>
  <c r="R776" i="1"/>
  <c r="S776" i="1" s="1"/>
  <c r="T776" i="1" s="1"/>
  <c r="R777" i="1"/>
  <c r="S777" i="1" s="1"/>
  <c r="T777" i="1" s="1"/>
  <c r="R788" i="1"/>
  <c r="S788" i="1" s="1"/>
  <c r="T788" i="1" s="1"/>
  <c r="R789" i="1"/>
  <c r="S789" i="1" s="1"/>
  <c r="T789" i="1" s="1"/>
  <c r="R798" i="1"/>
  <c r="S798" i="1" s="1"/>
  <c r="T798" i="1" s="1"/>
  <c r="R799" i="1"/>
  <c r="S799" i="1" s="1"/>
  <c r="T799" i="1" s="1"/>
  <c r="R806" i="1"/>
  <c r="S806" i="1" s="1"/>
  <c r="T806" i="1" s="1"/>
  <c r="R815" i="1"/>
  <c r="S815" i="1" s="1"/>
  <c r="T815" i="1" s="1"/>
  <c r="R816" i="1"/>
  <c r="S816" i="1" s="1"/>
  <c r="T816" i="1" s="1"/>
  <c r="R833" i="1"/>
  <c r="S833" i="1" s="1"/>
  <c r="T833" i="1" s="1"/>
  <c r="R847" i="1"/>
  <c r="S847" i="1" s="1"/>
  <c r="T847" i="1" s="1"/>
  <c r="R848" i="1"/>
  <c r="S848" i="1" s="1"/>
  <c r="T848" i="1" s="1"/>
  <c r="R875" i="1"/>
  <c r="S875" i="1" s="1"/>
  <c r="T875" i="1" s="1"/>
  <c r="R876" i="1"/>
  <c r="S876" i="1" s="1"/>
  <c r="T876" i="1" s="1"/>
  <c r="R898" i="1"/>
  <c r="S898" i="1" s="1"/>
  <c r="T898" i="1" s="1"/>
  <c r="R899" i="1"/>
  <c r="S899" i="1" s="1"/>
  <c r="T899" i="1" s="1"/>
  <c r="R900" i="1"/>
  <c r="S900" i="1" s="1"/>
  <c r="T900" i="1" s="1"/>
  <c r="R915" i="1"/>
  <c r="S915" i="1" s="1"/>
  <c r="T915" i="1" s="1"/>
  <c r="R916" i="1"/>
  <c r="S916" i="1" s="1"/>
  <c r="T916" i="1" s="1"/>
  <c r="R917" i="1"/>
  <c r="S917" i="1" s="1"/>
  <c r="T917" i="1" s="1"/>
  <c r="R918" i="1"/>
  <c r="S918" i="1" s="1"/>
  <c r="T918" i="1" s="1"/>
  <c r="R926" i="1"/>
  <c r="S926" i="1" s="1"/>
  <c r="T926" i="1" s="1"/>
  <c r="R927" i="1"/>
  <c r="S927" i="1" s="1"/>
  <c r="T927" i="1" s="1"/>
  <c r="R75" i="1"/>
  <c r="M76" i="1"/>
  <c r="M77" i="1"/>
  <c r="M78" i="1"/>
  <c r="M110" i="1"/>
  <c r="M111" i="1"/>
  <c r="M134" i="1"/>
  <c r="M135" i="1"/>
  <c r="M205" i="1"/>
  <c r="M206" i="1"/>
  <c r="M326" i="1"/>
  <c r="M327" i="1"/>
  <c r="M346" i="1"/>
  <c r="M347" i="1"/>
  <c r="M359" i="1"/>
  <c r="M360" i="1"/>
  <c r="M411" i="1"/>
  <c r="M412" i="1"/>
  <c r="M415" i="1"/>
  <c r="M416" i="1"/>
  <c r="M494" i="1"/>
  <c r="M495" i="1"/>
  <c r="M565" i="1"/>
  <c r="M566" i="1"/>
  <c r="M567" i="1"/>
  <c r="M588" i="1"/>
  <c r="M589" i="1"/>
  <c r="M608" i="1"/>
  <c r="M609" i="1"/>
  <c r="M606" i="1"/>
  <c r="M607" i="1"/>
  <c r="M614" i="1"/>
  <c r="M615" i="1"/>
  <c r="M628" i="1"/>
  <c r="M629" i="1"/>
  <c r="M639" i="1"/>
  <c r="M640" i="1"/>
  <c r="M641" i="1"/>
  <c r="M642" i="1"/>
  <c r="M647" i="1"/>
  <c r="M648" i="1"/>
  <c r="M674" i="1"/>
  <c r="M675" i="1"/>
  <c r="M697" i="1"/>
  <c r="M700" i="1"/>
  <c r="M701" i="1"/>
  <c r="M702" i="1"/>
  <c r="M698" i="1"/>
  <c r="M699" i="1"/>
  <c r="M707" i="1"/>
  <c r="M708" i="1"/>
  <c r="M723" i="1"/>
  <c r="M725" i="1"/>
  <c r="M729" i="1"/>
  <c r="M726" i="1"/>
  <c r="M727" i="1"/>
  <c r="M728" i="1"/>
  <c r="M733" i="1"/>
  <c r="M734" i="1"/>
  <c r="M735" i="1"/>
  <c r="M738" i="1"/>
  <c r="M739" i="1"/>
  <c r="M740" i="1"/>
  <c r="M750" i="1"/>
  <c r="M751" i="1"/>
  <c r="M753" i="1"/>
  <c r="M757" i="1"/>
  <c r="M758" i="1"/>
  <c r="M776" i="1"/>
  <c r="M777" i="1"/>
  <c r="M788" i="1"/>
  <c r="M789" i="1"/>
  <c r="M798" i="1"/>
  <c r="M799" i="1"/>
  <c r="M806" i="1"/>
  <c r="M815" i="1"/>
  <c r="M816" i="1"/>
  <c r="M833" i="1"/>
  <c r="M847" i="1"/>
  <c r="M848" i="1"/>
  <c r="M875" i="1"/>
  <c r="M876" i="1"/>
  <c r="M898" i="1"/>
  <c r="M899" i="1"/>
  <c r="M900" i="1"/>
  <c r="M915" i="1"/>
  <c r="M916" i="1"/>
  <c r="M917" i="1"/>
  <c r="M918" i="1"/>
  <c r="M926" i="1"/>
  <c r="M927" i="1"/>
  <c r="M75" i="1"/>
  <c r="S75" i="1" l="1"/>
  <c r="T75" i="1" s="1"/>
  <c r="S411" i="1"/>
  <c r="T411" i="1" s="1"/>
  <c r="S110" i="1"/>
  <c r="T110" i="1" s="1"/>
  <c r="O833" i="1"/>
  <c r="N833" i="1"/>
  <c r="O733" i="1"/>
  <c r="N733" i="1"/>
  <c r="O641" i="1"/>
  <c r="N641" i="1"/>
  <c r="O412" i="1"/>
  <c r="N412" i="1"/>
  <c r="X899" i="1"/>
  <c r="W899" i="1"/>
  <c r="X750" i="1"/>
  <c r="W750" i="1"/>
  <c r="X698" i="1"/>
  <c r="W698" i="1"/>
  <c r="X614" i="1"/>
  <c r="W614" i="1"/>
  <c r="X360" i="1"/>
  <c r="W360" i="1"/>
  <c r="W78" i="1"/>
  <c r="X78" i="1"/>
  <c r="N918" i="1"/>
  <c r="O918" i="1"/>
  <c r="N776" i="1"/>
  <c r="O776" i="1"/>
  <c r="N699" i="1"/>
  <c r="O699" i="1"/>
  <c r="O609" i="1"/>
  <c r="N609" i="1"/>
  <c r="X847" i="1"/>
  <c r="W847" i="1"/>
  <c r="X734" i="1"/>
  <c r="W734" i="1"/>
  <c r="W642" i="1"/>
  <c r="X642" i="1"/>
  <c r="X589" i="1"/>
  <c r="W589" i="1"/>
  <c r="W134" i="1"/>
  <c r="X134" i="1"/>
  <c r="N915" i="1"/>
  <c r="O915" i="1"/>
  <c r="N799" i="1"/>
  <c r="O799" i="1"/>
  <c r="O753" i="1"/>
  <c r="N753" i="1"/>
  <c r="O729" i="1"/>
  <c r="N729" i="1"/>
  <c r="O701" i="1"/>
  <c r="N701" i="1"/>
  <c r="N628" i="1"/>
  <c r="O628" i="1"/>
  <c r="N588" i="1"/>
  <c r="O588" i="1"/>
  <c r="N347" i="1"/>
  <c r="O347" i="1"/>
  <c r="X917" i="1"/>
  <c r="W917" i="1"/>
  <c r="X815" i="1"/>
  <c r="W815" i="1"/>
  <c r="X758" i="1"/>
  <c r="W758" i="1"/>
  <c r="X727" i="1"/>
  <c r="W727" i="1"/>
  <c r="X697" i="1"/>
  <c r="W697" i="1"/>
  <c r="X639" i="1"/>
  <c r="W639" i="1"/>
  <c r="W566" i="1"/>
  <c r="X566" i="1"/>
  <c r="X327" i="1"/>
  <c r="W327" i="1"/>
  <c r="N900" i="1"/>
  <c r="O900" i="1"/>
  <c r="O798" i="1"/>
  <c r="N798" i="1"/>
  <c r="O738" i="1"/>
  <c r="N738" i="1"/>
  <c r="O725" i="1"/>
  <c r="N725" i="1"/>
  <c r="O648" i="1"/>
  <c r="N648" i="1"/>
  <c r="O640" i="1"/>
  <c r="N640" i="1"/>
  <c r="N494" i="1"/>
  <c r="O494" i="1"/>
  <c r="N346" i="1"/>
  <c r="O346" i="1"/>
  <c r="N110" i="1"/>
  <c r="O110" i="1"/>
  <c r="X927" i="1"/>
  <c r="W927" i="1"/>
  <c r="X898" i="1"/>
  <c r="W898" i="1"/>
  <c r="X788" i="1"/>
  <c r="W788" i="1"/>
  <c r="X740" i="1"/>
  <c r="W740" i="1"/>
  <c r="X708" i="1"/>
  <c r="W708" i="1"/>
  <c r="X675" i="1"/>
  <c r="W675" i="1"/>
  <c r="X607" i="1"/>
  <c r="W607" i="1"/>
  <c r="X415" i="1"/>
  <c r="W415" i="1"/>
  <c r="W326" i="1"/>
  <c r="X326" i="1"/>
  <c r="X77" i="1"/>
  <c r="W77" i="1"/>
  <c r="N75" i="1"/>
  <c r="O75" i="1"/>
  <c r="O917" i="1"/>
  <c r="N917" i="1"/>
  <c r="N899" i="1"/>
  <c r="O899" i="1"/>
  <c r="N848" i="1"/>
  <c r="O848" i="1"/>
  <c r="N815" i="1"/>
  <c r="O815" i="1"/>
  <c r="O789" i="1"/>
  <c r="N789" i="1"/>
  <c r="N758" i="1"/>
  <c r="O758" i="1"/>
  <c r="O750" i="1"/>
  <c r="N750" i="1"/>
  <c r="N735" i="1"/>
  <c r="O735" i="1"/>
  <c r="N727" i="1"/>
  <c r="O727" i="1"/>
  <c r="N723" i="1"/>
  <c r="O723" i="1"/>
  <c r="O698" i="1"/>
  <c r="N698" i="1"/>
  <c r="O697" i="1"/>
  <c r="N697" i="1"/>
  <c r="N647" i="1"/>
  <c r="O647" i="1"/>
  <c r="N639" i="1"/>
  <c r="O639" i="1"/>
  <c r="N614" i="1"/>
  <c r="O614" i="1"/>
  <c r="O608" i="1"/>
  <c r="N608" i="1"/>
  <c r="O566" i="1"/>
  <c r="N566" i="1"/>
  <c r="N416" i="1"/>
  <c r="O416" i="1"/>
  <c r="N360" i="1"/>
  <c r="O360" i="1"/>
  <c r="N327" i="1"/>
  <c r="O327" i="1"/>
  <c r="N135" i="1"/>
  <c r="O135" i="1"/>
  <c r="O78" i="1"/>
  <c r="N78" i="1"/>
  <c r="X926" i="1"/>
  <c r="W926" i="1"/>
  <c r="X915" i="1"/>
  <c r="W915" i="1"/>
  <c r="X876" i="1"/>
  <c r="W876" i="1"/>
  <c r="X833" i="1"/>
  <c r="W833" i="1"/>
  <c r="X799" i="1"/>
  <c r="W799" i="1"/>
  <c r="X777" i="1"/>
  <c r="W777" i="1"/>
  <c r="X753" i="1"/>
  <c r="W753" i="1"/>
  <c r="X739" i="1"/>
  <c r="W739" i="1"/>
  <c r="X733" i="1"/>
  <c r="W733" i="1"/>
  <c r="X729" i="1"/>
  <c r="W729" i="1"/>
  <c r="X707" i="1"/>
  <c r="W707" i="1"/>
  <c r="X701" i="1"/>
  <c r="W701" i="1"/>
  <c r="X674" i="1"/>
  <c r="W674" i="1"/>
  <c r="X641" i="1"/>
  <c r="W641" i="1"/>
  <c r="X628" i="1"/>
  <c r="W628" i="1"/>
  <c r="X606" i="1"/>
  <c r="W606" i="1"/>
  <c r="X588" i="1"/>
  <c r="W588" i="1"/>
  <c r="X495" i="1"/>
  <c r="W495" i="1"/>
  <c r="X412" i="1"/>
  <c r="W412" i="1"/>
  <c r="X347" i="1"/>
  <c r="W347" i="1"/>
  <c r="W206" i="1"/>
  <c r="X206" i="1"/>
  <c r="X111" i="1"/>
  <c r="W111" i="1"/>
  <c r="X76" i="1"/>
  <c r="W76" i="1"/>
  <c r="N926" i="1"/>
  <c r="O926" i="1"/>
  <c r="N876" i="1"/>
  <c r="O876" i="1"/>
  <c r="O777" i="1"/>
  <c r="N777" i="1"/>
  <c r="N739" i="1"/>
  <c r="O739" i="1"/>
  <c r="N707" i="1"/>
  <c r="O707" i="1"/>
  <c r="N674" i="1"/>
  <c r="O674" i="1"/>
  <c r="O606" i="1"/>
  <c r="N606" i="1"/>
  <c r="N495" i="1"/>
  <c r="O495" i="1"/>
  <c r="N206" i="1"/>
  <c r="O206" i="1"/>
  <c r="N111" i="1"/>
  <c r="O111" i="1"/>
  <c r="O76" i="1"/>
  <c r="N76" i="1"/>
  <c r="X75" i="1"/>
  <c r="W75" i="1"/>
  <c r="X848" i="1"/>
  <c r="W848" i="1"/>
  <c r="X789" i="1"/>
  <c r="W789" i="1"/>
  <c r="X735" i="1"/>
  <c r="W735" i="1"/>
  <c r="X723" i="1"/>
  <c r="W723" i="1"/>
  <c r="X647" i="1"/>
  <c r="W647" i="1"/>
  <c r="X608" i="1"/>
  <c r="W608" i="1"/>
  <c r="X416" i="1"/>
  <c r="W416" i="1"/>
  <c r="X135" i="1"/>
  <c r="W135" i="1"/>
  <c r="N875" i="1"/>
  <c r="O875" i="1"/>
  <c r="N816" i="1"/>
  <c r="O816" i="1"/>
  <c r="N751" i="1"/>
  <c r="O751" i="1"/>
  <c r="N728" i="1"/>
  <c r="O728" i="1"/>
  <c r="N700" i="1"/>
  <c r="O700" i="1"/>
  <c r="N615" i="1"/>
  <c r="O615" i="1"/>
  <c r="N567" i="1"/>
  <c r="O567" i="1"/>
  <c r="N411" i="1"/>
  <c r="O411" i="1"/>
  <c r="O205" i="1"/>
  <c r="N205" i="1"/>
  <c r="X916" i="1"/>
  <c r="W916" i="1"/>
  <c r="W806" i="1"/>
  <c r="X806" i="1"/>
  <c r="X757" i="1"/>
  <c r="W757" i="1"/>
  <c r="X726" i="1"/>
  <c r="W726" i="1"/>
  <c r="W702" i="1"/>
  <c r="X702" i="1"/>
  <c r="X629" i="1"/>
  <c r="W629" i="1"/>
  <c r="X565" i="1"/>
  <c r="W565" i="1"/>
  <c r="X359" i="1"/>
  <c r="W359" i="1"/>
  <c r="N927" i="1"/>
  <c r="O927" i="1"/>
  <c r="N916" i="1"/>
  <c r="O916" i="1"/>
  <c r="N898" i="1"/>
  <c r="O898" i="1"/>
  <c r="N847" i="1"/>
  <c r="O847" i="1"/>
  <c r="O806" i="1"/>
  <c r="N806" i="1"/>
  <c r="N788" i="1"/>
  <c r="O788" i="1"/>
  <c r="O757" i="1"/>
  <c r="N757" i="1"/>
  <c r="N740" i="1"/>
  <c r="O740" i="1"/>
  <c r="O734" i="1"/>
  <c r="N734" i="1"/>
  <c r="O726" i="1"/>
  <c r="N726" i="1"/>
  <c r="N708" i="1"/>
  <c r="O708" i="1"/>
  <c r="O702" i="1"/>
  <c r="N702" i="1"/>
  <c r="N675" i="1"/>
  <c r="O675" i="1"/>
  <c r="O642" i="1"/>
  <c r="N642" i="1"/>
  <c r="O629" i="1"/>
  <c r="N629" i="1"/>
  <c r="N607" i="1"/>
  <c r="O607" i="1"/>
  <c r="O589" i="1"/>
  <c r="N589" i="1"/>
  <c r="O565" i="1"/>
  <c r="N565" i="1"/>
  <c r="N415" i="1"/>
  <c r="O415" i="1"/>
  <c r="N359" i="1"/>
  <c r="O359" i="1"/>
  <c r="O326" i="1"/>
  <c r="N326" i="1"/>
  <c r="O134" i="1"/>
  <c r="N134" i="1"/>
  <c r="O77" i="1"/>
  <c r="N77" i="1"/>
  <c r="X918" i="1"/>
  <c r="W918" i="1"/>
  <c r="X900" i="1"/>
  <c r="W900" i="1"/>
  <c r="X875" i="1"/>
  <c r="W875" i="1"/>
  <c r="X816" i="1"/>
  <c r="W816" i="1"/>
  <c r="X798" i="1"/>
  <c r="W798" i="1"/>
  <c r="X776" i="1"/>
  <c r="W776" i="1"/>
  <c r="X751" i="1"/>
  <c r="W751" i="1"/>
  <c r="X738" i="1"/>
  <c r="W738" i="1"/>
  <c r="X728" i="1"/>
  <c r="W728" i="1"/>
  <c r="X725" i="1"/>
  <c r="W725" i="1"/>
  <c r="X699" i="1"/>
  <c r="W699" i="1"/>
  <c r="X700" i="1"/>
  <c r="W700" i="1"/>
  <c r="X648" i="1"/>
  <c r="W648" i="1"/>
  <c r="X640" i="1"/>
  <c r="W640" i="1"/>
  <c r="X615" i="1"/>
  <c r="W615" i="1"/>
  <c r="X609" i="1"/>
  <c r="W609" i="1"/>
  <c r="X567" i="1"/>
  <c r="W567" i="1"/>
  <c r="W494" i="1"/>
  <c r="X494" i="1"/>
  <c r="X411" i="1"/>
  <c r="W411" i="1"/>
  <c r="W346" i="1"/>
  <c r="X346" i="1"/>
  <c r="X205" i="1"/>
  <c r="W205" i="1"/>
  <c r="W110" i="1"/>
  <c r="X110" i="1"/>
  <c r="F6" i="2" l="1"/>
  <c r="E6" i="2"/>
  <c r="D5" i="2"/>
  <c r="C5" i="2"/>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<sst xmlns="http://schemas.openxmlformats.org/spreadsheetml/2006/main" count="7120" uniqueCount="1214">
  <si>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</si>
  <si>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</si>
  <si>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</si>
  <si>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</si>
  <si>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</si>
  <si>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</si>
  <si>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</si>
  <si>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</si>
  <si>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</si>
  <si>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</si>
  <si>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</si>
  <si>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</si>
  <si>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</si>
  <si>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</si>
  <si>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</si>
  <si>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</si>
  <si>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</si>
  <si>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</si>
  <si>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</si>
  <si>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</si>
  <si>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</si>
  <si>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</si>
  <si>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</si>
  <si>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</si>
  <si>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</si>
  <si>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</si>
  <si>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</si>
  <si>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</si>
  <si>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</si>
  <si>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</si>
  <si>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</si>
  <si>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</si>
  <si>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</si>
  <si>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</si>
  <si>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</si>
  <si>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</si>
  <si>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</si>
  <si>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</si>
  <si>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</si>
  <si>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</si>
  <si>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</si>
  <si>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</si>
  <si>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</si>
  <si>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Split</t>
  </si>
  <si>
    <t xml:space="preserve">Split </t>
  </si>
  <si>
    <t>New CT</t>
  </si>
  <si>
    <t>many-to-many Split, 85.02 estimation not used due to insignificant weight</t>
  </si>
  <si>
    <t>Many-to-may Split</t>
  </si>
  <si>
    <t>Many-to-many Split</t>
  </si>
  <si>
    <t>CMA total</t>
  </si>
  <si>
    <t>Douglas Mental Health University Institute</t>
  </si>
  <si>
    <t>Unclassified</t>
  </si>
  <si>
    <t>Kanesatake Lands</t>
  </si>
  <si>
    <t>Kahnawake</t>
  </si>
  <si>
    <t>IRI, no census data</t>
  </si>
  <si>
    <t>Universie De Sherbrooke</t>
  </si>
  <si>
    <t>adj. of Uni</t>
  </si>
  <si>
    <t>Split, new development</t>
  </si>
  <si>
    <t>Brossard E</t>
  </si>
  <si>
    <t>Les Iles-Laval</t>
  </si>
  <si>
    <t>Lavel-des-Rapides NE</t>
  </si>
  <si>
    <t>Station De la Concorde</t>
  </si>
  <si>
    <t>Station Gare Ile-Bigras</t>
  </si>
  <si>
    <t xml:space="preserve">Montreal-Nord </t>
  </si>
  <si>
    <t>Foundation les petits trésors</t>
  </si>
  <si>
    <t>Montreal-Nord S</t>
  </si>
  <si>
    <t>industrial &amp; res</t>
  </si>
  <si>
    <t>Nouveau-rosemont</t>
  </si>
  <si>
    <t>Nouveau-rosemont N</t>
  </si>
  <si>
    <t>Cote-saint-leonard</t>
  </si>
  <si>
    <t>adj. to sportif College</t>
  </si>
  <si>
    <t>Vertu</t>
  </si>
  <si>
    <t>Park</t>
  </si>
  <si>
    <t>Rail Lines</t>
  </si>
  <si>
    <t>Park /Golf course</t>
  </si>
  <si>
    <t>Park / Commercial zoning</t>
  </si>
  <si>
    <t>Commercial zoning</t>
  </si>
  <si>
    <t>Longue-Pointe</t>
  </si>
  <si>
    <t>adj. Stade Olympique</t>
  </si>
  <si>
    <t>Maisonneuve</t>
  </si>
  <si>
    <t>Stade Olympique</t>
  </si>
  <si>
    <t>Viauville &amp; Vitera Montreal Terminal</t>
  </si>
  <si>
    <t>adj. ship yard</t>
  </si>
  <si>
    <t>Hochelaga</t>
  </si>
  <si>
    <t>Park &amp; Ecole le Plateau</t>
  </si>
  <si>
    <t xml:space="preserve">Gay Village </t>
  </si>
  <si>
    <t>ship yard</t>
  </si>
  <si>
    <t>Ville-Marie / Quartier des Spectacles</t>
  </si>
  <si>
    <t>Chinatown</t>
  </si>
  <si>
    <t>commercial, where are the ppl??</t>
  </si>
  <si>
    <t>Little Burgundy</t>
  </si>
  <si>
    <t>commercial &amp; res in N</t>
  </si>
  <si>
    <t>adj. Universite Concordia</t>
  </si>
  <si>
    <t>Monkland Village</t>
  </si>
  <si>
    <t>Milton Park</t>
  </si>
  <si>
    <t>Dioceson Theological College</t>
  </si>
  <si>
    <t>Rosemount-La Petite-Patrie</t>
  </si>
  <si>
    <t>Par Molson</t>
  </si>
  <si>
    <t>Saint-Simon</t>
  </si>
  <si>
    <t>Ahuntsic</t>
  </si>
  <si>
    <t>adj. commercial</t>
  </si>
  <si>
    <t>Ahuntsic-Cartierville</t>
  </si>
  <si>
    <t>Centre de detention</t>
  </si>
  <si>
    <t>Westmount</t>
  </si>
  <si>
    <t>Outremont</t>
  </si>
  <si>
    <t>aqdj. College Stanislas</t>
  </si>
  <si>
    <t>industrial, res in W</t>
  </si>
  <si>
    <t>adj. C.e.g.e.p. Champlain</t>
  </si>
  <si>
    <t>adj. Le College Francais primaire Longueuil</t>
  </si>
  <si>
    <t>Longueuil</t>
  </si>
  <si>
    <t>adj. College Edouard-Montpetit</t>
  </si>
  <si>
    <t>Marina Ports</t>
  </si>
  <si>
    <t>Tetreaultville</t>
  </si>
  <si>
    <t>Saint-Jean-sur-Richelieu</t>
  </si>
  <si>
    <t>Saint-Edmond</t>
  </si>
  <si>
    <t>Saint-Gerard</t>
  </si>
  <si>
    <t>Notre-Dame-Auxiliatrice</t>
  </si>
  <si>
    <t>Hampstead</t>
  </si>
  <si>
    <t>New CT, adj. Airport</t>
  </si>
  <si>
    <t>new CT</t>
  </si>
  <si>
    <t>Montreal-Nord</t>
  </si>
  <si>
    <t>Meandre de L'Assomption</t>
  </si>
  <si>
    <t>farmland w res in S and centre</t>
  </si>
  <si>
    <t>L`Àssomption &amp; Saint-Gerard- Majella &amp; Domaine-Ouellet</t>
  </si>
  <si>
    <t>Sainte-Theres</t>
  </si>
  <si>
    <t>DU loss</t>
  </si>
  <si>
    <t>Saint-Joseph-du-Lac</t>
  </si>
  <si>
    <t>Saint-Canut</t>
  </si>
  <si>
    <t>Saint-Colomban S</t>
  </si>
  <si>
    <t>Saint-Colomban N</t>
  </si>
  <si>
    <t>Saint-Jerome</t>
  </si>
  <si>
    <t>Mercier</t>
  </si>
  <si>
    <t>District du Domaine &amp; Desourdy &amp; Carignan</t>
  </si>
  <si>
    <t>res in SW</t>
  </si>
  <si>
    <t>Aeroport Montreal Saint-Hubert</t>
  </si>
  <si>
    <t>Coteau-du-Lac &amp; Le Por-a-Vaches &amp; Wilsonvale</t>
  </si>
  <si>
    <t>Saint-Lin-Laurentides &amp; Domaine-Gagnon &amp; Domaine-de-la-Cote-Josephe &amp; Domaine-Vilmont &amp; Lac-LaPierre</t>
  </si>
  <si>
    <t>Saint-Eugene</t>
  </si>
  <si>
    <t>Domaine-Forestier</t>
  </si>
  <si>
    <t>Saint-Gerarg</t>
  </si>
  <si>
    <t>Normandie</t>
  </si>
  <si>
    <t>Menard &amp; Domaine-Deland &amp; Làcadie</t>
  </si>
  <si>
    <t>Les-Pres-Verts</t>
  </si>
  <si>
    <t>Saint-Luc-Village W</t>
  </si>
  <si>
    <t>Talon</t>
  </si>
  <si>
    <t>L`lle-Sainte-Therese</t>
  </si>
  <si>
    <t>Le Coteau-des-Hetres &amp; Sainte-Luc-Village</t>
  </si>
  <si>
    <t>Saint Noel-Chabanel</t>
  </si>
  <si>
    <t>Iberville</t>
  </si>
  <si>
    <t>Sacre-Coeur</t>
  </si>
  <si>
    <t>Sainte-Athanase-Sud</t>
  </si>
  <si>
    <t>Les Mille-Roches &amp; Iberville-Junction</t>
  </si>
  <si>
    <t>Beauharnois</t>
  </si>
  <si>
    <t>Split, industrial</t>
  </si>
  <si>
    <t>Boucherville E</t>
  </si>
  <si>
    <t>Split, farmland &amp; commercial</t>
  </si>
  <si>
    <t xml:space="preserve">Menard </t>
  </si>
  <si>
    <t>NE of Saint-Jacques-le-Mineur</t>
  </si>
  <si>
    <t>New CT, farmland</t>
  </si>
  <si>
    <t>farmland &amp; industrial w res in SW</t>
  </si>
  <si>
    <t>Saint-Jerome &amp; Pit-a-Lebeau</t>
  </si>
  <si>
    <t>industrial</t>
  </si>
  <si>
    <t>Cite du Havre</t>
  </si>
  <si>
    <t>Douglas Mental Health University</t>
  </si>
  <si>
    <t>Fabreville</t>
  </si>
  <si>
    <t>Sainte-Dorothee</t>
  </si>
  <si>
    <t>industrial E, res W</t>
  </si>
  <si>
    <t>Chomedey</t>
  </si>
  <si>
    <t>Cegep Marie-Victorin &amp; Foundation les petits tresors &amp; Park</t>
  </si>
  <si>
    <t>Secteur P-R M1 &amp; Plage-Lac-Henri</t>
  </si>
  <si>
    <t>Split, urban development</t>
  </si>
  <si>
    <t>Cite-des-Jeunes &amp; Place Marier &amp; Le Champfleury &amp; Vaudreuil-Dorion</t>
  </si>
  <si>
    <t>urban development</t>
  </si>
  <si>
    <t>Sainte-Marthe-sur-Le-Lac</t>
  </si>
  <si>
    <t>O Section</t>
  </si>
  <si>
    <t>Split, commercial &amp; urban development</t>
  </si>
  <si>
    <t>Brossard S</t>
  </si>
  <si>
    <t>Mirabel &amp; Domaine-Cloutier &amp; Mirabel international Airport</t>
  </si>
  <si>
    <t>Downtown Montreal</t>
  </si>
  <si>
    <t>Pointe-des-Cascades</t>
  </si>
  <si>
    <t>Griffintown</t>
  </si>
  <si>
    <t>Cite Multimedia</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</si>
  <si>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</si>
  <si>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</si>
  <si>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</si>
  <si>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</si>
  <si>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</si>
  <si>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</si>
  <si>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</si>
  <si>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</si>
  <si>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</si>
  <si>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</si>
  <si>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</si>
  <si>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</si>
  <si>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</si>
  <si>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</si>
  <si>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</si>
  <si>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</si>
  <si>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n/a</t>
  </si>
  <si>
    <t>New CT adj. le Ecole</t>
  </si>
  <si>
    <t>industrial/commercial park</t>
  </si>
  <si>
    <t>Park/Island</t>
  </si>
  <si>
    <t>4620857.07 (weight=0.00282) not used, very minor boundary change, no developed area affected</t>
  </si>
  <si>
    <t>4620833.00 (weight=0.000713) not used, no visible boundary change</t>
  </si>
  <si>
    <t>4620758.01 (weight=0.005337) not used, no visible boundary change</t>
  </si>
  <si>
    <t>4620733.00 (weight=0.001063) not used, no visible boundary change</t>
  </si>
  <si>
    <t>4620734.01 (weight=0.0007) not used, no visible boundary change</t>
  </si>
  <si>
    <t>4620709.02 (weight=0.008908) not used, no visible boundary change</t>
  </si>
  <si>
    <t>4620687.07 (weight=0.000471) not used, no visible boundary change</t>
  </si>
  <si>
    <t>4620687.06 (weight=0.002431) not used, no visible boundary change</t>
  </si>
  <si>
    <t>&lt;-- Moving Backward</t>
  </si>
  <si>
    <t>Marconi-Alexandra</t>
  </si>
  <si>
    <t>Laval-sur-le-Lac</t>
  </si>
  <si>
    <t>Off Island</t>
  </si>
  <si>
    <t>Island</t>
  </si>
  <si>
    <t>CMR St Jean</t>
  </si>
  <si>
    <t>Industrial Domaine-Forestier</t>
  </si>
  <si>
    <t>CFB &amp; St Jean Airport</t>
  </si>
  <si>
    <t>Industrial Park Concrete</t>
  </si>
  <si>
    <t>Mount Royal Cemetary</t>
  </si>
  <si>
    <t>Parc Jarry</t>
  </si>
  <si>
    <t xml:space="preserve"> industrial Park near TMR</t>
  </si>
  <si>
    <t>Parc Angrignon</t>
  </si>
  <si>
    <t>Expo site</t>
  </si>
  <si>
    <t>rail yard</t>
  </si>
  <si>
    <t>Parc Industrial Edison</t>
  </si>
  <si>
    <t>Lavaltrie rural</t>
  </si>
  <si>
    <t>l 'Assomption</t>
  </si>
  <si>
    <t>Griffin town</t>
  </si>
  <si>
    <t>Namur Metro</t>
  </si>
  <si>
    <t>Repentigny</t>
  </si>
  <si>
    <t>Saint-Martin</t>
  </si>
  <si>
    <t>Saint-Laurent</t>
  </si>
  <si>
    <t>Bois-des-Filion</t>
  </si>
  <si>
    <t>Saint-Junstin</t>
  </si>
  <si>
    <t>Lasalle</t>
  </si>
  <si>
    <t>Bordeaux</t>
  </si>
  <si>
    <t>Saint-Justin</t>
  </si>
  <si>
    <t>Saint-Noel-Chabanel</t>
  </si>
  <si>
    <t>Berri Metro</t>
  </si>
  <si>
    <t>Station Cote-Sainte-Catherine</t>
  </si>
  <si>
    <t>Station Verdun</t>
  </si>
  <si>
    <t>Domaine-Ouellette</t>
  </si>
  <si>
    <t>Saint Jerome</t>
  </si>
  <si>
    <t>Neighbourhood</t>
  </si>
  <si>
    <t>Montréal -
On Island</t>
  </si>
  <si>
    <t>Montréal
CMA</t>
  </si>
  <si>
    <t>Montréal -
Off Island</t>
  </si>
  <si>
    <t>2016 CTDataMaker using new 2016 Classifications</t>
  </si>
  <si>
    <t>244620001.00</t>
  </si>
  <si>
    <t>CMA</t>
  </si>
  <si>
    <t>Montréal</t>
  </si>
  <si>
    <t>244620002.00</t>
  </si>
  <si>
    <t>244620003.00</t>
  </si>
  <si>
    <t>244620004.00</t>
  </si>
  <si>
    <t>244620005.00</t>
  </si>
  <si>
    <t>244620006.00</t>
  </si>
  <si>
    <t>244620007.00</t>
  </si>
  <si>
    <t>244620008.00</t>
  </si>
  <si>
    <t>244620009.00</t>
  </si>
  <si>
    <t>244620010.00</t>
  </si>
  <si>
    <t>244620011.00</t>
  </si>
  <si>
    <t>244620012.01</t>
  </si>
  <si>
    <t>244620012.02</t>
  </si>
  <si>
    <t>244620013.00</t>
  </si>
  <si>
    <t>244620014.01</t>
  </si>
  <si>
    <t>244620014.02</t>
  </si>
  <si>
    <t>244620015.00</t>
  </si>
  <si>
    <t>244620016.00</t>
  </si>
  <si>
    <t>244620017.00</t>
  </si>
  <si>
    <t>244620018.00</t>
  </si>
  <si>
    <t>244620019.00</t>
  </si>
  <si>
    <t>244620021.00</t>
  </si>
  <si>
    <t>244620022.00</t>
  </si>
  <si>
    <t>244620023.00</t>
  </si>
  <si>
    <t>244620024.00</t>
  </si>
  <si>
    <t>244620025.00</t>
  </si>
  <si>
    <t>244620026.00</t>
  </si>
  <si>
    <t>244620027.00</t>
  </si>
  <si>
    <t>244620028.00</t>
  </si>
  <si>
    <t>244620029.00</t>
  </si>
  <si>
    <t>244620030.00</t>
  </si>
  <si>
    <t>244620031.00</t>
  </si>
  <si>
    <t>244620032.00</t>
  </si>
  <si>
    <t>244620033.00</t>
  </si>
  <si>
    <t>244620034.00</t>
  </si>
  <si>
    <t>244620035.00</t>
  </si>
  <si>
    <t>244620036.00</t>
  </si>
  <si>
    <t>244620037.00</t>
  </si>
  <si>
    <t>244620038.00</t>
  </si>
  <si>
    <t>244620039.00</t>
  </si>
  <si>
    <t>244620040.00</t>
  </si>
  <si>
    <t>244620041.00</t>
  </si>
  <si>
    <t>244620042.00</t>
  </si>
  <si>
    <t>244620043.00</t>
  </si>
  <si>
    <t>244620044.00</t>
  </si>
  <si>
    <t>244620045.00</t>
  </si>
  <si>
    <t>244620046.00</t>
  </si>
  <si>
    <t>244620047.00</t>
  </si>
  <si>
    <t>244620048.00</t>
  </si>
  <si>
    <t>244620049.00</t>
  </si>
  <si>
    <t>244620050.00</t>
  </si>
  <si>
    <t>244620051.00</t>
  </si>
  <si>
    <t>244620052.00</t>
  </si>
  <si>
    <t>244620053.00</t>
  </si>
  <si>
    <t>244620054.00</t>
  </si>
  <si>
    <t>244620055.01</t>
  </si>
  <si>
    <t>244620055.02</t>
  </si>
  <si>
    <t>244620056.00</t>
  </si>
  <si>
    <t>244620057.00</t>
  </si>
  <si>
    <t>244620058.00</t>
  </si>
  <si>
    <t>244620059.00</t>
  </si>
  <si>
    <t>244620060.00</t>
  </si>
  <si>
    <t>244620061.00</t>
  </si>
  <si>
    <t>244620062.00</t>
  </si>
  <si>
    <t>244620063.00</t>
  </si>
  <si>
    <t>244620064.00</t>
  </si>
  <si>
    <t>244620065.01</t>
  </si>
  <si>
    <t>244620065.02</t>
  </si>
  <si>
    <t>244620066.01</t>
  </si>
  <si>
    <t>244620066.02</t>
  </si>
  <si>
    <t>244620067.00</t>
  </si>
  <si>
    <t>244620068.00</t>
  </si>
  <si>
    <t>244620069.00</t>
  </si>
  <si>
    <t>244620070.00</t>
  </si>
  <si>
    <t>244620071.00</t>
  </si>
  <si>
    <t>244620072.00</t>
  </si>
  <si>
    <t>244620073.00</t>
  </si>
  <si>
    <t>244620074.00</t>
  </si>
  <si>
    <t>244620075.00</t>
  </si>
  <si>
    <t>244620076.00</t>
  </si>
  <si>
    <t>244620077.00</t>
  </si>
  <si>
    <t>244620078.00</t>
  </si>
  <si>
    <t>244620079.00</t>
  </si>
  <si>
    <t>244620080.00</t>
  </si>
  <si>
    <t>244620081.00</t>
  </si>
  <si>
    <t>244620082.00</t>
  </si>
  <si>
    <t>244620083.00</t>
  </si>
  <si>
    <t>244620084.00</t>
  </si>
  <si>
    <t>244620085.00</t>
  </si>
  <si>
    <t>244620086.00</t>
  </si>
  <si>
    <t>244620087.00</t>
  </si>
  <si>
    <t>244620088.00</t>
  </si>
  <si>
    <t>244620089.00</t>
  </si>
  <si>
    <t>244620090.00</t>
  </si>
  <si>
    <t>244620091.00</t>
  </si>
  <si>
    <t>244620092.00</t>
  </si>
  <si>
    <t>244620093.00</t>
  </si>
  <si>
    <t>244620094.01</t>
  </si>
  <si>
    <t>244620094.02</t>
  </si>
  <si>
    <t>244620095.00</t>
  </si>
  <si>
    <t>244620096.00</t>
  </si>
  <si>
    <t>244620097.01</t>
  </si>
  <si>
    <t>244620097.02</t>
  </si>
  <si>
    <t>244620098.00</t>
  </si>
  <si>
    <t>244620099.00</t>
  </si>
  <si>
    <t>244620100.00</t>
  </si>
  <si>
    <t>244620101.01</t>
  </si>
  <si>
    <t>244620101.02</t>
  </si>
  <si>
    <t>244620102.00</t>
  </si>
  <si>
    <t>244620103.00</t>
  </si>
  <si>
    <t>244620104.00</t>
  </si>
  <si>
    <t>244620105.00</t>
  </si>
  <si>
    <t>244620106.00</t>
  </si>
  <si>
    <t>244620107.00</t>
  </si>
  <si>
    <t>244620108.00</t>
  </si>
  <si>
    <t>244620109.00</t>
  </si>
  <si>
    <t>244620110.00</t>
  </si>
  <si>
    <t>244620111.00</t>
  </si>
  <si>
    <t>244620112.01</t>
  </si>
  <si>
    <t>244620112.02</t>
  </si>
  <si>
    <t>244620113.00</t>
  </si>
  <si>
    <t>244620114.00</t>
  </si>
  <si>
    <t>244620115.01</t>
  </si>
  <si>
    <t>244620115.02</t>
  </si>
  <si>
    <t>244620116.00</t>
  </si>
  <si>
    <t>244620117.00</t>
  </si>
  <si>
    <t>244620118.00</t>
  </si>
  <si>
    <t>244620119.00</t>
  </si>
  <si>
    <t>244620120.00</t>
  </si>
  <si>
    <t>244620121.00</t>
  </si>
  <si>
    <t>244620122.00</t>
  </si>
  <si>
    <t>244620123.00</t>
  </si>
  <si>
    <t>244620124.00</t>
  </si>
  <si>
    <t>244620125.00</t>
  </si>
  <si>
    <t>244620126.00</t>
  </si>
  <si>
    <t>244620127.01</t>
  </si>
  <si>
    <t>244620127.02</t>
  </si>
  <si>
    <t>244620128.00</t>
  </si>
  <si>
    <t>244620129.01</t>
  </si>
  <si>
    <t>244620129.02</t>
  </si>
  <si>
    <t>244620130.00</t>
  </si>
  <si>
    <t>244620131.00</t>
  </si>
  <si>
    <t>244620132.00</t>
  </si>
  <si>
    <t>244620133.00</t>
  </si>
  <si>
    <t>244620134.00</t>
  </si>
  <si>
    <t>244620135.00</t>
  </si>
  <si>
    <t>244620136.00</t>
  </si>
  <si>
    <t>244620137.00</t>
  </si>
  <si>
    <t>244620138.00</t>
  </si>
  <si>
    <t>244620139.00</t>
  </si>
  <si>
    <t>244620140.00</t>
  </si>
  <si>
    <t>244620141.00</t>
  </si>
  <si>
    <t>244620142.00</t>
  </si>
  <si>
    <t>244620143.00</t>
  </si>
  <si>
    <t>244620144.00</t>
  </si>
  <si>
    <t>244620145.00</t>
  </si>
  <si>
    <t>244620146.00</t>
  </si>
  <si>
    <t>244620147.00</t>
  </si>
  <si>
    <t>244620148.00</t>
  </si>
  <si>
    <t>244620149.00</t>
  </si>
  <si>
    <t>244620150.00</t>
  </si>
  <si>
    <t>244620151.00</t>
  </si>
  <si>
    <t>244620152.00</t>
  </si>
  <si>
    <t>244620153.00</t>
  </si>
  <si>
    <t>244620154.00</t>
  </si>
  <si>
    <t>244620155.00</t>
  </si>
  <si>
    <t>244620156.00</t>
  </si>
  <si>
    <t>244620157.00</t>
  </si>
  <si>
    <t>244620158.00</t>
  </si>
  <si>
    <t>244620159.00</t>
  </si>
  <si>
    <t>244620160.00</t>
  </si>
  <si>
    <t>244620161.00</t>
  </si>
  <si>
    <t>244620162.00</t>
  </si>
  <si>
    <t>244620163.00</t>
  </si>
  <si>
    <t>244620164.00</t>
  </si>
  <si>
    <t>244620165.00</t>
  </si>
  <si>
    <t>244620166.00</t>
  </si>
  <si>
    <t>244620167.00</t>
  </si>
  <si>
    <t>244620168.00</t>
  </si>
  <si>
    <t>244620169.00</t>
  </si>
  <si>
    <t>244620170.00</t>
  </si>
  <si>
    <t>244620171.00</t>
  </si>
  <si>
    <t>244620172.00</t>
  </si>
  <si>
    <t>244620173.00</t>
  </si>
  <si>
    <t>244620174.00</t>
  </si>
  <si>
    <t>244620175.00</t>
  </si>
  <si>
    <t>244620176.00</t>
  </si>
  <si>
    <t>244620177.00</t>
  </si>
  <si>
    <t>244620178.00</t>
  </si>
  <si>
    <t>244620179.00</t>
  </si>
  <si>
    <t>244620180.00</t>
  </si>
  <si>
    <t>244620181.00</t>
  </si>
  <si>
    <t>244620182.00</t>
  </si>
  <si>
    <t>244620183.00</t>
  </si>
  <si>
    <t>244620184.00</t>
  </si>
  <si>
    <t>244620185.00</t>
  </si>
  <si>
    <t>244620186.00</t>
  </si>
  <si>
    <t>244620187.01</t>
  </si>
  <si>
    <t>244620187.02</t>
  </si>
  <si>
    <t>244620188.01</t>
  </si>
  <si>
    <t>244620188.02</t>
  </si>
  <si>
    <t>244620189.00</t>
  </si>
  <si>
    <t>244620190.01</t>
  </si>
  <si>
    <t>244620190.02</t>
  </si>
  <si>
    <t>244620191.00</t>
  </si>
  <si>
    <t>244620192.00</t>
  </si>
  <si>
    <t>244620193.00</t>
  </si>
  <si>
    <t>244620194.00</t>
  </si>
  <si>
    <t>244620195.01</t>
  </si>
  <si>
    <t>244620195.02</t>
  </si>
  <si>
    <t>244620195.03</t>
  </si>
  <si>
    <t>244620196.00</t>
  </si>
  <si>
    <t>244620197.00</t>
  </si>
  <si>
    <t>244620198.00</t>
  </si>
  <si>
    <t>244620199.00</t>
  </si>
  <si>
    <t>244620200.00</t>
  </si>
  <si>
    <t>244620201.00</t>
  </si>
  <si>
    <t>244620202.00</t>
  </si>
  <si>
    <t>244620203.00</t>
  </si>
  <si>
    <t>244620204.00</t>
  </si>
  <si>
    <t>244620205.00</t>
  </si>
  <si>
    <t>244620206.00</t>
  </si>
  <si>
    <t>244620207.00</t>
  </si>
  <si>
    <t>244620208.00</t>
  </si>
  <si>
    <t>244620209.00</t>
  </si>
  <si>
    <t>244620210.00</t>
  </si>
  <si>
    <t>244620211.00</t>
  </si>
  <si>
    <t>244620212.00</t>
  </si>
  <si>
    <t>244620213.00</t>
  </si>
  <si>
    <t>244620214.00</t>
  </si>
  <si>
    <t>244620215.00</t>
  </si>
  <si>
    <t>244620216.00</t>
  </si>
  <si>
    <t>244620217.00</t>
  </si>
  <si>
    <t>244620218.00</t>
  </si>
  <si>
    <t>244620219.00</t>
  </si>
  <si>
    <t>244620220.00</t>
  </si>
  <si>
    <t>244620221.00</t>
  </si>
  <si>
    <t>244620222.00</t>
  </si>
  <si>
    <t>244620223.01</t>
  </si>
  <si>
    <t>244620223.02</t>
  </si>
  <si>
    <t>244620224.00</t>
  </si>
  <si>
    <t>244620225.00</t>
  </si>
  <si>
    <t>244620226.00</t>
  </si>
  <si>
    <t>244620227.00</t>
  </si>
  <si>
    <t>244620228.00</t>
  </si>
  <si>
    <t>244620229.00</t>
  </si>
  <si>
    <t>244620230.00</t>
  </si>
  <si>
    <t>244620231.00</t>
  </si>
  <si>
    <t>244620232.00</t>
  </si>
  <si>
    <t>244620233.00</t>
  </si>
  <si>
    <t>244620234.00</t>
  </si>
  <si>
    <t>244620235.00</t>
  </si>
  <si>
    <t>244620236.00</t>
  </si>
  <si>
    <t>244620237.00</t>
  </si>
  <si>
    <t>244620238.00</t>
  </si>
  <si>
    <t>244620239.00</t>
  </si>
  <si>
    <t>244620240.00</t>
  </si>
  <si>
    <t>244620241.00</t>
  </si>
  <si>
    <t>244620242.00</t>
  </si>
  <si>
    <t>244620243.00</t>
  </si>
  <si>
    <t>244620244.00</t>
  </si>
  <si>
    <t>244620245.00</t>
  </si>
  <si>
    <t>244620247.00</t>
  </si>
  <si>
    <t>244620249.00</t>
  </si>
  <si>
    <t>244620250.00</t>
  </si>
  <si>
    <t>244620251.01</t>
  </si>
  <si>
    <t>244620251.02</t>
  </si>
  <si>
    <t>244620252.00</t>
  </si>
  <si>
    <t>244620253.00</t>
  </si>
  <si>
    <t>244620254.00</t>
  </si>
  <si>
    <t>244620256.00</t>
  </si>
  <si>
    <t>244620257.00</t>
  </si>
  <si>
    <t>244620258.00</t>
  </si>
  <si>
    <t>244620259.00</t>
  </si>
  <si>
    <t>244620260.00</t>
  </si>
  <si>
    <t>244620261.00</t>
  </si>
  <si>
    <t>244620262.00</t>
  </si>
  <si>
    <t>244620263.00</t>
  </si>
  <si>
    <t>244620264.01</t>
  </si>
  <si>
    <t>244620264.02</t>
  </si>
  <si>
    <t>244620265.00</t>
  </si>
  <si>
    <t>244620266.00</t>
  </si>
  <si>
    <t>244620267.00</t>
  </si>
  <si>
    <t>244620268.01</t>
  </si>
  <si>
    <t>244620268.02</t>
  </si>
  <si>
    <t>244620268.03</t>
  </si>
  <si>
    <t>244620269.00</t>
  </si>
  <si>
    <t>244620270.00</t>
  </si>
  <si>
    <t>244620271.00</t>
  </si>
  <si>
    <t>244620272.00</t>
  </si>
  <si>
    <t>244620273.00</t>
  </si>
  <si>
    <t>244620274.00</t>
  </si>
  <si>
    <t>244620275.00</t>
  </si>
  <si>
    <t>244620276.00</t>
  </si>
  <si>
    <t>244620277.00</t>
  </si>
  <si>
    <t>244620278.00</t>
  </si>
  <si>
    <t>244620279.00</t>
  </si>
  <si>
    <t>244620280.00</t>
  </si>
  <si>
    <t>244620281.00</t>
  </si>
  <si>
    <t>244620282.00</t>
  </si>
  <si>
    <t>244620283.01</t>
  </si>
  <si>
    <t>244620283.02</t>
  </si>
  <si>
    <t>244620284.00</t>
  </si>
  <si>
    <t>244620285.00</t>
  </si>
  <si>
    <t>244620286.00</t>
  </si>
  <si>
    <t>244620287.01</t>
  </si>
  <si>
    <t>244620287.02</t>
  </si>
  <si>
    <t>244620288.00</t>
  </si>
  <si>
    <t>244620290.01</t>
  </si>
  <si>
    <t>244620290.02</t>
  </si>
  <si>
    <t>244620290.03</t>
  </si>
  <si>
    <t>244620290.04</t>
  </si>
  <si>
    <t>244620290.05</t>
  </si>
  <si>
    <t>244620290.06</t>
  </si>
  <si>
    <t>244620290.07</t>
  </si>
  <si>
    <t>244620290.08</t>
  </si>
  <si>
    <t>244620290.09</t>
  </si>
  <si>
    <t>244620291.01</t>
  </si>
  <si>
    <t>244620291.02</t>
  </si>
  <si>
    <t>244620300.00</t>
  </si>
  <si>
    <t>244620301.00</t>
  </si>
  <si>
    <t>244620302.00</t>
  </si>
  <si>
    <t>244620303.00</t>
  </si>
  <si>
    <t>244620304.00</t>
  </si>
  <si>
    <t>244620305.00</t>
  </si>
  <si>
    <t>244620306.00</t>
  </si>
  <si>
    <t>244620307.00</t>
  </si>
  <si>
    <t>244620308.00</t>
  </si>
  <si>
    <t>244620309.00</t>
  </si>
  <si>
    <t>244620310.00</t>
  </si>
  <si>
    <t>244620311.00</t>
  </si>
  <si>
    <t>244620312.00</t>
  </si>
  <si>
    <t>244620313.00</t>
  </si>
  <si>
    <t>244620314.00</t>
  </si>
  <si>
    <t>244620315.00</t>
  </si>
  <si>
    <t>244620316.00</t>
  </si>
  <si>
    <t>244620317.01</t>
  </si>
  <si>
    <t>244620317.02</t>
  </si>
  <si>
    <t>244620320.00</t>
  </si>
  <si>
    <t>244620321.00</t>
  </si>
  <si>
    <t>244620322.02</t>
  </si>
  <si>
    <t>244620322.03</t>
  </si>
  <si>
    <t>244620322.04</t>
  </si>
  <si>
    <t>244620323.00</t>
  </si>
  <si>
    <t>244620324.01</t>
  </si>
  <si>
    <t>244620324.02</t>
  </si>
  <si>
    <t>244620325.01</t>
  </si>
  <si>
    <t>244620325.02</t>
  </si>
  <si>
    <t>244620325.03</t>
  </si>
  <si>
    <t>244620325.04</t>
  </si>
  <si>
    <t>244620326.01</t>
  </si>
  <si>
    <t>244620326.02</t>
  </si>
  <si>
    <t>244620326.03</t>
  </si>
  <si>
    <t>244620327.00</t>
  </si>
  <si>
    <t>244620328.00</t>
  </si>
  <si>
    <t>244620329.00</t>
  </si>
  <si>
    <t>244620330.00</t>
  </si>
  <si>
    <t>244620340.00</t>
  </si>
  <si>
    <t>244620350.00</t>
  </si>
  <si>
    <t>244620351.00</t>
  </si>
  <si>
    <t>244620352.00</t>
  </si>
  <si>
    <t>244620353.00</t>
  </si>
  <si>
    <t>244620354.00</t>
  </si>
  <si>
    <t>244620355.00</t>
  </si>
  <si>
    <t>244620356.00</t>
  </si>
  <si>
    <t>244620360.00</t>
  </si>
  <si>
    <t>244620361.00</t>
  </si>
  <si>
    <t>244620362.00</t>
  </si>
  <si>
    <t>244620363.00</t>
  </si>
  <si>
    <t>244620364.00</t>
  </si>
  <si>
    <t>244620365.00</t>
  </si>
  <si>
    <t>244620366.00</t>
  </si>
  <si>
    <t>244620367.00</t>
  </si>
  <si>
    <t>244620370.00</t>
  </si>
  <si>
    <t>244620380.00</t>
  </si>
  <si>
    <t>244620381.00</t>
  </si>
  <si>
    <t>244620382.01</t>
  </si>
  <si>
    <t>244620382.02</t>
  </si>
  <si>
    <t>244620383.01</t>
  </si>
  <si>
    <t>244620383.02</t>
  </si>
  <si>
    <t>244620385.00</t>
  </si>
  <si>
    <t>244620390.00</t>
  </si>
  <si>
    <t>244620391.00</t>
  </si>
  <si>
    <t>244620392.00</t>
  </si>
  <si>
    <t>244620393.00</t>
  </si>
  <si>
    <t>244620394.00</t>
  </si>
  <si>
    <t>244620395.01</t>
  </si>
  <si>
    <t>244620395.02</t>
  </si>
  <si>
    <t>244620395.03</t>
  </si>
  <si>
    <t>244620396.00</t>
  </si>
  <si>
    <t>244620397.00</t>
  </si>
  <si>
    <t>244620400.00</t>
  </si>
  <si>
    <t>244620401.00</t>
  </si>
  <si>
    <t>244620402.00</t>
  </si>
  <si>
    <t>244620403.00</t>
  </si>
  <si>
    <t>244620404.00</t>
  </si>
  <si>
    <t>244620410.01</t>
  </si>
  <si>
    <t>244620410.02</t>
  </si>
  <si>
    <t>244620410.03</t>
  </si>
  <si>
    <t>244620412.00</t>
  </si>
  <si>
    <t>244620413.00</t>
  </si>
  <si>
    <t>244620415.01</t>
  </si>
  <si>
    <t>244620415.03</t>
  </si>
  <si>
    <t>244620415.04</t>
  </si>
  <si>
    <t>244620416.01</t>
  </si>
  <si>
    <t>244620416.02</t>
  </si>
  <si>
    <t>244620417.01</t>
  </si>
  <si>
    <t>244620417.02</t>
  </si>
  <si>
    <t>244620418.00</t>
  </si>
  <si>
    <t>244620419.00</t>
  </si>
  <si>
    <t>244620420.00</t>
  </si>
  <si>
    <t>244620421.01</t>
  </si>
  <si>
    <t>244620421.02</t>
  </si>
  <si>
    <t>244620430.00</t>
  </si>
  <si>
    <t>244620431.00</t>
  </si>
  <si>
    <t>244620432.00</t>
  </si>
  <si>
    <t>244620433.00</t>
  </si>
  <si>
    <t>244620440.00</t>
  </si>
  <si>
    <t>244620450.00</t>
  </si>
  <si>
    <t>244620451.00</t>
  </si>
  <si>
    <t>244620452.00</t>
  </si>
  <si>
    <t>244620453.01</t>
  </si>
  <si>
    <t>244620453.02</t>
  </si>
  <si>
    <t>244620460.00</t>
  </si>
  <si>
    <t>244620461.00</t>
  </si>
  <si>
    <t>244620462.01</t>
  </si>
  <si>
    <t>244620462.02</t>
  </si>
  <si>
    <t>244620470.01</t>
  </si>
  <si>
    <t>244620470.03</t>
  </si>
  <si>
    <t>244620470.04</t>
  </si>
  <si>
    <t>244620470.05</t>
  </si>
  <si>
    <t>244620480.00</t>
  </si>
  <si>
    <t>244620490.00</t>
  </si>
  <si>
    <t>244620491.00</t>
  </si>
  <si>
    <t>244620500.00</t>
  </si>
  <si>
    <t>244620511.01</t>
  </si>
  <si>
    <t>244620511.02</t>
  </si>
  <si>
    <t>244620512.02</t>
  </si>
  <si>
    <t>244620512.03</t>
  </si>
  <si>
    <t>244620512.04</t>
  </si>
  <si>
    <t>244620513.01</t>
  </si>
  <si>
    <t>244620513.02</t>
  </si>
  <si>
    <t>244620514.01</t>
  </si>
  <si>
    <t>244620514.02</t>
  </si>
  <si>
    <t>244620515.01</t>
  </si>
  <si>
    <t>244620515.02</t>
  </si>
  <si>
    <t>244620515.03</t>
  </si>
  <si>
    <t>244620515.04</t>
  </si>
  <si>
    <t>244620520.02</t>
  </si>
  <si>
    <t>244620520.03</t>
  </si>
  <si>
    <t>244620520.04</t>
  </si>
  <si>
    <t>244620521.01</t>
  </si>
  <si>
    <t>244620521.04</t>
  </si>
  <si>
    <t>244620521.05</t>
  </si>
  <si>
    <t>244620521.06</t>
  </si>
  <si>
    <t>244620521.07</t>
  </si>
  <si>
    <t>244620522.01</t>
  </si>
  <si>
    <t>244620522.02</t>
  </si>
  <si>
    <t>244620523.00</t>
  </si>
  <si>
    <t>244620530.00</t>
  </si>
  <si>
    <t>244620540.00</t>
  </si>
  <si>
    <t>244620550.02</t>
  </si>
  <si>
    <t>244620550.03</t>
  </si>
  <si>
    <t>244620550.04</t>
  </si>
  <si>
    <t>244620570.00</t>
  </si>
  <si>
    <t>244620580.01</t>
  </si>
  <si>
    <t>244620580.02</t>
  </si>
  <si>
    <t>244620580.03</t>
  </si>
  <si>
    <t>244620581.01</t>
  </si>
  <si>
    <t>244620581.02</t>
  </si>
  <si>
    <t>244620582.01</t>
  </si>
  <si>
    <t>244620582.02</t>
  </si>
  <si>
    <t>244620583.00</t>
  </si>
  <si>
    <t>244620584.00</t>
  </si>
  <si>
    <t>244620585.01</t>
  </si>
  <si>
    <t>244620585.02</t>
  </si>
  <si>
    <t>244620590.01</t>
  </si>
  <si>
    <t>244620590.02</t>
  </si>
  <si>
    <t>244620591.01</t>
  </si>
  <si>
    <t>244620591.02</t>
  </si>
  <si>
    <t>244620592.00</t>
  </si>
  <si>
    <t>244620593.00</t>
  </si>
  <si>
    <t>244620594.01</t>
  </si>
  <si>
    <t>244620594.02</t>
  </si>
  <si>
    <t>244620600.01</t>
  </si>
  <si>
    <t>244620600.02</t>
  </si>
  <si>
    <t>244620600.03</t>
  </si>
  <si>
    <t>244620601.01</t>
  </si>
  <si>
    <t>244620601.02</t>
  </si>
  <si>
    <t>244620602.01</t>
  </si>
  <si>
    <t>244620602.02</t>
  </si>
  <si>
    <t>244620603.01</t>
  </si>
  <si>
    <t>244620603.02</t>
  </si>
  <si>
    <t>244620603.03</t>
  </si>
  <si>
    <t>244620604.01</t>
  </si>
  <si>
    <t>244620604.02</t>
  </si>
  <si>
    <t>244620604.03</t>
  </si>
  <si>
    <t>244620604.04</t>
  </si>
  <si>
    <t>244620604.05</t>
  </si>
  <si>
    <t>244620605.01</t>
  </si>
  <si>
    <t>244620605.02</t>
  </si>
  <si>
    <t>244620605.03</t>
  </si>
  <si>
    <t>244620605.04</t>
  </si>
  <si>
    <t>244620605.05</t>
  </si>
  <si>
    <t>244620610.01</t>
  </si>
  <si>
    <t>244620610.02</t>
  </si>
  <si>
    <t>244620610.03</t>
  </si>
  <si>
    <t>244620610.04</t>
  </si>
  <si>
    <t>244620610.05</t>
  </si>
  <si>
    <t>244620610.06</t>
  </si>
  <si>
    <t>244620610.07</t>
  </si>
  <si>
    <t>244620611.01</t>
  </si>
  <si>
    <t>244620611.02</t>
  </si>
  <si>
    <t>244620612.00</t>
  </si>
  <si>
    <t>244620613.00</t>
  </si>
  <si>
    <t>244620614.00</t>
  </si>
  <si>
    <t>244620615.00</t>
  </si>
  <si>
    <t>244620616.00</t>
  </si>
  <si>
    <t>244620617.01</t>
  </si>
  <si>
    <t>244620617.02</t>
  </si>
  <si>
    <t>244620618.00</t>
  </si>
  <si>
    <t>244620619.00</t>
  </si>
  <si>
    <t>244620625.01</t>
  </si>
  <si>
    <t>244620625.02</t>
  </si>
  <si>
    <t>244620626.00</t>
  </si>
  <si>
    <t>244620627.00</t>
  </si>
  <si>
    <t>244620628.01</t>
  </si>
  <si>
    <t>244620628.02</t>
  </si>
  <si>
    <t>244620629.00</t>
  </si>
  <si>
    <t>244620630.01</t>
  </si>
  <si>
    <t>244620630.02</t>
  </si>
  <si>
    <t>244620631.00</t>
  </si>
  <si>
    <t>244620632.01</t>
  </si>
  <si>
    <t>244620632.02</t>
  </si>
  <si>
    <t>244620632.03</t>
  </si>
  <si>
    <t>244620632.04</t>
  </si>
  <si>
    <t>244620633.00</t>
  </si>
  <si>
    <t>244620634.00</t>
  </si>
  <si>
    <t>244620635.00</t>
  </si>
  <si>
    <t>244620636.00</t>
  </si>
  <si>
    <t>244620637.01</t>
  </si>
  <si>
    <t>244620637.02</t>
  </si>
  <si>
    <t>244620638.01</t>
  </si>
  <si>
    <t>244620638.02</t>
  </si>
  <si>
    <t>244620638.03</t>
  </si>
  <si>
    <t>244620638.04</t>
  </si>
  <si>
    <t>244620639.00</t>
  </si>
  <si>
    <t>244620640.00</t>
  </si>
  <si>
    <t>244620641.01</t>
  </si>
  <si>
    <t>244620641.02</t>
  </si>
  <si>
    <t>244620642.00</t>
  </si>
  <si>
    <t>244620643.00</t>
  </si>
  <si>
    <t>244620644.00</t>
  </si>
  <si>
    <t>244620645.00</t>
  </si>
  <si>
    <t>244620646.01</t>
  </si>
  <si>
    <t>244620646.02</t>
  </si>
  <si>
    <t>244620646.03</t>
  </si>
  <si>
    <t>244620647.01</t>
  </si>
  <si>
    <t>244620647.02</t>
  </si>
  <si>
    <t>244620648.00</t>
  </si>
  <si>
    <t>244620649.01</t>
  </si>
  <si>
    <t>244620649.02</t>
  </si>
  <si>
    <t>244620650.01</t>
  </si>
  <si>
    <t>244620650.02</t>
  </si>
  <si>
    <t>244620650.03</t>
  </si>
  <si>
    <t>244620651.01</t>
  </si>
  <si>
    <t>244620651.02</t>
  </si>
  <si>
    <t>244620652.01</t>
  </si>
  <si>
    <t>244620652.04</t>
  </si>
  <si>
    <t>244620652.05</t>
  </si>
  <si>
    <t>244620652.06</t>
  </si>
  <si>
    <t>244620652.07</t>
  </si>
  <si>
    <t>244620653.00</t>
  </si>
  <si>
    <t>244620654.00</t>
  </si>
  <si>
    <t>244620655.01</t>
  </si>
  <si>
    <t>244620655.02</t>
  </si>
  <si>
    <t>244620656.01</t>
  </si>
  <si>
    <t>244620656.02</t>
  </si>
  <si>
    <t>244620657.01</t>
  </si>
  <si>
    <t>244620657.02</t>
  </si>
  <si>
    <t>244620657.03</t>
  </si>
  <si>
    <t>244620658.01</t>
  </si>
  <si>
    <t>244620658.02</t>
  </si>
  <si>
    <t>244620658.03</t>
  </si>
  <si>
    <t>244620659.02</t>
  </si>
  <si>
    <t>244620659.04</t>
  </si>
  <si>
    <t>244620659.05</t>
  </si>
  <si>
    <t>244620659.06</t>
  </si>
  <si>
    <t>244620659.07</t>
  </si>
  <si>
    <t>244620660.01</t>
  </si>
  <si>
    <t>244620660.02</t>
  </si>
  <si>
    <t>244620660.03</t>
  </si>
  <si>
    <t>244620661.01</t>
  </si>
  <si>
    <t>244620661.02</t>
  </si>
  <si>
    <t>244620662.00</t>
  </si>
  <si>
    <t>244620675.00</t>
  </si>
  <si>
    <t>244620676.01</t>
  </si>
  <si>
    <t>244620676.02</t>
  </si>
  <si>
    <t>244620676.03</t>
  </si>
  <si>
    <t>244620676.04</t>
  </si>
  <si>
    <t>244620677.01</t>
  </si>
  <si>
    <t>244620677.02</t>
  </si>
  <si>
    <t>244620677.03</t>
  </si>
  <si>
    <t>244620677.05</t>
  </si>
  <si>
    <t>244620677.06</t>
  </si>
  <si>
    <t>244620677.07</t>
  </si>
  <si>
    <t>244620677.08</t>
  </si>
  <si>
    <t>244620681.00</t>
  </si>
  <si>
    <t>244620682.02</t>
  </si>
  <si>
    <t>244620682.03</t>
  </si>
  <si>
    <t>244620682.04</t>
  </si>
  <si>
    <t>244620682.05</t>
  </si>
  <si>
    <t>244620682.06</t>
  </si>
  <si>
    <t>244620683.00</t>
  </si>
  <si>
    <t>244620684.03</t>
  </si>
  <si>
    <t>244620684.04</t>
  </si>
  <si>
    <t>244620684.05</t>
  </si>
  <si>
    <t>244620684.06</t>
  </si>
  <si>
    <t>244620685.02</t>
  </si>
  <si>
    <t>244620685.03</t>
  </si>
  <si>
    <t>244620685.04</t>
  </si>
  <si>
    <t>244620685.05</t>
  </si>
  <si>
    <t>244620685.06</t>
  </si>
  <si>
    <t>244620686.01</t>
  </si>
  <si>
    <t>244620686.02</t>
  </si>
  <si>
    <t>244620686.03</t>
  </si>
  <si>
    <t>244620687.01</t>
  </si>
  <si>
    <t>244620687.02</t>
  </si>
  <si>
    <t>244620687.03</t>
  </si>
  <si>
    <t>244620687.04</t>
  </si>
  <si>
    <t>244620687.06</t>
  </si>
  <si>
    <t>244620687.07</t>
  </si>
  <si>
    <t>244620688.02</t>
  </si>
  <si>
    <t>244620688.03</t>
  </si>
  <si>
    <t>244620688.04</t>
  </si>
  <si>
    <t>244620689.01</t>
  </si>
  <si>
    <t>244620689.02</t>
  </si>
  <si>
    <t>244620689.03</t>
  </si>
  <si>
    <t>244620689.04</t>
  </si>
  <si>
    <t>244620690.00</t>
  </si>
  <si>
    <t>244620691.00</t>
  </si>
  <si>
    <t>244620692.00</t>
  </si>
  <si>
    <t>244620693.00</t>
  </si>
  <si>
    <t>244620694.00</t>
  </si>
  <si>
    <t>244620700.01</t>
  </si>
  <si>
    <t>244620700.03</t>
  </si>
  <si>
    <t>244620700.04</t>
  </si>
  <si>
    <t>244620701.00</t>
  </si>
  <si>
    <t>244620702.01</t>
  </si>
  <si>
    <t>244620702.02</t>
  </si>
  <si>
    <t>244620703.02</t>
  </si>
  <si>
    <t>244620703.03</t>
  </si>
  <si>
    <t>244620703.04</t>
  </si>
  <si>
    <t>244620704.01</t>
  </si>
  <si>
    <t>244620704.04</t>
  </si>
  <si>
    <t>244620704.05</t>
  </si>
  <si>
    <t>244620704.06</t>
  </si>
  <si>
    <t>244620704.08</t>
  </si>
  <si>
    <t>244620704.09</t>
  </si>
  <si>
    <t>244620705.01</t>
  </si>
  <si>
    <t>244620705.02</t>
  </si>
  <si>
    <t>244620706.00</t>
  </si>
  <si>
    <t>244620707.00</t>
  </si>
  <si>
    <t>244620708.01</t>
  </si>
  <si>
    <t>244620708.02</t>
  </si>
  <si>
    <t>244620709.01</t>
  </si>
  <si>
    <t>244620709.02</t>
  </si>
  <si>
    <t>244620710.01</t>
  </si>
  <si>
    <t>244620710.02</t>
  </si>
  <si>
    <t>244620710.03</t>
  </si>
  <si>
    <t>244620710.04</t>
  </si>
  <si>
    <t>244620725.03</t>
  </si>
  <si>
    <t>244620725.04</t>
  </si>
  <si>
    <t>244620725.06</t>
  </si>
  <si>
    <t>244620725.07</t>
  </si>
  <si>
    <t>244620725.08</t>
  </si>
  <si>
    <t>244620726.01</t>
  </si>
  <si>
    <t>244620726.03</t>
  </si>
  <si>
    <t>244620726.04</t>
  </si>
  <si>
    <t>244620727.01</t>
  </si>
  <si>
    <t>244620727.02</t>
  </si>
  <si>
    <t>244620728.01</t>
  </si>
  <si>
    <t>244620728.02</t>
  </si>
  <si>
    <t>244620728.03</t>
  </si>
  <si>
    <t>244620729.00</t>
  </si>
  <si>
    <t>244620730.01</t>
  </si>
  <si>
    <t>244620730.02</t>
  </si>
  <si>
    <t>244620731.00</t>
  </si>
  <si>
    <t>244620732.01</t>
  </si>
  <si>
    <t>244620732.02</t>
  </si>
  <si>
    <t>244620733.00</t>
  </si>
  <si>
    <t>244620734.01</t>
  </si>
  <si>
    <t>244620734.02</t>
  </si>
  <si>
    <t>244620735.01</t>
  </si>
  <si>
    <t>244620735.02</t>
  </si>
  <si>
    <t>244620740.00</t>
  </si>
  <si>
    <t>244620750.01</t>
  </si>
  <si>
    <t>244620750.02</t>
  </si>
  <si>
    <t>244620750.03</t>
  </si>
  <si>
    <t>244620751.01</t>
  </si>
  <si>
    <t>244620751.02</t>
  </si>
  <si>
    <t>244620755.01</t>
  </si>
  <si>
    <t>244620755.02</t>
  </si>
  <si>
    <t>244620756.02</t>
  </si>
  <si>
    <t>244620756.03</t>
  </si>
  <si>
    <t>244620756.04</t>
  </si>
  <si>
    <t>244620756.05</t>
  </si>
  <si>
    <t>244620757.00</t>
  </si>
  <si>
    <t>244620758.01</t>
  </si>
  <si>
    <t>244620758.02</t>
  </si>
  <si>
    <t>244620760.00</t>
  </si>
  <si>
    <t>244620775.00</t>
  </si>
  <si>
    <t>244620776.00</t>
  </si>
  <si>
    <t>244620777.00</t>
  </si>
  <si>
    <t>244620780.00</t>
  </si>
  <si>
    <t>244620781.00</t>
  </si>
  <si>
    <t>244620782.00</t>
  </si>
  <si>
    <t>244620783.00</t>
  </si>
  <si>
    <t>244620784.00</t>
  </si>
  <si>
    <t>244620785.00</t>
  </si>
  <si>
    <t>244620786.00</t>
  </si>
  <si>
    <t>244620787.00</t>
  </si>
  <si>
    <t>244620788.00</t>
  </si>
  <si>
    <t>244620789.00</t>
  </si>
  <si>
    <t>244620790.00</t>
  </si>
  <si>
    <t>244620791.00</t>
  </si>
  <si>
    <t>244620792.00</t>
  </si>
  <si>
    <t>244620800.01</t>
  </si>
  <si>
    <t>244620800.02</t>
  </si>
  <si>
    <t>244620801.00</t>
  </si>
  <si>
    <t>244620802.00</t>
  </si>
  <si>
    <t>244620804.00</t>
  </si>
  <si>
    <t>244620805.00</t>
  </si>
  <si>
    <t>244620806.01</t>
  </si>
  <si>
    <t>244620806.02</t>
  </si>
  <si>
    <t>244620807.01</t>
  </si>
  <si>
    <t>244620807.02</t>
  </si>
  <si>
    <t>244620825.01</t>
  </si>
  <si>
    <t>244620825.02</t>
  </si>
  <si>
    <t>244620825.03</t>
  </si>
  <si>
    <t>244620825.04</t>
  </si>
  <si>
    <t>244620825.05</t>
  </si>
  <si>
    <t>244620826.02</t>
  </si>
  <si>
    <t>244620826.05</t>
  </si>
  <si>
    <t>244620826.06</t>
  </si>
  <si>
    <t>244620826.07</t>
  </si>
  <si>
    <t>244620826.08</t>
  </si>
  <si>
    <t>244620826.09</t>
  </si>
  <si>
    <t>244620826.10</t>
  </si>
  <si>
    <t>244620826.11</t>
  </si>
  <si>
    <t>244620826.12</t>
  </si>
  <si>
    <t>244620827.02</t>
  </si>
  <si>
    <t>244620827.03</t>
  </si>
  <si>
    <t>244620827.04</t>
  </si>
  <si>
    <t>244620828.02</t>
  </si>
  <si>
    <t>244620828.03</t>
  </si>
  <si>
    <t>244620828.04</t>
  </si>
  <si>
    <t>244620829.00</t>
  </si>
  <si>
    <t>244620830.01</t>
  </si>
  <si>
    <t>244620830.03</t>
  </si>
  <si>
    <t>244620830.04</t>
  </si>
  <si>
    <t>244620831.03</t>
  </si>
  <si>
    <t>244620831.04</t>
  </si>
  <si>
    <t>244620831.05</t>
  </si>
  <si>
    <t>244620831.06</t>
  </si>
  <si>
    <t>244620831.07</t>
  </si>
  <si>
    <t>244620832.00</t>
  </si>
  <si>
    <t>244620833.00</t>
  </si>
  <si>
    <t>244620834.00</t>
  </si>
  <si>
    <t>244620850.01</t>
  </si>
  <si>
    <t>244620850.03</t>
  </si>
  <si>
    <t>244620850.04</t>
  </si>
  <si>
    <t>244620850.05</t>
  </si>
  <si>
    <t>244620851.00</t>
  </si>
  <si>
    <t>244620852.01</t>
  </si>
  <si>
    <t>244620852.02</t>
  </si>
  <si>
    <t>244620853.02</t>
  </si>
  <si>
    <t>244620853.03</t>
  </si>
  <si>
    <t>244620853.04</t>
  </si>
  <si>
    <t>244620854.01</t>
  </si>
  <si>
    <t>244620854.02</t>
  </si>
  <si>
    <t>244620855.01</t>
  </si>
  <si>
    <t>244620855.02</t>
  </si>
  <si>
    <t>244620856.00</t>
  </si>
  <si>
    <t>244620857.01</t>
  </si>
  <si>
    <t>244620857.02</t>
  </si>
  <si>
    <t>244620857.06</t>
  </si>
  <si>
    <t>244620857.07</t>
  </si>
  <si>
    <t>244620857.08</t>
  </si>
  <si>
    <t>244620857.09</t>
  </si>
  <si>
    <t>244620857.10</t>
  </si>
  <si>
    <t>244620857.11</t>
  </si>
  <si>
    <t>244620857.12</t>
  </si>
  <si>
    <t>244620858.01</t>
  </si>
  <si>
    <t>244620858.02</t>
  </si>
  <si>
    <t>244620858.03</t>
  </si>
  <si>
    <t>244620859.00</t>
  </si>
  <si>
    <t>244620860.01</t>
  </si>
  <si>
    <t>244620860.02</t>
  </si>
  <si>
    <t>244620861.00</t>
  </si>
  <si>
    <t>244620862.00</t>
  </si>
  <si>
    <t>244620863.01</t>
  </si>
  <si>
    <t>244620863.02</t>
  </si>
  <si>
    <t>244620864.00</t>
  </si>
  <si>
    <t>244620865.00</t>
  </si>
  <si>
    <t>244620866.00</t>
  </si>
  <si>
    <t>244620867.00</t>
  </si>
  <si>
    <t>244620868.01</t>
  </si>
  <si>
    <t>244620868.02</t>
  </si>
  <si>
    <t>244620869.00</t>
  </si>
  <si>
    <t>244620870.01</t>
  </si>
  <si>
    <t>244620870.02</t>
  </si>
  <si>
    <t>244620871.01</t>
  </si>
  <si>
    <t>244620871.02</t>
  </si>
  <si>
    <t>244620872.00</t>
  </si>
  <si>
    <t>244620873.01</t>
  </si>
  <si>
    <t>244620873.02</t>
  </si>
  <si>
    <t>244620874.00</t>
  </si>
  <si>
    <t>244620875.00</t>
  </si>
  <si>
    <t>244620876.01</t>
  </si>
  <si>
    <t>244620876.03</t>
  </si>
  <si>
    <t>244620876.04</t>
  </si>
  <si>
    <t>244620876.05</t>
  </si>
  <si>
    <t>244620877.01</t>
  </si>
  <si>
    <t>244620877.02</t>
  </si>
  <si>
    <t>244620878.00</t>
  </si>
  <si>
    <t>244620879.01</t>
  </si>
  <si>
    <t>244620879.02</t>
  </si>
  <si>
    <t>244620880.00</t>
  </si>
  <si>
    <t>244620881.01</t>
  </si>
  <si>
    <t>244620881.02</t>
  </si>
  <si>
    <t>244620882.00</t>
  </si>
  <si>
    <t>244620883.00</t>
  </si>
  <si>
    <t>244620884.01</t>
  </si>
  <si>
    <t>244620884.02</t>
  </si>
  <si>
    <t>244620885.00</t>
  </si>
  <si>
    <t>244620886.01</t>
  </si>
  <si>
    <t>244620886.02</t>
  </si>
  <si>
    <t>244620886.03</t>
  </si>
  <si>
    <t>244620887.03</t>
  </si>
  <si>
    <t>244620887.04</t>
  </si>
  <si>
    <t>244620887.05</t>
  </si>
  <si>
    <t>244620887.06</t>
  </si>
  <si>
    <t>244620887.07</t>
  </si>
  <si>
    <t>244620888.00</t>
  </si>
  <si>
    <t>244620889.01</t>
  </si>
  <si>
    <t>244620889.02</t>
  </si>
  <si>
    <t>244620889.03</t>
  </si>
  <si>
    <t>244620900.00</t>
  </si>
  <si>
    <t>244620901.01</t>
  </si>
  <si>
    <t>244620901.02</t>
  </si>
  <si>
    <t>244620901.03</t>
  </si>
  <si>
    <t>244620902.00</t>
  </si>
  <si>
    <t>244620903.01</t>
  </si>
  <si>
    <t>244620903.04</t>
  </si>
  <si>
    <t>244620903.05</t>
  </si>
  <si>
    <t>244620903.06</t>
  </si>
  <si>
    <t>244620903.07</t>
  </si>
  <si>
    <t>244620903.08</t>
  </si>
  <si>
    <t>244620903.09</t>
  </si>
  <si>
    <t>244620903.10</t>
  </si>
  <si>
    <t>244620904.02</t>
  </si>
  <si>
    <t>244620904.03</t>
  </si>
  <si>
    <t>244620904.04</t>
  </si>
  <si>
    <t>244620904.05</t>
  </si>
  <si>
    <t>244620904.06</t>
  </si>
  <si>
    <t>244620926.01</t>
  </si>
  <si>
    <t>244620926.02</t>
  </si>
  <si>
    <t>244620929.00</t>
  </si>
  <si>
    <t>244620930.02</t>
  </si>
  <si>
    <t>244620930.03</t>
  </si>
  <si>
    <t>244620930.04</t>
  </si>
  <si>
    <t>244621000.00</t>
  </si>
  <si>
    <t>244621001.00</t>
  </si>
  <si>
    <t>244621002.00</t>
  </si>
  <si>
    <t>244621003.00</t>
  </si>
  <si>
    <t>244621004.00</t>
  </si>
  <si>
    <t>244621005.00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</si>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</sst>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00000"/>
    <numFmt numFmtId="168" formatCode="#,##0.0"/>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b/>
      <sz val="10"/>
      <color theme="0"/>
      <name val="Calibri"/>
      <family val="2"/>
      <scheme val="minor"/>
    </font>
    <font>
      <sz val="10"/>
      <color theme="0"/>
      <name val="Calibri"/>
      <family val="2"/>
      <scheme val="minor"/>
    </font>
    <font>
      <sz val="10"/>
      <name val="MS Sans Serif"/>
    </font>
    <font>
      <sz val="11"/>
      <color indexed="8"/>
      <name val="Calibri"/>
      <family val="2"/>
    </font>
    <font>
      <sz val="8"/>
      <color theme="1"/>
      <name val="Calibri"/>
      <family val="2"/>
      <scheme val="minor"/>
    </font>
    <font>
      <b/>
      <sz val="12"/>
      <color theme="0"/>
      <name val="Calibri"/>
      <family val="2"/>
    </font>
    <font>
      <b/>
      <sz val="12"/>
      <color theme="1"/>
      <name val="Calibri"/>
      <family val="2"/>
    </font>
    <font>
      <u/>
      <sz val="11"/>
      <color theme="10"/>
      <name val="Calibri"/>
      <family val="2"/>
      <scheme val="minor"/>
    </font>
    <font>
      <i/>
      <sz val="10"/>
      <color theme="1"/>
      <name val="Calibri"/>
      <family val="2"/>
      <scheme val="minor"/>
    </font>
    <font>
      <sz val="10"/>
      <color theme="1"/>
      <name val="Times New Roman"/>
      <family val="1"/>
    </font>
    <font>
      <i/>
      <sz val="10"/>
      <name val="Calibri"/>
      <family val="2"/>
      <scheme val="minor"/>
    </font>
    <font>
      <sz val="10"/>
      <color theme="1"/>
      <name val="Arial"/>
      <family val="2"/>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rgb="FF4B732F"/>
        <bgColor indexed="64"/>
      </patternFill>
    </fill>
    <fill>
      <patternFill patternType="solid">
        <fgColor theme="5" tint="0.39997558519241921"/>
        <bgColor indexed="64"/>
      </patternFill>
    </fill>
    <fill>
      <patternFill patternType="solid">
        <fgColor theme="9" tint="0.59999389629810485"/>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8">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0" fontId="27" fillId="0" borderId="0"/>
    <xf numFmtId="0" fontId="28" fillId="8" borderId="8" applyNumberFormat="0" applyFont="0" applyAlignment="0" applyProtection="0"/>
    <xf numFmtId="43" fontId="1" fillId="0" borderId="0" applyFont="0" applyFill="0" applyBorder="0" applyAlignment="0" applyProtection="0"/>
    <xf numFmtId="0" fontId="32" fillId="0" borderId="0" applyNumberFormat="0" applyFill="0" applyBorder="0" applyAlignment="0" applyProtection="0"/>
  </cellStyleXfs>
  <cellXfs count="381">
    <xf numFmtId="0" fontId="0" fillId="0" borderId="0" xfId="0"/>
    <xf numFmtId="0" fontId="16" fillId="0" borderId="0" xfId="0" applyFont="1"/>
    <xf numFmtId="2" fontId="0" fillId="0" borderId="0" xfId="0" applyNumberFormat="1"/>
    <xf numFmtId="0" fontId="20" fillId="0" borderId="22" xfId="0"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3" fontId="20" fillId="0" borderId="23" xfId="0" applyNumberFormat="1"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5" xfId="0" applyFont="1" applyFill="1" applyBorder="1" applyAlignment="1">
      <alignment horizontal="center" vertical="center" wrapText="1"/>
    </xf>
    <xf numFmtId="2" fontId="23" fillId="0" borderId="11" xfId="1"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14" xfId="0" applyFont="1" applyFill="1" applyBorder="1" applyAlignment="1">
      <alignment horizontal="center"/>
    </xf>
    <xf numFmtId="2" fontId="20" fillId="0" borderId="27" xfId="0" applyNumberFormat="1" applyFont="1" applyFill="1" applyBorder="1" applyAlignment="1">
      <alignment horizontal="center" vertical="center" wrapText="1"/>
    </xf>
    <xf numFmtId="2" fontId="22" fillId="0" borderId="16" xfId="0" applyNumberFormat="1" applyFont="1" applyFill="1" applyBorder="1" applyAlignment="1">
      <alignment horizontal="center"/>
    </xf>
    <xf numFmtId="164" fontId="23" fillId="0" borderId="29" xfId="7" applyNumberFormat="1" applyFont="1" applyFill="1" applyBorder="1" applyAlignment="1">
      <alignment horizontal="center"/>
    </xf>
    <xf numFmtId="0" fontId="22" fillId="0" borderId="0" xfId="0" applyFont="1" applyAlignment="1">
      <alignment horizontal="center"/>
    </xf>
    <xf numFmtId="0" fontId="22" fillId="0" borderId="0" xfId="0" applyFont="1" applyFill="1" applyAlignment="1">
      <alignment horizontal="center"/>
    </xf>
    <xf numFmtId="49" fontId="23" fillId="0" borderId="0" xfId="0" applyNumberFormat="1" applyFont="1" applyFill="1" applyAlignment="1">
      <alignment horizontal="center"/>
    </xf>
    <xf numFmtId="3" fontId="21" fillId="0" borderId="28" xfId="0" applyNumberFormat="1" applyFont="1" applyFill="1" applyBorder="1" applyAlignment="1">
      <alignment horizontal="center" vertical="center" wrapText="1"/>
    </xf>
    <xf numFmtId="3" fontId="23" fillId="0" borderId="15" xfId="7" applyNumberFormat="1" applyFont="1" applyFill="1" applyBorder="1" applyAlignment="1">
      <alignment horizontal="center"/>
    </xf>
    <xf numFmtId="3" fontId="23" fillId="0" borderId="0" xfId="7" applyNumberFormat="1" applyFont="1" applyFill="1" applyBorder="1" applyAlignment="1">
      <alignment horizontal="center"/>
    </xf>
    <xf numFmtId="3" fontId="22" fillId="0" borderId="0" xfId="0" applyNumberFormat="1" applyFont="1" applyFill="1" applyBorder="1" applyAlignment="1">
      <alignment horizontal="center"/>
    </xf>
    <xf numFmtId="165" fontId="23" fillId="0" borderId="0" xfId="1" applyNumberFormat="1" applyFont="1" applyFill="1" applyBorder="1" applyAlignment="1">
      <alignment horizontal="center"/>
    </xf>
    <xf numFmtId="165" fontId="22" fillId="0" borderId="0" xfId="1" applyNumberFormat="1" applyFont="1" applyFill="1" applyBorder="1" applyAlignment="1">
      <alignment horizontal="center"/>
    </xf>
    <xf numFmtId="167" fontId="22" fillId="0" borderId="0" xfId="0" applyNumberFormat="1" applyFont="1" applyFill="1" applyBorder="1" applyAlignment="1">
      <alignment horizontal="center"/>
    </xf>
    <xf numFmtId="3" fontId="22" fillId="0" borderId="15" xfId="0"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4"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0" fontId="20" fillId="0" borderId="27" xfId="0" applyFont="1" applyFill="1" applyBorder="1" applyAlignment="1">
      <alignment horizontal="center" vertical="center" wrapText="1"/>
    </xf>
    <xf numFmtId="0" fontId="22" fillId="0" borderId="0" xfId="0" applyFont="1" applyFill="1" applyBorder="1" applyAlignment="1">
      <alignment horizontal="center"/>
    </xf>
    <xf numFmtId="2" fontId="22" fillId="0" borderId="0" xfId="0"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Border="1" applyAlignment="1">
      <alignment horizontal="center"/>
    </xf>
    <xf numFmtId="2" fontId="22" fillId="34" borderId="16" xfId="0" applyNumberFormat="1" applyFont="1" applyFill="1" applyBorder="1" applyAlignment="1">
      <alignment horizontal="center"/>
    </xf>
    <xf numFmtId="167"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3" fontId="22" fillId="34" borderId="15" xfId="0" applyNumberFormat="1" applyFont="1" applyFill="1" applyBorder="1" applyAlignment="1">
      <alignment horizontal="center"/>
    </xf>
    <xf numFmtId="2" fontId="22" fillId="34" borderId="0" xfId="0" applyNumberFormat="1" applyFont="1" applyFill="1" applyBorder="1" applyAlignment="1">
      <alignment horizontal="center"/>
    </xf>
    <xf numFmtId="0" fontId="22" fillId="34" borderId="16" xfId="0" applyFont="1" applyFill="1" applyBorder="1" applyAlignment="1">
      <alignment horizontal="center"/>
    </xf>
    <xf numFmtId="3" fontId="23" fillId="34" borderId="15" xfId="7" applyNumberFormat="1" applyFont="1" applyFill="1" applyBorder="1" applyAlignment="1">
      <alignment horizontal="center"/>
    </xf>
    <xf numFmtId="3" fontId="22" fillId="34" borderId="0" xfId="0" applyNumberFormat="1" applyFont="1" applyFill="1" applyAlignment="1">
      <alignment horizontal="center"/>
    </xf>
    <xf numFmtId="3" fontId="23"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0" fontId="22" fillId="34" borderId="0" xfId="0" applyFont="1" applyFill="1" applyAlignment="1">
      <alignment horizontal="center"/>
    </xf>
    <xf numFmtId="3" fontId="22" fillId="34" borderId="16" xfId="0" applyNumberFormat="1" applyFont="1" applyFill="1" applyBorder="1" applyAlignment="1">
      <alignment horizontal="center"/>
    </xf>
    <xf numFmtId="164" fontId="23" fillId="34" borderId="29" xfId="7" applyNumberFormat="1" applyFont="1" applyFill="1" applyBorder="1" applyAlignment="1">
      <alignment horizontal="center"/>
    </xf>
    <xf numFmtId="3" fontId="22" fillId="34" borderId="11" xfId="0" applyNumberFormat="1" applyFont="1" applyFill="1" applyBorder="1" applyAlignment="1">
      <alignment horizontal="center"/>
    </xf>
    <xf numFmtId="2" fontId="23" fillId="34" borderId="11" xfId="1" applyNumberFormat="1" applyFont="1" applyFill="1" applyBorder="1" applyAlignment="1">
      <alignment horizontal="center"/>
    </xf>
    <xf numFmtId="2" fontId="23" fillId="34" borderId="11" xfId="7" applyNumberFormat="1" applyFont="1" applyFill="1" applyBorder="1" applyAlignment="1">
      <alignment horizontal="center"/>
    </xf>
    <xf numFmtId="2" fontId="19" fillId="34" borderId="0" xfId="0" quotePrefix="1" applyNumberFormat="1" applyFont="1" applyFill="1" applyAlignment="1">
      <alignment horizontal="center"/>
    </xf>
    <xf numFmtId="3" fontId="19" fillId="34" borderId="0" xfId="0" quotePrefix="1" applyNumberFormat="1" applyFont="1" applyFill="1" applyAlignment="1">
      <alignment horizontal="center"/>
    </xf>
    <xf numFmtId="3" fontId="19" fillId="34" borderId="0" xfId="0" quotePrefix="1" applyNumberFormat="1" applyFont="1" applyFill="1" applyBorder="1" applyAlignment="1">
      <alignment horizontal="center"/>
    </xf>
    <xf numFmtId="0" fontId="23" fillId="36" borderId="14" xfId="0" applyFont="1" applyFill="1" applyBorder="1" applyAlignment="1">
      <alignment horizontal="center"/>
    </xf>
    <xf numFmtId="2" fontId="23" fillId="36" borderId="16" xfId="0" applyNumberFormat="1" applyFont="1" applyFill="1" applyBorder="1" applyAlignment="1">
      <alignment horizontal="center"/>
    </xf>
    <xf numFmtId="167" fontId="23" fillId="36" borderId="0" xfId="0" applyNumberFormat="1" applyFont="1" applyFill="1" applyBorder="1" applyAlignment="1">
      <alignment horizontal="center"/>
    </xf>
    <xf numFmtId="3" fontId="23" fillId="36" borderId="0" xfId="0" applyNumberFormat="1" applyFont="1" applyFill="1" applyBorder="1" applyAlignment="1">
      <alignment horizontal="center"/>
    </xf>
    <xf numFmtId="3" fontId="23" fillId="36" borderId="15" xfId="0" applyNumberFormat="1" applyFont="1" applyFill="1" applyBorder="1" applyAlignment="1">
      <alignment horizontal="center"/>
    </xf>
    <xf numFmtId="2" fontId="19" fillId="36" borderId="0" xfId="0" quotePrefix="1" applyNumberFormat="1" applyFont="1" applyFill="1" applyAlignment="1">
      <alignment horizontal="center"/>
    </xf>
    <xf numFmtId="0" fontId="23" fillId="36" borderId="16" xfId="0" applyFont="1" applyFill="1" applyBorder="1" applyAlignment="1">
      <alignment horizontal="center"/>
    </xf>
    <xf numFmtId="3" fontId="23" fillId="36" borderId="15" xfId="7" applyNumberFormat="1" applyFont="1" applyFill="1" applyBorder="1" applyAlignment="1">
      <alignment horizontal="center"/>
    </xf>
    <xf numFmtId="3" fontId="23" fillId="36" borderId="0" xfId="0" applyNumberFormat="1" applyFont="1" applyFill="1" applyAlignment="1">
      <alignment horizontal="center"/>
    </xf>
    <xf numFmtId="3" fontId="19" fillId="36" borderId="0" xfId="0" quotePrefix="1" applyNumberFormat="1" applyFont="1" applyFill="1" applyAlignment="1">
      <alignment horizontal="center"/>
    </xf>
    <xf numFmtId="3" fontId="23"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3" fontId="23" fillId="36" borderId="16" xfId="0" applyNumberFormat="1" applyFont="1" applyFill="1" applyBorder="1" applyAlignment="1">
      <alignment horizontal="center"/>
    </xf>
    <xf numFmtId="3" fontId="19" fillId="36" borderId="0" xfId="0" quotePrefix="1" applyNumberFormat="1" applyFont="1" applyFill="1" applyBorder="1" applyAlignment="1">
      <alignment horizontal="center"/>
    </xf>
    <xf numFmtId="164" fontId="23" fillId="36" borderId="29" xfId="7" applyNumberFormat="1" applyFont="1" applyFill="1" applyBorder="1" applyAlignment="1">
      <alignment horizontal="center"/>
    </xf>
    <xf numFmtId="3" fontId="23" fillId="36" borderId="11" xfId="0" applyNumberFormat="1" applyFont="1" applyFill="1" applyBorder="1" applyAlignment="1">
      <alignment horizontal="center"/>
    </xf>
    <xf numFmtId="2" fontId="23" fillId="36" borderId="11" xfId="1" applyNumberFormat="1" applyFont="1" applyFill="1" applyBorder="1" applyAlignment="1">
      <alignment horizontal="center"/>
    </xf>
    <xf numFmtId="2" fontId="23" fillId="36" borderId="11" xfId="7" applyNumberFormat="1" applyFont="1" applyFill="1" applyBorder="1" applyAlignment="1">
      <alignment horizontal="center"/>
    </xf>
    <xf numFmtId="2" fontId="23" fillId="36" borderId="0" xfId="0" applyNumberFormat="1" applyFont="1" applyFill="1" applyBorder="1" applyAlignment="1">
      <alignment horizontal="center"/>
    </xf>
    <xf numFmtId="0" fontId="22" fillId="35" borderId="14" xfId="0" applyFont="1" applyFill="1" applyBorder="1" applyAlignment="1">
      <alignment horizontal="center"/>
    </xf>
    <xf numFmtId="0" fontId="22" fillId="35" borderId="0" xfId="0" applyFont="1" applyFill="1" applyBorder="1" applyAlignment="1">
      <alignment horizontal="center"/>
    </xf>
    <xf numFmtId="2" fontId="22" fillId="35" borderId="16" xfId="0" applyNumberFormat="1" applyFont="1" applyFill="1" applyBorder="1" applyAlignment="1">
      <alignment horizontal="center"/>
    </xf>
    <xf numFmtId="167" fontId="22" fillId="35" borderId="0" xfId="0" applyNumberFormat="1" applyFont="1" applyFill="1" applyBorder="1" applyAlignment="1">
      <alignment horizontal="center"/>
    </xf>
    <xf numFmtId="3" fontId="22" fillId="35" borderId="0" xfId="0" applyNumberFormat="1" applyFont="1" applyFill="1" applyBorder="1" applyAlignment="1">
      <alignment horizontal="center"/>
    </xf>
    <xf numFmtId="3" fontId="22" fillId="35" borderId="15" xfId="0" applyNumberFormat="1" applyFont="1" applyFill="1" applyBorder="1" applyAlignment="1">
      <alignment horizontal="center"/>
    </xf>
    <xf numFmtId="2" fontId="19" fillId="35" borderId="0" xfId="0" quotePrefix="1" applyNumberFormat="1" applyFont="1" applyFill="1" applyAlignment="1">
      <alignment horizontal="center"/>
    </xf>
    <xf numFmtId="0" fontId="22" fillId="35" borderId="16" xfId="0" applyFont="1" applyFill="1" applyBorder="1" applyAlignment="1">
      <alignment horizontal="center"/>
    </xf>
    <xf numFmtId="3" fontId="23" fillId="35" borderId="15" xfId="7" applyNumberFormat="1" applyFont="1" applyFill="1" applyBorder="1" applyAlignment="1">
      <alignment horizontal="center"/>
    </xf>
    <xf numFmtId="3" fontId="22" fillId="35" borderId="0" xfId="0" applyNumberFormat="1" applyFont="1" applyFill="1" applyAlignment="1">
      <alignment horizontal="center"/>
    </xf>
    <xf numFmtId="3" fontId="19"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0" fontId="22" fillId="35" borderId="0" xfId="0" applyFont="1" applyFill="1" applyAlignment="1">
      <alignment horizontal="center"/>
    </xf>
    <xf numFmtId="3" fontId="22" fillId="35" borderId="16" xfId="0" applyNumberFormat="1" applyFont="1" applyFill="1" applyBorder="1" applyAlignment="1">
      <alignment horizontal="center"/>
    </xf>
    <xf numFmtId="3" fontId="19" fillId="35" borderId="0" xfId="0" quotePrefix="1" applyNumberFormat="1" applyFont="1" applyFill="1" applyBorder="1" applyAlignment="1">
      <alignment horizontal="center"/>
    </xf>
    <xf numFmtId="164" fontId="23" fillId="35" borderId="29" xfId="7" applyNumberFormat="1" applyFont="1" applyFill="1" applyBorder="1" applyAlignment="1">
      <alignment horizontal="center"/>
    </xf>
    <xf numFmtId="3" fontId="22" fillId="35" borderId="11" xfId="0" applyNumberFormat="1" applyFont="1" applyFill="1" applyBorder="1" applyAlignment="1">
      <alignment horizontal="center"/>
    </xf>
    <xf numFmtId="2" fontId="23" fillId="35" borderId="11" xfId="1" applyNumberFormat="1" applyFont="1" applyFill="1" applyBorder="1" applyAlignment="1">
      <alignment horizontal="center"/>
    </xf>
    <xf numFmtId="2" fontId="23" fillId="35" borderId="11" xfId="7" applyNumberFormat="1" applyFont="1" applyFill="1" applyBorder="1" applyAlignment="1">
      <alignment horizontal="center"/>
    </xf>
    <xf numFmtId="2" fontId="19" fillId="0" borderId="0" xfId="0" quotePrefix="1" applyNumberFormat="1" applyFont="1" applyFill="1" applyAlignment="1">
      <alignment horizontal="center"/>
    </xf>
    <xf numFmtId="0" fontId="22" fillId="0" borderId="16" xfId="0" applyFont="1" applyFill="1" applyBorder="1" applyAlignment="1">
      <alignment horizontal="center"/>
    </xf>
    <xf numFmtId="3" fontId="22" fillId="0" borderId="0" xfId="0" applyNumberFormat="1" applyFont="1" applyFill="1" applyAlignment="1">
      <alignment horizontal="center"/>
    </xf>
    <xf numFmtId="3" fontId="19" fillId="0" borderId="0" xfId="0" quotePrefix="1" applyNumberFormat="1" applyFont="1" applyFill="1" applyAlignment="1">
      <alignment horizontal="center"/>
    </xf>
    <xf numFmtId="3" fontId="22" fillId="0" borderId="16" xfId="0" applyNumberFormat="1" applyFont="1" applyFill="1" applyBorder="1" applyAlignment="1">
      <alignment horizontal="center"/>
    </xf>
    <xf numFmtId="3" fontId="19" fillId="0" borderId="0" xfId="0" quotePrefix="1" applyNumberFormat="1" applyFont="1" applyFill="1" applyBorder="1" applyAlignment="1">
      <alignment horizontal="center"/>
    </xf>
    <xf numFmtId="3" fontId="22" fillId="0" borderId="11" xfId="0" applyNumberFormat="1" applyFont="1" applyFill="1" applyBorder="1" applyAlignment="1">
      <alignment horizontal="center"/>
    </xf>
    <xf numFmtId="0" fontId="22" fillId="36" borderId="0" xfId="0" applyFont="1" applyFill="1" applyAlignment="1">
      <alignment horizontal="center"/>
    </xf>
    <xf numFmtId="2" fontId="23" fillId="35" borderId="16" xfId="0" applyNumberFormat="1" applyFont="1" applyFill="1" applyBorder="1" applyAlignment="1">
      <alignment horizontal="center"/>
    </xf>
    <xf numFmtId="167" fontId="23" fillId="35" borderId="0" xfId="0" applyNumberFormat="1" applyFont="1" applyFill="1" applyBorder="1" applyAlignment="1">
      <alignment horizontal="center"/>
    </xf>
    <xf numFmtId="3" fontId="23" fillId="35" borderId="0" xfId="0" applyNumberFormat="1" applyFont="1" applyFill="1" applyBorder="1" applyAlignment="1">
      <alignment horizontal="center"/>
    </xf>
    <xf numFmtId="3" fontId="23" fillId="35" borderId="15" xfId="0" applyNumberFormat="1" applyFont="1" applyFill="1" applyBorder="1" applyAlignment="1">
      <alignment horizontal="center"/>
    </xf>
    <xf numFmtId="0" fontId="23" fillId="35" borderId="16" xfId="0" applyFont="1" applyFill="1" applyBorder="1" applyAlignment="1">
      <alignment horizontal="center"/>
    </xf>
    <xf numFmtId="3" fontId="23" fillId="35" borderId="0" xfId="0" applyNumberFormat="1" applyFont="1" applyFill="1" applyAlignment="1">
      <alignment horizontal="center"/>
    </xf>
    <xf numFmtId="3" fontId="23" fillId="35" borderId="16" xfId="0" applyNumberFormat="1" applyFont="1" applyFill="1" applyBorder="1" applyAlignment="1">
      <alignment horizontal="center"/>
    </xf>
    <xf numFmtId="3" fontId="23" fillId="35" borderId="11" xfId="0" applyNumberFormat="1" applyFont="1" applyFill="1" applyBorder="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0" fontId="22" fillId="0" borderId="0" xfId="0" applyFont="1" applyAlignment="1">
      <alignment vertical="center" wrapText="1"/>
    </xf>
    <xf numFmtId="0" fontId="23" fillId="36" borderId="0" xfId="0" applyFont="1" applyFill="1" applyBorder="1" applyAlignment="1">
      <alignment horizontal="left"/>
    </xf>
    <xf numFmtId="0" fontId="22" fillId="35" borderId="0" xfId="0" applyFont="1" applyFill="1" applyBorder="1" applyAlignment="1">
      <alignment horizontal="left"/>
    </xf>
    <xf numFmtId="0" fontId="22" fillId="34" borderId="0" xfId="0" applyFont="1" applyFill="1" applyBorder="1" applyAlignment="1">
      <alignment horizontal="left"/>
    </xf>
    <xf numFmtId="0" fontId="22" fillId="0" borderId="0" xfId="0" applyFont="1" applyFill="1" applyBorder="1" applyAlignment="1">
      <alignment horizontal="left"/>
    </xf>
    <xf numFmtId="0" fontId="23" fillId="35" borderId="0" xfId="0" applyFont="1" applyFill="1" applyBorder="1" applyAlignment="1">
      <alignment horizontal="left"/>
    </xf>
    <xf numFmtId="0" fontId="22" fillId="36" borderId="0" xfId="0" applyFont="1" applyFill="1" applyBorder="1" applyAlignment="1">
      <alignment horizontal="left"/>
    </xf>
    <xf numFmtId="2" fontId="20" fillId="0" borderId="22" xfId="0" applyNumberFormat="1" applyFont="1" applyFill="1" applyBorder="1" applyAlignment="1">
      <alignment horizontal="center" vertical="center" wrapText="1"/>
    </xf>
    <xf numFmtId="2" fontId="23" fillId="36" borderId="14" xfId="0" applyNumberFormat="1" applyFont="1" applyFill="1" applyBorder="1" applyAlignment="1">
      <alignment horizontal="center"/>
    </xf>
    <xf numFmtId="2" fontId="22" fillId="35" borderId="14" xfId="0" applyNumberFormat="1" applyFont="1" applyFill="1" applyBorder="1" applyAlignment="1">
      <alignment horizontal="center"/>
    </xf>
    <xf numFmtId="2" fontId="22" fillId="34" borderId="14" xfId="0" applyNumberFormat="1" applyFont="1" applyFill="1" applyBorder="1" applyAlignment="1">
      <alignment horizontal="center"/>
    </xf>
    <xf numFmtId="2" fontId="22" fillId="0" borderId="14" xfId="0" applyNumberFormat="1" applyFont="1" applyFill="1" applyBorder="1" applyAlignment="1">
      <alignment horizontal="center"/>
    </xf>
    <xf numFmtId="2" fontId="23" fillId="35" borderId="14" xfId="0" applyNumberFormat="1" applyFont="1" applyFill="1" applyBorder="1" applyAlignment="1">
      <alignment horizontal="center"/>
    </xf>
    <xf numFmtId="3" fontId="19" fillId="34" borderId="15" xfId="0" quotePrefix="1" applyNumberFormat="1" applyFont="1" applyFill="1" applyBorder="1" applyAlignment="1">
      <alignment horizontal="center"/>
    </xf>
    <xf numFmtId="3" fontId="19" fillId="35" borderId="15" xfId="0" quotePrefix="1" applyNumberFormat="1" applyFont="1" applyFill="1" applyBorder="1" applyAlignment="1">
      <alignment horizontal="center"/>
    </xf>
    <xf numFmtId="3" fontId="19" fillId="36" borderId="15" xfId="0" quotePrefix="1" applyNumberFormat="1" applyFont="1" applyFill="1" applyBorder="1" applyAlignment="1">
      <alignment horizontal="center"/>
    </xf>
    <xf numFmtId="3" fontId="19" fillId="0" borderId="15" xfId="0" quotePrefix="1" applyNumberFormat="1" applyFont="1" applyFill="1" applyBorder="1" applyAlignment="1">
      <alignment horizontal="center"/>
    </xf>
    <xf numFmtId="0" fontId="22" fillId="0" borderId="14" xfId="0" applyFont="1" applyFill="1" applyBorder="1" applyAlignment="1">
      <alignment horizontal="left"/>
    </xf>
    <xf numFmtId="165" fontId="23" fillId="0" borderId="14" xfId="7" applyNumberFormat="1" applyFont="1" applyFill="1" applyBorder="1" applyAlignment="1">
      <alignment horizontal="left"/>
    </xf>
    <xf numFmtId="3" fontId="23" fillId="0" borderId="15" xfId="0" applyNumberFormat="1" applyFont="1" applyFill="1" applyBorder="1" applyAlignment="1">
      <alignment horizontal="center"/>
    </xf>
    <xf numFmtId="2" fontId="22" fillId="0" borderId="14" xfId="0" applyNumberFormat="1" applyFont="1" applyFill="1" applyBorder="1" applyAlignment="1">
      <alignment horizontal="left"/>
    </xf>
    <xf numFmtId="164" fontId="22" fillId="0" borderId="16" xfId="0"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165" fontId="20" fillId="0" borderId="15" xfId="1" applyNumberFormat="1" applyFont="1" applyFill="1" applyBorder="1" applyAlignment="1">
      <alignment horizontal="center"/>
    </xf>
    <xf numFmtId="0" fontId="22" fillId="0" borderId="29" xfId="0" applyFont="1" applyFill="1" applyBorder="1" applyAlignment="1">
      <alignment horizontal="center"/>
    </xf>
    <xf numFmtId="3" fontId="20" fillId="0" borderId="11" xfId="0" applyNumberFormat="1" applyFont="1" applyFill="1" applyBorder="1" applyAlignment="1">
      <alignment horizontal="center"/>
    </xf>
    <xf numFmtId="0" fontId="22" fillId="0" borderId="11" xfId="0" applyFont="1" applyFill="1" applyBorder="1" applyAlignment="1">
      <alignment horizontal="center"/>
    </xf>
    <xf numFmtId="3" fontId="22" fillId="0" borderId="10" xfId="0" applyNumberFormat="1" applyFont="1" applyFill="1" applyBorder="1" applyAlignment="1">
      <alignment horizontal="center"/>
    </xf>
    <xf numFmtId="0" fontId="23" fillId="38" borderId="0" xfId="7" applyFont="1" applyFill="1" applyBorder="1" applyAlignment="1">
      <alignment horizontal="left"/>
    </xf>
    <xf numFmtId="2" fontId="23" fillId="38" borderId="14" xfId="7" applyNumberFormat="1" applyFont="1" applyFill="1" applyBorder="1" applyAlignment="1">
      <alignment horizontal="center"/>
    </xf>
    <xf numFmtId="2" fontId="23" fillId="38" borderId="16" xfId="7" applyNumberFormat="1" applyFont="1" applyFill="1" applyBorder="1" applyAlignment="1">
      <alignment horizontal="center"/>
    </xf>
    <xf numFmtId="167" fontId="23" fillId="38" borderId="0" xfId="7" applyNumberFormat="1" applyFont="1" applyFill="1" applyBorder="1" applyAlignment="1">
      <alignment horizontal="center"/>
    </xf>
    <xf numFmtId="3" fontId="23" fillId="38" borderId="0" xfId="7" applyNumberFormat="1" applyFont="1" applyFill="1" applyBorder="1" applyAlignment="1">
      <alignment horizontal="center"/>
    </xf>
    <xf numFmtId="3" fontId="23" fillId="38" borderId="15" xfId="7" applyNumberFormat="1" applyFont="1" applyFill="1" applyBorder="1" applyAlignment="1">
      <alignment horizontal="center"/>
    </xf>
    <xf numFmtId="2" fontId="23" fillId="38" borderId="0" xfId="7" quotePrefix="1" applyNumberFormat="1" applyFont="1" applyFill="1" applyAlignment="1">
      <alignment horizontal="center" wrapText="1"/>
    </xf>
    <xf numFmtId="0" fontId="23" fillId="38" borderId="16" xfId="7" applyFont="1" applyFill="1" applyBorder="1" applyAlignment="1">
      <alignment horizontal="center"/>
    </xf>
    <xf numFmtId="3" fontId="23" fillId="38" borderId="0" xfId="7" applyNumberFormat="1" applyFont="1" applyFill="1" applyAlignment="1">
      <alignment horizontal="center"/>
    </xf>
    <xf numFmtId="3" fontId="23" fillId="38" borderId="0" xfId="7" quotePrefix="1" applyNumberFormat="1" applyFont="1" applyFill="1" applyAlignment="1">
      <alignment horizontal="center" wrapText="1"/>
    </xf>
    <xf numFmtId="165" fontId="23" fillId="38" borderId="0" xfId="7" applyNumberFormat="1" applyFont="1" applyFill="1" applyBorder="1" applyAlignment="1">
      <alignment horizontal="center"/>
    </xf>
    <xf numFmtId="3" fontId="23" fillId="38" borderId="16" xfId="7" applyNumberFormat="1" applyFont="1" applyFill="1" applyBorder="1" applyAlignment="1">
      <alignment horizontal="center"/>
    </xf>
    <xf numFmtId="3" fontId="23" fillId="38" borderId="0" xfId="7" quotePrefix="1" applyNumberFormat="1" applyFont="1" applyFill="1" applyBorder="1" applyAlignment="1">
      <alignment horizontal="center" wrapText="1"/>
    </xf>
    <xf numFmtId="165" fontId="23" fillId="38" borderId="15" xfId="7" applyNumberFormat="1" applyFont="1" applyFill="1" applyBorder="1" applyAlignment="1">
      <alignment horizontal="center"/>
    </xf>
    <xf numFmtId="164" fontId="23" fillId="38" borderId="29" xfId="7" applyNumberFormat="1" applyFont="1" applyFill="1" applyBorder="1" applyAlignment="1">
      <alignment horizontal="center"/>
    </xf>
    <xf numFmtId="3" fontId="23" fillId="38" borderId="11" xfId="7" applyNumberFormat="1" applyFont="1" applyFill="1" applyBorder="1" applyAlignment="1">
      <alignment horizontal="center"/>
    </xf>
    <xf numFmtId="2" fontId="23" fillId="38" borderId="11" xfId="7" applyNumberFormat="1" applyFont="1" applyFill="1" applyBorder="1" applyAlignment="1">
      <alignment horizontal="center"/>
    </xf>
    <xf numFmtId="9" fontId="23" fillId="38" borderId="14" xfId="7" applyNumberFormat="1" applyFont="1" applyFill="1" applyBorder="1" applyAlignment="1">
      <alignment horizontal="center"/>
    </xf>
    <xf numFmtId="0" fontId="22" fillId="39" borderId="14" xfId="0" applyFont="1" applyFill="1" applyBorder="1" applyAlignment="1">
      <alignment horizontal="center"/>
    </xf>
    <xf numFmtId="0" fontId="22" fillId="39" borderId="0" xfId="0" applyFont="1" applyFill="1" applyBorder="1" applyAlignment="1">
      <alignment horizontal="left"/>
    </xf>
    <xf numFmtId="2" fontId="22" fillId="39" borderId="14" xfId="0" applyNumberFormat="1" applyFont="1" applyFill="1" applyBorder="1" applyAlignment="1">
      <alignment horizontal="center"/>
    </xf>
    <xf numFmtId="2" fontId="22" fillId="39" borderId="16" xfId="0" applyNumberFormat="1" applyFont="1" applyFill="1" applyBorder="1" applyAlignment="1">
      <alignment horizontal="center"/>
    </xf>
    <xf numFmtId="167" fontId="22" fillId="39" borderId="0" xfId="0" applyNumberFormat="1" applyFont="1" applyFill="1" applyBorder="1" applyAlignment="1">
      <alignment horizontal="center"/>
    </xf>
    <xf numFmtId="3" fontId="22" fillId="39" borderId="0" xfId="0" applyNumberFormat="1" applyFont="1" applyFill="1" applyBorder="1" applyAlignment="1">
      <alignment horizontal="center"/>
    </xf>
    <xf numFmtId="3" fontId="22" fillId="39" borderId="15" xfId="0" applyNumberFormat="1" applyFont="1" applyFill="1" applyBorder="1" applyAlignment="1">
      <alignment horizontal="center"/>
    </xf>
    <xf numFmtId="2" fontId="19" fillId="39" borderId="0" xfId="0" quotePrefix="1" applyNumberFormat="1" applyFont="1" applyFill="1" applyAlignment="1">
      <alignment horizontal="center"/>
    </xf>
    <xf numFmtId="0" fontId="22" fillId="39" borderId="16" xfId="0" applyFont="1" applyFill="1" applyBorder="1" applyAlignment="1">
      <alignment horizontal="center"/>
    </xf>
    <xf numFmtId="3" fontId="23" fillId="39" borderId="15" xfId="7" applyNumberFormat="1" applyFont="1" applyFill="1" applyBorder="1" applyAlignment="1">
      <alignment horizontal="center"/>
    </xf>
    <xf numFmtId="3" fontId="22" fillId="39" borderId="0" xfId="0" applyNumberFormat="1" applyFont="1" applyFill="1" applyAlignment="1">
      <alignment horizontal="center"/>
    </xf>
    <xf numFmtId="3" fontId="19" fillId="39" borderId="0" xfId="0" quotePrefix="1" applyNumberFormat="1" applyFont="1" applyFill="1" applyAlignment="1">
      <alignment horizontal="center"/>
    </xf>
    <xf numFmtId="3" fontId="23" fillId="39" borderId="0" xfId="7" applyNumberFormat="1" applyFont="1" applyFill="1" applyBorder="1" applyAlignment="1">
      <alignment horizontal="center"/>
    </xf>
    <xf numFmtId="165" fontId="23" fillId="39" borderId="0" xfId="1" applyNumberFormat="1" applyFont="1" applyFill="1" applyBorder="1" applyAlignment="1">
      <alignment horizontal="center"/>
    </xf>
    <xf numFmtId="3" fontId="22" fillId="39" borderId="16" xfId="0" applyNumberFormat="1" applyFont="1" applyFill="1" applyBorder="1" applyAlignment="1">
      <alignment horizontal="center"/>
    </xf>
    <xf numFmtId="3" fontId="19" fillId="39" borderId="0" xfId="0" quotePrefix="1" applyNumberFormat="1" applyFont="1" applyFill="1" applyBorder="1" applyAlignment="1">
      <alignment horizontal="center"/>
    </xf>
    <xf numFmtId="164" fontId="23" fillId="39" borderId="29" xfId="7" applyNumberFormat="1" applyFont="1" applyFill="1" applyBorder="1" applyAlignment="1">
      <alignment horizontal="center"/>
    </xf>
    <xf numFmtId="3" fontId="22" fillId="39" borderId="11" xfId="0" applyNumberFormat="1" applyFont="1" applyFill="1" applyBorder="1" applyAlignment="1">
      <alignment horizontal="center"/>
    </xf>
    <xf numFmtId="2" fontId="23" fillId="39" borderId="11" xfId="1" applyNumberFormat="1" applyFont="1" applyFill="1" applyBorder="1" applyAlignment="1">
      <alignment horizontal="center"/>
    </xf>
    <xf numFmtId="2" fontId="23" fillId="39" borderId="11" xfId="7" applyNumberFormat="1" applyFont="1" applyFill="1" applyBorder="1" applyAlignment="1">
      <alignment horizontal="center"/>
    </xf>
    <xf numFmtId="3" fontId="19" fillId="39" borderId="15" xfId="0" quotePrefix="1" applyNumberFormat="1" applyFont="1" applyFill="1" applyBorder="1" applyAlignment="1">
      <alignment horizontal="center"/>
    </xf>
    <xf numFmtId="2" fontId="22" fillId="39" borderId="0" xfId="0" applyNumberFormat="1" applyFont="1" applyFill="1" applyBorder="1" applyAlignment="1">
      <alignment horizontal="center"/>
    </xf>
    <xf numFmtId="0" fontId="26" fillId="37" borderId="0" xfId="0" applyFont="1" applyFill="1" applyBorder="1" applyAlignment="1">
      <alignment horizontal="center"/>
    </xf>
    <xf numFmtId="0" fontId="22" fillId="39" borderId="0" xfId="0" applyFont="1" applyFill="1" applyBorder="1" applyAlignment="1">
      <alignment horizontal="center"/>
    </xf>
    <xf numFmtId="168" fontId="22" fillId="39" borderId="0" xfId="0" applyNumberFormat="1" applyFont="1" applyFill="1" applyAlignment="1">
      <alignment horizontal="center"/>
    </xf>
    <xf numFmtId="168" fontId="22" fillId="0" borderId="0" xfId="0" applyNumberFormat="1" applyFont="1" applyFill="1" applyAlignment="1">
      <alignment horizontal="center"/>
    </xf>
    <xf numFmtId="168" fontId="23" fillId="36" borderId="0" xfId="0" applyNumberFormat="1" applyFont="1" applyFill="1" applyAlignment="1">
      <alignment horizontal="center"/>
    </xf>
    <xf numFmtId="168" fontId="22" fillId="34" borderId="0" xfId="0" applyNumberFormat="1" applyFont="1" applyFill="1" applyAlignment="1">
      <alignment horizontal="center"/>
    </xf>
    <xf numFmtId="168" fontId="22" fillId="35" borderId="0" xfId="0" applyNumberFormat="1" applyFont="1" applyFill="1" applyAlignment="1">
      <alignment horizontal="center"/>
    </xf>
    <xf numFmtId="168" fontId="23" fillId="38" borderId="0" xfId="7" applyNumberFormat="1" applyFont="1" applyFill="1" applyAlignment="1">
      <alignment horizontal="center"/>
    </xf>
    <xf numFmtId="168" fontId="23" fillId="35" borderId="0" xfId="0" applyNumberFormat="1" applyFont="1" applyFill="1" applyAlignment="1">
      <alignment horizontal="center"/>
    </xf>
    <xf numFmtId="168" fontId="22" fillId="0" borderId="0" xfId="0" applyNumberFormat="1" applyFont="1" applyFill="1" applyBorder="1" applyAlignment="1">
      <alignment horizontal="center"/>
    </xf>
    <xf numFmtId="2" fontId="23" fillId="34" borderId="14" xfId="0" applyNumberFormat="1" applyFont="1" applyFill="1" applyBorder="1" applyAlignment="1">
      <alignment horizontal="center"/>
    </xf>
    <xf numFmtId="0" fontId="23" fillId="36" borderId="0" xfId="0" applyFont="1" applyFill="1" applyBorder="1" applyAlignment="1">
      <alignment horizontal="center"/>
    </xf>
    <xf numFmtId="0" fontId="23" fillId="35" borderId="0" xfId="0" applyFont="1" applyFill="1" applyBorder="1" applyAlignment="1">
      <alignment horizontal="center"/>
    </xf>
    <xf numFmtId="0" fontId="23" fillId="0" borderId="0" xfId="0" applyFont="1" applyFill="1" applyBorder="1" applyAlignment="1">
      <alignment horizontal="center"/>
    </xf>
    <xf numFmtId="3" fontId="22" fillId="36" borderId="0" xfId="0" applyNumberFormat="1" applyFont="1" applyFill="1" applyAlignment="1">
      <alignment horizontal="center"/>
    </xf>
    <xf numFmtId="168" fontId="22" fillId="36" borderId="0" xfId="0" applyNumberFormat="1" applyFont="1" applyFill="1" applyAlignment="1">
      <alignment horizontal="center"/>
    </xf>
    <xf numFmtId="165" fontId="23" fillId="36" borderId="0" xfId="7" applyNumberFormat="1" applyFont="1" applyFill="1" applyBorder="1" applyAlignment="1">
      <alignment horizontal="center"/>
    </xf>
    <xf numFmtId="165" fontId="23" fillId="36" borderId="15" xfId="7" applyNumberFormat="1" applyFont="1" applyFill="1" applyBorder="1" applyAlignment="1">
      <alignment horizontal="center"/>
    </xf>
    <xf numFmtId="2" fontId="23" fillId="39" borderId="14" xfId="0" applyNumberFormat="1" applyFont="1" applyFill="1" applyBorder="1" applyAlignment="1">
      <alignment horizontal="center"/>
    </xf>
    <xf numFmtId="0" fontId="22" fillId="39" borderId="55" xfId="0" applyFont="1" applyFill="1" applyBorder="1"/>
    <xf numFmtId="165" fontId="22" fillId="39" borderId="57" xfId="0" applyNumberFormat="1" applyFont="1" applyFill="1" applyBorder="1" applyAlignment="1">
      <alignment horizontal="center"/>
    </xf>
    <xf numFmtId="165" fontId="22" fillId="39" borderId="57" xfId="1" applyNumberFormat="1" applyFont="1" applyFill="1" applyBorder="1" applyAlignment="1">
      <alignment horizontal="center"/>
    </xf>
    <xf numFmtId="166" fontId="22" fillId="39" borderId="56" xfId="0" applyNumberFormat="1" applyFont="1" applyFill="1" applyBorder="1" applyAlignment="1">
      <alignment horizontal="center"/>
    </xf>
    <xf numFmtId="165" fontId="22" fillId="39" borderId="54" xfId="1" applyNumberFormat="1" applyFont="1" applyFill="1" applyBorder="1" applyAlignment="1">
      <alignment horizontal="center"/>
    </xf>
    <xf numFmtId="0" fontId="20" fillId="0" borderId="0" xfId="0" applyFont="1" applyBorder="1"/>
    <xf numFmtId="165" fontId="20" fillId="0" borderId="0" xfId="1" applyNumberFormat="1" applyFont="1" applyBorder="1" applyAlignment="1">
      <alignment horizontal="center"/>
    </xf>
    <xf numFmtId="165" fontId="20" fillId="0" borderId="0" xfId="0" applyNumberFormat="1" applyFont="1" applyBorder="1" applyAlignment="1">
      <alignment horizontal="center"/>
    </xf>
    <xf numFmtId="49" fontId="23" fillId="0" borderId="0" xfId="0" applyNumberFormat="1" applyFont="1" applyFill="1" applyBorder="1" applyAlignment="1">
      <alignment horizontal="center"/>
    </xf>
    <xf numFmtId="2" fontId="23" fillId="0" borderId="0" xfId="0" applyNumberFormat="1" applyFont="1" applyFill="1" applyBorder="1" applyAlignment="1"/>
    <xf numFmtId="2" fontId="22" fillId="0" borderId="0" xfId="0" applyNumberFormat="1" applyFont="1" applyFill="1" applyBorder="1" applyAlignment="1">
      <alignment horizontal="left"/>
    </xf>
    <xf numFmtId="2" fontId="23" fillId="0" borderId="0" xfId="0" applyNumberFormat="1" applyFont="1" applyFill="1" applyBorder="1" applyAlignment="1">
      <alignment horizontal="left"/>
    </xf>
    <xf numFmtId="0" fontId="23" fillId="36" borderId="14" xfId="0" applyFont="1" applyFill="1" applyBorder="1" applyAlignment="1">
      <alignment horizontal="left"/>
    </xf>
    <xf numFmtId="2" fontId="22" fillId="36" borderId="0" xfId="0" applyNumberFormat="1" applyFont="1" applyFill="1" applyBorder="1" applyAlignment="1">
      <alignment horizontal="center"/>
    </xf>
    <xf numFmtId="165" fontId="23" fillId="34" borderId="0" xfId="7" applyNumberFormat="1" applyFont="1" applyFill="1" applyBorder="1" applyAlignment="1">
      <alignment horizontal="center"/>
    </xf>
    <xf numFmtId="165" fontId="23" fillId="34" borderId="15" xfId="7" applyNumberFormat="1" applyFont="1" applyFill="1" applyBorder="1" applyAlignment="1">
      <alignment horizontal="center"/>
    </xf>
    <xf numFmtId="165" fontId="23" fillId="0" borderId="0" xfId="7" applyNumberFormat="1" applyFont="1" applyFill="1" applyBorder="1" applyAlignment="1">
      <alignment horizontal="center"/>
    </xf>
    <xf numFmtId="165" fontId="23" fillId="0" borderId="15" xfId="7" applyNumberFormat="1" applyFont="1" applyFill="1" applyBorder="1" applyAlignment="1">
      <alignment horizontal="center"/>
    </xf>
    <xf numFmtId="165" fontId="23" fillId="35" borderId="0" xfId="7" applyNumberFormat="1" applyFont="1" applyFill="1" applyBorder="1" applyAlignment="1">
      <alignment horizontal="center"/>
    </xf>
    <xf numFmtId="165" fontId="23" fillId="35" borderId="15" xfId="7" applyNumberFormat="1" applyFont="1" applyFill="1" applyBorder="1" applyAlignment="1">
      <alignment horizontal="center"/>
    </xf>
    <xf numFmtId="165" fontId="23" fillId="39" borderId="0" xfId="7" applyNumberFormat="1" applyFont="1" applyFill="1" applyBorder="1" applyAlignment="1">
      <alignment horizontal="center"/>
    </xf>
    <xf numFmtId="165" fontId="23" fillId="39" borderId="15" xfId="7" applyNumberFormat="1" applyFont="1" applyFill="1" applyBorder="1" applyAlignment="1">
      <alignment horizontal="center"/>
    </xf>
    <xf numFmtId="0" fontId="23" fillId="0" borderId="14" xfId="7" applyFont="1" applyFill="1" applyBorder="1" applyAlignment="1">
      <alignment horizontal="center"/>
    </xf>
    <xf numFmtId="1" fontId="20" fillId="0" borderId="24" xfId="0" applyNumberFormat="1"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166" fontId="22" fillId="34" borderId="43" xfId="46" applyNumberFormat="1" applyFont="1" applyFill="1" applyBorder="1" applyAlignment="1">
      <alignment horizontal="center"/>
    </xf>
    <xf numFmtId="166" fontId="22" fillId="35" borderId="47" xfId="46" applyNumberFormat="1" applyFont="1" applyFill="1" applyBorder="1" applyAlignment="1">
      <alignment horizontal="center"/>
    </xf>
    <xf numFmtId="166" fontId="22" fillId="36" borderId="47" xfId="46" applyNumberFormat="1" applyFont="1" applyFill="1" applyBorder="1" applyAlignment="1">
      <alignment horizontal="center"/>
    </xf>
    <xf numFmtId="166" fontId="22" fillId="0" borderId="51" xfId="46" applyNumberFormat="1" applyFont="1" applyBorder="1" applyAlignment="1">
      <alignment horizontal="center"/>
    </xf>
    <xf numFmtId="166" fontId="22" fillId="39" borderId="56" xfId="46" applyNumberFormat="1" applyFont="1" applyFill="1" applyBorder="1" applyAlignment="1">
      <alignment horizontal="center"/>
    </xf>
    <xf numFmtId="166" fontId="20" fillId="0" borderId="39" xfId="46" applyNumberFormat="1" applyFont="1" applyBorder="1" applyAlignment="1">
      <alignment horizontal="center"/>
    </xf>
    <xf numFmtId="166" fontId="20" fillId="0" borderId="0" xfId="46" applyNumberFormat="1" applyFont="1" applyBorder="1" applyAlignment="1">
      <alignment horizontal="center"/>
    </xf>
    <xf numFmtId="10" fontId="22" fillId="0" borderId="0" xfId="0" applyNumberFormat="1" applyFont="1" applyBorder="1" applyAlignment="1">
      <alignment horizontal="center"/>
    </xf>
    <xf numFmtId="0" fontId="20" fillId="0" borderId="0" xfId="0" applyFont="1" applyBorder="1" applyAlignment="1">
      <alignment horizontal="center"/>
    </xf>
    <xf numFmtId="166" fontId="20" fillId="0" borderId="0" xfId="0" applyNumberFormat="1" applyFont="1" applyBorder="1" applyAlignment="1">
      <alignment horizontal="center"/>
    </xf>
    <xf numFmtId="0" fontId="30" fillId="40" borderId="41" xfId="0" applyFont="1" applyFill="1" applyBorder="1" applyAlignment="1">
      <alignment vertical="center" wrapText="1"/>
    </xf>
    <xf numFmtId="0" fontId="20" fillId="37" borderId="38" xfId="0" applyFont="1" applyFill="1" applyBorder="1"/>
    <xf numFmtId="166" fontId="20" fillId="37" borderId="59" xfId="46" applyNumberFormat="1" applyFont="1" applyFill="1" applyBorder="1" applyAlignment="1">
      <alignment horizontal="center"/>
    </xf>
    <xf numFmtId="10" fontId="22" fillId="37" borderId="59" xfId="0" applyNumberFormat="1" applyFont="1" applyFill="1" applyBorder="1" applyAlignment="1">
      <alignment horizontal="center"/>
    </xf>
    <xf numFmtId="0" fontId="20" fillId="37" borderId="59" xfId="0" applyFont="1" applyFill="1" applyBorder="1" applyAlignment="1">
      <alignment horizontal="center"/>
    </xf>
    <xf numFmtId="166" fontId="20" fillId="37" borderId="59" xfId="0" applyNumberFormat="1" applyFont="1" applyFill="1" applyBorder="1" applyAlignment="1">
      <alignment horizontal="center"/>
    </xf>
    <xf numFmtId="165" fontId="20" fillId="37" borderId="59" xfId="1" applyNumberFormat="1" applyFont="1" applyFill="1" applyBorder="1" applyAlignment="1">
      <alignment horizontal="center"/>
    </xf>
    <xf numFmtId="165" fontId="20" fillId="37" borderId="58" xfId="0" applyNumberFormat="1" applyFont="1" applyFill="1" applyBorder="1" applyAlignment="1">
      <alignment horizontal="center"/>
    </xf>
    <xf numFmtId="0" fontId="29" fillId="0" borderId="0" xfId="0" applyFont="1" applyFill="1" applyBorder="1" applyAlignment="1">
      <alignment vertical="center" wrapText="1"/>
    </xf>
    <xf numFmtId="3" fontId="0" fillId="0" borderId="0" xfId="0" applyNumberFormat="1" applyFill="1" applyBorder="1"/>
    <xf numFmtId="0" fontId="23" fillId="0" borderId="0" xfId="0" applyFont="1" applyFill="1" applyBorder="1" applyAlignment="1">
      <alignment vertical="center"/>
    </xf>
    <xf numFmtId="0" fontId="31" fillId="0" borderId="41" xfId="0" applyFont="1" applyFill="1" applyBorder="1" applyAlignment="1">
      <alignment vertical="center" wrapText="1"/>
    </xf>
    <xf numFmtId="0" fontId="31" fillId="42" borderId="41" xfId="0" applyFont="1" applyFill="1" applyBorder="1" applyAlignment="1">
      <alignment vertical="center" wrapText="1"/>
    </xf>
    <xf numFmtId="0" fontId="22" fillId="0" borderId="0" xfId="0" applyFont="1" applyBorder="1"/>
    <xf numFmtId="0" fontId="22" fillId="36" borderId="0" xfId="0" quotePrefix="1" applyNumberFormat="1" applyFont="1" applyFill="1"/>
    <xf numFmtId="0" fontId="22" fillId="36" borderId="0" xfId="0" quotePrefix="1" applyNumberFormat="1" applyFont="1" applyFill="1" applyAlignment="1">
      <alignment horizontal="center"/>
    </xf>
    <xf numFmtId="0" fontId="22" fillId="36" borderId="16" xfId="0" quotePrefix="1" applyNumberFormat="1" applyFont="1" applyFill="1" applyBorder="1"/>
    <xf numFmtId="0" fontId="22" fillId="36" borderId="0" xfId="0" quotePrefix="1" applyNumberFormat="1" applyFont="1" applyFill="1" applyBorder="1"/>
    <xf numFmtId="0" fontId="22" fillId="36" borderId="15" xfId="0" quotePrefix="1" applyNumberFormat="1" applyFont="1" applyFill="1" applyBorder="1"/>
    <xf numFmtId="10" fontId="22" fillId="36" borderId="0" xfId="1" quotePrefix="1" applyNumberFormat="1" applyFont="1" applyFill="1" applyBorder="1"/>
    <xf numFmtId="0" fontId="22" fillId="35" borderId="0" xfId="0" quotePrefix="1" applyNumberFormat="1" applyFont="1" applyFill="1"/>
    <xf numFmtId="0" fontId="22" fillId="35" borderId="0" xfId="0" quotePrefix="1" applyNumberFormat="1" applyFont="1" applyFill="1" applyAlignment="1">
      <alignment horizontal="center"/>
    </xf>
    <xf numFmtId="0" fontId="22" fillId="35" borderId="16" xfId="0" quotePrefix="1" applyNumberFormat="1" applyFont="1" applyFill="1" applyBorder="1"/>
    <xf numFmtId="0" fontId="22" fillId="35" borderId="0" xfId="0" quotePrefix="1" applyNumberFormat="1" applyFont="1" applyFill="1" applyBorder="1"/>
    <xf numFmtId="0" fontId="22" fillId="35" borderId="15" xfId="0" quotePrefix="1" applyNumberFormat="1" applyFont="1" applyFill="1" applyBorder="1"/>
    <xf numFmtId="10" fontId="22" fillId="35" borderId="0" xfId="1" quotePrefix="1" applyNumberFormat="1" applyFont="1" applyFill="1" applyBorder="1"/>
    <xf numFmtId="0" fontId="22" fillId="34" borderId="0" xfId="0" quotePrefix="1" applyNumberFormat="1" applyFont="1" applyFill="1"/>
    <xf numFmtId="0" fontId="22" fillId="34" borderId="0" xfId="0" quotePrefix="1" applyNumberFormat="1" applyFont="1" applyFill="1" applyAlignment="1">
      <alignment horizontal="center"/>
    </xf>
    <xf numFmtId="0" fontId="22" fillId="34" borderId="16" xfId="0" quotePrefix="1" applyNumberFormat="1" applyFont="1" applyFill="1" applyBorder="1"/>
    <xf numFmtId="0" fontId="22" fillId="34" borderId="0" xfId="0" quotePrefix="1" applyNumberFormat="1" applyFont="1" applyFill="1" applyBorder="1"/>
    <xf numFmtId="0" fontId="22" fillId="34" borderId="15" xfId="0" quotePrefix="1" applyNumberFormat="1" applyFont="1" applyFill="1" applyBorder="1"/>
    <xf numFmtId="10" fontId="22" fillId="34" borderId="0" xfId="1" quotePrefix="1" applyNumberFormat="1" applyFont="1" applyFill="1" applyBorder="1"/>
    <xf numFmtId="0" fontId="22" fillId="39" borderId="0" xfId="0" quotePrefix="1" applyNumberFormat="1" applyFont="1" applyFill="1"/>
    <xf numFmtId="0" fontId="22" fillId="39" borderId="0" xfId="0" quotePrefix="1" applyNumberFormat="1" applyFont="1" applyFill="1" applyAlignment="1">
      <alignment horizontal="center"/>
    </xf>
    <xf numFmtId="0" fontId="22" fillId="39" borderId="16" xfId="0" quotePrefix="1" applyNumberFormat="1" applyFont="1" applyFill="1" applyBorder="1"/>
    <xf numFmtId="0" fontId="22" fillId="39" borderId="0" xfId="0" quotePrefix="1" applyNumberFormat="1" applyFont="1" applyFill="1" applyBorder="1"/>
    <xf numFmtId="0" fontId="22" fillId="39" borderId="15" xfId="0" quotePrefix="1" applyNumberFormat="1" applyFont="1" applyFill="1" applyBorder="1"/>
    <xf numFmtId="10" fontId="22" fillId="39" borderId="0" xfId="1" quotePrefix="1" applyNumberFormat="1" applyFont="1" applyFill="1" applyBorder="1"/>
    <xf numFmtId="0" fontId="22" fillId="39" borderId="0" xfId="0" applyFont="1" applyFill="1" applyAlignment="1">
      <alignment horizontal="center"/>
    </xf>
    <xf numFmtId="0" fontId="22" fillId="0" borderId="0" xfId="0" quotePrefix="1" applyNumberFormat="1" applyFont="1" applyFill="1"/>
    <xf numFmtId="0" fontId="22" fillId="0" borderId="0" xfId="0" quotePrefix="1" applyNumberFormat="1" applyFont="1" applyFill="1" applyAlignment="1">
      <alignment horizontal="center"/>
    </xf>
    <xf numFmtId="0" fontId="22" fillId="0" borderId="16" xfId="0" quotePrefix="1" applyNumberFormat="1" applyFont="1" applyFill="1" applyBorder="1"/>
    <xf numFmtId="0" fontId="22" fillId="0" borderId="0" xfId="0" quotePrefix="1" applyNumberFormat="1" applyFont="1" applyFill="1" applyBorder="1"/>
    <xf numFmtId="0" fontId="22" fillId="0" borderId="15" xfId="0" quotePrefix="1" applyNumberFormat="1" applyFont="1" applyFill="1" applyBorder="1"/>
    <xf numFmtId="10" fontId="22" fillId="0" borderId="0" xfId="1" quotePrefix="1" applyNumberFormat="1" applyFont="1" applyFill="1" applyBorder="1"/>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0" fillId="0" borderId="66" xfId="0" applyFill="1" applyBorder="1"/>
    <xf numFmtId="0" fontId="22" fillId="0" borderId="0" xfId="0" applyFont="1" applyBorder="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9" fillId="39" borderId="60" xfId="0" applyFont="1" applyFill="1" applyBorder="1" applyAlignment="1">
      <alignment horizontal="left" vertical="center" wrapText="1"/>
    </xf>
    <xf numFmtId="0" fontId="29" fillId="39" borderId="61" xfId="0" applyFont="1" applyFill="1" applyBorder="1" applyAlignment="1">
      <alignment horizontal="left" vertical="center" wrapText="1"/>
    </xf>
    <xf numFmtId="0" fontId="29" fillId="39" borderId="62" xfId="0" applyFont="1" applyFill="1" applyBorder="1" applyAlignment="1">
      <alignment horizontal="left" vertical="center" wrapText="1"/>
    </xf>
    <xf numFmtId="0" fontId="29" fillId="39" borderId="10" xfId="0" applyFont="1" applyFill="1" applyBorder="1" applyAlignment="1">
      <alignment horizontal="left" vertical="center" wrapText="1"/>
    </xf>
    <xf numFmtId="0" fontId="29" fillId="39" borderId="0" xfId="0" applyFont="1" applyFill="1" applyBorder="1" applyAlignment="1">
      <alignment horizontal="left" vertical="center" wrapText="1"/>
    </xf>
    <xf numFmtId="0" fontId="29" fillId="39" borderId="11" xfId="0" applyFont="1" applyFill="1" applyBorder="1" applyAlignment="1">
      <alignment horizontal="left" vertical="center" wrapText="1"/>
    </xf>
    <xf numFmtId="0" fontId="29" fillId="39" borderId="63" xfId="0" applyFont="1" applyFill="1" applyBorder="1" applyAlignment="1">
      <alignment horizontal="left" vertical="center" wrapText="1"/>
    </xf>
    <xf numFmtId="0" fontId="29" fillId="39" borderId="64" xfId="0" applyFont="1" applyFill="1" applyBorder="1" applyAlignment="1">
      <alignment horizontal="left" vertical="center" wrapText="1"/>
    </xf>
    <xf numFmtId="0" fontId="29" fillId="39" borderId="65" xfId="0" applyFont="1" applyFill="1" applyBorder="1" applyAlignment="1">
      <alignment horizontal="left" vertical="center" wrapText="1"/>
    </xf>
    <xf numFmtId="0" fontId="20" fillId="41" borderId="38" xfId="0" applyFont="1" applyFill="1" applyBorder="1" applyAlignment="1">
      <alignment horizontal="center" vertical="center" wrapText="1"/>
    </xf>
    <xf numFmtId="0" fontId="20" fillId="41" borderId="59" xfId="0" applyFont="1" applyFill="1" applyBorder="1" applyAlignment="1">
      <alignment horizontal="center" vertical="center" wrapText="1"/>
    </xf>
    <xf numFmtId="0" fontId="20" fillId="41" borderId="59" xfId="0" applyFont="1" applyFill="1" applyBorder="1" applyAlignment="1">
      <alignment horizontal="center" vertical="center"/>
    </xf>
    <xf numFmtId="0" fontId="20" fillId="41" borderId="58" xfId="0" applyFont="1" applyFill="1" applyBorder="1" applyAlignment="1">
      <alignment horizontal="center" vertical="center"/>
    </xf>
    <xf numFmtId="0" fontId="25" fillId="37" borderId="0" xfId="0" applyFont="1" applyFill="1"/>
    <xf numFmtId="0" fontId="22" fillId="37" borderId="0" xfId="0" applyFont="1" applyFill="1"/>
    <xf numFmtId="0" fontId="22" fillId="0" borderId="0" xfId="0" applyFont="1"/>
    <xf numFmtId="0" fontId="23" fillId="0" borderId="0" xfId="47" applyFont="1"/>
    <xf numFmtId="0" fontId="22" fillId="0" borderId="0" xfId="0" applyFont="1" applyAlignment="1">
      <alignment vertical="center"/>
    </xf>
    <xf numFmtId="0" fontId="34" fillId="0" borderId="0" xfId="0" applyFont="1" applyAlignment="1">
      <alignment vertical="center"/>
    </xf>
    <xf numFmtId="0" fontId="33" fillId="0" borderId="0" xfId="0" applyFont="1"/>
    <xf numFmtId="0" fontId="34" fillId="0" borderId="0" xfId="0" applyFont="1" applyAlignment="1">
      <alignment horizontal="center" vertical="center"/>
    </xf>
    <xf numFmtId="0" fontId="22" fillId="0" borderId="0" xfId="0" applyFont="1" applyAlignment="1">
      <alignment horizontal="right"/>
    </xf>
    <xf numFmtId="0" fontId="23" fillId="0" borderId="0" xfId="7" applyFont="1" applyFill="1" applyAlignment="1">
      <alignment horizontal="center"/>
    </xf>
    <xf numFmtId="0" fontId="36" fillId="39" borderId="0" xfId="0" applyFont="1" applyFill="1" applyAlignment="1">
      <alignment vertical="center" wrapText="1"/>
    </xf>
    <xf numFmtId="0" fontId="20" fillId="0" borderId="22" xfId="0" applyFont="1" applyFill="1" applyBorder="1" applyAlignment="1">
      <alignment vertical="center" wrapText="1"/>
    </xf>
    <xf numFmtId="4" fontId="20" fillId="0" borderId="27" xfId="0" applyNumberFormat="1" applyFont="1" applyFill="1" applyBorder="1" applyAlignment="1">
      <alignment horizontal="center" vertical="center" wrapText="1"/>
    </xf>
    <xf numFmtId="1" fontId="20" fillId="0" borderId="27" xfId="0" applyNumberFormat="1" applyFont="1" applyFill="1" applyBorder="1" applyAlignment="1">
      <alignment horizontal="center" vertical="center" wrapText="1"/>
    </xf>
    <xf numFmtId="0" fontId="20" fillId="0" borderId="24" xfId="0" applyFont="1" applyFill="1" applyBorder="1" applyAlignment="1">
      <alignment vertical="center" wrapText="1"/>
    </xf>
    <xf numFmtId="49" fontId="22" fillId="0" borderId="0" xfId="0" applyNumberFormat="1" applyFont="1" applyAlignment="1">
      <alignment vertical="center"/>
    </xf>
    <xf numFmtId="49" fontId="23" fillId="0" borderId="0" xfId="47" applyNumberFormat="1" applyFont="1"/>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6" xr:uid="{3E08898C-B5DD-4666-B9FE-034144C138EC}"/>
    <cellStyle name="Commentaire 2" xfId="45" xr:uid="{00000000-0005-0000-0000-000030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rmal 3" xfId="44" xr:uid="{00000000-0005-0000-0000-000031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E6E600"/>
      <color rgb="FF4B732F"/>
      <color rgb="FFA20000"/>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88A43-AE8F-4361-9832-2D0D51EA1D70}">
  <dimension ref="A1:R46"/>
  <sheetViews>
    <sheetView workbookViewId="0">
      <selection activeCell="B29" sqref="B29"/>
    </sheetView>
  </sheetViews>
  <sheetFormatPr defaultColWidth="12.5703125" defaultRowHeight="12.75" x14ac:dyDescent="0.2"/>
  <cols>
    <col min="1" max="1" width="15.5703125" style="366" customWidth="1"/>
    <col min="2" max="2" width="20.28515625" style="366" customWidth="1"/>
    <col min="3" max="16384" width="12.5703125" style="366"/>
  </cols>
  <sheetData>
    <row r="1" spans="1:18" x14ac:dyDescent="0.2">
      <c r="A1" s="364" t="s">
        <v>1144</v>
      </c>
      <c r="B1" s="365"/>
    </row>
    <row r="2" spans="1:18" x14ac:dyDescent="0.2">
      <c r="A2" s="367" t="s">
        <v>1145</v>
      </c>
    </row>
    <row r="3" spans="1:18" x14ac:dyDescent="0.2">
      <c r="A3" s="366" t="s">
        <v>1146</v>
      </c>
    </row>
    <row r="4" spans="1:18" x14ac:dyDescent="0.2">
      <c r="A4" s="366" t="s">
        <v>1147</v>
      </c>
    </row>
    <row r="5" spans="1:18" x14ac:dyDescent="0.2">
      <c r="A5" s="366" t="s">
        <v>1148</v>
      </c>
    </row>
    <row r="8" spans="1:18" x14ac:dyDescent="0.2">
      <c r="A8" s="364" t="s">
        <v>1149</v>
      </c>
      <c r="B8" s="365"/>
    </row>
    <row r="9" spans="1:18" x14ac:dyDescent="0.2">
      <c r="A9" s="368" t="s">
        <v>1150</v>
      </c>
      <c r="B9" s="369"/>
      <c r="C9" s="369"/>
      <c r="D9" s="369"/>
      <c r="E9" s="369"/>
      <c r="F9" s="369"/>
      <c r="G9" s="369"/>
      <c r="H9" s="369"/>
      <c r="I9" s="369"/>
      <c r="J9" s="369"/>
    </row>
    <row r="10" spans="1:18" x14ac:dyDescent="0.2">
      <c r="A10" s="368" t="s">
        <v>1151</v>
      </c>
      <c r="B10" s="369"/>
      <c r="C10" s="369"/>
      <c r="D10" s="369"/>
      <c r="E10" s="369"/>
      <c r="F10" s="369"/>
      <c r="G10" s="369"/>
      <c r="H10" s="369"/>
      <c r="I10" s="369"/>
      <c r="J10" s="369"/>
      <c r="K10" s="369"/>
      <c r="L10" s="369"/>
      <c r="M10" s="369"/>
    </row>
    <row r="11" spans="1:18" x14ac:dyDescent="0.2">
      <c r="A11" s="368" t="s">
        <v>1152</v>
      </c>
      <c r="B11" s="369"/>
      <c r="C11" s="369"/>
      <c r="D11" s="369"/>
      <c r="E11" s="369"/>
      <c r="F11" s="369"/>
      <c r="G11" s="369"/>
      <c r="H11" s="369"/>
      <c r="I11" s="369"/>
      <c r="J11" s="369"/>
      <c r="K11" s="369"/>
      <c r="L11" s="369"/>
      <c r="M11" s="369"/>
      <c r="N11" s="369"/>
      <c r="O11" s="369"/>
      <c r="P11" s="369"/>
      <c r="Q11" s="369"/>
      <c r="R11" s="369"/>
    </row>
    <row r="12" spans="1:18" x14ac:dyDescent="0.2">
      <c r="A12" s="368" t="s">
        <v>1153</v>
      </c>
      <c r="B12" s="369"/>
      <c r="C12" s="369"/>
      <c r="D12" s="369"/>
      <c r="E12" s="369"/>
      <c r="F12" s="369"/>
      <c r="G12" s="369"/>
      <c r="H12" s="369"/>
      <c r="I12" s="369"/>
      <c r="J12" s="369"/>
      <c r="K12" s="369"/>
      <c r="L12" s="369"/>
      <c r="M12" s="369"/>
      <c r="N12" s="369"/>
      <c r="O12" s="369"/>
      <c r="P12" s="369"/>
      <c r="Q12" s="369"/>
    </row>
    <row r="13" spans="1:18" x14ac:dyDescent="0.2">
      <c r="A13" s="370" t="s">
        <v>1154</v>
      </c>
      <c r="B13" s="371"/>
      <c r="C13" s="371"/>
      <c r="D13" s="371"/>
      <c r="E13" s="371"/>
      <c r="F13" s="371"/>
      <c r="G13" s="371"/>
      <c r="H13" s="371"/>
      <c r="I13" s="371"/>
      <c r="J13" s="371"/>
      <c r="K13" s="371"/>
      <c r="L13" s="371"/>
      <c r="M13" s="371"/>
      <c r="N13" s="371"/>
      <c r="O13" s="371"/>
      <c r="P13" s="371"/>
      <c r="Q13" s="371"/>
      <c r="R13" s="371"/>
    </row>
    <row r="15" spans="1:18" x14ac:dyDescent="0.2">
      <c r="E15" s="366" t="s">
        <v>1155</v>
      </c>
    </row>
    <row r="16" spans="1:18" x14ac:dyDescent="0.2">
      <c r="A16" s="364" t="s">
        <v>1156</v>
      </c>
      <c r="B16" s="365"/>
    </row>
    <row r="17" spans="1:2" x14ac:dyDescent="0.2">
      <c r="A17" s="366" t="s">
        <v>1157</v>
      </c>
      <c r="B17" s="366" t="s">
        <v>1158</v>
      </c>
    </row>
    <row r="19" spans="1:2" x14ac:dyDescent="0.2">
      <c r="A19" s="366" t="s">
        <v>1159</v>
      </c>
      <c r="B19" s="367" t="s">
        <v>1160</v>
      </c>
    </row>
    <row r="21" spans="1:2" x14ac:dyDescent="0.2">
      <c r="A21" s="366" t="s">
        <v>1161</v>
      </c>
      <c r="B21" s="366" t="s">
        <v>1162</v>
      </c>
    </row>
    <row r="22" spans="1:2" x14ac:dyDescent="0.2">
      <c r="B22" s="366" t="s">
        <v>1163</v>
      </c>
    </row>
    <row r="23" spans="1:2" x14ac:dyDescent="0.2">
      <c r="B23" s="366" t="s">
        <v>1164</v>
      </c>
    </row>
    <row r="25" spans="1:2" x14ac:dyDescent="0.2">
      <c r="A25" s="366" t="s">
        <v>1165</v>
      </c>
      <c r="B25" s="366" t="s">
        <v>1166</v>
      </c>
    </row>
    <row r="27" spans="1:2" x14ac:dyDescent="0.2">
      <c r="A27" s="366" t="s">
        <v>1167</v>
      </c>
      <c r="B27" s="366" t="s">
        <v>1168</v>
      </c>
    </row>
    <row r="30" spans="1:2" x14ac:dyDescent="0.2">
      <c r="A30" s="364" t="s">
        <v>1169</v>
      </c>
      <c r="B30" s="365"/>
    </row>
    <row r="31" spans="1:2" x14ac:dyDescent="0.2">
      <c r="A31" s="366" t="s">
        <v>1170</v>
      </c>
    </row>
    <row r="32" spans="1:2" x14ac:dyDescent="0.2">
      <c r="A32" s="367" t="s">
        <v>1171</v>
      </c>
    </row>
    <row r="46" spans="1:1" x14ac:dyDescent="0.2">
      <c r="A46" s="372"/>
    </row>
  </sheetData>
  <hyperlinks>
    <hyperlink ref="B19" r:id="rId1" xr:uid="{03B2D4C6-95E4-4518-A8F3-80D8E7B1405A}"/>
    <hyperlink ref="A2" r:id="rId2" xr:uid="{21C25C7C-02B0-41A4-9A86-C06AC5CDFDCB}"/>
    <hyperlink ref="A32" r:id="rId3" xr:uid="{F39DF08C-4464-4E57-8F05-0DE3220B94D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79"/>
  <sheetViews>
    <sheetView workbookViewId="0">
      <pane ySplit="1" topLeftCell="A2" activePane="bottomLeft" state="frozen"/>
      <selection pane="bottomLeft" activeCell="V1" sqref="V1:V1048576"/>
    </sheetView>
  </sheetViews>
  <sheetFormatPr defaultRowHeight="12.75" x14ac:dyDescent="0.2"/>
  <cols>
    <col min="1" max="1" width="12.42578125" style="307" bestFit="1" customWidth="1"/>
    <col min="2" max="10" width="9.140625" style="307"/>
    <col min="11" max="12" width="9.140625" style="65"/>
    <col min="13" max="14" width="9.140625" style="21"/>
    <col min="15" max="21" width="9.140625" style="64"/>
    <col min="22" max="22" width="12.5703125" style="307" bestFit="1" customWidth="1"/>
    <col min="23" max="16384" width="9.140625" style="307"/>
  </cols>
  <sheetData>
    <row r="1" spans="1:22" s="345" customFormat="1" ht="116.25" thickBot="1" x14ac:dyDescent="0.3">
      <c r="A1" s="339" t="s">
        <v>17</v>
      </c>
      <c r="B1" s="340" t="s">
        <v>1129</v>
      </c>
      <c r="C1" s="340" t="s">
        <v>1130</v>
      </c>
      <c r="D1" s="341" t="s">
        <v>20</v>
      </c>
      <c r="E1" s="339" t="s">
        <v>4</v>
      </c>
      <c r="F1" s="339" t="s">
        <v>18</v>
      </c>
      <c r="G1" s="339" t="s">
        <v>19</v>
      </c>
      <c r="H1" s="339" t="s">
        <v>21</v>
      </c>
      <c r="I1" s="342" t="s">
        <v>22</v>
      </c>
      <c r="J1" s="341" t="s">
        <v>1131</v>
      </c>
      <c r="K1" s="339" t="s">
        <v>1132</v>
      </c>
      <c r="L1" s="339" t="s">
        <v>1133</v>
      </c>
      <c r="M1" s="339" t="s">
        <v>1134</v>
      </c>
      <c r="N1" s="343" t="s">
        <v>1135</v>
      </c>
      <c r="O1" s="339" t="s">
        <v>1136</v>
      </c>
      <c r="P1" s="339" t="s">
        <v>1137</v>
      </c>
      <c r="Q1" s="339" t="s">
        <v>1138</v>
      </c>
      <c r="R1" s="343" t="s">
        <v>1139</v>
      </c>
      <c r="S1" s="339" t="s">
        <v>1140</v>
      </c>
      <c r="T1" s="339" t="s">
        <v>1141</v>
      </c>
      <c r="U1" s="342" t="s">
        <v>1142</v>
      </c>
      <c r="V1" s="344" t="s">
        <v>1143</v>
      </c>
    </row>
    <row r="2" spans="1:22" ht="13.5" thickTop="1" x14ac:dyDescent="0.2">
      <c r="A2" s="308" t="s">
        <v>249</v>
      </c>
      <c r="B2" s="309" t="s">
        <v>250</v>
      </c>
      <c r="C2" s="309" t="s">
        <v>251</v>
      </c>
      <c r="D2" s="310">
        <v>0.4583000183105469</v>
      </c>
      <c r="E2" s="311">
        <v>2498</v>
      </c>
      <c r="F2" s="311">
        <v>1306</v>
      </c>
      <c r="G2" s="311">
        <v>1244</v>
      </c>
      <c r="H2" s="311">
        <v>5450.578006102849</v>
      </c>
      <c r="I2" s="312">
        <v>2849.6616797319139</v>
      </c>
      <c r="J2" s="310">
        <v>1210</v>
      </c>
      <c r="K2" s="311">
        <v>750</v>
      </c>
      <c r="L2" s="311">
        <v>50</v>
      </c>
      <c r="M2" s="311">
        <v>360</v>
      </c>
      <c r="N2" s="313">
        <f t="shared" ref="N2:N65" si="0">M2/J2</f>
        <v>0.2975206611570248</v>
      </c>
      <c r="O2" s="311">
        <v>40</v>
      </c>
      <c r="P2" s="311">
        <v>0</v>
      </c>
      <c r="Q2" s="311">
        <f t="shared" ref="Q2:Q65" si="1">O2+P2</f>
        <v>40</v>
      </c>
      <c r="R2" s="313">
        <f t="shared" ref="R2:R65" si="2">Q2/J2</f>
        <v>3.3057851239669422E-2</v>
      </c>
      <c r="S2" s="311">
        <v>0</v>
      </c>
      <c r="T2" s="311">
        <v>0</v>
      </c>
      <c r="U2" s="312">
        <v>10</v>
      </c>
      <c r="V2" s="133" t="s">
        <v>7</v>
      </c>
    </row>
    <row r="3" spans="1:22" x14ac:dyDescent="0.2">
      <c r="A3" s="314" t="s">
        <v>252</v>
      </c>
      <c r="B3" s="315" t="s">
        <v>250</v>
      </c>
      <c r="C3" s="315" t="s">
        <v>251</v>
      </c>
      <c r="D3" s="316">
        <v>0.38669998168945313</v>
      </c>
      <c r="E3" s="317">
        <v>2819</v>
      </c>
      <c r="F3" s="317">
        <v>1399</v>
      </c>
      <c r="G3" s="317">
        <v>1344</v>
      </c>
      <c r="H3" s="317">
        <v>7289.8891478713649</v>
      </c>
      <c r="I3" s="318">
        <v>3617.7917409975312</v>
      </c>
      <c r="J3" s="316">
        <v>1310</v>
      </c>
      <c r="K3" s="317">
        <v>710</v>
      </c>
      <c r="L3" s="317">
        <v>10</v>
      </c>
      <c r="M3" s="317">
        <v>505</v>
      </c>
      <c r="N3" s="319">
        <f t="shared" si="0"/>
        <v>0.38549618320610685</v>
      </c>
      <c r="O3" s="317">
        <v>80</v>
      </c>
      <c r="P3" s="317">
        <v>10</v>
      </c>
      <c r="Q3" s="317">
        <f t="shared" si="1"/>
        <v>90</v>
      </c>
      <c r="R3" s="319">
        <f t="shared" si="2"/>
        <v>6.8702290076335881E-2</v>
      </c>
      <c r="S3" s="317">
        <v>0</v>
      </c>
      <c r="T3" s="317">
        <v>0</v>
      </c>
      <c r="U3" s="318">
        <v>0</v>
      </c>
      <c r="V3" s="119" t="s">
        <v>6</v>
      </c>
    </row>
    <row r="4" spans="1:22" x14ac:dyDescent="0.2">
      <c r="A4" s="308" t="s">
        <v>253</v>
      </c>
      <c r="B4" s="309" t="s">
        <v>250</v>
      </c>
      <c r="C4" s="309" t="s">
        <v>251</v>
      </c>
      <c r="D4" s="310">
        <v>0.73949996948242191</v>
      </c>
      <c r="E4" s="311">
        <v>6407</v>
      </c>
      <c r="F4" s="311">
        <v>2969</v>
      </c>
      <c r="G4" s="311">
        <v>2885</v>
      </c>
      <c r="H4" s="311">
        <v>8663.9624941219099</v>
      </c>
      <c r="I4" s="312">
        <v>4014.8750811687137</v>
      </c>
      <c r="J4" s="310">
        <v>3150</v>
      </c>
      <c r="K4" s="311">
        <v>1870</v>
      </c>
      <c r="L4" s="311">
        <v>165</v>
      </c>
      <c r="M4" s="311">
        <v>905</v>
      </c>
      <c r="N4" s="313">
        <f t="shared" si="0"/>
        <v>0.28730158730158728</v>
      </c>
      <c r="O4" s="311">
        <v>190</v>
      </c>
      <c r="P4" s="311">
        <v>10</v>
      </c>
      <c r="Q4" s="311">
        <f t="shared" si="1"/>
        <v>200</v>
      </c>
      <c r="R4" s="313">
        <f t="shared" si="2"/>
        <v>6.3492063492063489E-2</v>
      </c>
      <c r="S4" s="311">
        <v>0</v>
      </c>
      <c r="T4" s="311">
        <v>10</v>
      </c>
      <c r="U4" s="312">
        <v>0</v>
      </c>
      <c r="V4" s="133" t="s">
        <v>7</v>
      </c>
    </row>
    <row r="5" spans="1:22" x14ac:dyDescent="0.2">
      <c r="A5" s="314" t="s">
        <v>254</v>
      </c>
      <c r="B5" s="315" t="s">
        <v>250</v>
      </c>
      <c r="C5" s="315" t="s">
        <v>251</v>
      </c>
      <c r="D5" s="316">
        <v>0.45150001525878908</v>
      </c>
      <c r="E5" s="317">
        <v>3223</v>
      </c>
      <c r="F5" s="317">
        <v>1627</v>
      </c>
      <c r="G5" s="317">
        <v>1560</v>
      </c>
      <c r="H5" s="317">
        <v>7138.4272227602314</v>
      </c>
      <c r="I5" s="318">
        <v>3603.543621294104</v>
      </c>
      <c r="J5" s="316">
        <v>1520</v>
      </c>
      <c r="K5" s="317">
        <v>750</v>
      </c>
      <c r="L5" s="317">
        <v>65</v>
      </c>
      <c r="M5" s="317">
        <v>550</v>
      </c>
      <c r="N5" s="319">
        <f t="shared" si="0"/>
        <v>0.36184210526315791</v>
      </c>
      <c r="O5" s="317">
        <v>105</v>
      </c>
      <c r="P5" s="317">
        <v>40</v>
      </c>
      <c r="Q5" s="317">
        <f t="shared" si="1"/>
        <v>145</v>
      </c>
      <c r="R5" s="319">
        <f t="shared" si="2"/>
        <v>9.5394736842105268E-2</v>
      </c>
      <c r="S5" s="317">
        <v>0</v>
      </c>
      <c r="T5" s="317">
        <v>10</v>
      </c>
      <c r="U5" s="318">
        <v>10</v>
      </c>
      <c r="V5" s="119" t="s">
        <v>6</v>
      </c>
    </row>
    <row r="6" spans="1:22" x14ac:dyDescent="0.2">
      <c r="A6" s="308" t="s">
        <v>255</v>
      </c>
      <c r="B6" s="309" t="s">
        <v>250</v>
      </c>
      <c r="C6" s="309" t="s">
        <v>251</v>
      </c>
      <c r="D6" s="310">
        <v>0.56180000305175781</v>
      </c>
      <c r="E6" s="311">
        <v>3188</v>
      </c>
      <c r="F6" s="311">
        <v>1664</v>
      </c>
      <c r="G6" s="311">
        <v>1602</v>
      </c>
      <c r="H6" s="311">
        <v>5674.6172707056649</v>
      </c>
      <c r="I6" s="312">
        <v>2961.908136277988</v>
      </c>
      <c r="J6" s="310">
        <v>1485</v>
      </c>
      <c r="K6" s="311">
        <v>935</v>
      </c>
      <c r="L6" s="311">
        <v>70</v>
      </c>
      <c r="M6" s="311">
        <v>400</v>
      </c>
      <c r="N6" s="313">
        <f t="shared" si="0"/>
        <v>0.26936026936026936</v>
      </c>
      <c r="O6" s="311">
        <v>35</v>
      </c>
      <c r="P6" s="311">
        <v>35</v>
      </c>
      <c r="Q6" s="311">
        <f t="shared" si="1"/>
        <v>70</v>
      </c>
      <c r="R6" s="313">
        <f t="shared" si="2"/>
        <v>4.7138047138047139E-2</v>
      </c>
      <c r="S6" s="311">
        <v>0</v>
      </c>
      <c r="T6" s="311">
        <v>0</v>
      </c>
      <c r="U6" s="312">
        <v>0</v>
      </c>
      <c r="V6" s="133" t="s">
        <v>7</v>
      </c>
    </row>
    <row r="7" spans="1:22" x14ac:dyDescent="0.2">
      <c r="A7" s="314" t="s">
        <v>256</v>
      </c>
      <c r="B7" s="315" t="s">
        <v>250</v>
      </c>
      <c r="C7" s="315" t="s">
        <v>251</v>
      </c>
      <c r="D7" s="316">
        <v>0.64760002136230466</v>
      </c>
      <c r="E7" s="317">
        <v>4568</v>
      </c>
      <c r="F7" s="317">
        <v>2092</v>
      </c>
      <c r="G7" s="317">
        <v>2014</v>
      </c>
      <c r="H7" s="317">
        <v>7053.736641933182</v>
      </c>
      <c r="I7" s="318">
        <v>3230.3890225315713</v>
      </c>
      <c r="J7" s="316">
        <v>2095</v>
      </c>
      <c r="K7" s="317">
        <v>1060</v>
      </c>
      <c r="L7" s="317">
        <v>80</v>
      </c>
      <c r="M7" s="317">
        <v>820</v>
      </c>
      <c r="N7" s="319">
        <f t="shared" si="0"/>
        <v>0.39140811455847258</v>
      </c>
      <c r="O7" s="317">
        <v>80</v>
      </c>
      <c r="P7" s="317">
        <v>30</v>
      </c>
      <c r="Q7" s="317">
        <f t="shared" si="1"/>
        <v>110</v>
      </c>
      <c r="R7" s="319">
        <f t="shared" si="2"/>
        <v>5.2505966587112173E-2</v>
      </c>
      <c r="S7" s="317">
        <v>0</v>
      </c>
      <c r="T7" s="317">
        <v>10</v>
      </c>
      <c r="U7" s="318">
        <v>0</v>
      </c>
      <c r="V7" s="119" t="s">
        <v>6</v>
      </c>
    </row>
    <row r="8" spans="1:22" x14ac:dyDescent="0.2">
      <c r="A8" s="314" t="s">
        <v>257</v>
      </c>
      <c r="B8" s="315" t="s">
        <v>250</v>
      </c>
      <c r="C8" s="315" t="s">
        <v>251</v>
      </c>
      <c r="D8" s="316">
        <v>1.0991000366210937</v>
      </c>
      <c r="E8" s="317">
        <v>5712</v>
      </c>
      <c r="F8" s="317">
        <v>2894</v>
      </c>
      <c r="G8" s="317">
        <v>2808</v>
      </c>
      <c r="H8" s="317">
        <v>5196.9791735792369</v>
      </c>
      <c r="I8" s="318">
        <v>2633.0633277903203</v>
      </c>
      <c r="J8" s="316">
        <v>2680</v>
      </c>
      <c r="K8" s="317">
        <v>1290</v>
      </c>
      <c r="L8" s="317">
        <v>70</v>
      </c>
      <c r="M8" s="317">
        <v>1090</v>
      </c>
      <c r="N8" s="319">
        <f t="shared" si="0"/>
        <v>0.40671641791044777</v>
      </c>
      <c r="O8" s="317">
        <v>185</v>
      </c>
      <c r="P8" s="317">
        <v>15</v>
      </c>
      <c r="Q8" s="317">
        <f t="shared" si="1"/>
        <v>200</v>
      </c>
      <c r="R8" s="319">
        <f t="shared" si="2"/>
        <v>7.4626865671641784E-2</v>
      </c>
      <c r="S8" s="317">
        <v>0</v>
      </c>
      <c r="T8" s="317">
        <v>10</v>
      </c>
      <c r="U8" s="318">
        <v>20</v>
      </c>
      <c r="V8" s="119" t="s">
        <v>6</v>
      </c>
    </row>
    <row r="9" spans="1:22" x14ac:dyDescent="0.2">
      <c r="A9" s="308" t="s">
        <v>258</v>
      </c>
      <c r="B9" s="309" t="s">
        <v>250</v>
      </c>
      <c r="C9" s="309" t="s">
        <v>251</v>
      </c>
      <c r="D9" s="310">
        <v>0.62380001068115232</v>
      </c>
      <c r="E9" s="311">
        <v>2973</v>
      </c>
      <c r="F9" s="311">
        <v>1467</v>
      </c>
      <c r="G9" s="311">
        <v>1425</v>
      </c>
      <c r="H9" s="311">
        <v>4765.9505435943511</v>
      </c>
      <c r="I9" s="312">
        <v>2351.7152530954972</v>
      </c>
      <c r="J9" s="310">
        <v>1410</v>
      </c>
      <c r="K9" s="311">
        <v>810</v>
      </c>
      <c r="L9" s="311">
        <v>70</v>
      </c>
      <c r="M9" s="311">
        <v>435</v>
      </c>
      <c r="N9" s="313">
        <f t="shared" si="0"/>
        <v>0.30851063829787234</v>
      </c>
      <c r="O9" s="311">
        <v>60</v>
      </c>
      <c r="P9" s="311">
        <v>15</v>
      </c>
      <c r="Q9" s="311">
        <f t="shared" si="1"/>
        <v>75</v>
      </c>
      <c r="R9" s="313">
        <f t="shared" si="2"/>
        <v>5.3191489361702128E-2</v>
      </c>
      <c r="S9" s="311">
        <v>0</v>
      </c>
      <c r="T9" s="311">
        <v>0</v>
      </c>
      <c r="U9" s="312">
        <v>10</v>
      </c>
      <c r="V9" s="133" t="s">
        <v>7</v>
      </c>
    </row>
    <row r="10" spans="1:22" x14ac:dyDescent="0.2">
      <c r="A10" s="314" t="s">
        <v>259</v>
      </c>
      <c r="B10" s="315" t="s">
        <v>250</v>
      </c>
      <c r="C10" s="315" t="s">
        <v>251</v>
      </c>
      <c r="D10" s="316">
        <v>4.2645001220703129</v>
      </c>
      <c r="E10" s="317">
        <v>3554</v>
      </c>
      <c r="F10" s="317">
        <v>1696</v>
      </c>
      <c r="G10" s="317">
        <v>1644</v>
      </c>
      <c r="H10" s="317">
        <v>833.39193299744068</v>
      </c>
      <c r="I10" s="318">
        <v>397.70194664143486</v>
      </c>
      <c r="J10" s="316">
        <v>1675</v>
      </c>
      <c r="K10" s="317">
        <v>855</v>
      </c>
      <c r="L10" s="317">
        <v>45</v>
      </c>
      <c r="M10" s="317">
        <v>655</v>
      </c>
      <c r="N10" s="319">
        <f t="shared" si="0"/>
        <v>0.39104477611940297</v>
      </c>
      <c r="O10" s="317">
        <v>90</v>
      </c>
      <c r="P10" s="317">
        <v>30</v>
      </c>
      <c r="Q10" s="317">
        <f t="shared" si="1"/>
        <v>120</v>
      </c>
      <c r="R10" s="319">
        <f t="shared" si="2"/>
        <v>7.1641791044776124E-2</v>
      </c>
      <c r="S10" s="317">
        <v>0</v>
      </c>
      <c r="T10" s="317">
        <v>0</v>
      </c>
      <c r="U10" s="318">
        <v>0</v>
      </c>
      <c r="V10" s="119" t="s">
        <v>6</v>
      </c>
    </row>
    <row r="11" spans="1:22" x14ac:dyDescent="0.2">
      <c r="A11" s="308" t="s">
        <v>260</v>
      </c>
      <c r="B11" s="309" t="s">
        <v>250</v>
      </c>
      <c r="C11" s="309" t="s">
        <v>251</v>
      </c>
      <c r="D11" s="310">
        <v>0.9322000122070313</v>
      </c>
      <c r="E11" s="311">
        <v>1351</v>
      </c>
      <c r="F11" s="311">
        <v>669</v>
      </c>
      <c r="G11" s="311">
        <v>644</v>
      </c>
      <c r="H11" s="311">
        <v>1449.2597965123796</v>
      </c>
      <c r="I11" s="312">
        <v>717.65714571930573</v>
      </c>
      <c r="J11" s="310">
        <v>640</v>
      </c>
      <c r="K11" s="311">
        <v>390</v>
      </c>
      <c r="L11" s="311">
        <v>25</v>
      </c>
      <c r="M11" s="311">
        <v>165</v>
      </c>
      <c r="N11" s="313">
        <f t="shared" si="0"/>
        <v>0.2578125</v>
      </c>
      <c r="O11" s="311">
        <v>35</v>
      </c>
      <c r="P11" s="311">
        <v>25</v>
      </c>
      <c r="Q11" s="311">
        <f t="shared" si="1"/>
        <v>60</v>
      </c>
      <c r="R11" s="313">
        <f t="shared" si="2"/>
        <v>9.375E-2</v>
      </c>
      <c r="S11" s="311">
        <v>0</v>
      </c>
      <c r="T11" s="311">
        <v>0</v>
      </c>
      <c r="U11" s="312">
        <v>0</v>
      </c>
      <c r="V11" s="133" t="s">
        <v>7</v>
      </c>
    </row>
    <row r="12" spans="1:22" x14ac:dyDescent="0.2">
      <c r="A12" s="314" t="s">
        <v>261</v>
      </c>
      <c r="B12" s="315" t="s">
        <v>250</v>
      </c>
      <c r="C12" s="315" t="s">
        <v>251</v>
      </c>
      <c r="D12" s="316">
        <v>1.2495999908447266</v>
      </c>
      <c r="E12" s="317">
        <v>5160</v>
      </c>
      <c r="F12" s="317">
        <v>2246</v>
      </c>
      <c r="G12" s="317">
        <v>2173</v>
      </c>
      <c r="H12" s="317">
        <v>4129.3214130962442</v>
      </c>
      <c r="I12" s="318">
        <v>1797.3751732197993</v>
      </c>
      <c r="J12" s="316">
        <v>2080</v>
      </c>
      <c r="K12" s="317">
        <v>1000</v>
      </c>
      <c r="L12" s="317">
        <v>65</v>
      </c>
      <c r="M12" s="317">
        <v>845</v>
      </c>
      <c r="N12" s="319">
        <f t="shared" si="0"/>
        <v>0.40625</v>
      </c>
      <c r="O12" s="317">
        <v>140</v>
      </c>
      <c r="P12" s="317">
        <v>15</v>
      </c>
      <c r="Q12" s="317">
        <f t="shared" si="1"/>
        <v>155</v>
      </c>
      <c r="R12" s="319">
        <f t="shared" si="2"/>
        <v>7.4519230769230768E-2</v>
      </c>
      <c r="S12" s="317">
        <v>0</v>
      </c>
      <c r="T12" s="317">
        <v>0</v>
      </c>
      <c r="U12" s="318">
        <v>0</v>
      </c>
      <c r="V12" s="119" t="s">
        <v>6</v>
      </c>
    </row>
    <row r="13" spans="1:22" x14ac:dyDescent="0.2">
      <c r="A13" s="320" t="s">
        <v>262</v>
      </c>
      <c r="B13" s="321" t="s">
        <v>250</v>
      </c>
      <c r="C13" s="321" t="s">
        <v>251</v>
      </c>
      <c r="D13" s="322">
        <v>0.23590000152587889</v>
      </c>
      <c r="E13" s="323">
        <v>2494</v>
      </c>
      <c r="F13" s="323">
        <v>1337</v>
      </c>
      <c r="G13" s="323">
        <v>1306</v>
      </c>
      <c r="H13" s="323">
        <v>10572.276319915161</v>
      </c>
      <c r="I13" s="324">
        <v>5667.655749689884</v>
      </c>
      <c r="J13" s="322">
        <v>1055</v>
      </c>
      <c r="K13" s="323">
        <v>460</v>
      </c>
      <c r="L13" s="323">
        <v>45</v>
      </c>
      <c r="M13" s="323">
        <v>430</v>
      </c>
      <c r="N13" s="325">
        <f t="shared" si="0"/>
        <v>0.40758293838862558</v>
      </c>
      <c r="O13" s="323">
        <v>115</v>
      </c>
      <c r="P13" s="323">
        <v>0</v>
      </c>
      <c r="Q13" s="323">
        <f t="shared" si="1"/>
        <v>115</v>
      </c>
      <c r="R13" s="325">
        <f t="shared" si="2"/>
        <v>0.10900473933649289</v>
      </c>
      <c r="S13" s="323">
        <v>0</v>
      </c>
      <c r="T13" s="323">
        <v>0</v>
      </c>
      <c r="U13" s="324">
        <v>10</v>
      </c>
      <c r="V13" s="78" t="s">
        <v>5</v>
      </c>
    </row>
    <row r="14" spans="1:22" x14ac:dyDescent="0.2">
      <c r="A14" s="314" t="s">
        <v>263</v>
      </c>
      <c r="B14" s="315" t="s">
        <v>250</v>
      </c>
      <c r="C14" s="315" t="s">
        <v>251</v>
      </c>
      <c r="D14" s="316">
        <v>0.39659999847412108</v>
      </c>
      <c r="E14" s="317">
        <v>4018</v>
      </c>
      <c r="F14" s="317">
        <v>2124</v>
      </c>
      <c r="G14" s="317">
        <v>2055</v>
      </c>
      <c r="H14" s="317">
        <v>10131.114511999127</v>
      </c>
      <c r="I14" s="318">
        <v>5355.521957064745</v>
      </c>
      <c r="J14" s="316">
        <v>1810</v>
      </c>
      <c r="K14" s="317">
        <v>720</v>
      </c>
      <c r="L14" s="317">
        <v>60</v>
      </c>
      <c r="M14" s="317">
        <v>855</v>
      </c>
      <c r="N14" s="319">
        <f t="shared" si="0"/>
        <v>0.47237569060773482</v>
      </c>
      <c r="O14" s="317">
        <v>135</v>
      </c>
      <c r="P14" s="317">
        <v>25</v>
      </c>
      <c r="Q14" s="317">
        <f t="shared" si="1"/>
        <v>160</v>
      </c>
      <c r="R14" s="319">
        <f t="shared" si="2"/>
        <v>8.8397790055248615E-2</v>
      </c>
      <c r="S14" s="317">
        <v>0</v>
      </c>
      <c r="T14" s="317">
        <v>0</v>
      </c>
      <c r="U14" s="318">
        <v>15</v>
      </c>
      <c r="V14" s="119" t="s">
        <v>6</v>
      </c>
    </row>
    <row r="15" spans="1:22" x14ac:dyDescent="0.2">
      <c r="A15" s="314" t="s">
        <v>264</v>
      </c>
      <c r="B15" s="315" t="s">
        <v>250</v>
      </c>
      <c r="C15" s="315" t="s">
        <v>251</v>
      </c>
      <c r="D15" s="316">
        <v>1.0841000366210938</v>
      </c>
      <c r="E15" s="317">
        <v>4427</v>
      </c>
      <c r="F15" s="317">
        <v>2457</v>
      </c>
      <c r="G15" s="317">
        <v>2366</v>
      </c>
      <c r="H15" s="317">
        <v>4083.5714882899601</v>
      </c>
      <c r="I15" s="318">
        <v>2266.3960123624197</v>
      </c>
      <c r="J15" s="316">
        <v>2215</v>
      </c>
      <c r="K15" s="317">
        <v>1060</v>
      </c>
      <c r="L15" s="317">
        <v>85</v>
      </c>
      <c r="M15" s="317">
        <v>820</v>
      </c>
      <c r="N15" s="319">
        <f t="shared" si="0"/>
        <v>0.37020316027088035</v>
      </c>
      <c r="O15" s="317">
        <v>175</v>
      </c>
      <c r="P15" s="317">
        <v>60</v>
      </c>
      <c r="Q15" s="317">
        <f t="shared" si="1"/>
        <v>235</v>
      </c>
      <c r="R15" s="319">
        <f t="shared" si="2"/>
        <v>0.10609480812641084</v>
      </c>
      <c r="S15" s="317">
        <v>0</v>
      </c>
      <c r="T15" s="317">
        <v>0</v>
      </c>
      <c r="U15" s="318">
        <v>10</v>
      </c>
      <c r="V15" s="119" t="s">
        <v>6</v>
      </c>
    </row>
    <row r="16" spans="1:22" x14ac:dyDescent="0.2">
      <c r="A16" s="314" t="s">
        <v>265</v>
      </c>
      <c r="B16" s="315" t="s">
        <v>250</v>
      </c>
      <c r="C16" s="315" t="s">
        <v>251</v>
      </c>
      <c r="D16" s="316">
        <v>0.90620002746582029</v>
      </c>
      <c r="E16" s="317">
        <v>6181</v>
      </c>
      <c r="F16" s="317">
        <v>3317</v>
      </c>
      <c r="G16" s="317">
        <v>3176</v>
      </c>
      <c r="H16" s="317">
        <v>6820.7899058280846</v>
      </c>
      <c r="I16" s="318">
        <v>3660.3397698805625</v>
      </c>
      <c r="J16" s="316">
        <v>2955</v>
      </c>
      <c r="K16" s="317">
        <v>1080</v>
      </c>
      <c r="L16" s="317">
        <v>140</v>
      </c>
      <c r="M16" s="317">
        <v>1430</v>
      </c>
      <c r="N16" s="319">
        <f t="shared" si="0"/>
        <v>0.48392554991539766</v>
      </c>
      <c r="O16" s="317">
        <v>215</v>
      </c>
      <c r="P16" s="317">
        <v>65</v>
      </c>
      <c r="Q16" s="317">
        <f t="shared" si="1"/>
        <v>280</v>
      </c>
      <c r="R16" s="319">
        <f t="shared" si="2"/>
        <v>9.475465313028765E-2</v>
      </c>
      <c r="S16" s="317">
        <v>0</v>
      </c>
      <c r="T16" s="317">
        <v>0</v>
      </c>
      <c r="U16" s="318">
        <v>15</v>
      </c>
      <c r="V16" s="119" t="s">
        <v>6</v>
      </c>
    </row>
    <row r="17" spans="1:22" x14ac:dyDescent="0.2">
      <c r="A17" s="326" t="s">
        <v>266</v>
      </c>
      <c r="B17" s="327" t="s">
        <v>250</v>
      </c>
      <c r="C17" s="327" t="s">
        <v>251</v>
      </c>
      <c r="D17" s="328">
        <v>0.88099998474121088</v>
      </c>
      <c r="E17" s="329">
        <v>17</v>
      </c>
      <c r="F17" s="329">
        <v>10</v>
      </c>
      <c r="G17" s="329">
        <v>9</v>
      </c>
      <c r="H17" s="329">
        <v>19.296254590734936</v>
      </c>
      <c r="I17" s="330">
        <v>11.350737994549963</v>
      </c>
      <c r="J17" s="328">
        <v>0</v>
      </c>
      <c r="K17" s="329">
        <v>0</v>
      </c>
      <c r="L17" s="329">
        <v>0</v>
      </c>
      <c r="M17" s="329">
        <v>0</v>
      </c>
      <c r="N17" s="331" t="e">
        <f t="shared" si="0"/>
        <v>#DIV/0!</v>
      </c>
      <c r="O17" s="329">
        <v>0</v>
      </c>
      <c r="P17" s="329">
        <v>0</v>
      </c>
      <c r="Q17" s="329">
        <f t="shared" si="1"/>
        <v>0</v>
      </c>
      <c r="R17" s="331" t="e">
        <f t="shared" si="2"/>
        <v>#DIV/0!</v>
      </c>
      <c r="S17" s="329">
        <v>0</v>
      </c>
      <c r="T17" s="329">
        <v>0</v>
      </c>
      <c r="U17" s="330">
        <v>0</v>
      </c>
      <c r="V17" s="332" t="s">
        <v>51</v>
      </c>
    </row>
    <row r="18" spans="1:22" x14ac:dyDescent="0.2">
      <c r="A18" s="320" t="s">
        <v>267</v>
      </c>
      <c r="B18" s="321" t="s">
        <v>250</v>
      </c>
      <c r="C18" s="321" t="s">
        <v>251</v>
      </c>
      <c r="D18" s="322">
        <v>0.37529998779296875</v>
      </c>
      <c r="E18" s="323">
        <v>3522</v>
      </c>
      <c r="F18" s="323">
        <v>1874</v>
      </c>
      <c r="G18" s="323">
        <v>1795</v>
      </c>
      <c r="H18" s="323">
        <v>9384.4927113157355</v>
      </c>
      <c r="I18" s="324">
        <v>4993.3388248170613</v>
      </c>
      <c r="J18" s="322">
        <v>1720</v>
      </c>
      <c r="K18" s="323">
        <v>700</v>
      </c>
      <c r="L18" s="323">
        <v>50</v>
      </c>
      <c r="M18" s="323">
        <v>730</v>
      </c>
      <c r="N18" s="325">
        <f t="shared" si="0"/>
        <v>0.42441860465116277</v>
      </c>
      <c r="O18" s="323">
        <v>150</v>
      </c>
      <c r="P18" s="323">
        <v>80</v>
      </c>
      <c r="Q18" s="323">
        <f t="shared" si="1"/>
        <v>230</v>
      </c>
      <c r="R18" s="325">
        <f t="shared" si="2"/>
        <v>0.13372093023255813</v>
      </c>
      <c r="S18" s="323">
        <v>0</v>
      </c>
      <c r="T18" s="323">
        <v>0</v>
      </c>
      <c r="U18" s="324">
        <v>0</v>
      </c>
      <c r="V18" s="78" t="s">
        <v>5</v>
      </c>
    </row>
    <row r="19" spans="1:22" x14ac:dyDescent="0.2">
      <c r="A19" s="320" t="s">
        <v>268</v>
      </c>
      <c r="B19" s="321" t="s">
        <v>250</v>
      </c>
      <c r="C19" s="321" t="s">
        <v>251</v>
      </c>
      <c r="D19" s="322">
        <v>0.51869998931884764</v>
      </c>
      <c r="E19" s="323">
        <v>2569</v>
      </c>
      <c r="F19" s="323">
        <v>1244</v>
      </c>
      <c r="G19" s="323">
        <v>1164</v>
      </c>
      <c r="H19" s="323">
        <v>4952.7666337020528</v>
      </c>
      <c r="I19" s="324">
        <v>2398.3035003212744</v>
      </c>
      <c r="J19" s="322">
        <v>1195</v>
      </c>
      <c r="K19" s="323">
        <v>570</v>
      </c>
      <c r="L19" s="323">
        <v>50</v>
      </c>
      <c r="M19" s="323">
        <v>400</v>
      </c>
      <c r="N19" s="325">
        <f t="shared" si="0"/>
        <v>0.33472803347280333</v>
      </c>
      <c r="O19" s="323">
        <v>100</v>
      </c>
      <c r="P19" s="323">
        <v>40</v>
      </c>
      <c r="Q19" s="323">
        <f t="shared" si="1"/>
        <v>140</v>
      </c>
      <c r="R19" s="325">
        <f t="shared" si="2"/>
        <v>0.11715481171548117</v>
      </c>
      <c r="S19" s="323">
        <v>0</v>
      </c>
      <c r="T19" s="323">
        <v>20</v>
      </c>
      <c r="U19" s="324">
        <v>0</v>
      </c>
      <c r="V19" s="78" t="s">
        <v>5</v>
      </c>
    </row>
    <row r="20" spans="1:22" x14ac:dyDescent="0.2">
      <c r="A20" s="320" t="s">
        <v>269</v>
      </c>
      <c r="B20" s="321" t="s">
        <v>250</v>
      </c>
      <c r="C20" s="321" t="s">
        <v>251</v>
      </c>
      <c r="D20" s="322">
        <v>0.22319999694824219</v>
      </c>
      <c r="E20" s="323">
        <v>1888</v>
      </c>
      <c r="F20" s="323">
        <v>1072</v>
      </c>
      <c r="G20" s="323">
        <v>1038</v>
      </c>
      <c r="H20" s="323">
        <v>8458.7814776619725</v>
      </c>
      <c r="I20" s="324">
        <v>4802.8674491809506</v>
      </c>
      <c r="J20" s="322">
        <v>970</v>
      </c>
      <c r="K20" s="323">
        <v>480</v>
      </c>
      <c r="L20" s="323">
        <v>20</v>
      </c>
      <c r="M20" s="323">
        <v>355</v>
      </c>
      <c r="N20" s="325">
        <f t="shared" si="0"/>
        <v>0.36597938144329895</v>
      </c>
      <c r="O20" s="323">
        <v>80</v>
      </c>
      <c r="P20" s="323">
        <v>30</v>
      </c>
      <c r="Q20" s="323">
        <f t="shared" si="1"/>
        <v>110</v>
      </c>
      <c r="R20" s="325">
        <f t="shared" si="2"/>
        <v>0.1134020618556701</v>
      </c>
      <c r="S20" s="323">
        <v>0</v>
      </c>
      <c r="T20" s="323">
        <v>0</v>
      </c>
      <c r="U20" s="324">
        <v>0</v>
      </c>
      <c r="V20" s="78" t="s">
        <v>5</v>
      </c>
    </row>
    <row r="21" spans="1:22" x14ac:dyDescent="0.2">
      <c r="A21" s="314" t="s">
        <v>270</v>
      </c>
      <c r="B21" s="315" t="s">
        <v>250</v>
      </c>
      <c r="C21" s="315" t="s">
        <v>251</v>
      </c>
      <c r="D21" s="316">
        <v>0.36740001678466799</v>
      </c>
      <c r="E21" s="317">
        <v>2148</v>
      </c>
      <c r="F21" s="317">
        <v>1197</v>
      </c>
      <c r="G21" s="317">
        <v>1142</v>
      </c>
      <c r="H21" s="317">
        <v>5846.4885734040017</v>
      </c>
      <c r="I21" s="318">
        <v>3258.0292469108895</v>
      </c>
      <c r="J21" s="316">
        <v>1080</v>
      </c>
      <c r="K21" s="317">
        <v>420</v>
      </c>
      <c r="L21" s="317">
        <v>15</v>
      </c>
      <c r="M21" s="317">
        <v>510</v>
      </c>
      <c r="N21" s="319">
        <f t="shared" si="0"/>
        <v>0.47222222222222221</v>
      </c>
      <c r="O21" s="317">
        <v>85</v>
      </c>
      <c r="P21" s="317">
        <v>15</v>
      </c>
      <c r="Q21" s="317">
        <f t="shared" si="1"/>
        <v>100</v>
      </c>
      <c r="R21" s="319">
        <f t="shared" si="2"/>
        <v>9.2592592592592587E-2</v>
      </c>
      <c r="S21" s="317">
        <v>10</v>
      </c>
      <c r="T21" s="317">
        <v>20</v>
      </c>
      <c r="U21" s="318">
        <v>0</v>
      </c>
      <c r="V21" s="119" t="s">
        <v>6</v>
      </c>
    </row>
    <row r="22" spans="1:22" x14ac:dyDescent="0.2">
      <c r="A22" s="320" t="s">
        <v>271</v>
      </c>
      <c r="B22" s="321" t="s">
        <v>250</v>
      </c>
      <c r="C22" s="321" t="s">
        <v>251</v>
      </c>
      <c r="D22" s="322">
        <v>0.33680000305175783</v>
      </c>
      <c r="E22" s="323">
        <v>2350</v>
      </c>
      <c r="F22" s="323">
        <v>1350</v>
      </c>
      <c r="G22" s="323">
        <v>1271</v>
      </c>
      <c r="H22" s="323">
        <v>6977.4346161121121</v>
      </c>
      <c r="I22" s="324">
        <v>4008.3135028729153</v>
      </c>
      <c r="J22" s="322">
        <v>955</v>
      </c>
      <c r="K22" s="323">
        <v>410</v>
      </c>
      <c r="L22" s="323">
        <v>20</v>
      </c>
      <c r="M22" s="323">
        <v>390</v>
      </c>
      <c r="N22" s="325">
        <f t="shared" si="0"/>
        <v>0.40837696335078533</v>
      </c>
      <c r="O22" s="323">
        <v>80</v>
      </c>
      <c r="P22" s="323">
        <v>35</v>
      </c>
      <c r="Q22" s="323">
        <f t="shared" si="1"/>
        <v>115</v>
      </c>
      <c r="R22" s="325">
        <f t="shared" si="2"/>
        <v>0.12041884816753927</v>
      </c>
      <c r="S22" s="323">
        <v>10</v>
      </c>
      <c r="T22" s="323">
        <v>0</v>
      </c>
      <c r="U22" s="324">
        <v>0</v>
      </c>
      <c r="V22" s="78" t="s">
        <v>5</v>
      </c>
    </row>
    <row r="23" spans="1:22" x14ac:dyDescent="0.2">
      <c r="A23" s="320" t="s">
        <v>272</v>
      </c>
      <c r="B23" s="321" t="s">
        <v>250</v>
      </c>
      <c r="C23" s="321" t="s">
        <v>251</v>
      </c>
      <c r="D23" s="322">
        <v>0.44</v>
      </c>
      <c r="E23" s="323">
        <v>3243</v>
      </c>
      <c r="F23" s="323">
        <v>1644</v>
      </c>
      <c r="G23" s="323">
        <v>1570</v>
      </c>
      <c r="H23" s="323">
        <v>7370.454545454545</v>
      </c>
      <c r="I23" s="324">
        <v>3736.3636363636365</v>
      </c>
      <c r="J23" s="322">
        <v>1345</v>
      </c>
      <c r="K23" s="323">
        <v>530</v>
      </c>
      <c r="L23" s="323">
        <v>60</v>
      </c>
      <c r="M23" s="323">
        <v>520</v>
      </c>
      <c r="N23" s="325">
        <f t="shared" si="0"/>
        <v>0.38661710037174724</v>
      </c>
      <c r="O23" s="323">
        <v>200</v>
      </c>
      <c r="P23" s="323">
        <v>30</v>
      </c>
      <c r="Q23" s="323">
        <f t="shared" si="1"/>
        <v>230</v>
      </c>
      <c r="R23" s="325">
        <f t="shared" si="2"/>
        <v>0.17100371747211895</v>
      </c>
      <c r="S23" s="323">
        <v>0</v>
      </c>
      <c r="T23" s="323">
        <v>0</v>
      </c>
      <c r="U23" s="324">
        <v>10</v>
      </c>
      <c r="V23" s="78" t="s">
        <v>5</v>
      </c>
    </row>
    <row r="24" spans="1:22" x14ac:dyDescent="0.2">
      <c r="A24" s="320" t="s">
        <v>273</v>
      </c>
      <c r="B24" s="321" t="s">
        <v>250</v>
      </c>
      <c r="C24" s="321" t="s">
        <v>251</v>
      </c>
      <c r="D24" s="322">
        <v>0.16989999771118164</v>
      </c>
      <c r="E24" s="323">
        <v>1663</v>
      </c>
      <c r="F24" s="323">
        <v>832</v>
      </c>
      <c r="G24" s="323">
        <v>794</v>
      </c>
      <c r="H24" s="323">
        <v>9788.1107851866254</v>
      </c>
      <c r="I24" s="324">
        <v>4896.9983002256604</v>
      </c>
      <c r="J24" s="322">
        <v>745</v>
      </c>
      <c r="K24" s="323">
        <v>350</v>
      </c>
      <c r="L24" s="323">
        <v>40</v>
      </c>
      <c r="M24" s="323">
        <v>270</v>
      </c>
      <c r="N24" s="325">
        <f t="shared" si="0"/>
        <v>0.36241610738255031</v>
      </c>
      <c r="O24" s="323">
        <v>60</v>
      </c>
      <c r="P24" s="323">
        <v>30</v>
      </c>
      <c r="Q24" s="323">
        <f t="shared" si="1"/>
        <v>90</v>
      </c>
      <c r="R24" s="325">
        <f t="shared" si="2"/>
        <v>0.12080536912751678</v>
      </c>
      <c r="S24" s="323">
        <v>0</v>
      </c>
      <c r="T24" s="323">
        <v>0</v>
      </c>
      <c r="U24" s="324">
        <v>0</v>
      </c>
      <c r="V24" s="78" t="s">
        <v>5</v>
      </c>
    </row>
    <row r="25" spans="1:22" x14ac:dyDescent="0.2">
      <c r="A25" s="314" t="s">
        <v>274</v>
      </c>
      <c r="B25" s="315" t="s">
        <v>250</v>
      </c>
      <c r="C25" s="315" t="s">
        <v>251</v>
      </c>
      <c r="D25" s="316">
        <v>0.35759998321533204</v>
      </c>
      <c r="E25" s="317">
        <v>1249</v>
      </c>
      <c r="F25" s="317">
        <v>682</v>
      </c>
      <c r="G25" s="317">
        <v>648</v>
      </c>
      <c r="H25" s="317">
        <v>3492.729470425907</v>
      </c>
      <c r="I25" s="318">
        <v>1907.1589262053392</v>
      </c>
      <c r="J25" s="316">
        <v>600</v>
      </c>
      <c r="K25" s="317">
        <v>250</v>
      </c>
      <c r="L25" s="317">
        <v>25</v>
      </c>
      <c r="M25" s="317">
        <v>265</v>
      </c>
      <c r="N25" s="319">
        <f t="shared" si="0"/>
        <v>0.44166666666666665</v>
      </c>
      <c r="O25" s="317">
        <v>25</v>
      </c>
      <c r="P25" s="317">
        <v>20</v>
      </c>
      <c r="Q25" s="317">
        <f t="shared" si="1"/>
        <v>45</v>
      </c>
      <c r="R25" s="319">
        <f t="shared" si="2"/>
        <v>7.4999999999999997E-2</v>
      </c>
      <c r="S25" s="317">
        <v>0</v>
      </c>
      <c r="T25" s="317">
        <v>0</v>
      </c>
      <c r="U25" s="318">
        <v>10</v>
      </c>
      <c r="V25" s="119" t="s">
        <v>6</v>
      </c>
    </row>
    <row r="26" spans="1:22" x14ac:dyDescent="0.2">
      <c r="A26" s="320" t="s">
        <v>275</v>
      </c>
      <c r="B26" s="321" t="s">
        <v>250</v>
      </c>
      <c r="C26" s="321" t="s">
        <v>251</v>
      </c>
      <c r="D26" s="322">
        <v>0.27389999389648439</v>
      </c>
      <c r="E26" s="323">
        <v>2577</v>
      </c>
      <c r="F26" s="323">
        <v>1416</v>
      </c>
      <c r="G26" s="323">
        <v>1358</v>
      </c>
      <c r="H26" s="323">
        <v>9408.5434736224597</v>
      </c>
      <c r="I26" s="324">
        <v>5169.7701042488952</v>
      </c>
      <c r="J26" s="322">
        <v>1225</v>
      </c>
      <c r="K26" s="323">
        <v>490</v>
      </c>
      <c r="L26" s="323">
        <v>45</v>
      </c>
      <c r="M26" s="323">
        <v>500</v>
      </c>
      <c r="N26" s="325">
        <f t="shared" si="0"/>
        <v>0.40816326530612246</v>
      </c>
      <c r="O26" s="323">
        <v>135</v>
      </c>
      <c r="P26" s="323">
        <v>55</v>
      </c>
      <c r="Q26" s="323">
        <f t="shared" si="1"/>
        <v>190</v>
      </c>
      <c r="R26" s="325">
        <f t="shared" si="2"/>
        <v>0.15510204081632653</v>
      </c>
      <c r="S26" s="323">
        <v>0</v>
      </c>
      <c r="T26" s="323">
        <v>0</v>
      </c>
      <c r="U26" s="324">
        <v>0</v>
      </c>
      <c r="V26" s="78" t="s">
        <v>5</v>
      </c>
    </row>
    <row r="27" spans="1:22" x14ac:dyDescent="0.2">
      <c r="A27" s="314" t="s">
        <v>276</v>
      </c>
      <c r="B27" s="315" t="s">
        <v>250</v>
      </c>
      <c r="C27" s="315" t="s">
        <v>251</v>
      </c>
      <c r="D27" s="316">
        <v>0.22489999771118163</v>
      </c>
      <c r="E27" s="317">
        <v>2884</v>
      </c>
      <c r="F27" s="317">
        <v>1429</v>
      </c>
      <c r="G27" s="317">
        <v>1327</v>
      </c>
      <c r="H27" s="317">
        <v>12823.477231438907</v>
      </c>
      <c r="I27" s="318">
        <v>6353.9351469230924</v>
      </c>
      <c r="J27" s="316">
        <v>1205</v>
      </c>
      <c r="K27" s="317">
        <v>450</v>
      </c>
      <c r="L27" s="317">
        <v>45</v>
      </c>
      <c r="M27" s="317">
        <v>570</v>
      </c>
      <c r="N27" s="319">
        <f t="shared" si="0"/>
        <v>0.47302904564315351</v>
      </c>
      <c r="O27" s="317">
        <v>95</v>
      </c>
      <c r="P27" s="317">
        <v>35</v>
      </c>
      <c r="Q27" s="317">
        <f t="shared" si="1"/>
        <v>130</v>
      </c>
      <c r="R27" s="319">
        <f t="shared" si="2"/>
        <v>0.1078838174273859</v>
      </c>
      <c r="S27" s="317">
        <v>0</v>
      </c>
      <c r="T27" s="317">
        <v>10</v>
      </c>
      <c r="U27" s="318">
        <v>0</v>
      </c>
      <c r="V27" s="119" t="s">
        <v>6</v>
      </c>
    </row>
    <row r="28" spans="1:22" x14ac:dyDescent="0.2">
      <c r="A28" s="320" t="s">
        <v>277</v>
      </c>
      <c r="B28" s="321" t="s">
        <v>250</v>
      </c>
      <c r="C28" s="321" t="s">
        <v>251</v>
      </c>
      <c r="D28" s="322">
        <v>0.17299999237060548</v>
      </c>
      <c r="E28" s="323">
        <v>2181</v>
      </c>
      <c r="F28" s="323">
        <v>1232</v>
      </c>
      <c r="G28" s="323">
        <v>1179</v>
      </c>
      <c r="H28" s="323">
        <v>12606.936972157779</v>
      </c>
      <c r="I28" s="324">
        <v>7121.3875972940778</v>
      </c>
      <c r="J28" s="322">
        <v>1120</v>
      </c>
      <c r="K28" s="323">
        <v>295</v>
      </c>
      <c r="L28" s="323">
        <v>30</v>
      </c>
      <c r="M28" s="323">
        <v>610</v>
      </c>
      <c r="N28" s="325">
        <f t="shared" si="0"/>
        <v>0.5446428571428571</v>
      </c>
      <c r="O28" s="323">
        <v>155</v>
      </c>
      <c r="P28" s="323">
        <v>30</v>
      </c>
      <c r="Q28" s="323">
        <f t="shared" si="1"/>
        <v>185</v>
      </c>
      <c r="R28" s="325">
        <f t="shared" si="2"/>
        <v>0.16517857142857142</v>
      </c>
      <c r="S28" s="323">
        <v>0</v>
      </c>
      <c r="T28" s="323">
        <v>0</v>
      </c>
      <c r="U28" s="324">
        <v>0</v>
      </c>
      <c r="V28" s="78" t="s">
        <v>5</v>
      </c>
    </row>
    <row r="29" spans="1:22" x14ac:dyDescent="0.2">
      <c r="A29" s="320" t="s">
        <v>278</v>
      </c>
      <c r="B29" s="321" t="s">
        <v>250</v>
      </c>
      <c r="C29" s="321" t="s">
        <v>251</v>
      </c>
      <c r="D29" s="322">
        <v>9.4799995422363281E-2</v>
      </c>
      <c r="E29" s="323">
        <v>1806</v>
      </c>
      <c r="F29" s="323">
        <v>967</v>
      </c>
      <c r="G29" s="323">
        <v>914</v>
      </c>
      <c r="H29" s="323">
        <v>19050.633831296211</v>
      </c>
      <c r="I29" s="324">
        <v>10200.422433479202</v>
      </c>
      <c r="J29" s="322">
        <v>950</v>
      </c>
      <c r="K29" s="323">
        <v>365</v>
      </c>
      <c r="L29" s="323">
        <v>15</v>
      </c>
      <c r="M29" s="323">
        <v>420</v>
      </c>
      <c r="N29" s="325">
        <f t="shared" si="0"/>
        <v>0.44210526315789472</v>
      </c>
      <c r="O29" s="323">
        <v>105</v>
      </c>
      <c r="P29" s="323">
        <v>25</v>
      </c>
      <c r="Q29" s="323">
        <f t="shared" si="1"/>
        <v>130</v>
      </c>
      <c r="R29" s="325">
        <f t="shared" si="2"/>
        <v>0.1368421052631579</v>
      </c>
      <c r="S29" s="323">
        <v>0</v>
      </c>
      <c r="T29" s="323">
        <v>0</v>
      </c>
      <c r="U29" s="324">
        <v>0</v>
      </c>
      <c r="V29" s="78" t="s">
        <v>5</v>
      </c>
    </row>
    <row r="30" spans="1:22" x14ac:dyDescent="0.2">
      <c r="A30" s="320" t="s">
        <v>279</v>
      </c>
      <c r="B30" s="321" t="s">
        <v>250</v>
      </c>
      <c r="C30" s="321" t="s">
        <v>251</v>
      </c>
      <c r="D30" s="322">
        <v>0.15489999771118165</v>
      </c>
      <c r="E30" s="323">
        <v>2070</v>
      </c>
      <c r="F30" s="323">
        <v>1171</v>
      </c>
      <c r="G30" s="323">
        <v>1124</v>
      </c>
      <c r="H30" s="323">
        <v>13363.460494425652</v>
      </c>
      <c r="I30" s="324">
        <v>7559.7160574746085</v>
      </c>
      <c r="J30" s="322">
        <v>1140</v>
      </c>
      <c r="K30" s="323">
        <v>415</v>
      </c>
      <c r="L30" s="323">
        <v>40</v>
      </c>
      <c r="M30" s="323">
        <v>490</v>
      </c>
      <c r="N30" s="325">
        <f t="shared" si="0"/>
        <v>0.42982456140350878</v>
      </c>
      <c r="O30" s="323">
        <v>130</v>
      </c>
      <c r="P30" s="323">
        <v>45</v>
      </c>
      <c r="Q30" s="323">
        <f t="shared" si="1"/>
        <v>175</v>
      </c>
      <c r="R30" s="325">
        <f t="shared" si="2"/>
        <v>0.15350877192982457</v>
      </c>
      <c r="S30" s="323">
        <v>0</v>
      </c>
      <c r="T30" s="323">
        <v>15</v>
      </c>
      <c r="U30" s="324">
        <v>10</v>
      </c>
      <c r="V30" s="78" t="s">
        <v>5</v>
      </c>
    </row>
    <row r="31" spans="1:22" x14ac:dyDescent="0.2">
      <c r="A31" s="320" t="s">
        <v>280</v>
      </c>
      <c r="B31" s="321" t="s">
        <v>250</v>
      </c>
      <c r="C31" s="321" t="s">
        <v>251</v>
      </c>
      <c r="D31" s="322">
        <v>0.39759998321533202</v>
      </c>
      <c r="E31" s="323">
        <v>3802</v>
      </c>
      <c r="F31" s="323">
        <v>2050</v>
      </c>
      <c r="G31" s="323">
        <v>1971</v>
      </c>
      <c r="H31" s="323">
        <v>9562.3746491480979</v>
      </c>
      <c r="I31" s="324">
        <v>5155.9358313397161</v>
      </c>
      <c r="J31" s="322">
        <v>2010</v>
      </c>
      <c r="K31" s="323">
        <v>705</v>
      </c>
      <c r="L31" s="323">
        <v>50</v>
      </c>
      <c r="M31" s="323">
        <v>1010</v>
      </c>
      <c r="N31" s="325">
        <f t="shared" si="0"/>
        <v>0.50248756218905477</v>
      </c>
      <c r="O31" s="323">
        <v>160</v>
      </c>
      <c r="P31" s="323">
        <v>70</v>
      </c>
      <c r="Q31" s="323">
        <f t="shared" si="1"/>
        <v>230</v>
      </c>
      <c r="R31" s="325">
        <f t="shared" si="2"/>
        <v>0.11442786069651742</v>
      </c>
      <c r="S31" s="323">
        <v>10</v>
      </c>
      <c r="T31" s="323">
        <v>0</v>
      </c>
      <c r="U31" s="324">
        <v>0</v>
      </c>
      <c r="V31" s="78" t="s">
        <v>5</v>
      </c>
    </row>
    <row r="32" spans="1:22" x14ac:dyDescent="0.2">
      <c r="A32" s="320" t="s">
        <v>281</v>
      </c>
      <c r="B32" s="321" t="s">
        <v>250</v>
      </c>
      <c r="C32" s="321" t="s">
        <v>251</v>
      </c>
      <c r="D32" s="322">
        <v>0.2993000030517578</v>
      </c>
      <c r="E32" s="323">
        <v>3348</v>
      </c>
      <c r="F32" s="323">
        <v>1960</v>
      </c>
      <c r="G32" s="323">
        <v>1877</v>
      </c>
      <c r="H32" s="323">
        <v>11186.100788047877</v>
      </c>
      <c r="I32" s="324">
        <v>6548.613364568052</v>
      </c>
      <c r="J32" s="322">
        <v>1745</v>
      </c>
      <c r="K32" s="323">
        <v>535</v>
      </c>
      <c r="L32" s="323">
        <v>75</v>
      </c>
      <c r="M32" s="323">
        <v>890</v>
      </c>
      <c r="N32" s="325">
        <f t="shared" si="0"/>
        <v>0.51002865329512892</v>
      </c>
      <c r="O32" s="323">
        <v>155</v>
      </c>
      <c r="P32" s="323">
        <v>80</v>
      </c>
      <c r="Q32" s="323">
        <f t="shared" si="1"/>
        <v>235</v>
      </c>
      <c r="R32" s="325">
        <f t="shared" si="2"/>
        <v>0.1346704871060172</v>
      </c>
      <c r="S32" s="323">
        <v>0</v>
      </c>
      <c r="T32" s="323">
        <v>10</v>
      </c>
      <c r="U32" s="324">
        <v>0</v>
      </c>
      <c r="V32" s="78" t="s">
        <v>5</v>
      </c>
    </row>
    <row r="33" spans="1:22" x14ac:dyDescent="0.2">
      <c r="A33" s="320" t="s">
        <v>282</v>
      </c>
      <c r="B33" s="321" t="s">
        <v>250</v>
      </c>
      <c r="C33" s="321" t="s">
        <v>251</v>
      </c>
      <c r="D33" s="322">
        <v>0.25229999542236325</v>
      </c>
      <c r="E33" s="323">
        <v>2677</v>
      </c>
      <c r="F33" s="323">
        <v>1574</v>
      </c>
      <c r="G33" s="323">
        <v>1492</v>
      </c>
      <c r="H33" s="323">
        <v>10610.38465545179</v>
      </c>
      <c r="I33" s="324">
        <v>6238.6049487041901</v>
      </c>
      <c r="J33" s="322">
        <v>1405</v>
      </c>
      <c r="K33" s="323">
        <v>415</v>
      </c>
      <c r="L33" s="323">
        <v>65</v>
      </c>
      <c r="M33" s="323">
        <v>670</v>
      </c>
      <c r="N33" s="325">
        <f t="shared" si="0"/>
        <v>0.47686832740213525</v>
      </c>
      <c r="O33" s="323">
        <v>155</v>
      </c>
      <c r="P33" s="323">
        <v>90</v>
      </c>
      <c r="Q33" s="323">
        <f t="shared" si="1"/>
        <v>245</v>
      </c>
      <c r="R33" s="325">
        <f t="shared" si="2"/>
        <v>0.17437722419928825</v>
      </c>
      <c r="S33" s="323">
        <v>0</v>
      </c>
      <c r="T33" s="323">
        <v>0</v>
      </c>
      <c r="U33" s="324">
        <v>10</v>
      </c>
      <c r="V33" s="78" t="s">
        <v>5</v>
      </c>
    </row>
    <row r="34" spans="1:22" x14ac:dyDescent="0.2">
      <c r="A34" s="320" t="s">
        <v>283</v>
      </c>
      <c r="B34" s="321" t="s">
        <v>250</v>
      </c>
      <c r="C34" s="321" t="s">
        <v>251</v>
      </c>
      <c r="D34" s="322">
        <v>0.12680000305175781</v>
      </c>
      <c r="E34" s="323">
        <v>1520</v>
      </c>
      <c r="F34" s="323">
        <v>964</v>
      </c>
      <c r="G34" s="323">
        <v>906</v>
      </c>
      <c r="H34" s="323">
        <v>11987.381414963842</v>
      </c>
      <c r="I34" s="324">
        <v>7602.5234763323306</v>
      </c>
      <c r="J34" s="322">
        <v>845</v>
      </c>
      <c r="K34" s="323">
        <v>260</v>
      </c>
      <c r="L34" s="323">
        <v>10</v>
      </c>
      <c r="M34" s="323">
        <v>470</v>
      </c>
      <c r="N34" s="325">
        <f t="shared" si="0"/>
        <v>0.55621301775147924</v>
      </c>
      <c r="O34" s="323">
        <v>55</v>
      </c>
      <c r="P34" s="323">
        <v>40</v>
      </c>
      <c r="Q34" s="323">
        <f t="shared" si="1"/>
        <v>95</v>
      </c>
      <c r="R34" s="325">
        <f t="shared" si="2"/>
        <v>0.11242603550295859</v>
      </c>
      <c r="S34" s="323">
        <v>10</v>
      </c>
      <c r="T34" s="323">
        <v>10</v>
      </c>
      <c r="U34" s="324">
        <v>0</v>
      </c>
      <c r="V34" s="78" t="s">
        <v>5</v>
      </c>
    </row>
    <row r="35" spans="1:22" x14ac:dyDescent="0.2">
      <c r="A35" s="320" t="s">
        <v>284</v>
      </c>
      <c r="B35" s="321" t="s">
        <v>250</v>
      </c>
      <c r="C35" s="321" t="s">
        <v>251</v>
      </c>
      <c r="D35" s="322">
        <v>0.15760000228881835</v>
      </c>
      <c r="E35" s="323">
        <v>1878</v>
      </c>
      <c r="F35" s="323">
        <v>1018</v>
      </c>
      <c r="G35" s="323">
        <v>958</v>
      </c>
      <c r="H35" s="323">
        <v>11916.243481763218</v>
      </c>
      <c r="I35" s="324">
        <v>6459.3907691346949</v>
      </c>
      <c r="J35" s="322">
        <v>1015</v>
      </c>
      <c r="K35" s="323">
        <v>325</v>
      </c>
      <c r="L35" s="323">
        <v>50</v>
      </c>
      <c r="M35" s="323">
        <v>475</v>
      </c>
      <c r="N35" s="325">
        <f t="shared" si="0"/>
        <v>0.46798029556650245</v>
      </c>
      <c r="O35" s="323">
        <v>120</v>
      </c>
      <c r="P35" s="323">
        <v>35</v>
      </c>
      <c r="Q35" s="323">
        <f t="shared" si="1"/>
        <v>155</v>
      </c>
      <c r="R35" s="325">
        <f t="shared" si="2"/>
        <v>0.15270935960591134</v>
      </c>
      <c r="S35" s="323">
        <v>0</v>
      </c>
      <c r="T35" s="323">
        <v>0</v>
      </c>
      <c r="U35" s="324">
        <v>0</v>
      </c>
      <c r="V35" s="78" t="s">
        <v>5</v>
      </c>
    </row>
    <row r="36" spans="1:22" x14ac:dyDescent="0.2">
      <c r="A36" s="320" t="s">
        <v>285</v>
      </c>
      <c r="B36" s="321" t="s">
        <v>250</v>
      </c>
      <c r="C36" s="321" t="s">
        <v>251</v>
      </c>
      <c r="D36" s="322">
        <v>0.21659999847412109</v>
      </c>
      <c r="E36" s="323">
        <v>2463</v>
      </c>
      <c r="F36" s="323">
        <v>1291</v>
      </c>
      <c r="G36" s="323">
        <v>1217</v>
      </c>
      <c r="H36" s="323">
        <v>11371.191215840539</v>
      </c>
      <c r="I36" s="324">
        <v>5960.295517519341</v>
      </c>
      <c r="J36" s="322">
        <v>1125</v>
      </c>
      <c r="K36" s="323">
        <v>355</v>
      </c>
      <c r="L36" s="323">
        <v>35</v>
      </c>
      <c r="M36" s="323">
        <v>535</v>
      </c>
      <c r="N36" s="325">
        <f t="shared" si="0"/>
        <v>0.47555555555555556</v>
      </c>
      <c r="O36" s="323">
        <v>145</v>
      </c>
      <c r="P36" s="323">
        <v>55</v>
      </c>
      <c r="Q36" s="323">
        <f t="shared" si="1"/>
        <v>200</v>
      </c>
      <c r="R36" s="325">
        <f t="shared" si="2"/>
        <v>0.17777777777777778</v>
      </c>
      <c r="S36" s="323">
        <v>0</v>
      </c>
      <c r="T36" s="323">
        <v>0</v>
      </c>
      <c r="U36" s="324">
        <v>0</v>
      </c>
      <c r="V36" s="78" t="s">
        <v>5</v>
      </c>
    </row>
    <row r="37" spans="1:22" x14ac:dyDescent="0.2">
      <c r="A37" s="320" t="s">
        <v>286</v>
      </c>
      <c r="B37" s="321" t="s">
        <v>250</v>
      </c>
      <c r="C37" s="321" t="s">
        <v>251</v>
      </c>
      <c r="D37" s="322">
        <v>0.18200000762939453</v>
      </c>
      <c r="E37" s="323">
        <v>2013</v>
      </c>
      <c r="F37" s="323">
        <v>1188</v>
      </c>
      <c r="G37" s="323">
        <v>1142</v>
      </c>
      <c r="H37" s="323">
        <v>11060.439096788718</v>
      </c>
      <c r="I37" s="324">
        <v>6527.4722538425212</v>
      </c>
      <c r="J37" s="322">
        <v>1175</v>
      </c>
      <c r="K37" s="323">
        <v>375</v>
      </c>
      <c r="L37" s="323">
        <v>40</v>
      </c>
      <c r="M37" s="323">
        <v>475</v>
      </c>
      <c r="N37" s="325">
        <f t="shared" si="0"/>
        <v>0.40425531914893614</v>
      </c>
      <c r="O37" s="323">
        <v>150</v>
      </c>
      <c r="P37" s="323">
        <v>120</v>
      </c>
      <c r="Q37" s="323">
        <f t="shared" si="1"/>
        <v>270</v>
      </c>
      <c r="R37" s="325">
        <f t="shared" si="2"/>
        <v>0.22978723404255319</v>
      </c>
      <c r="S37" s="323">
        <v>10</v>
      </c>
      <c r="T37" s="323">
        <v>0</v>
      </c>
      <c r="U37" s="324">
        <v>10</v>
      </c>
      <c r="V37" s="78" t="s">
        <v>5</v>
      </c>
    </row>
    <row r="38" spans="1:22" x14ac:dyDescent="0.2">
      <c r="A38" s="320" t="s">
        <v>287</v>
      </c>
      <c r="B38" s="321" t="s">
        <v>250</v>
      </c>
      <c r="C38" s="321" t="s">
        <v>251</v>
      </c>
      <c r="D38" s="322">
        <v>0.18520000457763672</v>
      </c>
      <c r="E38" s="323">
        <v>2006</v>
      </c>
      <c r="F38" s="323">
        <v>1183</v>
      </c>
      <c r="G38" s="323">
        <v>1126</v>
      </c>
      <c r="H38" s="323">
        <v>10831.533209595982</v>
      </c>
      <c r="I38" s="324">
        <v>6387.6888269950387</v>
      </c>
      <c r="J38" s="322">
        <v>1175</v>
      </c>
      <c r="K38" s="323">
        <v>420</v>
      </c>
      <c r="L38" s="323">
        <v>25</v>
      </c>
      <c r="M38" s="323">
        <v>415</v>
      </c>
      <c r="N38" s="325">
        <f t="shared" si="0"/>
        <v>0.35319148936170214</v>
      </c>
      <c r="O38" s="323">
        <v>190</v>
      </c>
      <c r="P38" s="323">
        <v>105</v>
      </c>
      <c r="Q38" s="323">
        <f t="shared" si="1"/>
        <v>295</v>
      </c>
      <c r="R38" s="325">
        <f t="shared" si="2"/>
        <v>0.25106382978723402</v>
      </c>
      <c r="S38" s="323">
        <v>10</v>
      </c>
      <c r="T38" s="323">
        <v>0</v>
      </c>
      <c r="U38" s="324">
        <v>0</v>
      </c>
      <c r="V38" s="78" t="s">
        <v>5</v>
      </c>
    </row>
    <row r="39" spans="1:22" x14ac:dyDescent="0.2">
      <c r="A39" s="320" t="s">
        <v>288</v>
      </c>
      <c r="B39" s="321" t="s">
        <v>250</v>
      </c>
      <c r="C39" s="321" t="s">
        <v>251</v>
      </c>
      <c r="D39" s="322">
        <v>0.50779998779296875</v>
      </c>
      <c r="E39" s="323">
        <v>2992</v>
      </c>
      <c r="F39" s="323">
        <v>1836</v>
      </c>
      <c r="G39" s="323">
        <v>1763</v>
      </c>
      <c r="H39" s="323">
        <v>5892.0836390800496</v>
      </c>
      <c r="I39" s="324">
        <v>3615.5967785263938</v>
      </c>
      <c r="J39" s="322">
        <v>1255</v>
      </c>
      <c r="K39" s="323">
        <v>390</v>
      </c>
      <c r="L39" s="323">
        <v>55</v>
      </c>
      <c r="M39" s="323">
        <v>605</v>
      </c>
      <c r="N39" s="325">
        <f t="shared" si="0"/>
        <v>0.48207171314741037</v>
      </c>
      <c r="O39" s="323">
        <v>110</v>
      </c>
      <c r="P39" s="323">
        <v>65</v>
      </c>
      <c r="Q39" s="323">
        <f t="shared" si="1"/>
        <v>175</v>
      </c>
      <c r="R39" s="325">
        <f t="shared" si="2"/>
        <v>0.1394422310756972</v>
      </c>
      <c r="S39" s="323">
        <v>0</v>
      </c>
      <c r="T39" s="323">
        <v>15</v>
      </c>
      <c r="U39" s="324">
        <v>20</v>
      </c>
      <c r="V39" s="78" t="s">
        <v>5</v>
      </c>
    </row>
    <row r="40" spans="1:22" x14ac:dyDescent="0.2">
      <c r="A40" s="320" t="s">
        <v>289</v>
      </c>
      <c r="B40" s="321" t="s">
        <v>250</v>
      </c>
      <c r="C40" s="321" t="s">
        <v>251</v>
      </c>
      <c r="D40" s="322">
        <v>0.21510000228881837</v>
      </c>
      <c r="E40" s="323">
        <v>1960</v>
      </c>
      <c r="F40" s="323">
        <v>1050</v>
      </c>
      <c r="G40" s="323">
        <v>1001</v>
      </c>
      <c r="H40" s="323">
        <v>9112.040814245438</v>
      </c>
      <c r="I40" s="324">
        <v>4881.4504362029129</v>
      </c>
      <c r="J40" s="322">
        <v>850</v>
      </c>
      <c r="K40" s="323">
        <v>265</v>
      </c>
      <c r="L40" s="323">
        <v>0</v>
      </c>
      <c r="M40" s="323">
        <v>365</v>
      </c>
      <c r="N40" s="325">
        <f t="shared" si="0"/>
        <v>0.42941176470588233</v>
      </c>
      <c r="O40" s="323">
        <v>150</v>
      </c>
      <c r="P40" s="323">
        <v>55</v>
      </c>
      <c r="Q40" s="323">
        <f t="shared" si="1"/>
        <v>205</v>
      </c>
      <c r="R40" s="325">
        <f t="shared" si="2"/>
        <v>0.2411764705882353</v>
      </c>
      <c r="S40" s="323">
        <v>0</v>
      </c>
      <c r="T40" s="323">
        <v>10</v>
      </c>
      <c r="U40" s="324">
        <v>10</v>
      </c>
      <c r="V40" s="78" t="s">
        <v>5</v>
      </c>
    </row>
    <row r="41" spans="1:22" x14ac:dyDescent="0.2">
      <c r="A41" s="320" t="s">
        <v>290</v>
      </c>
      <c r="B41" s="321" t="s">
        <v>250</v>
      </c>
      <c r="C41" s="321" t="s">
        <v>251</v>
      </c>
      <c r="D41" s="322">
        <v>0.47200000762939454</v>
      </c>
      <c r="E41" s="323">
        <v>1499</v>
      </c>
      <c r="F41" s="323">
        <v>757</v>
      </c>
      <c r="G41" s="323">
        <v>711</v>
      </c>
      <c r="H41" s="323">
        <v>3175.8474062928117</v>
      </c>
      <c r="I41" s="324">
        <v>1603.8135333980376</v>
      </c>
      <c r="J41" s="322">
        <v>700</v>
      </c>
      <c r="K41" s="323">
        <v>175</v>
      </c>
      <c r="L41" s="323">
        <v>40</v>
      </c>
      <c r="M41" s="323">
        <v>310</v>
      </c>
      <c r="N41" s="325">
        <f t="shared" si="0"/>
        <v>0.44285714285714284</v>
      </c>
      <c r="O41" s="323">
        <v>90</v>
      </c>
      <c r="P41" s="323">
        <v>60</v>
      </c>
      <c r="Q41" s="323">
        <f t="shared" si="1"/>
        <v>150</v>
      </c>
      <c r="R41" s="325">
        <f t="shared" si="2"/>
        <v>0.21428571428571427</v>
      </c>
      <c r="S41" s="323">
        <v>10</v>
      </c>
      <c r="T41" s="323">
        <v>0</v>
      </c>
      <c r="U41" s="324">
        <v>25</v>
      </c>
      <c r="V41" s="78" t="s">
        <v>5</v>
      </c>
    </row>
    <row r="42" spans="1:22" x14ac:dyDescent="0.2">
      <c r="A42" s="326" t="s">
        <v>291</v>
      </c>
      <c r="B42" s="327" t="s">
        <v>250</v>
      </c>
      <c r="C42" s="327" t="s">
        <v>251</v>
      </c>
      <c r="D42" s="328">
        <v>2.0863000488281251</v>
      </c>
      <c r="E42" s="329">
        <v>0</v>
      </c>
      <c r="F42" s="329">
        <v>0</v>
      </c>
      <c r="G42" s="329">
        <v>0</v>
      </c>
      <c r="H42" s="329">
        <v>0</v>
      </c>
      <c r="I42" s="330">
        <v>0</v>
      </c>
      <c r="J42" s="328">
        <v>0</v>
      </c>
      <c r="K42" s="329">
        <v>0</v>
      </c>
      <c r="L42" s="329">
        <v>0</v>
      </c>
      <c r="M42" s="329">
        <v>0</v>
      </c>
      <c r="N42" s="331" t="e">
        <f t="shared" si="0"/>
        <v>#DIV/0!</v>
      </c>
      <c r="O42" s="329">
        <v>0</v>
      </c>
      <c r="P42" s="329">
        <v>0</v>
      </c>
      <c r="Q42" s="329">
        <f t="shared" si="1"/>
        <v>0</v>
      </c>
      <c r="R42" s="331" t="e">
        <f t="shared" si="2"/>
        <v>#DIV/0!</v>
      </c>
      <c r="S42" s="329">
        <v>0</v>
      </c>
      <c r="T42" s="329">
        <v>0</v>
      </c>
      <c r="U42" s="330">
        <v>0</v>
      </c>
      <c r="V42" s="332" t="s">
        <v>51</v>
      </c>
    </row>
    <row r="43" spans="1:22" x14ac:dyDescent="0.2">
      <c r="A43" s="320" t="s">
        <v>292</v>
      </c>
      <c r="B43" s="321" t="s">
        <v>250</v>
      </c>
      <c r="C43" s="321" t="s">
        <v>251</v>
      </c>
      <c r="D43" s="322">
        <v>0.26260000228881836</v>
      </c>
      <c r="E43" s="323">
        <v>1669</v>
      </c>
      <c r="F43" s="323">
        <v>1033</v>
      </c>
      <c r="G43" s="323">
        <v>956</v>
      </c>
      <c r="H43" s="323">
        <v>6355.6739735453802</v>
      </c>
      <c r="I43" s="324">
        <v>3933.7394935125089</v>
      </c>
      <c r="J43" s="322">
        <v>815</v>
      </c>
      <c r="K43" s="323">
        <v>195</v>
      </c>
      <c r="L43" s="323">
        <v>10</v>
      </c>
      <c r="M43" s="323">
        <v>440</v>
      </c>
      <c r="N43" s="325">
        <f t="shared" si="0"/>
        <v>0.53987730061349692</v>
      </c>
      <c r="O43" s="323">
        <v>135</v>
      </c>
      <c r="P43" s="323">
        <v>35</v>
      </c>
      <c r="Q43" s="323">
        <f t="shared" si="1"/>
        <v>170</v>
      </c>
      <c r="R43" s="325">
        <f t="shared" si="2"/>
        <v>0.20858895705521471</v>
      </c>
      <c r="S43" s="323">
        <v>0</v>
      </c>
      <c r="T43" s="323">
        <v>0</v>
      </c>
      <c r="U43" s="324">
        <v>0</v>
      </c>
      <c r="V43" s="78" t="s">
        <v>5</v>
      </c>
    </row>
    <row r="44" spans="1:22" x14ac:dyDescent="0.2">
      <c r="A44" s="320" t="s">
        <v>293</v>
      </c>
      <c r="B44" s="321" t="s">
        <v>250</v>
      </c>
      <c r="C44" s="321" t="s">
        <v>251</v>
      </c>
      <c r="D44" s="322">
        <v>0.10479999542236328</v>
      </c>
      <c r="E44" s="323">
        <v>886</v>
      </c>
      <c r="F44" s="323">
        <v>569</v>
      </c>
      <c r="G44" s="323">
        <v>534</v>
      </c>
      <c r="H44" s="323">
        <v>8454.1988425596483</v>
      </c>
      <c r="I44" s="324">
        <v>5429.3895501314219</v>
      </c>
      <c r="J44" s="322">
        <v>570</v>
      </c>
      <c r="K44" s="323">
        <v>125</v>
      </c>
      <c r="L44" s="323">
        <v>0</v>
      </c>
      <c r="M44" s="323">
        <v>255</v>
      </c>
      <c r="N44" s="325">
        <f t="shared" si="0"/>
        <v>0.44736842105263158</v>
      </c>
      <c r="O44" s="323">
        <v>145</v>
      </c>
      <c r="P44" s="323">
        <v>20</v>
      </c>
      <c r="Q44" s="323">
        <f t="shared" si="1"/>
        <v>165</v>
      </c>
      <c r="R44" s="325">
        <f t="shared" si="2"/>
        <v>0.28947368421052633</v>
      </c>
      <c r="S44" s="323">
        <v>0</v>
      </c>
      <c r="T44" s="323">
        <v>10</v>
      </c>
      <c r="U44" s="324">
        <v>15</v>
      </c>
      <c r="V44" s="78" t="s">
        <v>5</v>
      </c>
    </row>
    <row r="45" spans="1:22" x14ac:dyDescent="0.2">
      <c r="A45" s="326" t="s">
        <v>294</v>
      </c>
      <c r="B45" s="327" t="s">
        <v>250</v>
      </c>
      <c r="C45" s="327" t="s">
        <v>251</v>
      </c>
      <c r="D45" s="328">
        <v>0.34369998931884765</v>
      </c>
      <c r="E45" s="329">
        <v>902</v>
      </c>
      <c r="F45" s="329">
        <v>542</v>
      </c>
      <c r="G45" s="329">
        <v>505</v>
      </c>
      <c r="H45" s="329">
        <v>2624.3818098091997</v>
      </c>
      <c r="I45" s="330">
        <v>1576.9566972467696</v>
      </c>
      <c r="J45" s="328">
        <v>0</v>
      </c>
      <c r="K45" s="329">
        <v>0</v>
      </c>
      <c r="L45" s="329">
        <v>0</v>
      </c>
      <c r="M45" s="329">
        <v>0</v>
      </c>
      <c r="N45" s="331" t="e">
        <f t="shared" si="0"/>
        <v>#DIV/0!</v>
      </c>
      <c r="O45" s="329">
        <v>0</v>
      </c>
      <c r="P45" s="329">
        <v>0</v>
      </c>
      <c r="Q45" s="329">
        <f t="shared" si="1"/>
        <v>0</v>
      </c>
      <c r="R45" s="331" t="e">
        <f t="shared" si="2"/>
        <v>#DIV/0!</v>
      </c>
      <c r="S45" s="329">
        <v>0</v>
      </c>
      <c r="T45" s="329">
        <v>0</v>
      </c>
      <c r="U45" s="330">
        <v>0</v>
      </c>
      <c r="V45" s="332" t="s">
        <v>51</v>
      </c>
    </row>
    <row r="46" spans="1:22" x14ac:dyDescent="0.2">
      <c r="A46" s="320" t="s">
        <v>295</v>
      </c>
      <c r="B46" s="321" t="s">
        <v>250</v>
      </c>
      <c r="C46" s="321" t="s">
        <v>251</v>
      </c>
      <c r="D46" s="322">
        <v>0.13609999656677246</v>
      </c>
      <c r="E46" s="323">
        <v>2068</v>
      </c>
      <c r="F46" s="323">
        <v>1262</v>
      </c>
      <c r="G46" s="323">
        <v>1172</v>
      </c>
      <c r="H46" s="323">
        <v>15194.710155524595</v>
      </c>
      <c r="I46" s="324">
        <v>9272.5939150251634</v>
      </c>
      <c r="J46" s="322">
        <v>1105</v>
      </c>
      <c r="K46" s="323">
        <v>265</v>
      </c>
      <c r="L46" s="323">
        <v>10</v>
      </c>
      <c r="M46" s="323">
        <v>420</v>
      </c>
      <c r="N46" s="325">
        <f t="shared" si="0"/>
        <v>0.38009049773755654</v>
      </c>
      <c r="O46" s="323">
        <v>365</v>
      </c>
      <c r="P46" s="323">
        <v>30</v>
      </c>
      <c r="Q46" s="323">
        <f t="shared" si="1"/>
        <v>395</v>
      </c>
      <c r="R46" s="325">
        <f t="shared" si="2"/>
        <v>0.3574660633484163</v>
      </c>
      <c r="S46" s="323">
        <v>0</v>
      </c>
      <c r="T46" s="323">
        <v>10</v>
      </c>
      <c r="U46" s="324">
        <v>0</v>
      </c>
      <c r="V46" s="78" t="s">
        <v>5</v>
      </c>
    </row>
    <row r="47" spans="1:22" x14ac:dyDescent="0.2">
      <c r="A47" s="320" t="s">
        <v>296</v>
      </c>
      <c r="B47" s="321" t="s">
        <v>250</v>
      </c>
      <c r="C47" s="321" t="s">
        <v>251</v>
      </c>
      <c r="D47" s="322">
        <v>0.11749999999999999</v>
      </c>
      <c r="E47" s="323">
        <v>1492</v>
      </c>
      <c r="F47" s="323">
        <v>999</v>
      </c>
      <c r="G47" s="323">
        <v>928</v>
      </c>
      <c r="H47" s="323">
        <v>12697.872340425532</v>
      </c>
      <c r="I47" s="324">
        <v>8502.1276595744694</v>
      </c>
      <c r="J47" s="322">
        <v>690</v>
      </c>
      <c r="K47" s="323">
        <v>105</v>
      </c>
      <c r="L47" s="323">
        <v>10</v>
      </c>
      <c r="M47" s="323">
        <v>305</v>
      </c>
      <c r="N47" s="325">
        <f t="shared" si="0"/>
        <v>0.4420289855072464</v>
      </c>
      <c r="O47" s="323">
        <v>215</v>
      </c>
      <c r="P47" s="323">
        <v>45</v>
      </c>
      <c r="Q47" s="323">
        <f t="shared" si="1"/>
        <v>260</v>
      </c>
      <c r="R47" s="325">
        <f t="shared" si="2"/>
        <v>0.37681159420289856</v>
      </c>
      <c r="S47" s="323">
        <v>0</v>
      </c>
      <c r="T47" s="323">
        <v>0</v>
      </c>
      <c r="U47" s="324">
        <v>0</v>
      </c>
      <c r="V47" s="78" t="s">
        <v>5</v>
      </c>
    </row>
    <row r="48" spans="1:22" x14ac:dyDescent="0.2">
      <c r="A48" s="320" t="s">
        <v>297</v>
      </c>
      <c r="B48" s="321" t="s">
        <v>250</v>
      </c>
      <c r="C48" s="321" t="s">
        <v>251</v>
      </c>
      <c r="D48" s="322">
        <v>0.16030000686645507</v>
      </c>
      <c r="E48" s="323">
        <v>2010</v>
      </c>
      <c r="F48" s="323">
        <v>1171</v>
      </c>
      <c r="G48" s="323">
        <v>1095</v>
      </c>
      <c r="H48" s="323">
        <v>12538.988857776647</v>
      </c>
      <c r="I48" s="324">
        <v>7305.0527126649022</v>
      </c>
      <c r="J48" s="322">
        <v>990</v>
      </c>
      <c r="K48" s="323">
        <v>250</v>
      </c>
      <c r="L48" s="323">
        <v>15</v>
      </c>
      <c r="M48" s="323">
        <v>420</v>
      </c>
      <c r="N48" s="325">
        <f t="shared" si="0"/>
        <v>0.42424242424242425</v>
      </c>
      <c r="O48" s="323">
        <v>245</v>
      </c>
      <c r="P48" s="323">
        <v>60</v>
      </c>
      <c r="Q48" s="323">
        <f t="shared" si="1"/>
        <v>305</v>
      </c>
      <c r="R48" s="325">
        <f t="shared" si="2"/>
        <v>0.30808080808080807</v>
      </c>
      <c r="S48" s="323">
        <v>0</v>
      </c>
      <c r="T48" s="323">
        <v>0</v>
      </c>
      <c r="U48" s="324">
        <v>0</v>
      </c>
      <c r="V48" s="78" t="s">
        <v>5</v>
      </c>
    </row>
    <row r="49" spans="1:22" x14ac:dyDescent="0.2">
      <c r="A49" s="320" t="s">
        <v>298</v>
      </c>
      <c r="B49" s="321" t="s">
        <v>250</v>
      </c>
      <c r="C49" s="321" t="s">
        <v>251</v>
      </c>
      <c r="D49" s="322">
        <v>0.11569999694824219</v>
      </c>
      <c r="E49" s="323">
        <v>695</v>
      </c>
      <c r="F49" s="323">
        <v>403</v>
      </c>
      <c r="G49" s="323">
        <v>377</v>
      </c>
      <c r="H49" s="323">
        <v>6006.9145923219403</v>
      </c>
      <c r="I49" s="324">
        <v>3483.1461592888372</v>
      </c>
      <c r="J49" s="322">
        <v>375</v>
      </c>
      <c r="K49" s="323">
        <v>110</v>
      </c>
      <c r="L49" s="323">
        <v>0</v>
      </c>
      <c r="M49" s="323">
        <v>180</v>
      </c>
      <c r="N49" s="325">
        <f t="shared" si="0"/>
        <v>0.48</v>
      </c>
      <c r="O49" s="323">
        <v>35</v>
      </c>
      <c r="P49" s="323">
        <v>45</v>
      </c>
      <c r="Q49" s="323">
        <f t="shared" si="1"/>
        <v>80</v>
      </c>
      <c r="R49" s="325">
        <f t="shared" si="2"/>
        <v>0.21333333333333335</v>
      </c>
      <c r="S49" s="323">
        <v>0</v>
      </c>
      <c r="T49" s="323">
        <v>0</v>
      </c>
      <c r="U49" s="324">
        <v>0</v>
      </c>
      <c r="V49" s="78" t="s">
        <v>5</v>
      </c>
    </row>
    <row r="50" spans="1:22" x14ac:dyDescent="0.2">
      <c r="A50" s="320" t="s">
        <v>299</v>
      </c>
      <c r="B50" s="321" t="s">
        <v>250</v>
      </c>
      <c r="C50" s="321" t="s">
        <v>251</v>
      </c>
      <c r="D50" s="322">
        <v>0.14000000000000001</v>
      </c>
      <c r="E50" s="323">
        <v>2133</v>
      </c>
      <c r="F50" s="323">
        <v>1225</v>
      </c>
      <c r="G50" s="323">
        <v>1174</v>
      </c>
      <c r="H50" s="323">
        <v>15235.714285714284</v>
      </c>
      <c r="I50" s="324">
        <v>8750</v>
      </c>
      <c r="J50" s="322">
        <v>1350</v>
      </c>
      <c r="K50" s="323">
        <v>365</v>
      </c>
      <c r="L50" s="323">
        <v>55</v>
      </c>
      <c r="M50" s="323">
        <v>505</v>
      </c>
      <c r="N50" s="325">
        <f t="shared" si="0"/>
        <v>0.37407407407407406</v>
      </c>
      <c r="O50" s="323">
        <v>225</v>
      </c>
      <c r="P50" s="323">
        <v>175</v>
      </c>
      <c r="Q50" s="323">
        <f t="shared" si="1"/>
        <v>400</v>
      </c>
      <c r="R50" s="325">
        <f t="shared" si="2"/>
        <v>0.29629629629629628</v>
      </c>
      <c r="S50" s="323">
        <v>0</v>
      </c>
      <c r="T50" s="323">
        <v>10</v>
      </c>
      <c r="U50" s="324">
        <v>0</v>
      </c>
      <c r="V50" s="78" t="s">
        <v>5</v>
      </c>
    </row>
    <row r="51" spans="1:22" x14ac:dyDescent="0.2">
      <c r="A51" s="320" t="s">
        <v>300</v>
      </c>
      <c r="B51" s="321" t="s">
        <v>250</v>
      </c>
      <c r="C51" s="321" t="s">
        <v>251</v>
      </c>
      <c r="D51" s="322">
        <v>0.1640999984741211</v>
      </c>
      <c r="E51" s="323">
        <v>1373</v>
      </c>
      <c r="F51" s="323">
        <v>917</v>
      </c>
      <c r="G51" s="323">
        <v>852</v>
      </c>
      <c r="H51" s="323">
        <v>8366.8495598220543</v>
      </c>
      <c r="I51" s="324">
        <v>5588.0561153363615</v>
      </c>
      <c r="J51" s="322">
        <v>655</v>
      </c>
      <c r="K51" s="323">
        <v>155</v>
      </c>
      <c r="L51" s="323">
        <v>35</v>
      </c>
      <c r="M51" s="323">
        <v>215</v>
      </c>
      <c r="N51" s="325">
        <f t="shared" si="0"/>
        <v>0.3282442748091603</v>
      </c>
      <c r="O51" s="323">
        <v>175</v>
      </c>
      <c r="P51" s="323">
        <v>55</v>
      </c>
      <c r="Q51" s="323">
        <f t="shared" si="1"/>
        <v>230</v>
      </c>
      <c r="R51" s="325">
        <f t="shared" si="2"/>
        <v>0.35114503816793891</v>
      </c>
      <c r="S51" s="323">
        <v>0</v>
      </c>
      <c r="T51" s="323">
        <v>0</v>
      </c>
      <c r="U51" s="324">
        <v>0</v>
      </c>
      <c r="V51" s="78" t="s">
        <v>5</v>
      </c>
    </row>
    <row r="52" spans="1:22" x14ac:dyDescent="0.2">
      <c r="A52" s="320" t="s">
        <v>301</v>
      </c>
      <c r="B52" s="321" t="s">
        <v>250</v>
      </c>
      <c r="C52" s="321" t="s">
        <v>251</v>
      </c>
      <c r="D52" s="322">
        <v>7.1100001335144047E-2</v>
      </c>
      <c r="E52" s="323">
        <v>1372</v>
      </c>
      <c r="F52" s="323">
        <v>760</v>
      </c>
      <c r="G52" s="323">
        <v>728</v>
      </c>
      <c r="H52" s="323">
        <v>19296.764757187615</v>
      </c>
      <c r="I52" s="324">
        <v>10689.169982115589</v>
      </c>
      <c r="J52" s="322">
        <v>680</v>
      </c>
      <c r="K52" s="323">
        <v>175</v>
      </c>
      <c r="L52" s="323">
        <v>30</v>
      </c>
      <c r="M52" s="323">
        <v>310</v>
      </c>
      <c r="N52" s="325">
        <f t="shared" si="0"/>
        <v>0.45588235294117646</v>
      </c>
      <c r="O52" s="323">
        <v>115</v>
      </c>
      <c r="P52" s="323">
        <v>50</v>
      </c>
      <c r="Q52" s="323">
        <f t="shared" si="1"/>
        <v>165</v>
      </c>
      <c r="R52" s="325">
        <f t="shared" si="2"/>
        <v>0.24264705882352941</v>
      </c>
      <c r="S52" s="323">
        <v>0</v>
      </c>
      <c r="T52" s="323">
        <v>0</v>
      </c>
      <c r="U52" s="324">
        <v>10</v>
      </c>
      <c r="V52" s="78" t="s">
        <v>5</v>
      </c>
    </row>
    <row r="53" spans="1:22" x14ac:dyDescent="0.2">
      <c r="A53" s="320" t="s">
        <v>302</v>
      </c>
      <c r="B53" s="321" t="s">
        <v>250</v>
      </c>
      <c r="C53" s="321" t="s">
        <v>251</v>
      </c>
      <c r="D53" s="322">
        <v>0.21670000076293947</v>
      </c>
      <c r="E53" s="323">
        <v>1536</v>
      </c>
      <c r="F53" s="323">
        <v>927</v>
      </c>
      <c r="G53" s="323">
        <v>827</v>
      </c>
      <c r="H53" s="323">
        <v>7088.14026115449</v>
      </c>
      <c r="I53" s="324">
        <v>4277.8033997983157</v>
      </c>
      <c r="J53" s="322">
        <v>885</v>
      </c>
      <c r="K53" s="323">
        <v>170</v>
      </c>
      <c r="L53" s="323">
        <v>25</v>
      </c>
      <c r="M53" s="323">
        <v>390</v>
      </c>
      <c r="N53" s="325">
        <f t="shared" si="0"/>
        <v>0.44067796610169491</v>
      </c>
      <c r="O53" s="323">
        <v>210</v>
      </c>
      <c r="P53" s="323">
        <v>80</v>
      </c>
      <c r="Q53" s="323">
        <f t="shared" si="1"/>
        <v>290</v>
      </c>
      <c r="R53" s="325">
        <f t="shared" si="2"/>
        <v>0.32768361581920902</v>
      </c>
      <c r="S53" s="323">
        <v>0</v>
      </c>
      <c r="T53" s="323">
        <v>0</v>
      </c>
      <c r="U53" s="324">
        <v>0</v>
      </c>
      <c r="V53" s="78" t="s">
        <v>5</v>
      </c>
    </row>
    <row r="54" spans="1:22" x14ac:dyDescent="0.2">
      <c r="A54" s="320" t="s">
        <v>303</v>
      </c>
      <c r="B54" s="321" t="s">
        <v>250</v>
      </c>
      <c r="C54" s="321" t="s">
        <v>251</v>
      </c>
      <c r="D54" s="322">
        <v>0.13989999771118164</v>
      </c>
      <c r="E54" s="323">
        <v>1964</v>
      </c>
      <c r="F54" s="323">
        <v>1157</v>
      </c>
      <c r="G54" s="323">
        <v>1071</v>
      </c>
      <c r="H54" s="323">
        <v>14038.599228962143</v>
      </c>
      <c r="I54" s="324">
        <v>8270.1931302999983</v>
      </c>
      <c r="J54" s="322">
        <v>850</v>
      </c>
      <c r="K54" s="323">
        <v>145</v>
      </c>
      <c r="L54" s="323">
        <v>25</v>
      </c>
      <c r="M54" s="323">
        <v>390</v>
      </c>
      <c r="N54" s="325">
        <f t="shared" si="0"/>
        <v>0.45882352941176469</v>
      </c>
      <c r="O54" s="323">
        <v>270</v>
      </c>
      <c r="P54" s="323">
        <v>10</v>
      </c>
      <c r="Q54" s="323">
        <f t="shared" si="1"/>
        <v>280</v>
      </c>
      <c r="R54" s="325">
        <f t="shared" si="2"/>
        <v>0.32941176470588235</v>
      </c>
      <c r="S54" s="323">
        <v>0</v>
      </c>
      <c r="T54" s="323">
        <v>0</v>
      </c>
      <c r="U54" s="324">
        <v>10</v>
      </c>
      <c r="V54" s="78" t="s">
        <v>5</v>
      </c>
    </row>
    <row r="55" spans="1:22" x14ac:dyDescent="0.2">
      <c r="A55" s="320" t="s">
        <v>304</v>
      </c>
      <c r="B55" s="321" t="s">
        <v>250</v>
      </c>
      <c r="C55" s="321" t="s">
        <v>251</v>
      </c>
      <c r="D55" s="322">
        <v>0.10289999961853027</v>
      </c>
      <c r="E55" s="323">
        <v>736</v>
      </c>
      <c r="F55" s="323">
        <v>567</v>
      </c>
      <c r="G55" s="323">
        <v>522</v>
      </c>
      <c r="H55" s="323">
        <v>7152.5753423565693</v>
      </c>
      <c r="I55" s="324">
        <v>5510.20410206002</v>
      </c>
      <c r="J55" s="322">
        <v>230</v>
      </c>
      <c r="K55" s="323">
        <v>75</v>
      </c>
      <c r="L55" s="323">
        <v>0</v>
      </c>
      <c r="M55" s="323">
        <v>75</v>
      </c>
      <c r="N55" s="325">
        <f t="shared" si="0"/>
        <v>0.32608695652173914</v>
      </c>
      <c r="O55" s="323">
        <v>75</v>
      </c>
      <c r="P55" s="323">
        <v>0</v>
      </c>
      <c r="Q55" s="323">
        <f t="shared" si="1"/>
        <v>75</v>
      </c>
      <c r="R55" s="325">
        <f t="shared" si="2"/>
        <v>0.32608695652173914</v>
      </c>
      <c r="S55" s="323">
        <v>0</v>
      </c>
      <c r="T55" s="323">
        <v>0</v>
      </c>
      <c r="U55" s="324">
        <v>0</v>
      </c>
      <c r="V55" s="78" t="s">
        <v>5</v>
      </c>
    </row>
    <row r="56" spans="1:22" x14ac:dyDescent="0.2">
      <c r="A56" s="326" t="s">
        <v>305</v>
      </c>
      <c r="B56" s="327" t="s">
        <v>250</v>
      </c>
      <c r="C56" s="327" t="s">
        <v>251</v>
      </c>
      <c r="D56" s="328">
        <v>0.15399999618530275</v>
      </c>
      <c r="E56" s="329">
        <v>1390</v>
      </c>
      <c r="F56" s="329">
        <v>643</v>
      </c>
      <c r="G56" s="329">
        <v>556</v>
      </c>
      <c r="H56" s="329">
        <v>9025.9742495542796</v>
      </c>
      <c r="I56" s="330">
        <v>4175.3247787506489</v>
      </c>
      <c r="J56" s="328">
        <v>0</v>
      </c>
      <c r="K56" s="329">
        <v>0</v>
      </c>
      <c r="L56" s="329">
        <v>0</v>
      </c>
      <c r="M56" s="329">
        <v>0</v>
      </c>
      <c r="N56" s="331" t="e">
        <f t="shared" si="0"/>
        <v>#DIV/0!</v>
      </c>
      <c r="O56" s="329">
        <v>0</v>
      </c>
      <c r="P56" s="329">
        <v>0</v>
      </c>
      <c r="Q56" s="329">
        <f t="shared" si="1"/>
        <v>0</v>
      </c>
      <c r="R56" s="331" t="e">
        <f t="shared" si="2"/>
        <v>#DIV/0!</v>
      </c>
      <c r="S56" s="329">
        <v>0</v>
      </c>
      <c r="T56" s="329">
        <v>0</v>
      </c>
      <c r="U56" s="330">
        <v>0</v>
      </c>
      <c r="V56" s="332" t="s">
        <v>51</v>
      </c>
    </row>
    <row r="57" spans="1:22" x14ac:dyDescent="0.2">
      <c r="A57" s="320" t="s">
        <v>306</v>
      </c>
      <c r="B57" s="321" t="s">
        <v>250</v>
      </c>
      <c r="C57" s="321" t="s">
        <v>251</v>
      </c>
      <c r="D57" s="322">
        <v>0.70889999389648439</v>
      </c>
      <c r="E57" s="323">
        <v>3720</v>
      </c>
      <c r="F57" s="323">
        <v>2548</v>
      </c>
      <c r="G57" s="323">
        <v>2064</v>
      </c>
      <c r="H57" s="323">
        <v>5247.5666977410147</v>
      </c>
      <c r="I57" s="324">
        <v>3594.3010607107808</v>
      </c>
      <c r="J57" s="322">
        <v>2090</v>
      </c>
      <c r="K57" s="323">
        <v>710</v>
      </c>
      <c r="L57" s="323">
        <v>75</v>
      </c>
      <c r="M57" s="323">
        <v>430</v>
      </c>
      <c r="N57" s="325">
        <f t="shared" si="0"/>
        <v>0.20574162679425836</v>
      </c>
      <c r="O57" s="323">
        <v>780</v>
      </c>
      <c r="P57" s="323">
        <v>75</v>
      </c>
      <c r="Q57" s="323">
        <f t="shared" si="1"/>
        <v>855</v>
      </c>
      <c r="R57" s="325">
        <f t="shared" si="2"/>
        <v>0.40909090909090912</v>
      </c>
      <c r="S57" s="323">
        <v>0</v>
      </c>
      <c r="T57" s="323">
        <v>10</v>
      </c>
      <c r="U57" s="324">
        <v>0</v>
      </c>
      <c r="V57" s="78" t="s">
        <v>5</v>
      </c>
    </row>
    <row r="58" spans="1:22" x14ac:dyDescent="0.2">
      <c r="A58" s="308" t="s">
        <v>307</v>
      </c>
      <c r="B58" s="309" t="s">
        <v>250</v>
      </c>
      <c r="C58" s="309" t="s">
        <v>251</v>
      </c>
      <c r="D58" s="310">
        <v>1.4036999511718751</v>
      </c>
      <c r="E58" s="311">
        <v>584</v>
      </c>
      <c r="F58" s="311">
        <v>545</v>
      </c>
      <c r="G58" s="311">
        <v>292</v>
      </c>
      <c r="H58" s="311">
        <v>416.04332857064588</v>
      </c>
      <c r="I58" s="312">
        <v>388.25961313527739</v>
      </c>
      <c r="J58" s="310">
        <v>300</v>
      </c>
      <c r="K58" s="311">
        <v>175</v>
      </c>
      <c r="L58" s="311">
        <v>70</v>
      </c>
      <c r="M58" s="311">
        <v>20</v>
      </c>
      <c r="N58" s="313">
        <f t="shared" si="0"/>
        <v>6.6666666666666666E-2</v>
      </c>
      <c r="O58" s="311">
        <v>10</v>
      </c>
      <c r="P58" s="311">
        <v>0</v>
      </c>
      <c r="Q58" s="311">
        <f t="shared" si="1"/>
        <v>10</v>
      </c>
      <c r="R58" s="313">
        <f t="shared" si="2"/>
        <v>3.3333333333333333E-2</v>
      </c>
      <c r="S58" s="311">
        <v>0</v>
      </c>
      <c r="T58" s="311">
        <v>0</v>
      </c>
      <c r="U58" s="312">
        <v>25</v>
      </c>
      <c r="V58" s="133" t="s">
        <v>7</v>
      </c>
    </row>
    <row r="59" spans="1:22" x14ac:dyDescent="0.2">
      <c r="A59" s="320" t="s">
        <v>308</v>
      </c>
      <c r="B59" s="321" t="s">
        <v>250</v>
      </c>
      <c r="C59" s="321" t="s">
        <v>251</v>
      </c>
      <c r="D59" s="322">
        <v>0.28790000915527342</v>
      </c>
      <c r="E59" s="323">
        <v>1482</v>
      </c>
      <c r="F59" s="323">
        <v>679</v>
      </c>
      <c r="G59" s="323">
        <v>619</v>
      </c>
      <c r="H59" s="323">
        <v>5147.6205379372232</v>
      </c>
      <c r="I59" s="324">
        <v>2358.4577228470812</v>
      </c>
      <c r="J59" s="322">
        <v>460</v>
      </c>
      <c r="K59" s="323">
        <v>105</v>
      </c>
      <c r="L59" s="323">
        <v>25</v>
      </c>
      <c r="M59" s="323">
        <v>135</v>
      </c>
      <c r="N59" s="325">
        <f t="shared" si="0"/>
        <v>0.29347826086956524</v>
      </c>
      <c r="O59" s="323">
        <v>180</v>
      </c>
      <c r="P59" s="323">
        <v>10</v>
      </c>
      <c r="Q59" s="323">
        <f t="shared" si="1"/>
        <v>190</v>
      </c>
      <c r="R59" s="325">
        <f t="shared" si="2"/>
        <v>0.41304347826086957</v>
      </c>
      <c r="S59" s="323">
        <v>0</v>
      </c>
      <c r="T59" s="323">
        <v>0</v>
      </c>
      <c r="U59" s="324">
        <v>0</v>
      </c>
      <c r="V59" s="78" t="s">
        <v>5</v>
      </c>
    </row>
    <row r="60" spans="1:22" x14ac:dyDescent="0.2">
      <c r="A60" s="326" t="s">
        <v>309</v>
      </c>
      <c r="B60" s="327" t="s">
        <v>250</v>
      </c>
      <c r="C60" s="327" t="s">
        <v>251</v>
      </c>
      <c r="D60" s="328">
        <v>0.1447000026702881</v>
      </c>
      <c r="E60" s="329">
        <v>1399</v>
      </c>
      <c r="F60" s="329">
        <v>692</v>
      </c>
      <c r="G60" s="329">
        <v>411</v>
      </c>
      <c r="H60" s="329">
        <v>9668.2790199233568</v>
      </c>
      <c r="I60" s="330">
        <v>4782.3081356590155</v>
      </c>
      <c r="J60" s="328">
        <v>0</v>
      </c>
      <c r="K60" s="329">
        <v>0</v>
      </c>
      <c r="L60" s="329">
        <v>0</v>
      </c>
      <c r="M60" s="329">
        <v>0</v>
      </c>
      <c r="N60" s="331" t="e">
        <f t="shared" si="0"/>
        <v>#DIV/0!</v>
      </c>
      <c r="O60" s="329">
        <v>0</v>
      </c>
      <c r="P60" s="329">
        <v>0</v>
      </c>
      <c r="Q60" s="329">
        <f t="shared" si="1"/>
        <v>0</v>
      </c>
      <c r="R60" s="331" t="e">
        <f t="shared" si="2"/>
        <v>#DIV/0!</v>
      </c>
      <c r="S60" s="329">
        <v>0</v>
      </c>
      <c r="T60" s="329">
        <v>0</v>
      </c>
      <c r="U60" s="330">
        <v>0</v>
      </c>
      <c r="V60" s="332" t="s">
        <v>51</v>
      </c>
    </row>
    <row r="61" spans="1:22" x14ac:dyDescent="0.2">
      <c r="A61" s="320" t="s">
        <v>310</v>
      </c>
      <c r="B61" s="321" t="s">
        <v>250</v>
      </c>
      <c r="C61" s="321" t="s">
        <v>251</v>
      </c>
      <c r="D61" s="322">
        <v>0.15229999542236328</v>
      </c>
      <c r="E61" s="323">
        <v>963</v>
      </c>
      <c r="F61" s="323">
        <v>643</v>
      </c>
      <c r="G61" s="323">
        <v>599</v>
      </c>
      <c r="H61" s="323">
        <v>6323.0468085660623</v>
      </c>
      <c r="I61" s="324">
        <v>4221.9305274226144</v>
      </c>
      <c r="J61" s="322">
        <v>415</v>
      </c>
      <c r="K61" s="323">
        <v>80</v>
      </c>
      <c r="L61" s="323">
        <v>10</v>
      </c>
      <c r="M61" s="323">
        <v>145</v>
      </c>
      <c r="N61" s="325">
        <f t="shared" si="0"/>
        <v>0.3493975903614458</v>
      </c>
      <c r="O61" s="323">
        <v>140</v>
      </c>
      <c r="P61" s="323">
        <v>0</v>
      </c>
      <c r="Q61" s="323">
        <f t="shared" si="1"/>
        <v>140</v>
      </c>
      <c r="R61" s="325">
        <f t="shared" si="2"/>
        <v>0.33734939759036142</v>
      </c>
      <c r="S61" s="323">
        <v>0</v>
      </c>
      <c r="T61" s="323">
        <v>30</v>
      </c>
      <c r="U61" s="324">
        <v>10</v>
      </c>
      <c r="V61" s="78" t="s">
        <v>5</v>
      </c>
    </row>
    <row r="62" spans="1:22" x14ac:dyDescent="0.2">
      <c r="A62" s="320" t="s">
        <v>311</v>
      </c>
      <c r="B62" s="321" t="s">
        <v>250</v>
      </c>
      <c r="C62" s="321" t="s">
        <v>251</v>
      </c>
      <c r="D62" s="322">
        <v>0.20239999771118164</v>
      </c>
      <c r="E62" s="323">
        <v>1324</v>
      </c>
      <c r="F62" s="323">
        <v>856</v>
      </c>
      <c r="G62" s="323">
        <v>754</v>
      </c>
      <c r="H62" s="323">
        <v>6541.5020502584484</v>
      </c>
      <c r="I62" s="324">
        <v>4229.2490596837097</v>
      </c>
      <c r="J62" s="322">
        <v>860</v>
      </c>
      <c r="K62" s="323">
        <v>180</v>
      </c>
      <c r="L62" s="323">
        <v>15</v>
      </c>
      <c r="M62" s="323">
        <v>305</v>
      </c>
      <c r="N62" s="325">
        <f t="shared" si="0"/>
        <v>0.35465116279069769</v>
      </c>
      <c r="O62" s="323">
        <v>305</v>
      </c>
      <c r="P62" s="323">
        <v>25</v>
      </c>
      <c r="Q62" s="323">
        <f t="shared" si="1"/>
        <v>330</v>
      </c>
      <c r="R62" s="325">
        <f t="shared" si="2"/>
        <v>0.38372093023255816</v>
      </c>
      <c r="S62" s="323">
        <v>10</v>
      </c>
      <c r="T62" s="323">
        <v>20</v>
      </c>
      <c r="U62" s="324">
        <v>0</v>
      </c>
      <c r="V62" s="78" t="s">
        <v>5</v>
      </c>
    </row>
    <row r="63" spans="1:22" x14ac:dyDescent="0.2">
      <c r="A63" s="320" t="s">
        <v>312</v>
      </c>
      <c r="B63" s="321" t="s">
        <v>250</v>
      </c>
      <c r="C63" s="321" t="s">
        <v>251</v>
      </c>
      <c r="D63" s="322">
        <v>9.0100002288818357E-2</v>
      </c>
      <c r="E63" s="323">
        <v>1715</v>
      </c>
      <c r="F63" s="323">
        <v>789</v>
      </c>
      <c r="G63" s="323">
        <v>779</v>
      </c>
      <c r="H63" s="323">
        <v>19034.405731783605</v>
      </c>
      <c r="I63" s="324">
        <v>8756.9365145056927</v>
      </c>
      <c r="J63" s="322">
        <v>210</v>
      </c>
      <c r="K63" s="323">
        <v>25</v>
      </c>
      <c r="L63" s="323">
        <v>0</v>
      </c>
      <c r="M63" s="323">
        <v>110</v>
      </c>
      <c r="N63" s="325">
        <f t="shared" si="0"/>
        <v>0.52380952380952384</v>
      </c>
      <c r="O63" s="323">
        <v>55</v>
      </c>
      <c r="P63" s="323">
        <v>10</v>
      </c>
      <c r="Q63" s="323">
        <f t="shared" si="1"/>
        <v>65</v>
      </c>
      <c r="R63" s="325">
        <f t="shared" si="2"/>
        <v>0.30952380952380953</v>
      </c>
      <c r="S63" s="323">
        <v>0</v>
      </c>
      <c r="T63" s="323">
        <v>0</v>
      </c>
      <c r="U63" s="324">
        <v>0</v>
      </c>
      <c r="V63" s="78" t="s">
        <v>5</v>
      </c>
    </row>
    <row r="64" spans="1:22" x14ac:dyDescent="0.2">
      <c r="A64" s="320" t="s">
        <v>313</v>
      </c>
      <c r="B64" s="321" t="s">
        <v>250</v>
      </c>
      <c r="C64" s="321" t="s">
        <v>251</v>
      </c>
      <c r="D64" s="322">
        <v>0.21610000610351562</v>
      </c>
      <c r="E64" s="323">
        <v>534</v>
      </c>
      <c r="F64" s="323">
        <v>350</v>
      </c>
      <c r="G64" s="323">
        <v>297</v>
      </c>
      <c r="H64" s="323">
        <v>2471.0781347419529</v>
      </c>
      <c r="I64" s="324">
        <v>1619.6205002990328</v>
      </c>
      <c r="J64" s="322">
        <v>325</v>
      </c>
      <c r="K64" s="323">
        <v>80</v>
      </c>
      <c r="L64" s="323">
        <v>0</v>
      </c>
      <c r="M64" s="323">
        <v>100</v>
      </c>
      <c r="N64" s="325">
        <f t="shared" si="0"/>
        <v>0.30769230769230771</v>
      </c>
      <c r="O64" s="323">
        <v>130</v>
      </c>
      <c r="P64" s="323">
        <v>10</v>
      </c>
      <c r="Q64" s="323">
        <f t="shared" si="1"/>
        <v>140</v>
      </c>
      <c r="R64" s="325">
        <f t="shared" si="2"/>
        <v>0.43076923076923079</v>
      </c>
      <c r="S64" s="323">
        <v>0</v>
      </c>
      <c r="T64" s="323">
        <v>0</v>
      </c>
      <c r="U64" s="324">
        <v>0</v>
      </c>
      <c r="V64" s="78" t="s">
        <v>5</v>
      </c>
    </row>
    <row r="65" spans="1:22" x14ac:dyDescent="0.2">
      <c r="A65" s="320" t="s">
        <v>314</v>
      </c>
      <c r="B65" s="321" t="s">
        <v>250</v>
      </c>
      <c r="C65" s="321" t="s">
        <v>251</v>
      </c>
      <c r="D65" s="322">
        <v>0.83</v>
      </c>
      <c r="E65" s="323">
        <v>777</v>
      </c>
      <c r="F65" s="323">
        <v>501</v>
      </c>
      <c r="G65" s="323">
        <v>293</v>
      </c>
      <c r="H65" s="323">
        <v>936.14457831325308</v>
      </c>
      <c r="I65" s="324">
        <v>603.61445783132535</v>
      </c>
      <c r="J65" s="322">
        <v>315</v>
      </c>
      <c r="K65" s="323">
        <v>85</v>
      </c>
      <c r="L65" s="323">
        <v>0</v>
      </c>
      <c r="M65" s="323">
        <v>80</v>
      </c>
      <c r="N65" s="325">
        <f t="shared" si="0"/>
        <v>0.25396825396825395</v>
      </c>
      <c r="O65" s="323">
        <v>135</v>
      </c>
      <c r="P65" s="323">
        <v>0</v>
      </c>
      <c r="Q65" s="323">
        <f t="shared" si="1"/>
        <v>135</v>
      </c>
      <c r="R65" s="325">
        <f t="shared" si="2"/>
        <v>0.42857142857142855</v>
      </c>
      <c r="S65" s="323">
        <v>0</v>
      </c>
      <c r="T65" s="323">
        <v>0</v>
      </c>
      <c r="U65" s="324">
        <v>0</v>
      </c>
      <c r="V65" s="78" t="s">
        <v>5</v>
      </c>
    </row>
    <row r="66" spans="1:22" x14ac:dyDescent="0.2">
      <c r="A66" s="320" t="s">
        <v>315</v>
      </c>
      <c r="B66" s="321" t="s">
        <v>250</v>
      </c>
      <c r="C66" s="321" t="s">
        <v>251</v>
      </c>
      <c r="D66" s="322">
        <v>0.3618000030517578</v>
      </c>
      <c r="E66" s="323">
        <v>441</v>
      </c>
      <c r="F66" s="323">
        <v>251</v>
      </c>
      <c r="G66" s="323">
        <v>217</v>
      </c>
      <c r="H66" s="323">
        <v>1218.9054623554332</v>
      </c>
      <c r="I66" s="324">
        <v>693.75344909572277</v>
      </c>
      <c r="J66" s="322">
        <v>180</v>
      </c>
      <c r="K66" s="323">
        <v>55</v>
      </c>
      <c r="L66" s="323">
        <v>0</v>
      </c>
      <c r="M66" s="323">
        <v>65</v>
      </c>
      <c r="N66" s="325">
        <f t="shared" ref="N66:N129" si="3">M66/J66</f>
        <v>0.3611111111111111</v>
      </c>
      <c r="O66" s="323">
        <v>55</v>
      </c>
      <c r="P66" s="323">
        <v>0</v>
      </c>
      <c r="Q66" s="323">
        <f t="shared" ref="Q66:Q129" si="4">O66+P66</f>
        <v>55</v>
      </c>
      <c r="R66" s="325">
        <f t="shared" ref="R66:R129" si="5">Q66/J66</f>
        <v>0.30555555555555558</v>
      </c>
      <c r="S66" s="323">
        <v>0</v>
      </c>
      <c r="T66" s="323">
        <v>0</v>
      </c>
      <c r="U66" s="324">
        <v>0</v>
      </c>
      <c r="V66" s="78" t="s">
        <v>5</v>
      </c>
    </row>
    <row r="67" spans="1:22" x14ac:dyDescent="0.2">
      <c r="A67" s="320" t="s">
        <v>316</v>
      </c>
      <c r="B67" s="321" t="s">
        <v>250</v>
      </c>
      <c r="C67" s="321" t="s">
        <v>251</v>
      </c>
      <c r="D67" s="322">
        <v>0.23780000686645508</v>
      </c>
      <c r="E67" s="323">
        <v>1175</v>
      </c>
      <c r="F67" s="323">
        <v>989</v>
      </c>
      <c r="G67" s="323">
        <v>673</v>
      </c>
      <c r="H67" s="323">
        <v>4941.1268548022472</v>
      </c>
      <c r="I67" s="324">
        <v>4158.9569867229129</v>
      </c>
      <c r="J67" s="322">
        <v>365</v>
      </c>
      <c r="K67" s="323">
        <v>50</v>
      </c>
      <c r="L67" s="323">
        <v>0</v>
      </c>
      <c r="M67" s="323">
        <v>125</v>
      </c>
      <c r="N67" s="325">
        <f t="shared" si="3"/>
        <v>0.34246575342465752</v>
      </c>
      <c r="O67" s="323">
        <v>190</v>
      </c>
      <c r="P67" s="323">
        <v>0</v>
      </c>
      <c r="Q67" s="323">
        <f t="shared" si="4"/>
        <v>190</v>
      </c>
      <c r="R67" s="325">
        <f t="shared" si="5"/>
        <v>0.52054794520547942</v>
      </c>
      <c r="S67" s="323">
        <v>0</v>
      </c>
      <c r="T67" s="323">
        <v>0</v>
      </c>
      <c r="U67" s="324">
        <v>0</v>
      </c>
      <c r="V67" s="78" t="s">
        <v>5</v>
      </c>
    </row>
    <row r="68" spans="1:22" x14ac:dyDescent="0.2">
      <c r="A68" s="320" t="s">
        <v>317</v>
      </c>
      <c r="B68" s="321" t="s">
        <v>250</v>
      </c>
      <c r="C68" s="321" t="s">
        <v>251</v>
      </c>
      <c r="D68" s="322">
        <v>0.13619999885559081</v>
      </c>
      <c r="E68" s="323">
        <v>6171</v>
      </c>
      <c r="F68" s="323">
        <v>4728</v>
      </c>
      <c r="G68" s="323">
        <v>3834</v>
      </c>
      <c r="H68" s="323">
        <v>45308.370424752684</v>
      </c>
      <c r="I68" s="324">
        <v>34713.656679343818</v>
      </c>
      <c r="J68" s="322">
        <v>2210</v>
      </c>
      <c r="K68" s="323">
        <v>350</v>
      </c>
      <c r="L68" s="323">
        <v>45</v>
      </c>
      <c r="M68" s="323">
        <v>975</v>
      </c>
      <c r="N68" s="325">
        <f t="shared" si="3"/>
        <v>0.44117647058823528</v>
      </c>
      <c r="O68" s="323">
        <v>780</v>
      </c>
      <c r="P68" s="323">
        <v>25</v>
      </c>
      <c r="Q68" s="323">
        <f t="shared" si="4"/>
        <v>805</v>
      </c>
      <c r="R68" s="325">
        <f t="shared" si="5"/>
        <v>0.36425339366515835</v>
      </c>
      <c r="S68" s="323">
        <v>0</v>
      </c>
      <c r="T68" s="323">
        <v>15</v>
      </c>
      <c r="U68" s="324">
        <v>25</v>
      </c>
      <c r="V68" s="78" t="s">
        <v>5</v>
      </c>
    </row>
    <row r="69" spans="1:22" x14ac:dyDescent="0.2">
      <c r="A69" s="320" t="s">
        <v>318</v>
      </c>
      <c r="B69" s="321" t="s">
        <v>250</v>
      </c>
      <c r="C69" s="321" t="s">
        <v>251</v>
      </c>
      <c r="D69" s="322">
        <v>0.14729999542236327</v>
      </c>
      <c r="E69" s="323">
        <v>2581</v>
      </c>
      <c r="F69" s="323">
        <v>1868</v>
      </c>
      <c r="G69" s="323">
        <v>1489</v>
      </c>
      <c r="H69" s="323">
        <v>17522.064359875392</v>
      </c>
      <c r="I69" s="324">
        <v>12681.602566542904</v>
      </c>
      <c r="J69" s="322">
        <v>1215</v>
      </c>
      <c r="K69" s="323">
        <v>240</v>
      </c>
      <c r="L69" s="323">
        <v>40</v>
      </c>
      <c r="M69" s="323">
        <v>515</v>
      </c>
      <c r="N69" s="325">
        <f t="shared" si="3"/>
        <v>0.42386831275720166</v>
      </c>
      <c r="O69" s="323">
        <v>370</v>
      </c>
      <c r="P69" s="323">
        <v>0</v>
      </c>
      <c r="Q69" s="323">
        <f t="shared" si="4"/>
        <v>370</v>
      </c>
      <c r="R69" s="325">
        <f t="shared" si="5"/>
        <v>0.30452674897119342</v>
      </c>
      <c r="S69" s="323">
        <v>0</v>
      </c>
      <c r="T69" s="323">
        <v>35</v>
      </c>
      <c r="U69" s="324">
        <v>0</v>
      </c>
      <c r="V69" s="78" t="s">
        <v>5</v>
      </c>
    </row>
    <row r="70" spans="1:22" x14ac:dyDescent="0.2">
      <c r="A70" s="320" t="s">
        <v>319</v>
      </c>
      <c r="B70" s="321" t="s">
        <v>250</v>
      </c>
      <c r="C70" s="321" t="s">
        <v>251</v>
      </c>
      <c r="D70" s="322">
        <v>0.2043000030517578</v>
      </c>
      <c r="E70" s="323">
        <v>2579</v>
      </c>
      <c r="F70" s="323">
        <v>1852</v>
      </c>
      <c r="G70" s="323">
        <v>1458</v>
      </c>
      <c r="H70" s="323">
        <v>12623.592567184791</v>
      </c>
      <c r="I70" s="324">
        <v>9065.1002072222691</v>
      </c>
      <c r="J70" s="322">
        <v>1140</v>
      </c>
      <c r="K70" s="323">
        <v>175</v>
      </c>
      <c r="L70" s="323">
        <v>35</v>
      </c>
      <c r="M70" s="323">
        <v>380</v>
      </c>
      <c r="N70" s="325">
        <f t="shared" si="3"/>
        <v>0.33333333333333331</v>
      </c>
      <c r="O70" s="323">
        <v>510</v>
      </c>
      <c r="P70" s="323">
        <v>0</v>
      </c>
      <c r="Q70" s="323">
        <f t="shared" si="4"/>
        <v>510</v>
      </c>
      <c r="R70" s="325">
        <f t="shared" si="5"/>
        <v>0.44736842105263158</v>
      </c>
      <c r="S70" s="323">
        <v>0</v>
      </c>
      <c r="T70" s="323">
        <v>10</v>
      </c>
      <c r="U70" s="324">
        <v>20</v>
      </c>
      <c r="V70" s="78" t="s">
        <v>5</v>
      </c>
    </row>
    <row r="71" spans="1:22" x14ac:dyDescent="0.2">
      <c r="A71" s="320" t="s">
        <v>320</v>
      </c>
      <c r="B71" s="321" t="s">
        <v>250</v>
      </c>
      <c r="C71" s="321" t="s">
        <v>251</v>
      </c>
      <c r="D71" s="322">
        <v>0.15409999847412109</v>
      </c>
      <c r="E71" s="323">
        <v>2017</v>
      </c>
      <c r="F71" s="323">
        <v>1424</v>
      </c>
      <c r="G71" s="323">
        <v>1189</v>
      </c>
      <c r="H71" s="323">
        <v>13088.903439143944</v>
      </c>
      <c r="I71" s="324">
        <v>9240.7528494501621</v>
      </c>
      <c r="J71" s="322">
        <v>820</v>
      </c>
      <c r="K71" s="323">
        <v>95</v>
      </c>
      <c r="L71" s="323">
        <v>20</v>
      </c>
      <c r="M71" s="323">
        <v>310</v>
      </c>
      <c r="N71" s="325">
        <f t="shared" si="3"/>
        <v>0.37804878048780488</v>
      </c>
      <c r="O71" s="323">
        <v>355</v>
      </c>
      <c r="P71" s="323">
        <v>20</v>
      </c>
      <c r="Q71" s="323">
        <f t="shared" si="4"/>
        <v>375</v>
      </c>
      <c r="R71" s="325">
        <f t="shared" si="5"/>
        <v>0.45731707317073172</v>
      </c>
      <c r="S71" s="323">
        <v>0</v>
      </c>
      <c r="T71" s="323">
        <v>20</v>
      </c>
      <c r="U71" s="324">
        <v>0</v>
      </c>
      <c r="V71" s="78" t="s">
        <v>5</v>
      </c>
    </row>
    <row r="72" spans="1:22" x14ac:dyDescent="0.2">
      <c r="A72" s="320" t="s">
        <v>321</v>
      </c>
      <c r="B72" s="321" t="s">
        <v>250</v>
      </c>
      <c r="C72" s="321" t="s">
        <v>251</v>
      </c>
      <c r="D72" s="322">
        <v>0.17629999160766602</v>
      </c>
      <c r="E72" s="323">
        <v>1873</v>
      </c>
      <c r="F72" s="323">
        <v>870</v>
      </c>
      <c r="G72" s="323">
        <v>820</v>
      </c>
      <c r="H72" s="323">
        <v>10623.936977649617</v>
      </c>
      <c r="I72" s="324">
        <v>4934.7705128431217</v>
      </c>
      <c r="J72" s="322">
        <v>775</v>
      </c>
      <c r="K72" s="323">
        <v>260</v>
      </c>
      <c r="L72" s="323">
        <v>30</v>
      </c>
      <c r="M72" s="323">
        <v>350</v>
      </c>
      <c r="N72" s="325">
        <f t="shared" si="3"/>
        <v>0.45161290322580644</v>
      </c>
      <c r="O72" s="323">
        <v>85</v>
      </c>
      <c r="P72" s="323">
        <v>35</v>
      </c>
      <c r="Q72" s="323">
        <f t="shared" si="4"/>
        <v>120</v>
      </c>
      <c r="R72" s="325">
        <f t="shared" si="5"/>
        <v>0.15483870967741936</v>
      </c>
      <c r="S72" s="323">
        <v>15</v>
      </c>
      <c r="T72" s="323">
        <v>0</v>
      </c>
      <c r="U72" s="324">
        <v>0</v>
      </c>
      <c r="V72" s="78" t="s">
        <v>5</v>
      </c>
    </row>
    <row r="73" spans="1:22" x14ac:dyDescent="0.2">
      <c r="A73" s="320" t="s">
        <v>322</v>
      </c>
      <c r="B73" s="321" t="s">
        <v>250</v>
      </c>
      <c r="C73" s="321" t="s">
        <v>251</v>
      </c>
      <c r="D73" s="322">
        <v>0.19149999618530272</v>
      </c>
      <c r="E73" s="323">
        <v>2135</v>
      </c>
      <c r="F73" s="323">
        <v>731</v>
      </c>
      <c r="G73" s="323">
        <v>696</v>
      </c>
      <c r="H73" s="323">
        <v>11148.825287359758</v>
      </c>
      <c r="I73" s="324">
        <v>3817.2324520187271</v>
      </c>
      <c r="J73" s="322">
        <v>445</v>
      </c>
      <c r="K73" s="323">
        <v>105</v>
      </c>
      <c r="L73" s="323">
        <v>15</v>
      </c>
      <c r="M73" s="323">
        <v>225</v>
      </c>
      <c r="N73" s="325">
        <f t="shared" si="3"/>
        <v>0.5056179775280899</v>
      </c>
      <c r="O73" s="323">
        <v>90</v>
      </c>
      <c r="P73" s="323">
        <v>10</v>
      </c>
      <c r="Q73" s="323">
        <f t="shared" si="4"/>
        <v>100</v>
      </c>
      <c r="R73" s="325">
        <f t="shared" si="5"/>
        <v>0.2247191011235955</v>
      </c>
      <c r="S73" s="323">
        <v>0</v>
      </c>
      <c r="T73" s="323">
        <v>0</v>
      </c>
      <c r="U73" s="324">
        <v>0</v>
      </c>
      <c r="V73" s="78" t="s">
        <v>5</v>
      </c>
    </row>
    <row r="74" spans="1:22" x14ac:dyDescent="0.2">
      <c r="A74" s="320" t="s">
        <v>323</v>
      </c>
      <c r="B74" s="321" t="s">
        <v>250</v>
      </c>
      <c r="C74" s="321" t="s">
        <v>251</v>
      </c>
      <c r="D74" s="322">
        <v>0.69360000610351558</v>
      </c>
      <c r="E74" s="323">
        <v>2686</v>
      </c>
      <c r="F74" s="323">
        <v>1612</v>
      </c>
      <c r="G74" s="323">
        <v>1428</v>
      </c>
      <c r="H74" s="323">
        <v>3872.5489855303299</v>
      </c>
      <c r="I74" s="324">
        <v>2324.1060925818661</v>
      </c>
      <c r="J74" s="322">
        <v>1495</v>
      </c>
      <c r="K74" s="323">
        <v>545</v>
      </c>
      <c r="L74" s="323">
        <v>25</v>
      </c>
      <c r="M74" s="323">
        <v>235</v>
      </c>
      <c r="N74" s="325">
        <f t="shared" si="3"/>
        <v>0.15719063545150502</v>
      </c>
      <c r="O74" s="323">
        <v>635</v>
      </c>
      <c r="P74" s="323">
        <v>20</v>
      </c>
      <c r="Q74" s="323">
        <f t="shared" si="4"/>
        <v>655</v>
      </c>
      <c r="R74" s="325">
        <f t="shared" si="5"/>
        <v>0.43812709030100333</v>
      </c>
      <c r="S74" s="323">
        <v>0</v>
      </c>
      <c r="T74" s="323">
        <v>15</v>
      </c>
      <c r="U74" s="324">
        <v>20</v>
      </c>
      <c r="V74" s="78" t="s">
        <v>5</v>
      </c>
    </row>
    <row r="75" spans="1:22" x14ac:dyDescent="0.2">
      <c r="A75" s="320" t="s">
        <v>324</v>
      </c>
      <c r="B75" s="321" t="s">
        <v>250</v>
      </c>
      <c r="C75" s="321" t="s">
        <v>251</v>
      </c>
      <c r="D75" s="322">
        <v>0.62169998168945317</v>
      </c>
      <c r="E75" s="323">
        <v>1146</v>
      </c>
      <c r="F75" s="323">
        <v>824</v>
      </c>
      <c r="G75" s="323">
        <v>670</v>
      </c>
      <c r="H75" s="323">
        <v>1843.3328514595987</v>
      </c>
      <c r="I75" s="324">
        <v>1325.3981410145805</v>
      </c>
      <c r="J75" s="322">
        <v>755</v>
      </c>
      <c r="K75" s="323">
        <v>270</v>
      </c>
      <c r="L75" s="323">
        <v>10</v>
      </c>
      <c r="M75" s="323">
        <v>140</v>
      </c>
      <c r="N75" s="325">
        <f t="shared" si="3"/>
        <v>0.18543046357615894</v>
      </c>
      <c r="O75" s="323">
        <v>290</v>
      </c>
      <c r="P75" s="323">
        <v>0</v>
      </c>
      <c r="Q75" s="323">
        <f t="shared" si="4"/>
        <v>290</v>
      </c>
      <c r="R75" s="325">
        <f t="shared" si="5"/>
        <v>0.38410596026490068</v>
      </c>
      <c r="S75" s="323">
        <v>0</v>
      </c>
      <c r="T75" s="323">
        <v>15</v>
      </c>
      <c r="U75" s="324">
        <v>10</v>
      </c>
      <c r="V75" s="78" t="s">
        <v>5</v>
      </c>
    </row>
    <row r="76" spans="1:22" x14ac:dyDescent="0.2">
      <c r="A76" s="326" t="s">
        <v>325</v>
      </c>
      <c r="B76" s="327" t="s">
        <v>250</v>
      </c>
      <c r="C76" s="327" t="s">
        <v>251</v>
      </c>
      <c r="D76" s="328">
        <v>0.41139999389648435</v>
      </c>
      <c r="E76" s="329">
        <v>0</v>
      </c>
      <c r="F76" s="329">
        <v>0</v>
      </c>
      <c r="G76" s="329">
        <v>0</v>
      </c>
      <c r="H76" s="329">
        <v>0</v>
      </c>
      <c r="I76" s="330">
        <v>0</v>
      </c>
      <c r="J76" s="328">
        <v>0</v>
      </c>
      <c r="K76" s="329">
        <v>0</v>
      </c>
      <c r="L76" s="329">
        <v>0</v>
      </c>
      <c r="M76" s="329">
        <v>0</v>
      </c>
      <c r="N76" s="331" t="e">
        <f t="shared" si="3"/>
        <v>#DIV/0!</v>
      </c>
      <c r="O76" s="329">
        <v>0</v>
      </c>
      <c r="P76" s="329">
        <v>0</v>
      </c>
      <c r="Q76" s="329">
        <f t="shared" si="4"/>
        <v>0</v>
      </c>
      <c r="R76" s="331" t="e">
        <f t="shared" si="5"/>
        <v>#DIV/0!</v>
      </c>
      <c r="S76" s="329">
        <v>0</v>
      </c>
      <c r="T76" s="329">
        <v>0</v>
      </c>
      <c r="U76" s="330">
        <v>0</v>
      </c>
      <c r="V76" s="332" t="s">
        <v>51</v>
      </c>
    </row>
    <row r="77" spans="1:22" x14ac:dyDescent="0.2">
      <c r="A77" s="320" t="s">
        <v>326</v>
      </c>
      <c r="B77" s="321" t="s">
        <v>250</v>
      </c>
      <c r="C77" s="321" t="s">
        <v>251</v>
      </c>
      <c r="D77" s="322">
        <v>2.5835000610351564</v>
      </c>
      <c r="E77" s="323">
        <v>3550</v>
      </c>
      <c r="F77" s="323">
        <v>1810</v>
      </c>
      <c r="G77" s="323">
        <v>1713</v>
      </c>
      <c r="H77" s="323">
        <v>1374.104863995082</v>
      </c>
      <c r="I77" s="324">
        <v>700.59994474115456</v>
      </c>
      <c r="J77" s="322">
        <v>1330</v>
      </c>
      <c r="K77" s="323">
        <v>525</v>
      </c>
      <c r="L77" s="323">
        <v>45</v>
      </c>
      <c r="M77" s="323">
        <v>575</v>
      </c>
      <c r="N77" s="325">
        <f t="shared" si="3"/>
        <v>0.43233082706766918</v>
      </c>
      <c r="O77" s="323">
        <v>105</v>
      </c>
      <c r="P77" s="323">
        <v>55</v>
      </c>
      <c r="Q77" s="323">
        <f t="shared" si="4"/>
        <v>160</v>
      </c>
      <c r="R77" s="325">
        <f t="shared" si="5"/>
        <v>0.12030075187969924</v>
      </c>
      <c r="S77" s="323">
        <v>0</v>
      </c>
      <c r="T77" s="323">
        <v>20</v>
      </c>
      <c r="U77" s="324">
        <v>0</v>
      </c>
      <c r="V77" s="78" t="s">
        <v>5</v>
      </c>
    </row>
    <row r="78" spans="1:22" x14ac:dyDescent="0.2">
      <c r="A78" s="320" t="s">
        <v>327</v>
      </c>
      <c r="B78" s="321" t="s">
        <v>250</v>
      </c>
      <c r="C78" s="321" t="s">
        <v>251</v>
      </c>
      <c r="D78" s="322">
        <v>0.33270000457763671</v>
      </c>
      <c r="E78" s="323">
        <v>1323</v>
      </c>
      <c r="F78" s="323">
        <v>788</v>
      </c>
      <c r="G78" s="323">
        <v>700</v>
      </c>
      <c r="H78" s="323">
        <v>3976.5554006515599</v>
      </c>
      <c r="I78" s="324">
        <v>2368.5001176972255</v>
      </c>
      <c r="J78" s="322">
        <v>520</v>
      </c>
      <c r="K78" s="323">
        <v>265</v>
      </c>
      <c r="L78" s="323">
        <v>30</v>
      </c>
      <c r="M78" s="323">
        <v>105</v>
      </c>
      <c r="N78" s="325">
        <f t="shared" si="3"/>
        <v>0.20192307692307693</v>
      </c>
      <c r="O78" s="323">
        <v>110</v>
      </c>
      <c r="P78" s="323">
        <v>10</v>
      </c>
      <c r="Q78" s="323">
        <f t="shared" si="4"/>
        <v>120</v>
      </c>
      <c r="R78" s="325">
        <f t="shared" si="5"/>
        <v>0.23076923076923078</v>
      </c>
      <c r="S78" s="323">
        <v>0</v>
      </c>
      <c r="T78" s="323">
        <v>0</v>
      </c>
      <c r="U78" s="324">
        <v>0</v>
      </c>
      <c r="V78" s="78" t="s">
        <v>5</v>
      </c>
    </row>
    <row r="79" spans="1:22" x14ac:dyDescent="0.2">
      <c r="A79" s="320" t="s">
        <v>328</v>
      </c>
      <c r="B79" s="321" t="s">
        <v>250</v>
      </c>
      <c r="C79" s="321" t="s">
        <v>251</v>
      </c>
      <c r="D79" s="322">
        <v>0.39770000457763671</v>
      </c>
      <c r="E79" s="323">
        <v>3729</v>
      </c>
      <c r="F79" s="323">
        <v>1858</v>
      </c>
      <c r="G79" s="323">
        <v>1723</v>
      </c>
      <c r="H79" s="323">
        <v>9376.4142747754122</v>
      </c>
      <c r="I79" s="324">
        <v>4671.8631597030617</v>
      </c>
      <c r="J79" s="322">
        <v>1570</v>
      </c>
      <c r="K79" s="323">
        <v>590</v>
      </c>
      <c r="L79" s="323">
        <v>80</v>
      </c>
      <c r="M79" s="323">
        <v>705</v>
      </c>
      <c r="N79" s="325">
        <f t="shared" si="3"/>
        <v>0.44904458598726116</v>
      </c>
      <c r="O79" s="323">
        <v>130</v>
      </c>
      <c r="P79" s="323">
        <v>50</v>
      </c>
      <c r="Q79" s="323">
        <f t="shared" si="4"/>
        <v>180</v>
      </c>
      <c r="R79" s="325">
        <f t="shared" si="5"/>
        <v>0.11464968152866242</v>
      </c>
      <c r="S79" s="323">
        <v>10</v>
      </c>
      <c r="T79" s="323">
        <v>0</v>
      </c>
      <c r="U79" s="324">
        <v>10</v>
      </c>
      <c r="V79" s="78" t="s">
        <v>5</v>
      </c>
    </row>
    <row r="80" spans="1:22" x14ac:dyDescent="0.2">
      <c r="A80" s="320" t="s">
        <v>329</v>
      </c>
      <c r="B80" s="321" t="s">
        <v>250</v>
      </c>
      <c r="C80" s="321" t="s">
        <v>251</v>
      </c>
      <c r="D80" s="322">
        <v>0.31260000228881835</v>
      </c>
      <c r="E80" s="323">
        <v>2704</v>
      </c>
      <c r="F80" s="323">
        <v>1364</v>
      </c>
      <c r="G80" s="323">
        <v>1290</v>
      </c>
      <c r="H80" s="323">
        <v>8650.0319264288173</v>
      </c>
      <c r="I80" s="324">
        <v>4363.4036788642406</v>
      </c>
      <c r="J80" s="322">
        <v>1120</v>
      </c>
      <c r="K80" s="323">
        <v>360</v>
      </c>
      <c r="L80" s="323">
        <v>40</v>
      </c>
      <c r="M80" s="323">
        <v>480</v>
      </c>
      <c r="N80" s="325">
        <f t="shared" si="3"/>
        <v>0.42857142857142855</v>
      </c>
      <c r="O80" s="323">
        <v>190</v>
      </c>
      <c r="P80" s="323">
        <v>15</v>
      </c>
      <c r="Q80" s="323">
        <f t="shared" si="4"/>
        <v>205</v>
      </c>
      <c r="R80" s="325">
        <f t="shared" si="5"/>
        <v>0.18303571428571427</v>
      </c>
      <c r="S80" s="323">
        <v>10</v>
      </c>
      <c r="T80" s="323">
        <v>15</v>
      </c>
      <c r="U80" s="324">
        <v>10</v>
      </c>
      <c r="V80" s="78" t="s">
        <v>5</v>
      </c>
    </row>
    <row r="81" spans="1:22" x14ac:dyDescent="0.2">
      <c r="A81" s="320" t="s">
        <v>330</v>
      </c>
      <c r="B81" s="321" t="s">
        <v>250</v>
      </c>
      <c r="C81" s="321" t="s">
        <v>251</v>
      </c>
      <c r="D81" s="322">
        <v>0.35090000152587891</v>
      </c>
      <c r="E81" s="323">
        <v>2623</v>
      </c>
      <c r="F81" s="323">
        <v>1342</v>
      </c>
      <c r="G81" s="323">
        <v>1253</v>
      </c>
      <c r="H81" s="323">
        <v>7475.0640883270371</v>
      </c>
      <c r="I81" s="324">
        <v>3824.4513940277866</v>
      </c>
      <c r="J81" s="322">
        <v>1115</v>
      </c>
      <c r="K81" s="323">
        <v>410</v>
      </c>
      <c r="L81" s="323">
        <v>45</v>
      </c>
      <c r="M81" s="323">
        <v>450</v>
      </c>
      <c r="N81" s="325">
        <f t="shared" si="3"/>
        <v>0.40358744394618834</v>
      </c>
      <c r="O81" s="323">
        <v>145</v>
      </c>
      <c r="P81" s="323">
        <v>55</v>
      </c>
      <c r="Q81" s="323">
        <f t="shared" si="4"/>
        <v>200</v>
      </c>
      <c r="R81" s="325">
        <f t="shared" si="5"/>
        <v>0.17937219730941703</v>
      </c>
      <c r="S81" s="323">
        <v>0</v>
      </c>
      <c r="T81" s="323">
        <v>0</v>
      </c>
      <c r="U81" s="324">
        <v>10</v>
      </c>
      <c r="V81" s="78" t="s">
        <v>5</v>
      </c>
    </row>
    <row r="82" spans="1:22" x14ac:dyDescent="0.2">
      <c r="A82" s="320" t="s">
        <v>331</v>
      </c>
      <c r="B82" s="321" t="s">
        <v>250</v>
      </c>
      <c r="C82" s="321" t="s">
        <v>251</v>
      </c>
      <c r="D82" s="322">
        <v>0.41849998474121092</v>
      </c>
      <c r="E82" s="323">
        <v>2461</v>
      </c>
      <c r="F82" s="323">
        <v>1052</v>
      </c>
      <c r="G82" s="323">
        <v>1016</v>
      </c>
      <c r="H82" s="323">
        <v>5880.5259013851955</v>
      </c>
      <c r="I82" s="324">
        <v>2513.7396376502338</v>
      </c>
      <c r="J82" s="322">
        <v>890</v>
      </c>
      <c r="K82" s="323">
        <v>330</v>
      </c>
      <c r="L82" s="323">
        <v>30</v>
      </c>
      <c r="M82" s="323">
        <v>385</v>
      </c>
      <c r="N82" s="325">
        <f t="shared" si="3"/>
        <v>0.43258426966292135</v>
      </c>
      <c r="O82" s="323">
        <v>110</v>
      </c>
      <c r="P82" s="323">
        <v>10</v>
      </c>
      <c r="Q82" s="323">
        <f t="shared" si="4"/>
        <v>120</v>
      </c>
      <c r="R82" s="325">
        <f t="shared" si="5"/>
        <v>0.1348314606741573</v>
      </c>
      <c r="S82" s="323">
        <v>15</v>
      </c>
      <c r="T82" s="323">
        <v>0</v>
      </c>
      <c r="U82" s="324">
        <v>0</v>
      </c>
      <c r="V82" s="78" t="s">
        <v>5</v>
      </c>
    </row>
    <row r="83" spans="1:22" x14ac:dyDescent="0.2">
      <c r="A83" s="320" t="s">
        <v>332</v>
      </c>
      <c r="B83" s="321" t="s">
        <v>250</v>
      </c>
      <c r="C83" s="321" t="s">
        <v>251</v>
      </c>
      <c r="D83" s="322">
        <v>0.3852000045776367</v>
      </c>
      <c r="E83" s="323">
        <v>3755</v>
      </c>
      <c r="F83" s="323">
        <v>2051</v>
      </c>
      <c r="G83" s="323">
        <v>1929</v>
      </c>
      <c r="H83" s="323">
        <v>9748.1826463560774</v>
      </c>
      <c r="I83" s="324">
        <v>5324.5066864650644</v>
      </c>
      <c r="J83" s="322">
        <v>1710</v>
      </c>
      <c r="K83" s="323">
        <v>865</v>
      </c>
      <c r="L83" s="323">
        <v>60</v>
      </c>
      <c r="M83" s="323">
        <v>560</v>
      </c>
      <c r="N83" s="325">
        <f t="shared" si="3"/>
        <v>0.32748538011695905</v>
      </c>
      <c r="O83" s="323">
        <v>180</v>
      </c>
      <c r="P83" s="323">
        <v>35</v>
      </c>
      <c r="Q83" s="323">
        <f t="shared" si="4"/>
        <v>215</v>
      </c>
      <c r="R83" s="325">
        <f t="shared" si="5"/>
        <v>0.12573099415204678</v>
      </c>
      <c r="S83" s="323">
        <v>0</v>
      </c>
      <c r="T83" s="323">
        <v>10</v>
      </c>
      <c r="U83" s="324">
        <v>0</v>
      </c>
      <c r="V83" s="78" t="s">
        <v>5</v>
      </c>
    </row>
    <row r="84" spans="1:22" x14ac:dyDescent="0.2">
      <c r="A84" s="320" t="s">
        <v>333</v>
      </c>
      <c r="B84" s="321" t="s">
        <v>250</v>
      </c>
      <c r="C84" s="321" t="s">
        <v>251</v>
      </c>
      <c r="D84" s="322">
        <v>0.60659999847412105</v>
      </c>
      <c r="E84" s="323">
        <v>4446</v>
      </c>
      <c r="F84" s="323">
        <v>2481</v>
      </c>
      <c r="G84" s="323">
        <v>2290</v>
      </c>
      <c r="H84" s="323">
        <v>7329.3768730361717</v>
      </c>
      <c r="I84" s="324">
        <v>4090.0099014850971</v>
      </c>
      <c r="J84" s="322">
        <v>1765</v>
      </c>
      <c r="K84" s="323">
        <v>560</v>
      </c>
      <c r="L84" s="323">
        <v>40</v>
      </c>
      <c r="M84" s="323">
        <v>845</v>
      </c>
      <c r="N84" s="325">
        <f t="shared" si="3"/>
        <v>0.47875354107648727</v>
      </c>
      <c r="O84" s="323">
        <v>215</v>
      </c>
      <c r="P84" s="323">
        <v>90</v>
      </c>
      <c r="Q84" s="323">
        <f t="shared" si="4"/>
        <v>305</v>
      </c>
      <c r="R84" s="325">
        <f t="shared" si="5"/>
        <v>0.17280453257790368</v>
      </c>
      <c r="S84" s="323">
        <v>10</v>
      </c>
      <c r="T84" s="323">
        <v>0</v>
      </c>
      <c r="U84" s="324">
        <v>0</v>
      </c>
      <c r="V84" s="78" t="s">
        <v>5</v>
      </c>
    </row>
    <row r="85" spans="1:22" x14ac:dyDescent="0.2">
      <c r="A85" s="320" t="s">
        <v>334</v>
      </c>
      <c r="B85" s="321" t="s">
        <v>250</v>
      </c>
      <c r="C85" s="321" t="s">
        <v>251</v>
      </c>
      <c r="D85" s="322">
        <v>9.0500001907348637E-2</v>
      </c>
      <c r="E85" s="323">
        <v>775</v>
      </c>
      <c r="F85" s="323">
        <v>436</v>
      </c>
      <c r="G85" s="323">
        <v>411</v>
      </c>
      <c r="H85" s="323">
        <v>8563.5357311199095</v>
      </c>
      <c r="I85" s="324">
        <v>4817.6794564752008</v>
      </c>
      <c r="J85" s="322">
        <v>465</v>
      </c>
      <c r="K85" s="323">
        <v>125</v>
      </c>
      <c r="L85" s="323">
        <v>0</v>
      </c>
      <c r="M85" s="323">
        <v>245</v>
      </c>
      <c r="N85" s="325">
        <f t="shared" si="3"/>
        <v>0.5268817204301075</v>
      </c>
      <c r="O85" s="323">
        <v>75</v>
      </c>
      <c r="P85" s="323">
        <v>15</v>
      </c>
      <c r="Q85" s="323">
        <f t="shared" si="4"/>
        <v>90</v>
      </c>
      <c r="R85" s="325">
        <f t="shared" si="5"/>
        <v>0.19354838709677419</v>
      </c>
      <c r="S85" s="323">
        <v>0</v>
      </c>
      <c r="T85" s="323">
        <v>0</v>
      </c>
      <c r="U85" s="324">
        <v>0</v>
      </c>
      <c r="V85" s="78" t="s">
        <v>5</v>
      </c>
    </row>
    <row r="86" spans="1:22" x14ac:dyDescent="0.2">
      <c r="A86" s="320" t="s">
        <v>335</v>
      </c>
      <c r="B86" s="321" t="s">
        <v>250</v>
      </c>
      <c r="C86" s="321" t="s">
        <v>251</v>
      </c>
      <c r="D86" s="322">
        <v>0.26379999160766604</v>
      </c>
      <c r="E86" s="323">
        <v>2459</v>
      </c>
      <c r="F86" s="323">
        <v>1345</v>
      </c>
      <c r="G86" s="323">
        <v>1272</v>
      </c>
      <c r="H86" s="323">
        <v>9321.4559447641059</v>
      </c>
      <c r="I86" s="324">
        <v>5098.5596769856538</v>
      </c>
      <c r="J86" s="322">
        <v>1310</v>
      </c>
      <c r="K86" s="323">
        <v>480</v>
      </c>
      <c r="L86" s="323">
        <v>45</v>
      </c>
      <c r="M86" s="323">
        <v>535</v>
      </c>
      <c r="N86" s="325">
        <f t="shared" si="3"/>
        <v>0.40839694656488551</v>
      </c>
      <c r="O86" s="323">
        <v>185</v>
      </c>
      <c r="P86" s="323">
        <v>45</v>
      </c>
      <c r="Q86" s="323">
        <f t="shared" si="4"/>
        <v>230</v>
      </c>
      <c r="R86" s="325">
        <f t="shared" si="5"/>
        <v>0.17557251908396945</v>
      </c>
      <c r="S86" s="323">
        <v>0</v>
      </c>
      <c r="T86" s="323">
        <v>15</v>
      </c>
      <c r="U86" s="324">
        <v>0</v>
      </c>
      <c r="V86" s="78" t="s">
        <v>5</v>
      </c>
    </row>
    <row r="87" spans="1:22" x14ac:dyDescent="0.2">
      <c r="A87" s="314" t="s">
        <v>336</v>
      </c>
      <c r="B87" s="315" t="s">
        <v>250</v>
      </c>
      <c r="C87" s="315" t="s">
        <v>251</v>
      </c>
      <c r="D87" s="316">
        <v>0.27329999923706055</v>
      </c>
      <c r="E87" s="317">
        <v>2113</v>
      </c>
      <c r="F87" s="317">
        <v>1072</v>
      </c>
      <c r="G87" s="317">
        <v>1014</v>
      </c>
      <c r="H87" s="317">
        <v>7731.4306838588127</v>
      </c>
      <c r="I87" s="318">
        <v>3922.4295755308317</v>
      </c>
      <c r="J87" s="316">
        <v>1045</v>
      </c>
      <c r="K87" s="317">
        <v>335</v>
      </c>
      <c r="L87" s="317">
        <v>75</v>
      </c>
      <c r="M87" s="317">
        <v>530</v>
      </c>
      <c r="N87" s="319">
        <f t="shared" si="3"/>
        <v>0.50717703349282295</v>
      </c>
      <c r="O87" s="317">
        <v>85</v>
      </c>
      <c r="P87" s="317">
        <v>15</v>
      </c>
      <c r="Q87" s="317">
        <f t="shared" si="4"/>
        <v>100</v>
      </c>
      <c r="R87" s="319">
        <f t="shared" si="5"/>
        <v>9.569377990430622E-2</v>
      </c>
      <c r="S87" s="317">
        <v>0</v>
      </c>
      <c r="T87" s="317">
        <v>0</v>
      </c>
      <c r="U87" s="318">
        <v>0</v>
      </c>
      <c r="V87" s="119" t="s">
        <v>6</v>
      </c>
    </row>
    <row r="88" spans="1:22" x14ac:dyDescent="0.2">
      <c r="A88" s="320" t="s">
        <v>337</v>
      </c>
      <c r="B88" s="321" t="s">
        <v>250</v>
      </c>
      <c r="C88" s="321" t="s">
        <v>251</v>
      </c>
      <c r="D88" s="322">
        <v>0.42909999847412111</v>
      </c>
      <c r="E88" s="323">
        <v>3120</v>
      </c>
      <c r="F88" s="323">
        <v>1613</v>
      </c>
      <c r="G88" s="323">
        <v>1534</v>
      </c>
      <c r="H88" s="323">
        <v>7271.0324192372755</v>
      </c>
      <c r="I88" s="324">
        <v>3759.030542381322</v>
      </c>
      <c r="J88" s="322">
        <v>1430</v>
      </c>
      <c r="K88" s="323">
        <v>620</v>
      </c>
      <c r="L88" s="323">
        <v>65</v>
      </c>
      <c r="M88" s="323">
        <v>525</v>
      </c>
      <c r="N88" s="325">
        <f t="shared" si="3"/>
        <v>0.36713286713286714</v>
      </c>
      <c r="O88" s="323">
        <v>155</v>
      </c>
      <c r="P88" s="323">
        <v>50</v>
      </c>
      <c r="Q88" s="323">
        <f t="shared" si="4"/>
        <v>205</v>
      </c>
      <c r="R88" s="325">
        <f t="shared" si="5"/>
        <v>0.14335664335664336</v>
      </c>
      <c r="S88" s="323">
        <v>10</v>
      </c>
      <c r="T88" s="323">
        <v>0</v>
      </c>
      <c r="U88" s="324">
        <v>0</v>
      </c>
      <c r="V88" s="78" t="s">
        <v>5</v>
      </c>
    </row>
    <row r="89" spans="1:22" x14ac:dyDescent="0.2">
      <c r="A89" s="314" t="s">
        <v>338</v>
      </c>
      <c r="B89" s="315" t="s">
        <v>250</v>
      </c>
      <c r="C89" s="315" t="s">
        <v>251</v>
      </c>
      <c r="D89" s="316">
        <v>0.37060001373291018</v>
      </c>
      <c r="E89" s="317">
        <v>1889</v>
      </c>
      <c r="F89" s="317">
        <v>903</v>
      </c>
      <c r="G89" s="317">
        <v>841</v>
      </c>
      <c r="H89" s="317">
        <v>5097.1395844615217</v>
      </c>
      <c r="I89" s="318">
        <v>2436.5892243349676</v>
      </c>
      <c r="J89" s="316">
        <v>615</v>
      </c>
      <c r="K89" s="317">
        <v>215</v>
      </c>
      <c r="L89" s="317">
        <v>45</v>
      </c>
      <c r="M89" s="317">
        <v>290</v>
      </c>
      <c r="N89" s="319">
        <f t="shared" si="3"/>
        <v>0.47154471544715448</v>
      </c>
      <c r="O89" s="317">
        <v>55</v>
      </c>
      <c r="P89" s="317">
        <v>10</v>
      </c>
      <c r="Q89" s="317">
        <f t="shared" si="4"/>
        <v>65</v>
      </c>
      <c r="R89" s="319">
        <f t="shared" si="5"/>
        <v>0.10569105691056911</v>
      </c>
      <c r="S89" s="317">
        <v>0</v>
      </c>
      <c r="T89" s="317">
        <v>0</v>
      </c>
      <c r="U89" s="318">
        <v>10</v>
      </c>
      <c r="V89" s="119" t="s">
        <v>6</v>
      </c>
    </row>
    <row r="90" spans="1:22" x14ac:dyDescent="0.2">
      <c r="A90" s="314" t="s">
        <v>339</v>
      </c>
      <c r="B90" s="315" t="s">
        <v>250</v>
      </c>
      <c r="C90" s="315" t="s">
        <v>251</v>
      </c>
      <c r="D90" s="316">
        <v>1.1172000122070314</v>
      </c>
      <c r="E90" s="317">
        <v>847</v>
      </c>
      <c r="F90" s="317">
        <v>385</v>
      </c>
      <c r="G90" s="317">
        <v>356</v>
      </c>
      <c r="H90" s="317">
        <v>758.14535512468308</v>
      </c>
      <c r="I90" s="318">
        <v>344.61152505667411</v>
      </c>
      <c r="J90" s="316">
        <v>380</v>
      </c>
      <c r="K90" s="317">
        <v>175</v>
      </c>
      <c r="L90" s="317">
        <v>25</v>
      </c>
      <c r="M90" s="317">
        <v>140</v>
      </c>
      <c r="N90" s="319">
        <f t="shared" si="3"/>
        <v>0.36842105263157893</v>
      </c>
      <c r="O90" s="317">
        <v>40</v>
      </c>
      <c r="P90" s="317">
        <v>0</v>
      </c>
      <c r="Q90" s="317">
        <f t="shared" si="4"/>
        <v>40</v>
      </c>
      <c r="R90" s="319">
        <f t="shared" si="5"/>
        <v>0.10526315789473684</v>
      </c>
      <c r="S90" s="317">
        <v>0</v>
      </c>
      <c r="T90" s="317">
        <v>0</v>
      </c>
      <c r="U90" s="318">
        <v>0</v>
      </c>
      <c r="V90" s="119" t="s">
        <v>6</v>
      </c>
    </row>
    <row r="91" spans="1:22" x14ac:dyDescent="0.2">
      <c r="A91" s="314" t="s">
        <v>340</v>
      </c>
      <c r="B91" s="315" t="s">
        <v>250</v>
      </c>
      <c r="C91" s="315" t="s">
        <v>251</v>
      </c>
      <c r="D91" s="316">
        <v>0.52270000457763677</v>
      </c>
      <c r="E91" s="317">
        <v>4005</v>
      </c>
      <c r="F91" s="317">
        <v>2149</v>
      </c>
      <c r="G91" s="317">
        <v>2073</v>
      </c>
      <c r="H91" s="317">
        <v>7662.1388271006535</v>
      </c>
      <c r="I91" s="318">
        <v>4111.3449037301634</v>
      </c>
      <c r="J91" s="316">
        <v>1870</v>
      </c>
      <c r="K91" s="317">
        <v>940</v>
      </c>
      <c r="L91" s="317">
        <v>75</v>
      </c>
      <c r="M91" s="317">
        <v>710</v>
      </c>
      <c r="N91" s="319">
        <f t="shared" si="3"/>
        <v>0.37967914438502676</v>
      </c>
      <c r="O91" s="317">
        <v>95</v>
      </c>
      <c r="P91" s="317">
        <v>40</v>
      </c>
      <c r="Q91" s="317">
        <f t="shared" si="4"/>
        <v>135</v>
      </c>
      <c r="R91" s="319">
        <f t="shared" si="5"/>
        <v>7.2192513368983954E-2</v>
      </c>
      <c r="S91" s="317">
        <v>0</v>
      </c>
      <c r="T91" s="317">
        <v>0</v>
      </c>
      <c r="U91" s="318">
        <v>10</v>
      </c>
      <c r="V91" s="119" t="s">
        <v>6</v>
      </c>
    </row>
    <row r="92" spans="1:22" x14ac:dyDescent="0.2">
      <c r="A92" s="314" t="s">
        <v>341</v>
      </c>
      <c r="B92" s="315" t="s">
        <v>250</v>
      </c>
      <c r="C92" s="315" t="s">
        <v>251</v>
      </c>
      <c r="D92" s="316">
        <v>0.25569999694824219</v>
      </c>
      <c r="E92" s="317">
        <v>3183</v>
      </c>
      <c r="F92" s="317">
        <v>1503</v>
      </c>
      <c r="G92" s="317">
        <v>1412</v>
      </c>
      <c r="H92" s="317">
        <v>12448.181611219536</v>
      </c>
      <c r="I92" s="318">
        <v>5877.9820803213834</v>
      </c>
      <c r="J92" s="316">
        <v>1350</v>
      </c>
      <c r="K92" s="317">
        <v>610</v>
      </c>
      <c r="L92" s="317">
        <v>75</v>
      </c>
      <c r="M92" s="317">
        <v>585</v>
      </c>
      <c r="N92" s="319">
        <f t="shared" si="3"/>
        <v>0.43333333333333335</v>
      </c>
      <c r="O92" s="317">
        <v>75</v>
      </c>
      <c r="P92" s="317">
        <v>10</v>
      </c>
      <c r="Q92" s="317">
        <f t="shared" si="4"/>
        <v>85</v>
      </c>
      <c r="R92" s="319">
        <f t="shared" si="5"/>
        <v>6.2962962962962957E-2</v>
      </c>
      <c r="S92" s="317">
        <v>0</v>
      </c>
      <c r="T92" s="317">
        <v>0</v>
      </c>
      <c r="U92" s="318">
        <v>0</v>
      </c>
      <c r="V92" s="119" t="s">
        <v>6</v>
      </c>
    </row>
    <row r="93" spans="1:22" x14ac:dyDescent="0.2">
      <c r="A93" s="314" t="s">
        <v>342</v>
      </c>
      <c r="B93" s="315" t="s">
        <v>250</v>
      </c>
      <c r="C93" s="315" t="s">
        <v>251</v>
      </c>
      <c r="D93" s="316">
        <v>0.33369998931884765</v>
      </c>
      <c r="E93" s="317">
        <v>3613</v>
      </c>
      <c r="F93" s="317">
        <v>1949</v>
      </c>
      <c r="G93" s="317">
        <v>1872</v>
      </c>
      <c r="H93" s="317">
        <v>10827.090547335341</v>
      </c>
      <c r="I93" s="318">
        <v>5840.5755540427854</v>
      </c>
      <c r="J93" s="316">
        <v>1605</v>
      </c>
      <c r="K93" s="317">
        <v>865</v>
      </c>
      <c r="L93" s="317">
        <v>50</v>
      </c>
      <c r="M93" s="317">
        <v>550</v>
      </c>
      <c r="N93" s="319">
        <f t="shared" si="3"/>
        <v>0.34267912772585668</v>
      </c>
      <c r="O93" s="317">
        <v>115</v>
      </c>
      <c r="P93" s="317">
        <v>20</v>
      </c>
      <c r="Q93" s="317">
        <f t="shared" si="4"/>
        <v>135</v>
      </c>
      <c r="R93" s="319">
        <f t="shared" si="5"/>
        <v>8.4112149532710276E-2</v>
      </c>
      <c r="S93" s="317">
        <v>0</v>
      </c>
      <c r="T93" s="317">
        <v>0</v>
      </c>
      <c r="U93" s="318">
        <v>0</v>
      </c>
      <c r="V93" s="119" t="s">
        <v>6</v>
      </c>
    </row>
    <row r="94" spans="1:22" x14ac:dyDescent="0.2">
      <c r="A94" s="314" t="s">
        <v>343</v>
      </c>
      <c r="B94" s="315" t="s">
        <v>250</v>
      </c>
      <c r="C94" s="315" t="s">
        <v>251</v>
      </c>
      <c r="D94" s="316">
        <v>0.51389999389648433</v>
      </c>
      <c r="E94" s="317">
        <v>4777</v>
      </c>
      <c r="F94" s="317">
        <v>2468</v>
      </c>
      <c r="G94" s="317">
        <v>2359</v>
      </c>
      <c r="H94" s="317">
        <v>9295.5829086120575</v>
      </c>
      <c r="I94" s="318">
        <v>4802.4908139950921</v>
      </c>
      <c r="J94" s="316">
        <v>2190</v>
      </c>
      <c r="K94" s="317">
        <v>1025</v>
      </c>
      <c r="L94" s="317">
        <v>115</v>
      </c>
      <c r="M94" s="317">
        <v>885</v>
      </c>
      <c r="N94" s="319">
        <f t="shared" si="3"/>
        <v>0.4041095890410959</v>
      </c>
      <c r="O94" s="317">
        <v>135</v>
      </c>
      <c r="P94" s="317">
        <v>25</v>
      </c>
      <c r="Q94" s="317">
        <f t="shared" si="4"/>
        <v>160</v>
      </c>
      <c r="R94" s="319">
        <f t="shared" si="5"/>
        <v>7.3059360730593603E-2</v>
      </c>
      <c r="S94" s="317">
        <v>0</v>
      </c>
      <c r="T94" s="317">
        <v>0</v>
      </c>
      <c r="U94" s="318">
        <v>10</v>
      </c>
      <c r="V94" s="119" t="s">
        <v>6</v>
      </c>
    </row>
    <row r="95" spans="1:22" x14ac:dyDescent="0.2">
      <c r="A95" s="314" t="s">
        <v>344</v>
      </c>
      <c r="B95" s="315" t="s">
        <v>250</v>
      </c>
      <c r="C95" s="315" t="s">
        <v>251</v>
      </c>
      <c r="D95" s="316">
        <v>0.4481999969482422</v>
      </c>
      <c r="E95" s="317">
        <v>4376</v>
      </c>
      <c r="F95" s="317">
        <v>2177</v>
      </c>
      <c r="G95" s="317">
        <v>2103</v>
      </c>
      <c r="H95" s="317">
        <v>9763.4985046761103</v>
      </c>
      <c r="I95" s="318">
        <v>4857.206637266886</v>
      </c>
      <c r="J95" s="316">
        <v>1880</v>
      </c>
      <c r="K95" s="317">
        <v>810</v>
      </c>
      <c r="L95" s="317">
        <v>55</v>
      </c>
      <c r="M95" s="317">
        <v>885</v>
      </c>
      <c r="N95" s="319">
        <f t="shared" si="3"/>
        <v>0.47074468085106386</v>
      </c>
      <c r="O95" s="317">
        <v>110</v>
      </c>
      <c r="P95" s="317">
        <v>20</v>
      </c>
      <c r="Q95" s="317">
        <f t="shared" si="4"/>
        <v>130</v>
      </c>
      <c r="R95" s="319">
        <f t="shared" si="5"/>
        <v>6.9148936170212769E-2</v>
      </c>
      <c r="S95" s="317">
        <v>0</v>
      </c>
      <c r="T95" s="317">
        <v>0</v>
      </c>
      <c r="U95" s="318">
        <v>0</v>
      </c>
      <c r="V95" s="119" t="s">
        <v>6</v>
      </c>
    </row>
    <row r="96" spans="1:22" x14ac:dyDescent="0.2">
      <c r="A96" s="326" t="s">
        <v>345</v>
      </c>
      <c r="B96" s="327" t="s">
        <v>250</v>
      </c>
      <c r="C96" s="327" t="s">
        <v>251</v>
      </c>
      <c r="D96" s="328">
        <v>0.99269996643066405</v>
      </c>
      <c r="E96" s="329">
        <v>0</v>
      </c>
      <c r="F96" s="329">
        <v>0</v>
      </c>
      <c r="G96" s="329">
        <v>0</v>
      </c>
      <c r="H96" s="329">
        <v>0</v>
      </c>
      <c r="I96" s="330">
        <v>0</v>
      </c>
      <c r="J96" s="328">
        <v>0</v>
      </c>
      <c r="K96" s="329">
        <v>0</v>
      </c>
      <c r="L96" s="329">
        <v>0</v>
      </c>
      <c r="M96" s="329">
        <v>0</v>
      </c>
      <c r="N96" s="331" t="e">
        <f t="shared" si="3"/>
        <v>#DIV/0!</v>
      </c>
      <c r="O96" s="329">
        <v>0</v>
      </c>
      <c r="P96" s="329">
        <v>0</v>
      </c>
      <c r="Q96" s="329">
        <f t="shared" si="4"/>
        <v>0</v>
      </c>
      <c r="R96" s="331" t="e">
        <f t="shared" si="5"/>
        <v>#DIV/0!</v>
      </c>
      <c r="S96" s="329">
        <v>0</v>
      </c>
      <c r="T96" s="329">
        <v>0</v>
      </c>
      <c r="U96" s="330">
        <v>0</v>
      </c>
      <c r="V96" s="332" t="s">
        <v>51</v>
      </c>
    </row>
    <row r="97" spans="1:22" x14ac:dyDescent="0.2">
      <c r="A97" s="314" t="s">
        <v>346</v>
      </c>
      <c r="B97" s="315" t="s">
        <v>250</v>
      </c>
      <c r="C97" s="315" t="s">
        <v>251</v>
      </c>
      <c r="D97" s="316">
        <v>0.56020000457763675</v>
      </c>
      <c r="E97" s="317">
        <v>6223</v>
      </c>
      <c r="F97" s="317">
        <v>2898</v>
      </c>
      <c r="G97" s="317">
        <v>2809</v>
      </c>
      <c r="H97" s="317">
        <v>11108.532576132047</v>
      </c>
      <c r="I97" s="318">
        <v>5173.1524032830912</v>
      </c>
      <c r="J97" s="316">
        <v>2565</v>
      </c>
      <c r="K97" s="317">
        <v>1215</v>
      </c>
      <c r="L97" s="317">
        <v>175</v>
      </c>
      <c r="M97" s="317">
        <v>975</v>
      </c>
      <c r="N97" s="319">
        <f t="shared" si="3"/>
        <v>0.38011695906432746</v>
      </c>
      <c r="O97" s="317">
        <v>115</v>
      </c>
      <c r="P97" s="317">
        <v>60</v>
      </c>
      <c r="Q97" s="317">
        <f t="shared" si="4"/>
        <v>175</v>
      </c>
      <c r="R97" s="319">
        <f t="shared" si="5"/>
        <v>6.8226120857699801E-2</v>
      </c>
      <c r="S97" s="317">
        <v>0</v>
      </c>
      <c r="T97" s="317">
        <v>10</v>
      </c>
      <c r="U97" s="318">
        <v>10</v>
      </c>
      <c r="V97" s="119" t="s">
        <v>6</v>
      </c>
    </row>
    <row r="98" spans="1:22" x14ac:dyDescent="0.2">
      <c r="A98" s="314" t="s">
        <v>347</v>
      </c>
      <c r="B98" s="315" t="s">
        <v>250</v>
      </c>
      <c r="C98" s="315" t="s">
        <v>251</v>
      </c>
      <c r="D98" s="316">
        <v>0.73449996948242191</v>
      </c>
      <c r="E98" s="317">
        <v>3392</v>
      </c>
      <c r="F98" s="317">
        <v>1628</v>
      </c>
      <c r="G98" s="317">
        <v>1557</v>
      </c>
      <c r="H98" s="317">
        <v>4618.1077480373915</v>
      </c>
      <c r="I98" s="318">
        <v>2216.473883786814</v>
      </c>
      <c r="J98" s="316">
        <v>1580</v>
      </c>
      <c r="K98" s="317">
        <v>730</v>
      </c>
      <c r="L98" s="317">
        <v>100</v>
      </c>
      <c r="M98" s="317">
        <v>610</v>
      </c>
      <c r="N98" s="319">
        <f t="shared" si="3"/>
        <v>0.38607594936708861</v>
      </c>
      <c r="O98" s="317">
        <v>100</v>
      </c>
      <c r="P98" s="317">
        <v>35</v>
      </c>
      <c r="Q98" s="317">
        <f t="shared" si="4"/>
        <v>135</v>
      </c>
      <c r="R98" s="319">
        <f t="shared" si="5"/>
        <v>8.5443037974683542E-2</v>
      </c>
      <c r="S98" s="317">
        <v>0</v>
      </c>
      <c r="T98" s="317">
        <v>0</v>
      </c>
      <c r="U98" s="318">
        <v>0</v>
      </c>
      <c r="V98" s="119" t="s">
        <v>6</v>
      </c>
    </row>
    <row r="99" spans="1:22" x14ac:dyDescent="0.2">
      <c r="A99" s="320" t="s">
        <v>348</v>
      </c>
      <c r="B99" s="321" t="s">
        <v>250</v>
      </c>
      <c r="C99" s="321" t="s">
        <v>251</v>
      </c>
      <c r="D99" s="322">
        <v>1.781300048828125</v>
      </c>
      <c r="E99" s="323">
        <v>5962</v>
      </c>
      <c r="F99" s="323">
        <v>3022</v>
      </c>
      <c r="G99" s="323">
        <v>2817</v>
      </c>
      <c r="H99" s="323">
        <v>3346.9936768498146</v>
      </c>
      <c r="I99" s="324">
        <v>1696.5137355652698</v>
      </c>
      <c r="J99" s="322">
        <v>2250</v>
      </c>
      <c r="K99" s="323">
        <v>895</v>
      </c>
      <c r="L99" s="323">
        <v>65</v>
      </c>
      <c r="M99" s="323">
        <v>1005</v>
      </c>
      <c r="N99" s="325">
        <f t="shared" si="3"/>
        <v>0.44666666666666666</v>
      </c>
      <c r="O99" s="323">
        <v>210</v>
      </c>
      <c r="P99" s="323">
        <v>50</v>
      </c>
      <c r="Q99" s="323">
        <f t="shared" si="4"/>
        <v>260</v>
      </c>
      <c r="R99" s="325">
        <f t="shared" si="5"/>
        <v>0.11555555555555555</v>
      </c>
      <c r="S99" s="323">
        <v>0</v>
      </c>
      <c r="T99" s="323">
        <v>15</v>
      </c>
      <c r="U99" s="324">
        <v>10</v>
      </c>
      <c r="V99" s="78" t="s">
        <v>5</v>
      </c>
    </row>
    <row r="100" spans="1:22" x14ac:dyDescent="0.2">
      <c r="A100" s="326" t="s">
        <v>349</v>
      </c>
      <c r="B100" s="327" t="s">
        <v>250</v>
      </c>
      <c r="C100" s="327" t="s">
        <v>251</v>
      </c>
      <c r="D100" s="328">
        <v>1.8810000610351563</v>
      </c>
      <c r="E100" s="329">
        <v>15</v>
      </c>
      <c r="F100" s="329">
        <v>8</v>
      </c>
      <c r="G100" s="329">
        <v>7</v>
      </c>
      <c r="H100" s="329">
        <v>7.974481399934227</v>
      </c>
      <c r="I100" s="330">
        <v>4.2530567466315876</v>
      </c>
      <c r="J100" s="328">
        <v>0</v>
      </c>
      <c r="K100" s="329">
        <v>0</v>
      </c>
      <c r="L100" s="329">
        <v>0</v>
      </c>
      <c r="M100" s="329">
        <v>0</v>
      </c>
      <c r="N100" s="331" t="e">
        <f t="shared" si="3"/>
        <v>#DIV/0!</v>
      </c>
      <c r="O100" s="329">
        <v>0</v>
      </c>
      <c r="P100" s="329">
        <v>0</v>
      </c>
      <c r="Q100" s="329">
        <f t="shared" si="4"/>
        <v>0</v>
      </c>
      <c r="R100" s="331" t="e">
        <f t="shared" si="5"/>
        <v>#DIV/0!</v>
      </c>
      <c r="S100" s="329">
        <v>0</v>
      </c>
      <c r="T100" s="329">
        <v>0</v>
      </c>
      <c r="U100" s="330">
        <v>0</v>
      </c>
      <c r="V100" s="332" t="s">
        <v>51</v>
      </c>
    </row>
    <row r="101" spans="1:22" x14ac:dyDescent="0.2">
      <c r="A101" s="320" t="s">
        <v>350</v>
      </c>
      <c r="B101" s="321" t="s">
        <v>250</v>
      </c>
      <c r="C101" s="321" t="s">
        <v>251</v>
      </c>
      <c r="D101" s="322">
        <v>0.22610000610351563</v>
      </c>
      <c r="E101" s="323">
        <v>2177</v>
      </c>
      <c r="F101" s="323">
        <v>1230</v>
      </c>
      <c r="G101" s="323">
        <v>1121</v>
      </c>
      <c r="H101" s="323">
        <v>9628.4827122176266</v>
      </c>
      <c r="I101" s="324">
        <v>5440.0706182947542</v>
      </c>
      <c r="J101" s="322">
        <v>1170</v>
      </c>
      <c r="K101" s="323">
        <v>240</v>
      </c>
      <c r="L101" s="323">
        <v>25</v>
      </c>
      <c r="M101" s="323">
        <v>710</v>
      </c>
      <c r="N101" s="325">
        <f t="shared" si="3"/>
        <v>0.60683760683760679</v>
      </c>
      <c r="O101" s="323">
        <v>140</v>
      </c>
      <c r="P101" s="323">
        <v>30</v>
      </c>
      <c r="Q101" s="323">
        <f t="shared" si="4"/>
        <v>170</v>
      </c>
      <c r="R101" s="325">
        <f t="shared" si="5"/>
        <v>0.14529914529914531</v>
      </c>
      <c r="S101" s="323">
        <v>0</v>
      </c>
      <c r="T101" s="323">
        <v>0</v>
      </c>
      <c r="U101" s="324">
        <v>15</v>
      </c>
      <c r="V101" s="78" t="s">
        <v>5</v>
      </c>
    </row>
    <row r="102" spans="1:22" x14ac:dyDescent="0.2">
      <c r="A102" s="320" t="s">
        <v>351</v>
      </c>
      <c r="B102" s="321" t="s">
        <v>250</v>
      </c>
      <c r="C102" s="321" t="s">
        <v>251</v>
      </c>
      <c r="D102" s="322">
        <v>0.18639999389648437</v>
      </c>
      <c r="E102" s="323">
        <v>2145</v>
      </c>
      <c r="F102" s="323">
        <v>1116</v>
      </c>
      <c r="G102" s="323">
        <v>1037</v>
      </c>
      <c r="H102" s="323">
        <v>11507.511106417778</v>
      </c>
      <c r="I102" s="324">
        <v>5987.1246595628163</v>
      </c>
      <c r="J102" s="322">
        <v>1130</v>
      </c>
      <c r="K102" s="323">
        <v>425</v>
      </c>
      <c r="L102" s="323">
        <v>35</v>
      </c>
      <c r="M102" s="323">
        <v>500</v>
      </c>
      <c r="N102" s="325">
        <f t="shared" si="3"/>
        <v>0.44247787610619471</v>
      </c>
      <c r="O102" s="323">
        <v>115</v>
      </c>
      <c r="P102" s="323">
        <v>35</v>
      </c>
      <c r="Q102" s="323">
        <f t="shared" si="4"/>
        <v>150</v>
      </c>
      <c r="R102" s="325">
        <f t="shared" si="5"/>
        <v>0.13274336283185842</v>
      </c>
      <c r="S102" s="323">
        <v>10</v>
      </c>
      <c r="T102" s="323">
        <v>10</v>
      </c>
      <c r="U102" s="324">
        <v>0</v>
      </c>
      <c r="V102" s="78" t="s">
        <v>5</v>
      </c>
    </row>
    <row r="103" spans="1:22" x14ac:dyDescent="0.2">
      <c r="A103" s="314" t="s">
        <v>352</v>
      </c>
      <c r="B103" s="315" t="s">
        <v>250</v>
      </c>
      <c r="C103" s="315" t="s">
        <v>251</v>
      </c>
      <c r="D103" s="316">
        <v>0.35299999237060548</v>
      </c>
      <c r="E103" s="317">
        <v>6285</v>
      </c>
      <c r="F103" s="317">
        <v>3458</v>
      </c>
      <c r="G103" s="317">
        <v>3287</v>
      </c>
      <c r="H103" s="317">
        <v>17804.532962713332</v>
      </c>
      <c r="I103" s="318">
        <v>9796.0342060561179</v>
      </c>
      <c r="J103" s="316">
        <v>2785</v>
      </c>
      <c r="K103" s="317">
        <v>1180</v>
      </c>
      <c r="L103" s="317">
        <v>85</v>
      </c>
      <c r="M103" s="317">
        <v>1235</v>
      </c>
      <c r="N103" s="319">
        <f t="shared" si="3"/>
        <v>0.44344703770197486</v>
      </c>
      <c r="O103" s="317">
        <v>180</v>
      </c>
      <c r="P103" s="317">
        <v>75</v>
      </c>
      <c r="Q103" s="317">
        <f t="shared" si="4"/>
        <v>255</v>
      </c>
      <c r="R103" s="319">
        <f t="shared" si="5"/>
        <v>9.1561938958707359E-2</v>
      </c>
      <c r="S103" s="317">
        <v>0</v>
      </c>
      <c r="T103" s="317">
        <v>0</v>
      </c>
      <c r="U103" s="318">
        <v>20</v>
      </c>
      <c r="V103" s="119" t="s">
        <v>6</v>
      </c>
    </row>
    <row r="104" spans="1:22" x14ac:dyDescent="0.2">
      <c r="A104" s="314" t="s">
        <v>353</v>
      </c>
      <c r="B104" s="315" t="s">
        <v>250</v>
      </c>
      <c r="C104" s="315" t="s">
        <v>251</v>
      </c>
      <c r="D104" s="316">
        <v>0.39299999237060546</v>
      </c>
      <c r="E104" s="317">
        <v>3644</v>
      </c>
      <c r="F104" s="317">
        <v>2028</v>
      </c>
      <c r="G104" s="317">
        <v>1895</v>
      </c>
      <c r="H104" s="317">
        <v>9272.2648110477512</v>
      </c>
      <c r="I104" s="318">
        <v>5160.3054436895836</v>
      </c>
      <c r="J104" s="316">
        <v>1485</v>
      </c>
      <c r="K104" s="317">
        <v>560</v>
      </c>
      <c r="L104" s="317">
        <v>50</v>
      </c>
      <c r="M104" s="317">
        <v>715</v>
      </c>
      <c r="N104" s="319">
        <f t="shared" si="3"/>
        <v>0.48148148148148145</v>
      </c>
      <c r="O104" s="317">
        <v>125</v>
      </c>
      <c r="P104" s="317">
        <v>15</v>
      </c>
      <c r="Q104" s="317">
        <f t="shared" si="4"/>
        <v>140</v>
      </c>
      <c r="R104" s="319">
        <f t="shared" si="5"/>
        <v>9.4276094276094277E-2</v>
      </c>
      <c r="S104" s="317">
        <v>0</v>
      </c>
      <c r="T104" s="317">
        <v>0</v>
      </c>
      <c r="U104" s="318">
        <v>10</v>
      </c>
      <c r="V104" s="119" t="s">
        <v>6</v>
      </c>
    </row>
    <row r="105" spans="1:22" x14ac:dyDescent="0.2">
      <c r="A105" s="314" t="s">
        <v>354</v>
      </c>
      <c r="B105" s="315" t="s">
        <v>250</v>
      </c>
      <c r="C105" s="315" t="s">
        <v>251</v>
      </c>
      <c r="D105" s="316">
        <v>1.0270999908447265</v>
      </c>
      <c r="E105" s="317">
        <v>5511</v>
      </c>
      <c r="F105" s="317">
        <v>2473</v>
      </c>
      <c r="G105" s="317">
        <v>2308</v>
      </c>
      <c r="H105" s="317">
        <v>5365.5924925746931</v>
      </c>
      <c r="I105" s="318">
        <v>2407.7499971216139</v>
      </c>
      <c r="J105" s="316">
        <v>2565</v>
      </c>
      <c r="K105" s="317">
        <v>1345</v>
      </c>
      <c r="L105" s="317">
        <v>165</v>
      </c>
      <c r="M105" s="317">
        <v>885</v>
      </c>
      <c r="N105" s="319">
        <f t="shared" si="3"/>
        <v>0.34502923976608185</v>
      </c>
      <c r="O105" s="317">
        <v>115</v>
      </c>
      <c r="P105" s="317">
        <v>25</v>
      </c>
      <c r="Q105" s="317">
        <f t="shared" si="4"/>
        <v>140</v>
      </c>
      <c r="R105" s="319">
        <f t="shared" si="5"/>
        <v>5.4580896686159841E-2</v>
      </c>
      <c r="S105" s="317">
        <v>0</v>
      </c>
      <c r="T105" s="317">
        <v>0</v>
      </c>
      <c r="U105" s="318">
        <v>20</v>
      </c>
      <c r="V105" s="119" t="s">
        <v>6</v>
      </c>
    </row>
    <row r="106" spans="1:22" x14ac:dyDescent="0.2">
      <c r="A106" s="314" t="s">
        <v>355</v>
      </c>
      <c r="B106" s="315" t="s">
        <v>250</v>
      </c>
      <c r="C106" s="315" t="s">
        <v>251</v>
      </c>
      <c r="D106" s="316">
        <v>0.68930000305175776</v>
      </c>
      <c r="E106" s="317">
        <v>4761</v>
      </c>
      <c r="F106" s="317">
        <v>2431</v>
      </c>
      <c r="G106" s="317">
        <v>2325</v>
      </c>
      <c r="H106" s="317">
        <v>6907.0070780813685</v>
      </c>
      <c r="I106" s="318">
        <v>3526.7662690224338</v>
      </c>
      <c r="J106" s="316">
        <v>1755</v>
      </c>
      <c r="K106" s="317">
        <v>865</v>
      </c>
      <c r="L106" s="317">
        <v>105</v>
      </c>
      <c r="M106" s="317">
        <v>600</v>
      </c>
      <c r="N106" s="319">
        <f t="shared" si="3"/>
        <v>0.34188034188034189</v>
      </c>
      <c r="O106" s="317">
        <v>125</v>
      </c>
      <c r="P106" s="317">
        <v>30</v>
      </c>
      <c r="Q106" s="317">
        <f t="shared" si="4"/>
        <v>155</v>
      </c>
      <c r="R106" s="319">
        <f t="shared" si="5"/>
        <v>8.8319088319088315E-2</v>
      </c>
      <c r="S106" s="317">
        <v>10</v>
      </c>
      <c r="T106" s="317">
        <v>10</v>
      </c>
      <c r="U106" s="318">
        <v>15</v>
      </c>
      <c r="V106" s="119" t="s">
        <v>6</v>
      </c>
    </row>
    <row r="107" spans="1:22" x14ac:dyDescent="0.2">
      <c r="A107" s="320" t="s">
        <v>356</v>
      </c>
      <c r="B107" s="321" t="s">
        <v>250</v>
      </c>
      <c r="C107" s="321" t="s">
        <v>251</v>
      </c>
      <c r="D107" s="322">
        <v>0.81319999694824219</v>
      </c>
      <c r="E107" s="323">
        <v>7618</v>
      </c>
      <c r="F107" s="323">
        <v>3637</v>
      </c>
      <c r="G107" s="323">
        <v>3374</v>
      </c>
      <c r="H107" s="323">
        <v>9367.9292038719268</v>
      </c>
      <c r="I107" s="324">
        <v>4472.4545175219482</v>
      </c>
      <c r="J107" s="322">
        <v>3310</v>
      </c>
      <c r="K107" s="323">
        <v>1355</v>
      </c>
      <c r="L107" s="323">
        <v>115</v>
      </c>
      <c r="M107" s="323">
        <v>1440</v>
      </c>
      <c r="N107" s="325">
        <f t="shared" si="3"/>
        <v>0.43504531722054379</v>
      </c>
      <c r="O107" s="323">
        <v>315</v>
      </c>
      <c r="P107" s="323">
        <v>60</v>
      </c>
      <c r="Q107" s="323">
        <f t="shared" si="4"/>
        <v>375</v>
      </c>
      <c r="R107" s="325">
        <f t="shared" si="5"/>
        <v>0.11329305135951662</v>
      </c>
      <c r="S107" s="323">
        <v>0</v>
      </c>
      <c r="T107" s="323">
        <v>0</v>
      </c>
      <c r="U107" s="324">
        <v>15</v>
      </c>
      <c r="V107" s="78" t="s">
        <v>5</v>
      </c>
    </row>
    <row r="108" spans="1:22" x14ac:dyDescent="0.2">
      <c r="A108" s="314" t="s">
        <v>357</v>
      </c>
      <c r="B108" s="315" t="s">
        <v>250</v>
      </c>
      <c r="C108" s="315" t="s">
        <v>251</v>
      </c>
      <c r="D108" s="316">
        <v>0.35529998779296873</v>
      </c>
      <c r="E108" s="317">
        <v>4262</v>
      </c>
      <c r="F108" s="317">
        <v>1953</v>
      </c>
      <c r="G108" s="317">
        <v>1859</v>
      </c>
      <c r="H108" s="317">
        <v>11995.497175427552</v>
      </c>
      <c r="I108" s="318">
        <v>5496.7634874730193</v>
      </c>
      <c r="J108" s="316">
        <v>1550</v>
      </c>
      <c r="K108" s="317">
        <v>740</v>
      </c>
      <c r="L108" s="317">
        <v>75</v>
      </c>
      <c r="M108" s="317">
        <v>615</v>
      </c>
      <c r="N108" s="319">
        <f t="shared" si="3"/>
        <v>0.39677419354838711</v>
      </c>
      <c r="O108" s="317">
        <v>110</v>
      </c>
      <c r="P108" s="317">
        <v>10</v>
      </c>
      <c r="Q108" s="317">
        <f t="shared" si="4"/>
        <v>120</v>
      </c>
      <c r="R108" s="319">
        <f t="shared" si="5"/>
        <v>7.7419354838709681E-2</v>
      </c>
      <c r="S108" s="317">
        <v>0</v>
      </c>
      <c r="T108" s="317">
        <v>0</v>
      </c>
      <c r="U108" s="318">
        <v>0</v>
      </c>
      <c r="V108" s="119" t="s">
        <v>6</v>
      </c>
    </row>
    <row r="109" spans="1:22" x14ac:dyDescent="0.2">
      <c r="A109" s="314" t="s">
        <v>358</v>
      </c>
      <c r="B109" s="315" t="s">
        <v>250</v>
      </c>
      <c r="C109" s="315" t="s">
        <v>251</v>
      </c>
      <c r="D109" s="316">
        <v>0.36349998474121092</v>
      </c>
      <c r="E109" s="317">
        <v>3953</v>
      </c>
      <c r="F109" s="317">
        <v>1685</v>
      </c>
      <c r="G109" s="317">
        <v>1587</v>
      </c>
      <c r="H109" s="317">
        <v>10874.828517019847</v>
      </c>
      <c r="I109" s="318">
        <v>4635.4885027013515</v>
      </c>
      <c r="J109" s="316">
        <v>1595</v>
      </c>
      <c r="K109" s="317">
        <v>540</v>
      </c>
      <c r="L109" s="317">
        <v>95</v>
      </c>
      <c r="M109" s="317">
        <v>805</v>
      </c>
      <c r="N109" s="319">
        <f t="shared" si="3"/>
        <v>0.50470219435736674</v>
      </c>
      <c r="O109" s="317">
        <v>85</v>
      </c>
      <c r="P109" s="317">
        <v>35</v>
      </c>
      <c r="Q109" s="317">
        <f t="shared" si="4"/>
        <v>120</v>
      </c>
      <c r="R109" s="319">
        <f t="shared" si="5"/>
        <v>7.5235109717868343E-2</v>
      </c>
      <c r="S109" s="317">
        <v>0</v>
      </c>
      <c r="T109" s="317">
        <v>15</v>
      </c>
      <c r="U109" s="318">
        <v>15</v>
      </c>
      <c r="V109" s="119" t="s">
        <v>6</v>
      </c>
    </row>
    <row r="110" spans="1:22" x14ac:dyDescent="0.2">
      <c r="A110" s="314" t="s">
        <v>359</v>
      </c>
      <c r="B110" s="315" t="s">
        <v>250</v>
      </c>
      <c r="C110" s="315" t="s">
        <v>251</v>
      </c>
      <c r="D110" s="316">
        <v>0.59240001678466792</v>
      </c>
      <c r="E110" s="317">
        <v>4051</v>
      </c>
      <c r="F110" s="317">
        <v>2149</v>
      </c>
      <c r="G110" s="317">
        <v>1963</v>
      </c>
      <c r="H110" s="317">
        <v>6838.2847488549314</v>
      </c>
      <c r="I110" s="318">
        <v>3627.6163725720185</v>
      </c>
      <c r="J110" s="316">
        <v>1980</v>
      </c>
      <c r="K110" s="317">
        <v>935</v>
      </c>
      <c r="L110" s="317">
        <v>75</v>
      </c>
      <c r="M110" s="317">
        <v>690</v>
      </c>
      <c r="N110" s="319">
        <f t="shared" si="3"/>
        <v>0.34848484848484851</v>
      </c>
      <c r="O110" s="317">
        <v>170</v>
      </c>
      <c r="P110" s="317">
        <v>35</v>
      </c>
      <c r="Q110" s="317">
        <f t="shared" si="4"/>
        <v>205</v>
      </c>
      <c r="R110" s="319">
        <f t="shared" si="5"/>
        <v>0.10353535353535354</v>
      </c>
      <c r="S110" s="317">
        <v>45</v>
      </c>
      <c r="T110" s="317">
        <v>0</v>
      </c>
      <c r="U110" s="318">
        <v>25</v>
      </c>
      <c r="V110" s="119" t="s">
        <v>6</v>
      </c>
    </row>
    <row r="111" spans="1:22" x14ac:dyDescent="0.2">
      <c r="A111" s="320" t="s">
        <v>360</v>
      </c>
      <c r="B111" s="321" t="s">
        <v>250</v>
      </c>
      <c r="C111" s="321" t="s">
        <v>251</v>
      </c>
      <c r="D111" s="322">
        <v>0.33950000762939453</v>
      </c>
      <c r="E111" s="323">
        <v>2412</v>
      </c>
      <c r="F111" s="323">
        <v>1101</v>
      </c>
      <c r="G111" s="323">
        <v>1071</v>
      </c>
      <c r="H111" s="323">
        <v>7104.5653778982851</v>
      </c>
      <c r="I111" s="324">
        <v>3243.0043453839185</v>
      </c>
      <c r="J111" s="322">
        <v>1295</v>
      </c>
      <c r="K111" s="323">
        <v>585</v>
      </c>
      <c r="L111" s="323">
        <v>60</v>
      </c>
      <c r="M111" s="323">
        <v>430</v>
      </c>
      <c r="N111" s="325">
        <f t="shared" si="3"/>
        <v>0.33204633204633205</v>
      </c>
      <c r="O111" s="323">
        <v>155</v>
      </c>
      <c r="P111" s="323">
        <v>55</v>
      </c>
      <c r="Q111" s="323">
        <f t="shared" si="4"/>
        <v>210</v>
      </c>
      <c r="R111" s="325">
        <f t="shared" si="5"/>
        <v>0.16216216216216217</v>
      </c>
      <c r="S111" s="323">
        <v>0</v>
      </c>
      <c r="T111" s="323">
        <v>0</v>
      </c>
      <c r="U111" s="324">
        <v>10</v>
      </c>
      <c r="V111" s="78" t="s">
        <v>5</v>
      </c>
    </row>
    <row r="112" spans="1:22" x14ac:dyDescent="0.2">
      <c r="A112" s="314" t="s">
        <v>361</v>
      </c>
      <c r="B112" s="315" t="s">
        <v>250</v>
      </c>
      <c r="C112" s="315" t="s">
        <v>251</v>
      </c>
      <c r="D112" s="316">
        <v>0.37779998779296875</v>
      </c>
      <c r="E112" s="317">
        <v>2738</v>
      </c>
      <c r="F112" s="317">
        <v>1138</v>
      </c>
      <c r="G112" s="317">
        <v>1094</v>
      </c>
      <c r="H112" s="317">
        <v>7247.2209858842061</v>
      </c>
      <c r="I112" s="318">
        <v>3012.1758516932896</v>
      </c>
      <c r="J112" s="316">
        <v>1260</v>
      </c>
      <c r="K112" s="317">
        <v>630</v>
      </c>
      <c r="L112" s="317">
        <v>65</v>
      </c>
      <c r="M112" s="317">
        <v>480</v>
      </c>
      <c r="N112" s="319">
        <f t="shared" si="3"/>
        <v>0.38095238095238093</v>
      </c>
      <c r="O112" s="317">
        <v>75</v>
      </c>
      <c r="P112" s="317">
        <v>0</v>
      </c>
      <c r="Q112" s="317">
        <f t="shared" si="4"/>
        <v>75</v>
      </c>
      <c r="R112" s="319">
        <f t="shared" si="5"/>
        <v>5.9523809523809521E-2</v>
      </c>
      <c r="S112" s="317">
        <v>0</v>
      </c>
      <c r="T112" s="317">
        <v>0</v>
      </c>
      <c r="U112" s="318">
        <v>10</v>
      </c>
      <c r="V112" s="119" t="s">
        <v>6</v>
      </c>
    </row>
    <row r="113" spans="1:22" x14ac:dyDescent="0.2">
      <c r="A113" s="314" t="s">
        <v>362</v>
      </c>
      <c r="B113" s="315" t="s">
        <v>250</v>
      </c>
      <c r="C113" s="315" t="s">
        <v>251</v>
      </c>
      <c r="D113" s="316">
        <v>0.30639999389648437</v>
      </c>
      <c r="E113" s="317">
        <v>3274</v>
      </c>
      <c r="F113" s="317">
        <v>1703</v>
      </c>
      <c r="G113" s="317">
        <v>1557</v>
      </c>
      <c r="H113" s="317">
        <v>10685.378802932039</v>
      </c>
      <c r="I113" s="318">
        <v>5558.0941054958039</v>
      </c>
      <c r="J113" s="316">
        <v>1615</v>
      </c>
      <c r="K113" s="317">
        <v>880</v>
      </c>
      <c r="L113" s="317">
        <v>40</v>
      </c>
      <c r="M113" s="317">
        <v>605</v>
      </c>
      <c r="N113" s="319">
        <f t="shared" si="3"/>
        <v>0.37461300309597523</v>
      </c>
      <c r="O113" s="317">
        <v>60</v>
      </c>
      <c r="P113" s="317">
        <v>20</v>
      </c>
      <c r="Q113" s="317">
        <f t="shared" si="4"/>
        <v>80</v>
      </c>
      <c r="R113" s="319">
        <f t="shared" si="5"/>
        <v>4.9535603715170282E-2</v>
      </c>
      <c r="S113" s="317">
        <v>0</v>
      </c>
      <c r="T113" s="317">
        <v>0</v>
      </c>
      <c r="U113" s="318">
        <v>10</v>
      </c>
      <c r="V113" s="119" t="s">
        <v>6</v>
      </c>
    </row>
    <row r="114" spans="1:22" x14ac:dyDescent="0.2">
      <c r="A114" s="314" t="s">
        <v>363</v>
      </c>
      <c r="B114" s="315" t="s">
        <v>250</v>
      </c>
      <c r="C114" s="315" t="s">
        <v>251</v>
      </c>
      <c r="D114" s="316">
        <v>0.22489999771118163</v>
      </c>
      <c r="E114" s="317">
        <v>1943</v>
      </c>
      <c r="F114" s="317">
        <v>935</v>
      </c>
      <c r="G114" s="317">
        <v>895</v>
      </c>
      <c r="H114" s="317">
        <v>8639.395374717682</v>
      </c>
      <c r="I114" s="318">
        <v>4157.4033326613653</v>
      </c>
      <c r="J114" s="316">
        <v>970</v>
      </c>
      <c r="K114" s="317">
        <v>380</v>
      </c>
      <c r="L114" s="317">
        <v>35</v>
      </c>
      <c r="M114" s="317">
        <v>475</v>
      </c>
      <c r="N114" s="319">
        <f t="shared" si="3"/>
        <v>0.48969072164948452</v>
      </c>
      <c r="O114" s="317">
        <v>30</v>
      </c>
      <c r="P114" s="317">
        <v>35</v>
      </c>
      <c r="Q114" s="317">
        <f t="shared" si="4"/>
        <v>65</v>
      </c>
      <c r="R114" s="319">
        <f t="shared" si="5"/>
        <v>6.7010309278350513E-2</v>
      </c>
      <c r="S114" s="317">
        <v>0</v>
      </c>
      <c r="T114" s="317">
        <v>10</v>
      </c>
      <c r="U114" s="318">
        <v>10</v>
      </c>
      <c r="V114" s="119" t="s">
        <v>6</v>
      </c>
    </row>
    <row r="115" spans="1:22" x14ac:dyDescent="0.2">
      <c r="A115" s="314" t="s">
        <v>364</v>
      </c>
      <c r="B115" s="315" t="s">
        <v>250</v>
      </c>
      <c r="C115" s="315" t="s">
        <v>251</v>
      </c>
      <c r="D115" s="316">
        <v>0.16629999160766601</v>
      </c>
      <c r="E115" s="317">
        <v>1369</v>
      </c>
      <c r="F115" s="317">
        <v>826</v>
      </c>
      <c r="G115" s="317">
        <v>743</v>
      </c>
      <c r="H115" s="317">
        <v>8232.1110588492211</v>
      </c>
      <c r="I115" s="318">
        <v>4966.9274905839711</v>
      </c>
      <c r="J115" s="316">
        <v>655</v>
      </c>
      <c r="K115" s="317">
        <v>260</v>
      </c>
      <c r="L115" s="317">
        <v>10</v>
      </c>
      <c r="M115" s="317">
        <v>310</v>
      </c>
      <c r="N115" s="319">
        <f t="shared" si="3"/>
        <v>0.47328244274809161</v>
      </c>
      <c r="O115" s="317">
        <v>40</v>
      </c>
      <c r="P115" s="317">
        <v>15</v>
      </c>
      <c r="Q115" s="317">
        <f t="shared" si="4"/>
        <v>55</v>
      </c>
      <c r="R115" s="319">
        <f t="shared" si="5"/>
        <v>8.3969465648854963E-2</v>
      </c>
      <c r="S115" s="317">
        <v>0</v>
      </c>
      <c r="T115" s="317">
        <v>0</v>
      </c>
      <c r="U115" s="318">
        <v>10</v>
      </c>
      <c r="V115" s="119" t="s">
        <v>6</v>
      </c>
    </row>
    <row r="116" spans="1:22" x14ac:dyDescent="0.2">
      <c r="A116" s="308" t="s">
        <v>365</v>
      </c>
      <c r="B116" s="309" t="s">
        <v>250</v>
      </c>
      <c r="C116" s="309" t="s">
        <v>251</v>
      </c>
      <c r="D116" s="310">
        <v>0.56990001678466795</v>
      </c>
      <c r="E116" s="311">
        <v>3969</v>
      </c>
      <c r="F116" s="311">
        <v>1849</v>
      </c>
      <c r="G116" s="311">
        <v>1558</v>
      </c>
      <c r="H116" s="311">
        <v>6964.3795106250263</v>
      </c>
      <c r="I116" s="312">
        <v>3244.4287516114068</v>
      </c>
      <c r="J116" s="310">
        <v>1780</v>
      </c>
      <c r="K116" s="311">
        <v>910</v>
      </c>
      <c r="L116" s="311">
        <v>115</v>
      </c>
      <c r="M116" s="311">
        <v>560</v>
      </c>
      <c r="N116" s="313">
        <f t="shared" si="3"/>
        <v>0.3146067415730337</v>
      </c>
      <c r="O116" s="311">
        <v>160</v>
      </c>
      <c r="P116" s="311">
        <v>25</v>
      </c>
      <c r="Q116" s="311">
        <f t="shared" si="4"/>
        <v>185</v>
      </c>
      <c r="R116" s="313">
        <f t="shared" si="5"/>
        <v>0.10393258426966293</v>
      </c>
      <c r="S116" s="311">
        <v>0</v>
      </c>
      <c r="T116" s="311">
        <v>0</v>
      </c>
      <c r="U116" s="312">
        <v>10</v>
      </c>
      <c r="V116" s="133" t="s">
        <v>7</v>
      </c>
    </row>
    <row r="117" spans="1:22" x14ac:dyDescent="0.2">
      <c r="A117" s="314" t="s">
        <v>366</v>
      </c>
      <c r="B117" s="315" t="s">
        <v>250</v>
      </c>
      <c r="C117" s="315" t="s">
        <v>251</v>
      </c>
      <c r="D117" s="316">
        <v>0.17549999237060546</v>
      </c>
      <c r="E117" s="317">
        <v>2031</v>
      </c>
      <c r="F117" s="317">
        <v>1107</v>
      </c>
      <c r="G117" s="317">
        <v>1011</v>
      </c>
      <c r="H117" s="317">
        <v>11572.650075739677</v>
      </c>
      <c r="I117" s="318">
        <v>6307.6925819024236</v>
      </c>
      <c r="J117" s="316">
        <v>890</v>
      </c>
      <c r="K117" s="317">
        <v>360</v>
      </c>
      <c r="L117" s="317">
        <v>45</v>
      </c>
      <c r="M117" s="317">
        <v>405</v>
      </c>
      <c r="N117" s="319">
        <f t="shared" si="3"/>
        <v>0.4550561797752809</v>
      </c>
      <c r="O117" s="317">
        <v>55</v>
      </c>
      <c r="P117" s="317">
        <v>0</v>
      </c>
      <c r="Q117" s="317">
        <f t="shared" si="4"/>
        <v>55</v>
      </c>
      <c r="R117" s="319">
        <f t="shared" si="5"/>
        <v>6.1797752808988762E-2</v>
      </c>
      <c r="S117" s="317">
        <v>0</v>
      </c>
      <c r="T117" s="317">
        <v>0</v>
      </c>
      <c r="U117" s="318">
        <v>15</v>
      </c>
      <c r="V117" s="119" t="s">
        <v>6</v>
      </c>
    </row>
    <row r="118" spans="1:22" x14ac:dyDescent="0.2">
      <c r="A118" s="314" t="s">
        <v>367</v>
      </c>
      <c r="B118" s="315" t="s">
        <v>250</v>
      </c>
      <c r="C118" s="315" t="s">
        <v>251</v>
      </c>
      <c r="D118" s="316">
        <v>0.23870000839233399</v>
      </c>
      <c r="E118" s="317">
        <v>3866</v>
      </c>
      <c r="F118" s="317">
        <v>2059</v>
      </c>
      <c r="G118" s="317">
        <v>1957</v>
      </c>
      <c r="H118" s="317">
        <v>16196.061433084387</v>
      </c>
      <c r="I118" s="318">
        <v>8625.889935520112</v>
      </c>
      <c r="J118" s="316">
        <v>1910</v>
      </c>
      <c r="K118" s="317">
        <v>730</v>
      </c>
      <c r="L118" s="317">
        <v>65</v>
      </c>
      <c r="M118" s="317">
        <v>915</v>
      </c>
      <c r="N118" s="319">
        <f t="shared" si="3"/>
        <v>0.47905759162303663</v>
      </c>
      <c r="O118" s="317">
        <v>165</v>
      </c>
      <c r="P118" s="317">
        <v>20</v>
      </c>
      <c r="Q118" s="317">
        <f t="shared" si="4"/>
        <v>185</v>
      </c>
      <c r="R118" s="319">
        <f t="shared" si="5"/>
        <v>9.6858638743455502E-2</v>
      </c>
      <c r="S118" s="317">
        <v>0</v>
      </c>
      <c r="T118" s="317">
        <v>10</v>
      </c>
      <c r="U118" s="318">
        <v>0</v>
      </c>
      <c r="V118" s="119" t="s">
        <v>6</v>
      </c>
    </row>
    <row r="119" spans="1:22" x14ac:dyDescent="0.2">
      <c r="A119" s="314" t="s">
        <v>368</v>
      </c>
      <c r="B119" s="315" t="s">
        <v>250</v>
      </c>
      <c r="C119" s="315" t="s">
        <v>251</v>
      </c>
      <c r="D119" s="316">
        <v>0.73510002136230468</v>
      </c>
      <c r="E119" s="317">
        <v>6581</v>
      </c>
      <c r="F119" s="317">
        <v>3027</v>
      </c>
      <c r="G119" s="317">
        <v>2817</v>
      </c>
      <c r="H119" s="317">
        <v>8952.5232060311137</v>
      </c>
      <c r="I119" s="318">
        <v>4117.8069814095397</v>
      </c>
      <c r="J119" s="316">
        <v>2840</v>
      </c>
      <c r="K119" s="317">
        <v>1175</v>
      </c>
      <c r="L119" s="317">
        <v>215</v>
      </c>
      <c r="M119" s="317">
        <v>1220</v>
      </c>
      <c r="N119" s="319">
        <f t="shared" si="3"/>
        <v>0.42957746478873238</v>
      </c>
      <c r="O119" s="317">
        <v>160</v>
      </c>
      <c r="P119" s="317">
        <v>45</v>
      </c>
      <c r="Q119" s="317">
        <f t="shared" si="4"/>
        <v>205</v>
      </c>
      <c r="R119" s="319">
        <f t="shared" si="5"/>
        <v>7.2183098591549297E-2</v>
      </c>
      <c r="S119" s="317">
        <v>0</v>
      </c>
      <c r="T119" s="317">
        <v>10</v>
      </c>
      <c r="U119" s="318">
        <v>10</v>
      </c>
      <c r="V119" s="119" t="s">
        <v>6</v>
      </c>
    </row>
    <row r="120" spans="1:22" x14ac:dyDescent="0.2">
      <c r="A120" s="314" t="s">
        <v>369</v>
      </c>
      <c r="B120" s="315" t="s">
        <v>250</v>
      </c>
      <c r="C120" s="315" t="s">
        <v>251</v>
      </c>
      <c r="D120" s="316">
        <v>0.64290000915527346</v>
      </c>
      <c r="E120" s="317">
        <v>5215</v>
      </c>
      <c r="F120" s="317">
        <v>1770</v>
      </c>
      <c r="G120" s="317">
        <v>1693</v>
      </c>
      <c r="H120" s="317">
        <v>8111.6813279442204</v>
      </c>
      <c r="I120" s="318">
        <v>2753.1497508075304</v>
      </c>
      <c r="J120" s="316">
        <v>1875</v>
      </c>
      <c r="K120" s="317">
        <v>700</v>
      </c>
      <c r="L120" s="317">
        <v>130</v>
      </c>
      <c r="M120" s="317">
        <v>840</v>
      </c>
      <c r="N120" s="319">
        <f t="shared" si="3"/>
        <v>0.44800000000000001</v>
      </c>
      <c r="O120" s="317">
        <v>145</v>
      </c>
      <c r="P120" s="317">
        <v>25</v>
      </c>
      <c r="Q120" s="317">
        <f t="shared" si="4"/>
        <v>170</v>
      </c>
      <c r="R120" s="319">
        <f t="shared" si="5"/>
        <v>9.0666666666666673E-2</v>
      </c>
      <c r="S120" s="317">
        <v>0</v>
      </c>
      <c r="T120" s="317">
        <v>15</v>
      </c>
      <c r="U120" s="318">
        <v>30</v>
      </c>
      <c r="V120" s="119" t="s">
        <v>6</v>
      </c>
    </row>
    <row r="121" spans="1:22" x14ac:dyDescent="0.2">
      <c r="A121" s="314" t="s">
        <v>370</v>
      </c>
      <c r="B121" s="315" t="s">
        <v>250</v>
      </c>
      <c r="C121" s="315" t="s">
        <v>251</v>
      </c>
      <c r="D121" s="316">
        <v>0.28030000686645506</v>
      </c>
      <c r="E121" s="317">
        <v>4394</v>
      </c>
      <c r="F121" s="317">
        <v>2106</v>
      </c>
      <c r="G121" s="317">
        <v>2011</v>
      </c>
      <c r="H121" s="317">
        <v>15676.0609788121</v>
      </c>
      <c r="I121" s="318">
        <v>7513.3783389572791</v>
      </c>
      <c r="J121" s="316">
        <v>1565</v>
      </c>
      <c r="K121" s="317">
        <v>405</v>
      </c>
      <c r="L121" s="317">
        <v>85</v>
      </c>
      <c r="M121" s="317">
        <v>915</v>
      </c>
      <c r="N121" s="319">
        <f t="shared" si="3"/>
        <v>0.5846645367412141</v>
      </c>
      <c r="O121" s="317">
        <v>115</v>
      </c>
      <c r="P121" s="317">
        <v>0</v>
      </c>
      <c r="Q121" s="317">
        <f t="shared" si="4"/>
        <v>115</v>
      </c>
      <c r="R121" s="319">
        <f t="shared" si="5"/>
        <v>7.3482428115015971E-2</v>
      </c>
      <c r="S121" s="317">
        <v>0</v>
      </c>
      <c r="T121" s="317">
        <v>0</v>
      </c>
      <c r="U121" s="318">
        <v>40</v>
      </c>
      <c r="V121" s="119" t="s">
        <v>6</v>
      </c>
    </row>
    <row r="122" spans="1:22" x14ac:dyDescent="0.2">
      <c r="A122" s="320" t="s">
        <v>371</v>
      </c>
      <c r="B122" s="321" t="s">
        <v>250</v>
      </c>
      <c r="C122" s="321" t="s">
        <v>251</v>
      </c>
      <c r="D122" s="322">
        <v>0.50259998321533206</v>
      </c>
      <c r="E122" s="323">
        <v>5130</v>
      </c>
      <c r="F122" s="323">
        <v>2259</v>
      </c>
      <c r="G122" s="323">
        <v>2137</v>
      </c>
      <c r="H122" s="323">
        <v>10206.924336091994</v>
      </c>
      <c r="I122" s="324">
        <v>4494.6280848405095</v>
      </c>
      <c r="J122" s="322">
        <v>2275</v>
      </c>
      <c r="K122" s="323">
        <v>865</v>
      </c>
      <c r="L122" s="323">
        <v>110</v>
      </c>
      <c r="M122" s="323">
        <v>990</v>
      </c>
      <c r="N122" s="325">
        <f t="shared" si="3"/>
        <v>0.43516483516483517</v>
      </c>
      <c r="O122" s="323">
        <v>245</v>
      </c>
      <c r="P122" s="323">
        <v>20</v>
      </c>
      <c r="Q122" s="323">
        <f t="shared" si="4"/>
        <v>265</v>
      </c>
      <c r="R122" s="325">
        <f t="shared" si="5"/>
        <v>0.11648351648351649</v>
      </c>
      <c r="S122" s="323">
        <v>0</v>
      </c>
      <c r="T122" s="323">
        <v>10</v>
      </c>
      <c r="U122" s="324">
        <v>45</v>
      </c>
      <c r="V122" s="78" t="s">
        <v>5</v>
      </c>
    </row>
    <row r="123" spans="1:22" x14ac:dyDescent="0.2">
      <c r="A123" s="314" t="s">
        <v>372</v>
      </c>
      <c r="B123" s="315" t="s">
        <v>250</v>
      </c>
      <c r="C123" s="315" t="s">
        <v>251</v>
      </c>
      <c r="D123" s="316">
        <v>0.28600000381469726</v>
      </c>
      <c r="E123" s="317">
        <v>2049</v>
      </c>
      <c r="F123" s="317">
        <v>960</v>
      </c>
      <c r="G123" s="317">
        <v>880</v>
      </c>
      <c r="H123" s="317">
        <v>7164.3355687770236</v>
      </c>
      <c r="I123" s="318">
        <v>3356.6433118721047</v>
      </c>
      <c r="J123" s="316">
        <v>860</v>
      </c>
      <c r="K123" s="317">
        <v>410</v>
      </c>
      <c r="L123" s="317">
        <v>45</v>
      </c>
      <c r="M123" s="317">
        <v>340</v>
      </c>
      <c r="N123" s="319">
        <f t="shared" si="3"/>
        <v>0.39534883720930231</v>
      </c>
      <c r="O123" s="317">
        <v>45</v>
      </c>
      <c r="P123" s="317">
        <v>10</v>
      </c>
      <c r="Q123" s="317">
        <f t="shared" si="4"/>
        <v>55</v>
      </c>
      <c r="R123" s="319">
        <f t="shared" si="5"/>
        <v>6.3953488372093026E-2</v>
      </c>
      <c r="S123" s="317">
        <v>0</v>
      </c>
      <c r="T123" s="317">
        <v>0</v>
      </c>
      <c r="U123" s="318">
        <v>0</v>
      </c>
      <c r="V123" s="119" t="s">
        <v>6</v>
      </c>
    </row>
    <row r="124" spans="1:22" x14ac:dyDescent="0.2">
      <c r="A124" s="308" t="s">
        <v>373</v>
      </c>
      <c r="B124" s="309" t="s">
        <v>250</v>
      </c>
      <c r="C124" s="309" t="s">
        <v>251</v>
      </c>
      <c r="D124" s="310">
        <v>0.21860000610351563</v>
      </c>
      <c r="E124" s="311">
        <v>2011</v>
      </c>
      <c r="F124" s="311">
        <v>967</v>
      </c>
      <c r="G124" s="311">
        <v>844</v>
      </c>
      <c r="H124" s="311">
        <v>9199.4507952928107</v>
      </c>
      <c r="I124" s="312">
        <v>4423.6046340368712</v>
      </c>
      <c r="J124" s="310">
        <v>815</v>
      </c>
      <c r="K124" s="311">
        <v>485</v>
      </c>
      <c r="L124" s="311">
        <v>20</v>
      </c>
      <c r="M124" s="311">
        <v>215</v>
      </c>
      <c r="N124" s="313">
        <f t="shared" si="3"/>
        <v>0.26380368098159507</v>
      </c>
      <c r="O124" s="311">
        <v>65</v>
      </c>
      <c r="P124" s="311">
        <v>10</v>
      </c>
      <c r="Q124" s="311">
        <f t="shared" si="4"/>
        <v>75</v>
      </c>
      <c r="R124" s="313">
        <f t="shared" si="5"/>
        <v>9.202453987730061E-2</v>
      </c>
      <c r="S124" s="311">
        <v>0</v>
      </c>
      <c r="T124" s="311">
        <v>0</v>
      </c>
      <c r="U124" s="312">
        <v>10</v>
      </c>
      <c r="V124" s="133" t="s">
        <v>7</v>
      </c>
    </row>
    <row r="125" spans="1:22" x14ac:dyDescent="0.2">
      <c r="A125" s="314" t="s">
        <v>374</v>
      </c>
      <c r="B125" s="315" t="s">
        <v>250</v>
      </c>
      <c r="C125" s="315" t="s">
        <v>251</v>
      </c>
      <c r="D125" s="316">
        <v>0.42740001678466799</v>
      </c>
      <c r="E125" s="317">
        <v>5891</v>
      </c>
      <c r="F125" s="317">
        <v>3799</v>
      </c>
      <c r="G125" s="317">
        <v>3479</v>
      </c>
      <c r="H125" s="317">
        <v>13783.340591135246</v>
      </c>
      <c r="I125" s="318">
        <v>8888.6285699750133</v>
      </c>
      <c r="J125" s="316">
        <v>2550</v>
      </c>
      <c r="K125" s="317">
        <v>805</v>
      </c>
      <c r="L125" s="317">
        <v>65</v>
      </c>
      <c r="M125" s="317">
        <v>1370</v>
      </c>
      <c r="N125" s="319">
        <f t="shared" si="3"/>
        <v>0.53725490196078429</v>
      </c>
      <c r="O125" s="317">
        <v>210</v>
      </c>
      <c r="P125" s="317">
        <v>40</v>
      </c>
      <c r="Q125" s="317">
        <f t="shared" si="4"/>
        <v>250</v>
      </c>
      <c r="R125" s="319">
        <f t="shared" si="5"/>
        <v>9.8039215686274508E-2</v>
      </c>
      <c r="S125" s="317">
        <v>10</v>
      </c>
      <c r="T125" s="317">
        <v>30</v>
      </c>
      <c r="U125" s="318">
        <v>20</v>
      </c>
      <c r="V125" s="119" t="s">
        <v>6</v>
      </c>
    </row>
    <row r="126" spans="1:22" x14ac:dyDescent="0.2">
      <c r="A126" s="320" t="s">
        <v>375</v>
      </c>
      <c r="B126" s="321" t="s">
        <v>250</v>
      </c>
      <c r="C126" s="321" t="s">
        <v>251</v>
      </c>
      <c r="D126" s="322">
        <v>0.63990001678466801</v>
      </c>
      <c r="E126" s="323">
        <v>7194</v>
      </c>
      <c r="F126" s="323">
        <v>3240</v>
      </c>
      <c r="G126" s="323">
        <v>3046</v>
      </c>
      <c r="H126" s="323">
        <v>11242.381327239196</v>
      </c>
      <c r="I126" s="324">
        <v>5063.291006429663</v>
      </c>
      <c r="J126" s="322">
        <v>2815</v>
      </c>
      <c r="K126" s="323">
        <v>870</v>
      </c>
      <c r="L126" s="323">
        <v>90</v>
      </c>
      <c r="M126" s="323">
        <v>1370</v>
      </c>
      <c r="N126" s="325">
        <f t="shared" si="3"/>
        <v>0.48667850799289519</v>
      </c>
      <c r="O126" s="323">
        <v>435</v>
      </c>
      <c r="P126" s="323">
        <v>20</v>
      </c>
      <c r="Q126" s="323">
        <f t="shared" si="4"/>
        <v>455</v>
      </c>
      <c r="R126" s="325">
        <f t="shared" si="5"/>
        <v>0.16163410301953818</v>
      </c>
      <c r="S126" s="323">
        <v>0</v>
      </c>
      <c r="T126" s="323">
        <v>10</v>
      </c>
      <c r="U126" s="324">
        <v>20</v>
      </c>
      <c r="V126" s="78" t="s">
        <v>5</v>
      </c>
    </row>
    <row r="127" spans="1:22" x14ac:dyDescent="0.2">
      <c r="A127" s="314" t="s">
        <v>376</v>
      </c>
      <c r="B127" s="315" t="s">
        <v>250</v>
      </c>
      <c r="C127" s="315" t="s">
        <v>251</v>
      </c>
      <c r="D127" s="316">
        <v>0.27239999771118162</v>
      </c>
      <c r="E127" s="317">
        <v>4504</v>
      </c>
      <c r="F127" s="317">
        <v>1574</v>
      </c>
      <c r="G127" s="317">
        <v>1522</v>
      </c>
      <c r="H127" s="317">
        <v>16534.50821528813</v>
      </c>
      <c r="I127" s="318">
        <v>5778.2673025895901</v>
      </c>
      <c r="J127" s="316">
        <v>1775</v>
      </c>
      <c r="K127" s="317">
        <v>520</v>
      </c>
      <c r="L127" s="317">
        <v>90</v>
      </c>
      <c r="M127" s="317">
        <v>990</v>
      </c>
      <c r="N127" s="319">
        <f t="shared" si="3"/>
        <v>0.55774647887323947</v>
      </c>
      <c r="O127" s="317">
        <v>140</v>
      </c>
      <c r="P127" s="317">
        <v>10</v>
      </c>
      <c r="Q127" s="317">
        <f t="shared" si="4"/>
        <v>150</v>
      </c>
      <c r="R127" s="319">
        <f t="shared" si="5"/>
        <v>8.4507042253521125E-2</v>
      </c>
      <c r="S127" s="317">
        <v>0</v>
      </c>
      <c r="T127" s="317">
        <v>0</v>
      </c>
      <c r="U127" s="318">
        <v>15</v>
      </c>
      <c r="V127" s="119" t="s">
        <v>6</v>
      </c>
    </row>
    <row r="128" spans="1:22" x14ac:dyDescent="0.2">
      <c r="A128" s="320" t="s">
        <v>377</v>
      </c>
      <c r="B128" s="321" t="s">
        <v>250</v>
      </c>
      <c r="C128" s="321" t="s">
        <v>251</v>
      </c>
      <c r="D128" s="322">
        <v>0.29840000152587892</v>
      </c>
      <c r="E128" s="323">
        <v>4429</v>
      </c>
      <c r="F128" s="323">
        <v>1642</v>
      </c>
      <c r="G128" s="323">
        <v>1568</v>
      </c>
      <c r="H128" s="323">
        <v>14842.493221689519</v>
      </c>
      <c r="I128" s="324">
        <v>5502.6809370092997</v>
      </c>
      <c r="J128" s="322">
        <v>1915</v>
      </c>
      <c r="K128" s="323">
        <v>620</v>
      </c>
      <c r="L128" s="323">
        <v>140</v>
      </c>
      <c r="M128" s="323">
        <v>935</v>
      </c>
      <c r="N128" s="325">
        <f t="shared" si="3"/>
        <v>0.48825065274151436</v>
      </c>
      <c r="O128" s="323">
        <v>200</v>
      </c>
      <c r="P128" s="323">
        <v>15</v>
      </c>
      <c r="Q128" s="323">
        <f t="shared" si="4"/>
        <v>215</v>
      </c>
      <c r="R128" s="325">
        <f t="shared" si="5"/>
        <v>0.1122715404699739</v>
      </c>
      <c r="S128" s="323">
        <v>0</v>
      </c>
      <c r="T128" s="323">
        <v>0</v>
      </c>
      <c r="U128" s="324">
        <v>0</v>
      </c>
      <c r="V128" s="78" t="s">
        <v>5</v>
      </c>
    </row>
    <row r="129" spans="1:22" x14ac:dyDescent="0.2">
      <c r="A129" s="314" t="s">
        <v>378</v>
      </c>
      <c r="B129" s="315" t="s">
        <v>250</v>
      </c>
      <c r="C129" s="315" t="s">
        <v>251</v>
      </c>
      <c r="D129" s="316">
        <v>0.567599983215332</v>
      </c>
      <c r="E129" s="317">
        <v>6649</v>
      </c>
      <c r="F129" s="317">
        <v>2571</v>
      </c>
      <c r="G129" s="317">
        <v>2470</v>
      </c>
      <c r="H129" s="317">
        <v>11714.235723431215</v>
      </c>
      <c r="I129" s="318">
        <v>4529.5984426141758</v>
      </c>
      <c r="J129" s="316">
        <v>2625</v>
      </c>
      <c r="K129" s="317">
        <v>765</v>
      </c>
      <c r="L129" s="317">
        <v>200</v>
      </c>
      <c r="M129" s="317">
        <v>1390</v>
      </c>
      <c r="N129" s="319">
        <f t="shared" si="3"/>
        <v>0.52952380952380951</v>
      </c>
      <c r="O129" s="317">
        <v>210</v>
      </c>
      <c r="P129" s="317">
        <v>15</v>
      </c>
      <c r="Q129" s="317">
        <f t="shared" si="4"/>
        <v>225</v>
      </c>
      <c r="R129" s="319">
        <f t="shared" si="5"/>
        <v>8.5714285714285715E-2</v>
      </c>
      <c r="S129" s="317">
        <v>0</v>
      </c>
      <c r="T129" s="317">
        <v>0</v>
      </c>
      <c r="U129" s="318">
        <v>45</v>
      </c>
      <c r="V129" s="119" t="s">
        <v>6</v>
      </c>
    </row>
    <row r="130" spans="1:22" x14ac:dyDescent="0.2">
      <c r="A130" s="314" t="s">
        <v>379</v>
      </c>
      <c r="B130" s="315" t="s">
        <v>250</v>
      </c>
      <c r="C130" s="315" t="s">
        <v>251</v>
      </c>
      <c r="D130" s="316">
        <v>2.7839001464843749</v>
      </c>
      <c r="E130" s="317">
        <v>3916</v>
      </c>
      <c r="F130" s="317">
        <v>1757</v>
      </c>
      <c r="G130" s="317">
        <v>1646</v>
      </c>
      <c r="H130" s="317">
        <v>1406.6596479565865</v>
      </c>
      <c r="I130" s="318">
        <v>631.12895849328959</v>
      </c>
      <c r="J130" s="316">
        <v>1535</v>
      </c>
      <c r="K130" s="317">
        <v>740</v>
      </c>
      <c r="L130" s="317">
        <v>95</v>
      </c>
      <c r="M130" s="317">
        <v>570</v>
      </c>
      <c r="N130" s="319">
        <f t="shared" ref="N130:N193" si="6">M130/J130</f>
        <v>0.37133550488599348</v>
      </c>
      <c r="O130" s="317">
        <v>105</v>
      </c>
      <c r="P130" s="317">
        <v>0</v>
      </c>
      <c r="Q130" s="317">
        <f t="shared" ref="Q130:Q193" si="7">O130+P130</f>
        <v>105</v>
      </c>
      <c r="R130" s="319">
        <f t="shared" ref="R130:R193" si="8">Q130/J130</f>
        <v>6.8403908794788276E-2</v>
      </c>
      <c r="S130" s="317">
        <v>10</v>
      </c>
      <c r="T130" s="317">
        <v>0</v>
      </c>
      <c r="U130" s="318">
        <v>10</v>
      </c>
      <c r="V130" s="119" t="s">
        <v>6</v>
      </c>
    </row>
    <row r="131" spans="1:22" x14ac:dyDescent="0.2">
      <c r="A131" s="314" t="s">
        <v>380</v>
      </c>
      <c r="B131" s="315" t="s">
        <v>250</v>
      </c>
      <c r="C131" s="315" t="s">
        <v>251</v>
      </c>
      <c r="D131" s="316">
        <v>0.37569999694824219</v>
      </c>
      <c r="E131" s="317">
        <v>1753</v>
      </c>
      <c r="F131" s="317">
        <v>708</v>
      </c>
      <c r="G131" s="317">
        <v>693</v>
      </c>
      <c r="H131" s="317">
        <v>4665.9569183906588</v>
      </c>
      <c r="I131" s="318">
        <v>1884.4823150145958</v>
      </c>
      <c r="J131" s="316">
        <v>780</v>
      </c>
      <c r="K131" s="317">
        <v>415</v>
      </c>
      <c r="L131" s="317">
        <v>50</v>
      </c>
      <c r="M131" s="317">
        <v>290</v>
      </c>
      <c r="N131" s="319">
        <f t="shared" si="6"/>
        <v>0.37179487179487181</v>
      </c>
      <c r="O131" s="317">
        <v>30</v>
      </c>
      <c r="P131" s="317">
        <v>0</v>
      </c>
      <c r="Q131" s="317">
        <f t="shared" si="7"/>
        <v>30</v>
      </c>
      <c r="R131" s="319">
        <f t="shared" si="8"/>
        <v>3.8461538461538464E-2</v>
      </c>
      <c r="S131" s="317">
        <v>0</v>
      </c>
      <c r="T131" s="317">
        <v>0</v>
      </c>
      <c r="U131" s="318">
        <v>0</v>
      </c>
      <c r="V131" s="119" t="s">
        <v>6</v>
      </c>
    </row>
    <row r="132" spans="1:22" x14ac:dyDescent="0.2">
      <c r="A132" s="314" t="s">
        <v>381</v>
      </c>
      <c r="B132" s="315" t="s">
        <v>250</v>
      </c>
      <c r="C132" s="315" t="s">
        <v>251</v>
      </c>
      <c r="D132" s="316">
        <v>0.6670999908447266</v>
      </c>
      <c r="E132" s="317">
        <v>7185</v>
      </c>
      <c r="F132" s="317">
        <v>3321</v>
      </c>
      <c r="G132" s="317">
        <v>3150</v>
      </c>
      <c r="H132" s="317">
        <v>10770.499323350121</v>
      </c>
      <c r="I132" s="318">
        <v>4978.2641966382398</v>
      </c>
      <c r="J132" s="316">
        <v>2670</v>
      </c>
      <c r="K132" s="317">
        <v>845</v>
      </c>
      <c r="L132" s="317">
        <v>95</v>
      </c>
      <c r="M132" s="317">
        <v>1455</v>
      </c>
      <c r="N132" s="319">
        <f t="shared" si="6"/>
        <v>0.5449438202247191</v>
      </c>
      <c r="O132" s="317">
        <v>210</v>
      </c>
      <c r="P132" s="317">
        <v>40</v>
      </c>
      <c r="Q132" s="317">
        <f t="shared" si="7"/>
        <v>250</v>
      </c>
      <c r="R132" s="319">
        <f t="shared" si="8"/>
        <v>9.3632958801498134E-2</v>
      </c>
      <c r="S132" s="317">
        <v>0</v>
      </c>
      <c r="T132" s="317">
        <v>0</v>
      </c>
      <c r="U132" s="318">
        <v>25</v>
      </c>
      <c r="V132" s="119" t="s">
        <v>6</v>
      </c>
    </row>
    <row r="133" spans="1:22" x14ac:dyDescent="0.2">
      <c r="A133" s="320" t="s">
        <v>382</v>
      </c>
      <c r="B133" s="321" t="s">
        <v>250</v>
      </c>
      <c r="C133" s="321" t="s">
        <v>251</v>
      </c>
      <c r="D133" s="322">
        <v>0.41200000762939454</v>
      </c>
      <c r="E133" s="323">
        <v>6543</v>
      </c>
      <c r="F133" s="323">
        <v>3449</v>
      </c>
      <c r="G133" s="323">
        <v>3182</v>
      </c>
      <c r="H133" s="323">
        <v>15881.067667080264</v>
      </c>
      <c r="I133" s="324">
        <v>8371.3590682805789</v>
      </c>
      <c r="J133" s="322">
        <v>2910</v>
      </c>
      <c r="K133" s="323">
        <v>815</v>
      </c>
      <c r="L133" s="323">
        <v>115</v>
      </c>
      <c r="M133" s="323">
        <v>1420</v>
      </c>
      <c r="N133" s="325">
        <f t="shared" si="6"/>
        <v>0.48797250859106528</v>
      </c>
      <c r="O133" s="323">
        <v>450</v>
      </c>
      <c r="P133" s="323">
        <v>55</v>
      </c>
      <c r="Q133" s="323">
        <f t="shared" si="7"/>
        <v>505</v>
      </c>
      <c r="R133" s="325">
        <f t="shared" si="8"/>
        <v>0.17353951890034364</v>
      </c>
      <c r="S133" s="323">
        <v>10</v>
      </c>
      <c r="T133" s="323">
        <v>20</v>
      </c>
      <c r="U133" s="324">
        <v>25</v>
      </c>
      <c r="V133" s="78" t="s">
        <v>5</v>
      </c>
    </row>
    <row r="134" spans="1:22" x14ac:dyDescent="0.2">
      <c r="A134" s="320" t="s">
        <v>383</v>
      </c>
      <c r="B134" s="321" t="s">
        <v>250</v>
      </c>
      <c r="C134" s="321" t="s">
        <v>251</v>
      </c>
      <c r="D134" s="322">
        <v>0.38</v>
      </c>
      <c r="E134" s="323">
        <v>5884</v>
      </c>
      <c r="F134" s="323">
        <v>2795</v>
      </c>
      <c r="G134" s="323">
        <v>2619</v>
      </c>
      <c r="H134" s="323">
        <v>15484.21052631579</v>
      </c>
      <c r="I134" s="324">
        <v>7355.2631578947367</v>
      </c>
      <c r="J134" s="322">
        <v>2345</v>
      </c>
      <c r="K134" s="323">
        <v>845</v>
      </c>
      <c r="L134" s="323">
        <v>95</v>
      </c>
      <c r="M134" s="323">
        <v>1125</v>
      </c>
      <c r="N134" s="325">
        <f t="shared" si="6"/>
        <v>0.47974413646055436</v>
      </c>
      <c r="O134" s="323">
        <v>220</v>
      </c>
      <c r="P134" s="323">
        <v>50</v>
      </c>
      <c r="Q134" s="323">
        <f t="shared" si="7"/>
        <v>270</v>
      </c>
      <c r="R134" s="325">
        <f t="shared" si="8"/>
        <v>0.11513859275053305</v>
      </c>
      <c r="S134" s="323">
        <v>0</v>
      </c>
      <c r="T134" s="323">
        <v>0</v>
      </c>
      <c r="U134" s="324">
        <v>0</v>
      </c>
      <c r="V134" s="78" t="s">
        <v>5</v>
      </c>
    </row>
    <row r="135" spans="1:22" x14ac:dyDescent="0.2">
      <c r="A135" s="320" t="s">
        <v>384</v>
      </c>
      <c r="B135" s="321" t="s">
        <v>250</v>
      </c>
      <c r="C135" s="321" t="s">
        <v>251</v>
      </c>
      <c r="D135" s="322">
        <v>0.46750000000000003</v>
      </c>
      <c r="E135" s="323">
        <v>6359</v>
      </c>
      <c r="F135" s="323">
        <v>2895</v>
      </c>
      <c r="G135" s="323">
        <v>2690</v>
      </c>
      <c r="H135" s="323">
        <v>13602.139037433155</v>
      </c>
      <c r="I135" s="324">
        <v>6192.5133689839568</v>
      </c>
      <c r="J135" s="322">
        <v>2170</v>
      </c>
      <c r="K135" s="323">
        <v>1210</v>
      </c>
      <c r="L135" s="323">
        <v>70</v>
      </c>
      <c r="M135" s="323">
        <v>590</v>
      </c>
      <c r="N135" s="325">
        <f t="shared" si="6"/>
        <v>0.27188940092165897</v>
      </c>
      <c r="O135" s="323">
        <v>260</v>
      </c>
      <c r="P135" s="323">
        <v>10</v>
      </c>
      <c r="Q135" s="323">
        <f t="shared" si="7"/>
        <v>270</v>
      </c>
      <c r="R135" s="325">
        <f t="shared" si="8"/>
        <v>0.12442396313364056</v>
      </c>
      <c r="S135" s="323">
        <v>0</v>
      </c>
      <c r="T135" s="323">
        <v>10</v>
      </c>
      <c r="U135" s="324">
        <v>15</v>
      </c>
      <c r="V135" s="78" t="s">
        <v>5</v>
      </c>
    </row>
    <row r="136" spans="1:22" x14ac:dyDescent="0.2">
      <c r="A136" s="320" t="s">
        <v>385</v>
      </c>
      <c r="B136" s="321" t="s">
        <v>250</v>
      </c>
      <c r="C136" s="321" t="s">
        <v>251</v>
      </c>
      <c r="D136" s="322">
        <v>0.73559997558593748</v>
      </c>
      <c r="E136" s="323">
        <v>2029</v>
      </c>
      <c r="F136" s="323">
        <v>1078</v>
      </c>
      <c r="G136" s="323">
        <v>886</v>
      </c>
      <c r="H136" s="323">
        <v>2758.2926418449279</v>
      </c>
      <c r="I136" s="324">
        <v>1465.4704129664033</v>
      </c>
      <c r="J136" s="322">
        <v>1060</v>
      </c>
      <c r="K136" s="323">
        <v>395</v>
      </c>
      <c r="L136" s="323">
        <v>30</v>
      </c>
      <c r="M136" s="323">
        <v>410</v>
      </c>
      <c r="N136" s="325">
        <f t="shared" si="6"/>
        <v>0.3867924528301887</v>
      </c>
      <c r="O136" s="323">
        <v>200</v>
      </c>
      <c r="P136" s="323">
        <v>20</v>
      </c>
      <c r="Q136" s="323">
        <f t="shared" si="7"/>
        <v>220</v>
      </c>
      <c r="R136" s="325">
        <f t="shared" si="8"/>
        <v>0.20754716981132076</v>
      </c>
      <c r="S136" s="323">
        <v>0</v>
      </c>
      <c r="T136" s="323">
        <v>10</v>
      </c>
      <c r="U136" s="324">
        <v>0</v>
      </c>
      <c r="V136" s="78" t="s">
        <v>5</v>
      </c>
    </row>
    <row r="137" spans="1:22" x14ac:dyDescent="0.2">
      <c r="A137" s="320" t="s">
        <v>386</v>
      </c>
      <c r="B137" s="321" t="s">
        <v>250</v>
      </c>
      <c r="C137" s="321" t="s">
        <v>251</v>
      </c>
      <c r="D137" s="322">
        <v>0.48319999694824217</v>
      </c>
      <c r="E137" s="323">
        <v>5561</v>
      </c>
      <c r="F137" s="323">
        <v>3682</v>
      </c>
      <c r="G137" s="323">
        <v>3299</v>
      </c>
      <c r="H137" s="323">
        <v>11508.692125665855</v>
      </c>
      <c r="I137" s="324">
        <v>7620.0331607088074</v>
      </c>
      <c r="J137" s="322">
        <v>2515</v>
      </c>
      <c r="K137" s="323">
        <v>570</v>
      </c>
      <c r="L137" s="323">
        <v>95</v>
      </c>
      <c r="M137" s="323">
        <v>1195</v>
      </c>
      <c r="N137" s="325">
        <f t="shared" si="6"/>
        <v>0.47514910536779326</v>
      </c>
      <c r="O137" s="323">
        <v>575</v>
      </c>
      <c r="P137" s="323">
        <v>60</v>
      </c>
      <c r="Q137" s="323">
        <f t="shared" si="7"/>
        <v>635</v>
      </c>
      <c r="R137" s="325">
        <f t="shared" si="8"/>
        <v>0.25248508946322068</v>
      </c>
      <c r="S137" s="323">
        <v>0</v>
      </c>
      <c r="T137" s="323">
        <v>15</v>
      </c>
      <c r="U137" s="324">
        <v>0</v>
      </c>
      <c r="V137" s="78" t="s">
        <v>5</v>
      </c>
    </row>
    <row r="138" spans="1:22" x14ac:dyDescent="0.2">
      <c r="A138" s="326" t="s">
        <v>387</v>
      </c>
      <c r="B138" s="327" t="s">
        <v>250</v>
      </c>
      <c r="C138" s="327" t="s">
        <v>251</v>
      </c>
      <c r="D138" s="328">
        <v>1.3274000549316407</v>
      </c>
      <c r="E138" s="329">
        <v>5</v>
      </c>
      <c r="F138" s="329">
        <v>4</v>
      </c>
      <c r="G138" s="329">
        <v>4</v>
      </c>
      <c r="H138" s="329">
        <v>3.7667619354268393</v>
      </c>
      <c r="I138" s="330">
        <v>3.0134095483414716</v>
      </c>
      <c r="J138" s="328">
        <v>0</v>
      </c>
      <c r="K138" s="329">
        <v>0</v>
      </c>
      <c r="L138" s="329">
        <v>0</v>
      </c>
      <c r="M138" s="329">
        <v>0</v>
      </c>
      <c r="N138" s="331" t="e">
        <f t="shared" si="6"/>
        <v>#DIV/0!</v>
      </c>
      <c r="O138" s="329">
        <v>0</v>
      </c>
      <c r="P138" s="329">
        <v>0</v>
      </c>
      <c r="Q138" s="329">
        <f t="shared" si="7"/>
        <v>0</v>
      </c>
      <c r="R138" s="331" t="e">
        <f t="shared" si="8"/>
        <v>#DIV/0!</v>
      </c>
      <c r="S138" s="329">
        <v>0</v>
      </c>
      <c r="T138" s="329">
        <v>0</v>
      </c>
      <c r="U138" s="330">
        <v>0</v>
      </c>
      <c r="V138" s="332" t="s">
        <v>51</v>
      </c>
    </row>
    <row r="139" spans="1:22" x14ac:dyDescent="0.2">
      <c r="A139" s="320" t="s">
        <v>388</v>
      </c>
      <c r="B139" s="321" t="s">
        <v>250</v>
      </c>
      <c r="C139" s="321" t="s">
        <v>251</v>
      </c>
      <c r="D139" s="322">
        <v>2.9975000000000001</v>
      </c>
      <c r="E139" s="323">
        <v>3645</v>
      </c>
      <c r="F139" s="323">
        <v>2068</v>
      </c>
      <c r="G139" s="323">
        <v>1805</v>
      </c>
      <c r="H139" s="323">
        <v>1216.0133444537114</v>
      </c>
      <c r="I139" s="324">
        <v>689.90825688073392</v>
      </c>
      <c r="J139" s="322">
        <v>1660</v>
      </c>
      <c r="K139" s="323">
        <v>950</v>
      </c>
      <c r="L139" s="323">
        <v>75</v>
      </c>
      <c r="M139" s="323">
        <v>330</v>
      </c>
      <c r="N139" s="325">
        <f t="shared" si="6"/>
        <v>0.19879518072289157</v>
      </c>
      <c r="O139" s="323">
        <v>265</v>
      </c>
      <c r="P139" s="323">
        <v>0</v>
      </c>
      <c r="Q139" s="323">
        <f t="shared" si="7"/>
        <v>265</v>
      </c>
      <c r="R139" s="325">
        <f t="shared" si="8"/>
        <v>0.15963855421686746</v>
      </c>
      <c r="S139" s="323">
        <v>0</v>
      </c>
      <c r="T139" s="323">
        <v>20</v>
      </c>
      <c r="U139" s="324">
        <v>10</v>
      </c>
      <c r="V139" s="78" t="s">
        <v>5</v>
      </c>
    </row>
    <row r="140" spans="1:22" x14ac:dyDescent="0.2">
      <c r="A140" s="320" t="s">
        <v>389</v>
      </c>
      <c r="B140" s="321" t="s">
        <v>250</v>
      </c>
      <c r="C140" s="321" t="s">
        <v>251</v>
      </c>
      <c r="D140" s="322">
        <v>0.283700008392334</v>
      </c>
      <c r="E140" s="323">
        <v>4039</v>
      </c>
      <c r="F140" s="323">
        <v>2877</v>
      </c>
      <c r="G140" s="323">
        <v>2354</v>
      </c>
      <c r="H140" s="323">
        <v>14236.869511876757</v>
      </c>
      <c r="I140" s="324">
        <v>10140.993707766633</v>
      </c>
      <c r="J140" s="322">
        <v>1865</v>
      </c>
      <c r="K140" s="323">
        <v>690</v>
      </c>
      <c r="L140" s="323">
        <v>40</v>
      </c>
      <c r="M140" s="323">
        <v>350</v>
      </c>
      <c r="N140" s="325">
        <f t="shared" si="6"/>
        <v>0.1876675603217158</v>
      </c>
      <c r="O140" s="323">
        <v>725</v>
      </c>
      <c r="P140" s="323">
        <v>10</v>
      </c>
      <c r="Q140" s="323">
        <f t="shared" si="7"/>
        <v>735</v>
      </c>
      <c r="R140" s="325">
        <f t="shared" si="8"/>
        <v>0.3941018766756032</v>
      </c>
      <c r="S140" s="323">
        <v>0</v>
      </c>
      <c r="T140" s="323">
        <v>35</v>
      </c>
      <c r="U140" s="324">
        <v>10</v>
      </c>
      <c r="V140" s="78" t="s">
        <v>5</v>
      </c>
    </row>
    <row r="141" spans="1:22" x14ac:dyDescent="0.2">
      <c r="A141" s="320" t="s">
        <v>390</v>
      </c>
      <c r="B141" s="321" t="s">
        <v>250</v>
      </c>
      <c r="C141" s="321" t="s">
        <v>251</v>
      </c>
      <c r="D141" s="322">
        <v>0.36290000915527343</v>
      </c>
      <c r="E141" s="323">
        <v>3815</v>
      </c>
      <c r="F141" s="323">
        <v>2946</v>
      </c>
      <c r="G141" s="323">
        <v>2333</v>
      </c>
      <c r="H141" s="323">
        <v>10512.537624014449</v>
      </c>
      <c r="I141" s="324">
        <v>8117.9386213228227</v>
      </c>
      <c r="J141" s="322">
        <v>1650</v>
      </c>
      <c r="K141" s="323">
        <v>360</v>
      </c>
      <c r="L141" s="323">
        <v>30</v>
      </c>
      <c r="M141" s="323">
        <v>225</v>
      </c>
      <c r="N141" s="325">
        <f t="shared" si="6"/>
        <v>0.13636363636363635</v>
      </c>
      <c r="O141" s="323">
        <v>970</v>
      </c>
      <c r="P141" s="323">
        <v>0</v>
      </c>
      <c r="Q141" s="323">
        <f t="shared" si="7"/>
        <v>970</v>
      </c>
      <c r="R141" s="325">
        <f t="shared" si="8"/>
        <v>0.58787878787878789</v>
      </c>
      <c r="S141" s="323">
        <v>0</v>
      </c>
      <c r="T141" s="323">
        <v>40</v>
      </c>
      <c r="U141" s="324">
        <v>25</v>
      </c>
      <c r="V141" s="78" t="s">
        <v>5</v>
      </c>
    </row>
    <row r="142" spans="1:22" x14ac:dyDescent="0.2">
      <c r="A142" s="326" t="s">
        <v>391</v>
      </c>
      <c r="B142" s="327" t="s">
        <v>250</v>
      </c>
      <c r="C142" s="327" t="s">
        <v>251</v>
      </c>
      <c r="D142" s="328">
        <v>0.15680000305175781</v>
      </c>
      <c r="E142" s="329">
        <v>3266</v>
      </c>
      <c r="F142" s="329">
        <v>2874</v>
      </c>
      <c r="G142" s="329">
        <v>2037</v>
      </c>
      <c r="H142" s="329">
        <v>20829.081227262046</v>
      </c>
      <c r="I142" s="330">
        <v>18329.081275918896</v>
      </c>
      <c r="J142" s="328">
        <v>0</v>
      </c>
      <c r="K142" s="329">
        <v>0</v>
      </c>
      <c r="L142" s="329">
        <v>0</v>
      </c>
      <c r="M142" s="329">
        <v>0</v>
      </c>
      <c r="N142" s="331" t="e">
        <f t="shared" si="6"/>
        <v>#DIV/0!</v>
      </c>
      <c r="O142" s="329">
        <v>0</v>
      </c>
      <c r="P142" s="329">
        <v>0</v>
      </c>
      <c r="Q142" s="329">
        <f t="shared" si="7"/>
        <v>0</v>
      </c>
      <c r="R142" s="331" t="e">
        <f t="shared" si="8"/>
        <v>#DIV/0!</v>
      </c>
      <c r="S142" s="329">
        <v>0</v>
      </c>
      <c r="T142" s="329">
        <v>0</v>
      </c>
      <c r="U142" s="330">
        <v>0</v>
      </c>
      <c r="V142" s="332" t="s">
        <v>51</v>
      </c>
    </row>
    <row r="143" spans="1:22" x14ac:dyDescent="0.2">
      <c r="A143" s="320" t="s">
        <v>392</v>
      </c>
      <c r="B143" s="321" t="s">
        <v>250</v>
      </c>
      <c r="C143" s="321" t="s">
        <v>251</v>
      </c>
      <c r="D143" s="322">
        <v>0.10239999771118163</v>
      </c>
      <c r="E143" s="323">
        <v>3457</v>
      </c>
      <c r="F143" s="323">
        <v>2727</v>
      </c>
      <c r="G143" s="323">
        <v>2135</v>
      </c>
      <c r="H143" s="323">
        <v>33759.766379589586</v>
      </c>
      <c r="I143" s="324">
        <v>26630.859970246107</v>
      </c>
      <c r="J143" s="322">
        <v>1485</v>
      </c>
      <c r="K143" s="323">
        <v>215</v>
      </c>
      <c r="L143" s="323">
        <v>20</v>
      </c>
      <c r="M143" s="323">
        <v>445</v>
      </c>
      <c r="N143" s="325">
        <f t="shared" si="6"/>
        <v>0.29966329966329969</v>
      </c>
      <c r="O143" s="323">
        <v>700</v>
      </c>
      <c r="P143" s="323">
        <v>65</v>
      </c>
      <c r="Q143" s="323">
        <f t="shared" si="7"/>
        <v>765</v>
      </c>
      <c r="R143" s="325">
        <f t="shared" si="8"/>
        <v>0.51515151515151514</v>
      </c>
      <c r="S143" s="323">
        <v>0</v>
      </c>
      <c r="T143" s="323">
        <v>40</v>
      </c>
      <c r="U143" s="324">
        <v>0</v>
      </c>
      <c r="V143" s="78" t="s">
        <v>5</v>
      </c>
    </row>
    <row r="144" spans="1:22" x14ac:dyDescent="0.2">
      <c r="A144" s="320" t="s">
        <v>393</v>
      </c>
      <c r="B144" s="321" t="s">
        <v>250</v>
      </c>
      <c r="C144" s="321" t="s">
        <v>251</v>
      </c>
      <c r="D144" s="322">
        <v>0.26969999313354492</v>
      </c>
      <c r="E144" s="323">
        <v>4992</v>
      </c>
      <c r="F144" s="323">
        <v>3849</v>
      </c>
      <c r="G144" s="323">
        <v>3060</v>
      </c>
      <c r="H144" s="323">
        <v>18509.45542118778</v>
      </c>
      <c r="I144" s="324">
        <v>14271.413044100915</v>
      </c>
      <c r="J144" s="322">
        <v>2355</v>
      </c>
      <c r="K144" s="323">
        <v>535</v>
      </c>
      <c r="L144" s="323">
        <v>15</v>
      </c>
      <c r="M144" s="323">
        <v>515</v>
      </c>
      <c r="N144" s="325">
        <f t="shared" si="6"/>
        <v>0.21868365180467092</v>
      </c>
      <c r="O144" s="323">
        <v>1030</v>
      </c>
      <c r="P144" s="323">
        <v>220</v>
      </c>
      <c r="Q144" s="323">
        <f t="shared" si="7"/>
        <v>1250</v>
      </c>
      <c r="R144" s="325">
        <f t="shared" si="8"/>
        <v>0.53078556263269638</v>
      </c>
      <c r="S144" s="323">
        <v>0</v>
      </c>
      <c r="T144" s="323">
        <v>30</v>
      </c>
      <c r="U144" s="324">
        <v>15</v>
      </c>
      <c r="V144" s="78" t="s">
        <v>5</v>
      </c>
    </row>
    <row r="145" spans="1:22" x14ac:dyDescent="0.2">
      <c r="A145" s="320" t="s">
        <v>394</v>
      </c>
      <c r="B145" s="321" t="s">
        <v>250</v>
      </c>
      <c r="C145" s="321" t="s">
        <v>251</v>
      </c>
      <c r="D145" s="322">
        <v>0.14640000343322754</v>
      </c>
      <c r="E145" s="323">
        <v>2414</v>
      </c>
      <c r="F145" s="323">
        <v>1719</v>
      </c>
      <c r="G145" s="323">
        <v>1478</v>
      </c>
      <c r="H145" s="323">
        <v>16489.070651566042</v>
      </c>
      <c r="I145" s="324">
        <v>11741.803003331412</v>
      </c>
      <c r="J145" s="322">
        <v>1390</v>
      </c>
      <c r="K145" s="323">
        <v>280</v>
      </c>
      <c r="L145" s="323">
        <v>0</v>
      </c>
      <c r="M145" s="323">
        <v>400</v>
      </c>
      <c r="N145" s="325">
        <f t="shared" si="6"/>
        <v>0.28776978417266186</v>
      </c>
      <c r="O145" s="323">
        <v>590</v>
      </c>
      <c r="P145" s="323">
        <v>85</v>
      </c>
      <c r="Q145" s="323">
        <f t="shared" si="7"/>
        <v>675</v>
      </c>
      <c r="R145" s="325">
        <f t="shared" si="8"/>
        <v>0.48561151079136688</v>
      </c>
      <c r="S145" s="323">
        <v>0</v>
      </c>
      <c r="T145" s="323">
        <v>25</v>
      </c>
      <c r="U145" s="324">
        <v>10</v>
      </c>
      <c r="V145" s="78" t="s">
        <v>5</v>
      </c>
    </row>
    <row r="146" spans="1:22" x14ac:dyDescent="0.2">
      <c r="A146" s="320" t="s">
        <v>395</v>
      </c>
      <c r="B146" s="321" t="s">
        <v>250</v>
      </c>
      <c r="C146" s="321" t="s">
        <v>251</v>
      </c>
      <c r="D146" s="322">
        <v>8.7200002670288088E-2</v>
      </c>
      <c r="E146" s="323">
        <v>835</v>
      </c>
      <c r="F146" s="323">
        <v>575</v>
      </c>
      <c r="G146" s="323">
        <v>498</v>
      </c>
      <c r="H146" s="323">
        <v>9575.6877801623286</v>
      </c>
      <c r="I146" s="324">
        <v>6594.0364953213639</v>
      </c>
      <c r="J146" s="322">
        <v>505</v>
      </c>
      <c r="K146" s="323">
        <v>155</v>
      </c>
      <c r="L146" s="323">
        <v>20</v>
      </c>
      <c r="M146" s="323">
        <v>165</v>
      </c>
      <c r="N146" s="325">
        <f t="shared" si="6"/>
        <v>0.32673267326732675</v>
      </c>
      <c r="O146" s="323">
        <v>115</v>
      </c>
      <c r="P146" s="323">
        <v>30</v>
      </c>
      <c r="Q146" s="323">
        <f t="shared" si="7"/>
        <v>145</v>
      </c>
      <c r="R146" s="325">
        <f t="shared" si="8"/>
        <v>0.28712871287128711</v>
      </c>
      <c r="S146" s="323">
        <v>0</v>
      </c>
      <c r="T146" s="323">
        <v>0</v>
      </c>
      <c r="U146" s="324">
        <v>15</v>
      </c>
      <c r="V146" s="78" t="s">
        <v>5</v>
      </c>
    </row>
    <row r="147" spans="1:22" x14ac:dyDescent="0.2">
      <c r="A147" s="320" t="s">
        <v>396</v>
      </c>
      <c r="B147" s="321" t="s">
        <v>250</v>
      </c>
      <c r="C147" s="321" t="s">
        <v>251</v>
      </c>
      <c r="D147" s="322">
        <v>0.12029999732971192</v>
      </c>
      <c r="E147" s="323">
        <v>1675</v>
      </c>
      <c r="F147" s="323">
        <v>986</v>
      </c>
      <c r="G147" s="323">
        <v>913</v>
      </c>
      <c r="H147" s="323">
        <v>13923.524831087469</v>
      </c>
      <c r="I147" s="324">
        <v>8196.1764080311896</v>
      </c>
      <c r="J147" s="322">
        <v>955</v>
      </c>
      <c r="K147" s="323">
        <v>365</v>
      </c>
      <c r="L147" s="323">
        <v>20</v>
      </c>
      <c r="M147" s="323">
        <v>155</v>
      </c>
      <c r="N147" s="325">
        <f t="shared" si="6"/>
        <v>0.16230366492146597</v>
      </c>
      <c r="O147" s="323">
        <v>295</v>
      </c>
      <c r="P147" s="323">
        <v>100</v>
      </c>
      <c r="Q147" s="323">
        <f t="shared" si="7"/>
        <v>395</v>
      </c>
      <c r="R147" s="325">
        <f t="shared" si="8"/>
        <v>0.41361256544502617</v>
      </c>
      <c r="S147" s="323">
        <v>0</v>
      </c>
      <c r="T147" s="323">
        <v>0</v>
      </c>
      <c r="U147" s="324">
        <v>0</v>
      </c>
      <c r="V147" s="78" t="s">
        <v>5</v>
      </c>
    </row>
    <row r="148" spans="1:22" x14ac:dyDescent="0.2">
      <c r="A148" s="320" t="s">
        <v>397</v>
      </c>
      <c r="B148" s="321" t="s">
        <v>250</v>
      </c>
      <c r="C148" s="321" t="s">
        <v>251</v>
      </c>
      <c r="D148" s="322">
        <v>0.18129999160766602</v>
      </c>
      <c r="E148" s="323">
        <v>2740</v>
      </c>
      <c r="F148" s="323">
        <v>1616</v>
      </c>
      <c r="G148" s="323">
        <v>1470</v>
      </c>
      <c r="H148" s="323">
        <v>15113.072955509959</v>
      </c>
      <c r="I148" s="324">
        <v>8913.4036117168234</v>
      </c>
      <c r="J148" s="322">
        <v>1570</v>
      </c>
      <c r="K148" s="323">
        <v>395</v>
      </c>
      <c r="L148" s="323">
        <v>35</v>
      </c>
      <c r="M148" s="323">
        <v>360</v>
      </c>
      <c r="N148" s="325">
        <f t="shared" si="6"/>
        <v>0.22929936305732485</v>
      </c>
      <c r="O148" s="323">
        <v>525</v>
      </c>
      <c r="P148" s="323">
        <v>210</v>
      </c>
      <c r="Q148" s="323">
        <f t="shared" si="7"/>
        <v>735</v>
      </c>
      <c r="R148" s="325">
        <f t="shared" si="8"/>
        <v>0.46815286624203822</v>
      </c>
      <c r="S148" s="323">
        <v>0</v>
      </c>
      <c r="T148" s="323">
        <v>40</v>
      </c>
      <c r="U148" s="324">
        <v>10</v>
      </c>
      <c r="V148" s="78" t="s">
        <v>5</v>
      </c>
    </row>
    <row r="149" spans="1:22" x14ac:dyDescent="0.2">
      <c r="A149" s="320" t="s">
        <v>398</v>
      </c>
      <c r="B149" s="321" t="s">
        <v>250</v>
      </c>
      <c r="C149" s="321" t="s">
        <v>251</v>
      </c>
      <c r="D149" s="322">
        <v>0.18510000228881837</v>
      </c>
      <c r="E149" s="323">
        <v>1122</v>
      </c>
      <c r="F149" s="323">
        <v>713</v>
      </c>
      <c r="G149" s="323">
        <v>607</v>
      </c>
      <c r="H149" s="323">
        <v>6061.5882556786892</v>
      </c>
      <c r="I149" s="324">
        <v>3851.9718594464398</v>
      </c>
      <c r="J149" s="322">
        <v>585</v>
      </c>
      <c r="K149" s="323">
        <v>115</v>
      </c>
      <c r="L149" s="323">
        <v>25</v>
      </c>
      <c r="M149" s="323">
        <v>185</v>
      </c>
      <c r="N149" s="325">
        <f t="shared" si="6"/>
        <v>0.31623931623931623</v>
      </c>
      <c r="O149" s="323">
        <v>160</v>
      </c>
      <c r="P149" s="323">
        <v>80</v>
      </c>
      <c r="Q149" s="323">
        <f t="shared" si="7"/>
        <v>240</v>
      </c>
      <c r="R149" s="325">
        <f t="shared" si="8"/>
        <v>0.41025641025641024</v>
      </c>
      <c r="S149" s="323">
        <v>0</v>
      </c>
      <c r="T149" s="323">
        <v>15</v>
      </c>
      <c r="U149" s="324">
        <v>0</v>
      </c>
      <c r="V149" s="78" t="s">
        <v>5</v>
      </c>
    </row>
    <row r="150" spans="1:22" x14ac:dyDescent="0.2">
      <c r="A150" s="320" t="s">
        <v>399</v>
      </c>
      <c r="B150" s="321" t="s">
        <v>250</v>
      </c>
      <c r="C150" s="321" t="s">
        <v>251</v>
      </c>
      <c r="D150" s="322">
        <v>0.28239999771118163</v>
      </c>
      <c r="E150" s="323">
        <v>2039</v>
      </c>
      <c r="F150" s="323">
        <v>1168</v>
      </c>
      <c r="G150" s="323">
        <v>1054</v>
      </c>
      <c r="H150" s="323">
        <v>7220.2550160263891</v>
      </c>
      <c r="I150" s="324">
        <v>4135.9773706320857</v>
      </c>
      <c r="J150" s="322">
        <v>1065</v>
      </c>
      <c r="K150" s="323">
        <v>320</v>
      </c>
      <c r="L150" s="323">
        <v>25</v>
      </c>
      <c r="M150" s="323">
        <v>305</v>
      </c>
      <c r="N150" s="325">
        <f t="shared" si="6"/>
        <v>0.28638497652582162</v>
      </c>
      <c r="O150" s="323">
        <v>245</v>
      </c>
      <c r="P150" s="323">
        <v>135</v>
      </c>
      <c r="Q150" s="323">
        <f t="shared" si="7"/>
        <v>380</v>
      </c>
      <c r="R150" s="325">
        <f t="shared" si="8"/>
        <v>0.35680751173708919</v>
      </c>
      <c r="S150" s="323">
        <v>0</v>
      </c>
      <c r="T150" s="323">
        <v>15</v>
      </c>
      <c r="U150" s="324">
        <v>20</v>
      </c>
      <c r="V150" s="78" t="s">
        <v>5</v>
      </c>
    </row>
    <row r="151" spans="1:22" x14ac:dyDescent="0.2">
      <c r="A151" s="320" t="s">
        <v>400</v>
      </c>
      <c r="B151" s="321" t="s">
        <v>250</v>
      </c>
      <c r="C151" s="321" t="s">
        <v>251</v>
      </c>
      <c r="D151" s="322">
        <v>0.22170000076293944</v>
      </c>
      <c r="E151" s="323">
        <v>3123</v>
      </c>
      <c r="F151" s="323">
        <v>1841</v>
      </c>
      <c r="G151" s="323">
        <v>1672</v>
      </c>
      <c r="H151" s="323">
        <v>14086.603469791497</v>
      </c>
      <c r="I151" s="324">
        <v>8304.0144053429849</v>
      </c>
      <c r="J151" s="322">
        <v>1730</v>
      </c>
      <c r="K151" s="323">
        <v>530</v>
      </c>
      <c r="L151" s="323">
        <v>15</v>
      </c>
      <c r="M151" s="323">
        <v>570</v>
      </c>
      <c r="N151" s="325">
        <f t="shared" si="6"/>
        <v>0.32947976878612717</v>
      </c>
      <c r="O151" s="323">
        <v>370</v>
      </c>
      <c r="P151" s="323">
        <v>185</v>
      </c>
      <c r="Q151" s="323">
        <f t="shared" si="7"/>
        <v>555</v>
      </c>
      <c r="R151" s="325">
        <f t="shared" si="8"/>
        <v>0.32080924855491327</v>
      </c>
      <c r="S151" s="323">
        <v>0</v>
      </c>
      <c r="T151" s="323">
        <v>30</v>
      </c>
      <c r="U151" s="324">
        <v>25</v>
      </c>
      <c r="V151" s="78" t="s">
        <v>5</v>
      </c>
    </row>
    <row r="152" spans="1:22" x14ac:dyDescent="0.2">
      <c r="A152" s="320" t="s">
        <v>401</v>
      </c>
      <c r="B152" s="321" t="s">
        <v>250</v>
      </c>
      <c r="C152" s="321" t="s">
        <v>251</v>
      </c>
      <c r="D152" s="322">
        <v>0.11699999809265137</v>
      </c>
      <c r="E152" s="323">
        <v>1398</v>
      </c>
      <c r="F152" s="323">
        <v>748</v>
      </c>
      <c r="G152" s="323">
        <v>715</v>
      </c>
      <c r="H152" s="323">
        <v>11948.718143507447</v>
      </c>
      <c r="I152" s="324">
        <v>6393.1624973845283</v>
      </c>
      <c r="J152" s="322">
        <v>815</v>
      </c>
      <c r="K152" s="323">
        <v>260</v>
      </c>
      <c r="L152" s="323">
        <v>0</v>
      </c>
      <c r="M152" s="323">
        <v>295</v>
      </c>
      <c r="N152" s="325">
        <f t="shared" si="6"/>
        <v>0.3619631901840491</v>
      </c>
      <c r="O152" s="323">
        <v>160</v>
      </c>
      <c r="P152" s="323">
        <v>75</v>
      </c>
      <c r="Q152" s="323">
        <f t="shared" si="7"/>
        <v>235</v>
      </c>
      <c r="R152" s="325">
        <f t="shared" si="8"/>
        <v>0.28834355828220859</v>
      </c>
      <c r="S152" s="323">
        <v>0</v>
      </c>
      <c r="T152" s="323">
        <v>15</v>
      </c>
      <c r="U152" s="324">
        <v>0</v>
      </c>
      <c r="V152" s="78" t="s">
        <v>5</v>
      </c>
    </row>
    <row r="153" spans="1:22" x14ac:dyDescent="0.2">
      <c r="A153" s="320" t="s">
        <v>402</v>
      </c>
      <c r="B153" s="321" t="s">
        <v>250</v>
      </c>
      <c r="C153" s="321" t="s">
        <v>251</v>
      </c>
      <c r="D153" s="322">
        <v>0.12189999580383301</v>
      </c>
      <c r="E153" s="323">
        <v>1580</v>
      </c>
      <c r="F153" s="323">
        <v>902</v>
      </c>
      <c r="G153" s="323">
        <v>853</v>
      </c>
      <c r="H153" s="323">
        <v>12961.444252570833</v>
      </c>
      <c r="I153" s="324">
        <v>7399.5080479866401</v>
      </c>
      <c r="J153" s="322">
        <v>980</v>
      </c>
      <c r="K153" s="323">
        <v>230</v>
      </c>
      <c r="L153" s="323">
        <v>35</v>
      </c>
      <c r="M153" s="323">
        <v>380</v>
      </c>
      <c r="N153" s="325">
        <f t="shared" si="6"/>
        <v>0.38775510204081631</v>
      </c>
      <c r="O153" s="323">
        <v>210</v>
      </c>
      <c r="P153" s="323">
        <v>95</v>
      </c>
      <c r="Q153" s="323">
        <f t="shared" si="7"/>
        <v>305</v>
      </c>
      <c r="R153" s="325">
        <f t="shared" si="8"/>
        <v>0.31122448979591838</v>
      </c>
      <c r="S153" s="323">
        <v>10</v>
      </c>
      <c r="T153" s="323">
        <v>0</v>
      </c>
      <c r="U153" s="324">
        <v>15</v>
      </c>
      <c r="V153" s="78" t="s">
        <v>5</v>
      </c>
    </row>
    <row r="154" spans="1:22" x14ac:dyDescent="0.2">
      <c r="A154" s="320" t="s">
        <v>403</v>
      </c>
      <c r="B154" s="321" t="s">
        <v>250</v>
      </c>
      <c r="C154" s="321" t="s">
        <v>251</v>
      </c>
      <c r="D154" s="322">
        <v>0.10659999847412109</v>
      </c>
      <c r="E154" s="323">
        <v>1595</v>
      </c>
      <c r="F154" s="323">
        <v>966</v>
      </c>
      <c r="G154" s="323">
        <v>890</v>
      </c>
      <c r="H154" s="323">
        <v>14962.476762016207</v>
      </c>
      <c r="I154" s="324">
        <v>9061.9138257728246</v>
      </c>
      <c r="J154" s="322">
        <v>840</v>
      </c>
      <c r="K154" s="323">
        <v>250</v>
      </c>
      <c r="L154" s="323">
        <v>55</v>
      </c>
      <c r="M154" s="323">
        <v>220</v>
      </c>
      <c r="N154" s="325">
        <f t="shared" si="6"/>
        <v>0.26190476190476192</v>
      </c>
      <c r="O154" s="323">
        <v>215</v>
      </c>
      <c r="P154" s="323">
        <v>90</v>
      </c>
      <c r="Q154" s="323">
        <f t="shared" si="7"/>
        <v>305</v>
      </c>
      <c r="R154" s="325">
        <f t="shared" si="8"/>
        <v>0.36309523809523808</v>
      </c>
      <c r="S154" s="323">
        <v>0</v>
      </c>
      <c r="T154" s="323">
        <v>0</v>
      </c>
      <c r="U154" s="324">
        <v>0</v>
      </c>
      <c r="V154" s="78" t="s">
        <v>5</v>
      </c>
    </row>
    <row r="155" spans="1:22" x14ac:dyDescent="0.2">
      <c r="A155" s="320" t="s">
        <v>404</v>
      </c>
      <c r="B155" s="321" t="s">
        <v>250</v>
      </c>
      <c r="C155" s="321" t="s">
        <v>251</v>
      </c>
      <c r="D155" s="322">
        <v>0.17200000762939452</v>
      </c>
      <c r="E155" s="323">
        <v>2339</v>
      </c>
      <c r="F155" s="323">
        <v>1596</v>
      </c>
      <c r="G155" s="323">
        <v>1486</v>
      </c>
      <c r="H155" s="323">
        <v>13598.836606099479</v>
      </c>
      <c r="I155" s="324">
        <v>9279.0693558506919</v>
      </c>
      <c r="J155" s="322">
        <v>1070</v>
      </c>
      <c r="K155" s="323">
        <v>240</v>
      </c>
      <c r="L155" s="323">
        <v>25</v>
      </c>
      <c r="M155" s="323">
        <v>335</v>
      </c>
      <c r="N155" s="325">
        <f t="shared" si="6"/>
        <v>0.31308411214953269</v>
      </c>
      <c r="O155" s="323">
        <v>375</v>
      </c>
      <c r="P155" s="323">
        <v>50</v>
      </c>
      <c r="Q155" s="323">
        <f t="shared" si="7"/>
        <v>425</v>
      </c>
      <c r="R155" s="325">
        <f t="shared" si="8"/>
        <v>0.39719626168224298</v>
      </c>
      <c r="S155" s="323">
        <v>0</v>
      </c>
      <c r="T155" s="323">
        <v>0</v>
      </c>
      <c r="U155" s="324">
        <v>50</v>
      </c>
      <c r="V155" s="78" t="s">
        <v>5</v>
      </c>
    </row>
    <row r="156" spans="1:22" x14ac:dyDescent="0.2">
      <c r="A156" s="320" t="s">
        <v>405</v>
      </c>
      <c r="B156" s="321" t="s">
        <v>250</v>
      </c>
      <c r="C156" s="321" t="s">
        <v>251</v>
      </c>
      <c r="D156" s="322">
        <v>0.18790000915527344</v>
      </c>
      <c r="E156" s="323">
        <v>3372</v>
      </c>
      <c r="F156" s="323">
        <v>2186</v>
      </c>
      <c r="G156" s="323">
        <v>2022</v>
      </c>
      <c r="H156" s="323">
        <v>17945.714931889688</v>
      </c>
      <c r="I156" s="324">
        <v>11633.847224528725</v>
      </c>
      <c r="J156" s="322">
        <v>1885</v>
      </c>
      <c r="K156" s="323">
        <v>540</v>
      </c>
      <c r="L156" s="323">
        <v>40</v>
      </c>
      <c r="M156" s="323">
        <v>680</v>
      </c>
      <c r="N156" s="325">
        <f t="shared" si="6"/>
        <v>0.36074270557029176</v>
      </c>
      <c r="O156" s="323">
        <v>440</v>
      </c>
      <c r="P156" s="323">
        <v>155</v>
      </c>
      <c r="Q156" s="323">
        <f t="shared" si="7"/>
        <v>595</v>
      </c>
      <c r="R156" s="325">
        <f t="shared" si="8"/>
        <v>0.3156498673740053</v>
      </c>
      <c r="S156" s="323">
        <v>0</v>
      </c>
      <c r="T156" s="323">
        <v>10</v>
      </c>
      <c r="U156" s="324">
        <v>15</v>
      </c>
      <c r="V156" s="78" t="s">
        <v>5</v>
      </c>
    </row>
    <row r="157" spans="1:22" x14ac:dyDescent="0.2">
      <c r="A157" s="326" t="s">
        <v>406</v>
      </c>
      <c r="B157" s="327" t="s">
        <v>250</v>
      </c>
      <c r="C157" s="327" t="s">
        <v>251</v>
      </c>
      <c r="D157" s="328">
        <v>0.41200000762939454</v>
      </c>
      <c r="E157" s="329">
        <v>0</v>
      </c>
      <c r="F157" s="329">
        <v>0</v>
      </c>
      <c r="G157" s="329">
        <v>0</v>
      </c>
      <c r="H157" s="329">
        <v>0</v>
      </c>
      <c r="I157" s="330">
        <v>0</v>
      </c>
      <c r="J157" s="328">
        <v>0</v>
      </c>
      <c r="K157" s="329">
        <v>0</v>
      </c>
      <c r="L157" s="329">
        <v>0</v>
      </c>
      <c r="M157" s="329">
        <v>0</v>
      </c>
      <c r="N157" s="331" t="e">
        <f t="shared" si="6"/>
        <v>#DIV/0!</v>
      </c>
      <c r="O157" s="329">
        <v>0</v>
      </c>
      <c r="P157" s="329">
        <v>0</v>
      </c>
      <c r="Q157" s="329">
        <f t="shared" si="7"/>
        <v>0</v>
      </c>
      <c r="R157" s="331" t="e">
        <f t="shared" si="8"/>
        <v>#DIV/0!</v>
      </c>
      <c r="S157" s="329">
        <v>0</v>
      </c>
      <c r="T157" s="329">
        <v>0</v>
      </c>
      <c r="U157" s="330">
        <v>0</v>
      </c>
      <c r="V157" s="332" t="s">
        <v>51</v>
      </c>
    </row>
    <row r="158" spans="1:22" x14ac:dyDescent="0.2">
      <c r="A158" s="320" t="s">
        <v>407</v>
      </c>
      <c r="B158" s="321" t="s">
        <v>250</v>
      </c>
      <c r="C158" s="321" t="s">
        <v>251</v>
      </c>
      <c r="D158" s="322">
        <v>0.14220000267028809</v>
      </c>
      <c r="E158" s="323">
        <v>2293</v>
      </c>
      <c r="F158" s="323">
        <v>1547</v>
      </c>
      <c r="G158" s="323">
        <v>1433</v>
      </c>
      <c r="H158" s="323">
        <v>16125.17550591516</v>
      </c>
      <c r="I158" s="324">
        <v>10879.043396271589</v>
      </c>
      <c r="J158" s="322">
        <v>1480</v>
      </c>
      <c r="K158" s="323">
        <v>435</v>
      </c>
      <c r="L158" s="323">
        <v>55</v>
      </c>
      <c r="M158" s="323">
        <v>665</v>
      </c>
      <c r="N158" s="325">
        <f t="shared" si="6"/>
        <v>0.44932432432432434</v>
      </c>
      <c r="O158" s="323">
        <v>210</v>
      </c>
      <c r="P158" s="323">
        <v>75</v>
      </c>
      <c r="Q158" s="323">
        <f t="shared" si="7"/>
        <v>285</v>
      </c>
      <c r="R158" s="325">
        <f t="shared" si="8"/>
        <v>0.19256756756756757</v>
      </c>
      <c r="S158" s="323">
        <v>0</v>
      </c>
      <c r="T158" s="323">
        <v>10</v>
      </c>
      <c r="U158" s="324">
        <v>20</v>
      </c>
      <c r="V158" s="78" t="s">
        <v>5</v>
      </c>
    </row>
    <row r="159" spans="1:22" x14ac:dyDescent="0.2">
      <c r="A159" s="320" t="s">
        <v>408</v>
      </c>
      <c r="B159" s="321" t="s">
        <v>250</v>
      </c>
      <c r="C159" s="321" t="s">
        <v>251</v>
      </c>
      <c r="D159" s="322">
        <v>0.16780000686645508</v>
      </c>
      <c r="E159" s="323">
        <v>2736</v>
      </c>
      <c r="F159" s="323">
        <v>1626</v>
      </c>
      <c r="G159" s="323">
        <v>1531</v>
      </c>
      <c r="H159" s="323">
        <v>16305.124481773511</v>
      </c>
      <c r="I159" s="324">
        <v>9690.1068740364517</v>
      </c>
      <c r="J159" s="322">
        <v>1510</v>
      </c>
      <c r="K159" s="323">
        <v>510</v>
      </c>
      <c r="L159" s="323">
        <v>40</v>
      </c>
      <c r="M159" s="323">
        <v>480</v>
      </c>
      <c r="N159" s="325">
        <f t="shared" si="6"/>
        <v>0.31788079470198677</v>
      </c>
      <c r="O159" s="323">
        <v>270</v>
      </c>
      <c r="P159" s="323">
        <v>165</v>
      </c>
      <c r="Q159" s="323">
        <f t="shared" si="7"/>
        <v>435</v>
      </c>
      <c r="R159" s="325">
        <f t="shared" si="8"/>
        <v>0.28807947019867547</v>
      </c>
      <c r="S159" s="323">
        <v>10</v>
      </c>
      <c r="T159" s="323">
        <v>30</v>
      </c>
      <c r="U159" s="324">
        <v>0</v>
      </c>
      <c r="V159" s="78" t="s">
        <v>5</v>
      </c>
    </row>
    <row r="160" spans="1:22" x14ac:dyDescent="0.2">
      <c r="A160" s="320" t="s">
        <v>409</v>
      </c>
      <c r="B160" s="321" t="s">
        <v>250</v>
      </c>
      <c r="C160" s="321" t="s">
        <v>251</v>
      </c>
      <c r="D160" s="322">
        <v>0.1447000026702881</v>
      </c>
      <c r="E160" s="323">
        <v>1225</v>
      </c>
      <c r="F160" s="323">
        <v>512</v>
      </c>
      <c r="G160" s="323">
        <v>487</v>
      </c>
      <c r="H160" s="323">
        <v>8465.7911361015813</v>
      </c>
      <c r="I160" s="324">
        <v>3538.3551523951096</v>
      </c>
      <c r="J160" s="322">
        <v>615</v>
      </c>
      <c r="K160" s="323">
        <v>220</v>
      </c>
      <c r="L160" s="323">
        <v>20</v>
      </c>
      <c r="M160" s="323">
        <v>225</v>
      </c>
      <c r="N160" s="325">
        <f t="shared" si="6"/>
        <v>0.36585365853658536</v>
      </c>
      <c r="O160" s="323">
        <v>85</v>
      </c>
      <c r="P160" s="323">
        <v>60</v>
      </c>
      <c r="Q160" s="323">
        <f t="shared" si="7"/>
        <v>145</v>
      </c>
      <c r="R160" s="325">
        <f t="shared" si="8"/>
        <v>0.23577235772357724</v>
      </c>
      <c r="S160" s="323">
        <v>0</v>
      </c>
      <c r="T160" s="323">
        <v>0</v>
      </c>
      <c r="U160" s="324">
        <v>0</v>
      </c>
      <c r="V160" s="78" t="s">
        <v>5</v>
      </c>
    </row>
    <row r="161" spans="1:22" x14ac:dyDescent="0.2">
      <c r="A161" s="320" t="s">
        <v>410</v>
      </c>
      <c r="B161" s="321" t="s">
        <v>250</v>
      </c>
      <c r="C161" s="321" t="s">
        <v>251</v>
      </c>
      <c r="D161" s="322">
        <v>0.13859999656677247</v>
      </c>
      <c r="E161" s="323">
        <v>3312</v>
      </c>
      <c r="F161" s="323">
        <v>1931</v>
      </c>
      <c r="G161" s="323">
        <v>1820</v>
      </c>
      <c r="H161" s="323">
        <v>23896.104488028599</v>
      </c>
      <c r="I161" s="324">
        <v>13932.179277289621</v>
      </c>
      <c r="J161" s="322">
        <v>1785</v>
      </c>
      <c r="K161" s="323">
        <v>620</v>
      </c>
      <c r="L161" s="323">
        <v>50</v>
      </c>
      <c r="M161" s="323">
        <v>630</v>
      </c>
      <c r="N161" s="325">
        <f t="shared" si="6"/>
        <v>0.35294117647058826</v>
      </c>
      <c r="O161" s="323">
        <v>275</v>
      </c>
      <c r="P161" s="323">
        <v>185</v>
      </c>
      <c r="Q161" s="323">
        <f t="shared" si="7"/>
        <v>460</v>
      </c>
      <c r="R161" s="325">
        <f t="shared" si="8"/>
        <v>0.25770308123249297</v>
      </c>
      <c r="S161" s="323">
        <v>0</v>
      </c>
      <c r="T161" s="323">
        <v>15</v>
      </c>
      <c r="U161" s="324">
        <v>10</v>
      </c>
      <c r="V161" s="78" t="s">
        <v>5</v>
      </c>
    </row>
    <row r="162" spans="1:22" x14ac:dyDescent="0.2">
      <c r="A162" s="320" t="s">
        <v>411</v>
      </c>
      <c r="B162" s="321" t="s">
        <v>250</v>
      </c>
      <c r="C162" s="321" t="s">
        <v>251</v>
      </c>
      <c r="D162" s="322">
        <v>0.16590000152587892</v>
      </c>
      <c r="E162" s="323">
        <v>2450</v>
      </c>
      <c r="F162" s="323">
        <v>1469</v>
      </c>
      <c r="G162" s="323">
        <v>1372</v>
      </c>
      <c r="H162" s="323">
        <v>14767.932353622202</v>
      </c>
      <c r="I162" s="324">
        <v>8854.7316846820468</v>
      </c>
      <c r="J162" s="322">
        <v>1335</v>
      </c>
      <c r="K162" s="323">
        <v>465</v>
      </c>
      <c r="L162" s="323">
        <v>35</v>
      </c>
      <c r="M162" s="323">
        <v>500</v>
      </c>
      <c r="N162" s="325">
        <f t="shared" si="6"/>
        <v>0.37453183520599254</v>
      </c>
      <c r="O162" s="323">
        <v>210</v>
      </c>
      <c r="P162" s="323">
        <v>110</v>
      </c>
      <c r="Q162" s="323">
        <f t="shared" si="7"/>
        <v>320</v>
      </c>
      <c r="R162" s="325">
        <f t="shared" si="8"/>
        <v>0.23970037453183521</v>
      </c>
      <c r="S162" s="323">
        <v>0</v>
      </c>
      <c r="T162" s="323">
        <v>0</v>
      </c>
      <c r="U162" s="324">
        <v>15</v>
      </c>
      <c r="V162" s="78" t="s">
        <v>5</v>
      </c>
    </row>
    <row r="163" spans="1:22" x14ac:dyDescent="0.2">
      <c r="A163" s="320" t="s">
        <v>412</v>
      </c>
      <c r="B163" s="321" t="s">
        <v>250</v>
      </c>
      <c r="C163" s="321" t="s">
        <v>251</v>
      </c>
      <c r="D163" s="322">
        <v>0.11579999923706055</v>
      </c>
      <c r="E163" s="323">
        <v>2106</v>
      </c>
      <c r="F163" s="323">
        <v>1174</v>
      </c>
      <c r="G163" s="323">
        <v>1120</v>
      </c>
      <c r="H163" s="323">
        <v>18186.52861722988</v>
      </c>
      <c r="I163" s="324">
        <v>10138.169324134795</v>
      </c>
      <c r="J163" s="322">
        <v>1055</v>
      </c>
      <c r="K163" s="323">
        <v>415</v>
      </c>
      <c r="L163" s="323">
        <v>80</v>
      </c>
      <c r="M163" s="323">
        <v>315</v>
      </c>
      <c r="N163" s="325">
        <f t="shared" si="6"/>
        <v>0.29857819905213268</v>
      </c>
      <c r="O163" s="323">
        <v>140</v>
      </c>
      <c r="P163" s="323">
        <v>90</v>
      </c>
      <c r="Q163" s="323">
        <f t="shared" si="7"/>
        <v>230</v>
      </c>
      <c r="R163" s="325">
        <f t="shared" si="8"/>
        <v>0.21800947867298578</v>
      </c>
      <c r="S163" s="323">
        <v>0</v>
      </c>
      <c r="T163" s="323">
        <v>15</v>
      </c>
      <c r="U163" s="324">
        <v>0</v>
      </c>
      <c r="V163" s="78" t="s">
        <v>5</v>
      </c>
    </row>
    <row r="164" spans="1:22" x14ac:dyDescent="0.2">
      <c r="A164" s="320" t="s">
        <v>413</v>
      </c>
      <c r="B164" s="321" t="s">
        <v>250</v>
      </c>
      <c r="C164" s="321" t="s">
        <v>251</v>
      </c>
      <c r="D164" s="322">
        <v>0.13789999961853028</v>
      </c>
      <c r="E164" s="323">
        <v>1504</v>
      </c>
      <c r="F164" s="323">
        <v>907</v>
      </c>
      <c r="G164" s="323">
        <v>860</v>
      </c>
      <c r="H164" s="323">
        <v>10906.453982309515</v>
      </c>
      <c r="I164" s="324">
        <v>6577.229894916708</v>
      </c>
      <c r="J164" s="322">
        <v>960</v>
      </c>
      <c r="K164" s="323">
        <v>350</v>
      </c>
      <c r="L164" s="323">
        <v>20</v>
      </c>
      <c r="M164" s="323">
        <v>310</v>
      </c>
      <c r="N164" s="325">
        <f t="shared" si="6"/>
        <v>0.32291666666666669</v>
      </c>
      <c r="O164" s="323">
        <v>160</v>
      </c>
      <c r="P164" s="323">
        <v>95</v>
      </c>
      <c r="Q164" s="323">
        <f t="shared" si="7"/>
        <v>255</v>
      </c>
      <c r="R164" s="325">
        <f t="shared" si="8"/>
        <v>0.265625</v>
      </c>
      <c r="S164" s="323">
        <v>0</v>
      </c>
      <c r="T164" s="323">
        <v>20</v>
      </c>
      <c r="U164" s="324">
        <v>0</v>
      </c>
      <c r="V164" s="78" t="s">
        <v>5</v>
      </c>
    </row>
    <row r="165" spans="1:22" x14ac:dyDescent="0.2">
      <c r="A165" s="314" t="s">
        <v>414</v>
      </c>
      <c r="B165" s="315" t="s">
        <v>250</v>
      </c>
      <c r="C165" s="315" t="s">
        <v>251</v>
      </c>
      <c r="D165" s="316">
        <v>0.27799999237060546</v>
      </c>
      <c r="E165" s="317">
        <v>866</v>
      </c>
      <c r="F165" s="317">
        <v>486</v>
      </c>
      <c r="G165" s="317">
        <v>451</v>
      </c>
      <c r="H165" s="317">
        <v>3115.1079991596689</v>
      </c>
      <c r="I165" s="318">
        <v>1748.2014868263268</v>
      </c>
      <c r="J165" s="316">
        <v>415</v>
      </c>
      <c r="K165" s="317">
        <v>155</v>
      </c>
      <c r="L165" s="317">
        <v>45</v>
      </c>
      <c r="M165" s="317">
        <v>165</v>
      </c>
      <c r="N165" s="319">
        <f t="shared" si="6"/>
        <v>0.39759036144578314</v>
      </c>
      <c r="O165" s="317">
        <v>30</v>
      </c>
      <c r="P165" s="317">
        <v>15</v>
      </c>
      <c r="Q165" s="317">
        <f t="shared" si="7"/>
        <v>45</v>
      </c>
      <c r="R165" s="319">
        <f t="shared" si="8"/>
        <v>0.10843373493975904</v>
      </c>
      <c r="S165" s="317">
        <v>0</v>
      </c>
      <c r="T165" s="317">
        <v>0</v>
      </c>
      <c r="U165" s="318">
        <v>0</v>
      </c>
      <c r="V165" s="119" t="s">
        <v>6</v>
      </c>
    </row>
    <row r="166" spans="1:22" x14ac:dyDescent="0.2">
      <c r="A166" s="320" t="s">
        <v>415</v>
      </c>
      <c r="B166" s="321" t="s">
        <v>250</v>
      </c>
      <c r="C166" s="321" t="s">
        <v>251</v>
      </c>
      <c r="D166" s="322">
        <v>0.12590000152587891</v>
      </c>
      <c r="E166" s="323">
        <v>614</v>
      </c>
      <c r="F166" s="323">
        <v>368</v>
      </c>
      <c r="G166" s="323">
        <v>357</v>
      </c>
      <c r="H166" s="323">
        <v>4876.886358685163</v>
      </c>
      <c r="I166" s="324">
        <v>2922.954690547459</v>
      </c>
      <c r="J166" s="322">
        <v>445</v>
      </c>
      <c r="K166" s="323">
        <v>145</v>
      </c>
      <c r="L166" s="323">
        <v>15</v>
      </c>
      <c r="M166" s="323">
        <v>145</v>
      </c>
      <c r="N166" s="325">
        <f t="shared" si="6"/>
        <v>0.3258426966292135</v>
      </c>
      <c r="O166" s="323">
        <v>90</v>
      </c>
      <c r="P166" s="323">
        <v>35</v>
      </c>
      <c r="Q166" s="323">
        <f t="shared" si="7"/>
        <v>125</v>
      </c>
      <c r="R166" s="325">
        <f t="shared" si="8"/>
        <v>0.2808988764044944</v>
      </c>
      <c r="S166" s="323">
        <v>15</v>
      </c>
      <c r="T166" s="323">
        <v>0</v>
      </c>
      <c r="U166" s="324">
        <v>0</v>
      </c>
      <c r="V166" s="78" t="s">
        <v>5</v>
      </c>
    </row>
    <row r="167" spans="1:22" x14ac:dyDescent="0.2">
      <c r="A167" s="320" t="s">
        <v>416</v>
      </c>
      <c r="B167" s="321" t="s">
        <v>250</v>
      </c>
      <c r="C167" s="321" t="s">
        <v>251</v>
      </c>
      <c r="D167" s="322">
        <v>0.10829999923706055</v>
      </c>
      <c r="E167" s="323">
        <v>1724</v>
      </c>
      <c r="F167" s="323">
        <v>1078</v>
      </c>
      <c r="G167" s="323">
        <v>1035</v>
      </c>
      <c r="H167" s="323">
        <v>15918.744341136085</v>
      </c>
      <c r="I167" s="324">
        <v>9953.8320184133991</v>
      </c>
      <c r="J167" s="322">
        <v>1020</v>
      </c>
      <c r="K167" s="323">
        <v>240</v>
      </c>
      <c r="L167" s="323">
        <v>40</v>
      </c>
      <c r="M167" s="323">
        <v>460</v>
      </c>
      <c r="N167" s="325">
        <f t="shared" si="6"/>
        <v>0.45098039215686275</v>
      </c>
      <c r="O167" s="323">
        <v>185</v>
      </c>
      <c r="P167" s="323">
        <v>95</v>
      </c>
      <c r="Q167" s="323">
        <f t="shared" si="7"/>
        <v>280</v>
      </c>
      <c r="R167" s="325">
        <f t="shared" si="8"/>
        <v>0.27450980392156865</v>
      </c>
      <c r="S167" s="323">
        <v>0</v>
      </c>
      <c r="T167" s="323">
        <v>0</v>
      </c>
      <c r="U167" s="324">
        <v>10</v>
      </c>
      <c r="V167" s="78" t="s">
        <v>5</v>
      </c>
    </row>
    <row r="168" spans="1:22" x14ac:dyDescent="0.2">
      <c r="A168" s="320" t="s">
        <v>417</v>
      </c>
      <c r="B168" s="321" t="s">
        <v>250</v>
      </c>
      <c r="C168" s="321" t="s">
        <v>251</v>
      </c>
      <c r="D168" s="322">
        <v>0.139399995803833</v>
      </c>
      <c r="E168" s="323">
        <v>1946</v>
      </c>
      <c r="F168" s="323">
        <v>1163</v>
      </c>
      <c r="G168" s="323">
        <v>1102</v>
      </c>
      <c r="H168" s="323">
        <v>13959.828253786016</v>
      </c>
      <c r="I168" s="324">
        <v>8342.8983859985292</v>
      </c>
      <c r="J168" s="322">
        <v>1090</v>
      </c>
      <c r="K168" s="323">
        <v>375</v>
      </c>
      <c r="L168" s="323">
        <v>70</v>
      </c>
      <c r="M168" s="323">
        <v>305</v>
      </c>
      <c r="N168" s="325">
        <f t="shared" si="6"/>
        <v>0.27981651376146788</v>
      </c>
      <c r="O168" s="323">
        <v>180</v>
      </c>
      <c r="P168" s="323">
        <v>145</v>
      </c>
      <c r="Q168" s="323">
        <f t="shared" si="7"/>
        <v>325</v>
      </c>
      <c r="R168" s="325">
        <f t="shared" si="8"/>
        <v>0.29816513761467889</v>
      </c>
      <c r="S168" s="323">
        <v>0</v>
      </c>
      <c r="T168" s="323">
        <v>0</v>
      </c>
      <c r="U168" s="324">
        <v>0</v>
      </c>
      <c r="V168" s="78" t="s">
        <v>5</v>
      </c>
    </row>
    <row r="169" spans="1:22" x14ac:dyDescent="0.2">
      <c r="A169" s="320" t="s">
        <v>418</v>
      </c>
      <c r="B169" s="321" t="s">
        <v>250</v>
      </c>
      <c r="C169" s="321" t="s">
        <v>251</v>
      </c>
      <c r="D169" s="322">
        <v>0.16219999313354491</v>
      </c>
      <c r="E169" s="323">
        <v>2022</v>
      </c>
      <c r="F169" s="323">
        <v>1144</v>
      </c>
      <c r="G169" s="323">
        <v>1089</v>
      </c>
      <c r="H169" s="323">
        <v>12466.091773106407</v>
      </c>
      <c r="I169" s="324">
        <v>7053.0212603529826</v>
      </c>
      <c r="J169" s="322">
        <v>1145</v>
      </c>
      <c r="K169" s="323">
        <v>360</v>
      </c>
      <c r="L169" s="323">
        <v>60</v>
      </c>
      <c r="M169" s="323">
        <v>395</v>
      </c>
      <c r="N169" s="325">
        <f t="shared" si="6"/>
        <v>0.34497816593886466</v>
      </c>
      <c r="O169" s="323">
        <v>205</v>
      </c>
      <c r="P169" s="323">
        <v>105</v>
      </c>
      <c r="Q169" s="323">
        <f t="shared" si="7"/>
        <v>310</v>
      </c>
      <c r="R169" s="325">
        <f t="shared" si="8"/>
        <v>0.27074235807860264</v>
      </c>
      <c r="S169" s="323">
        <v>0</v>
      </c>
      <c r="T169" s="323">
        <v>10</v>
      </c>
      <c r="U169" s="324">
        <v>0</v>
      </c>
      <c r="V169" s="78" t="s">
        <v>5</v>
      </c>
    </row>
    <row r="170" spans="1:22" x14ac:dyDescent="0.2">
      <c r="A170" s="320" t="s">
        <v>419</v>
      </c>
      <c r="B170" s="321" t="s">
        <v>250</v>
      </c>
      <c r="C170" s="321" t="s">
        <v>251</v>
      </c>
      <c r="D170" s="322">
        <v>0.14130000114440919</v>
      </c>
      <c r="E170" s="323">
        <v>2054</v>
      </c>
      <c r="F170" s="323">
        <v>1329</v>
      </c>
      <c r="G170" s="323">
        <v>1254</v>
      </c>
      <c r="H170" s="323">
        <v>14536.447157567985</v>
      </c>
      <c r="I170" s="324">
        <v>9405.5200936747096</v>
      </c>
      <c r="J170" s="322">
        <v>1130</v>
      </c>
      <c r="K170" s="323">
        <v>325</v>
      </c>
      <c r="L170" s="323">
        <v>15</v>
      </c>
      <c r="M170" s="323">
        <v>460</v>
      </c>
      <c r="N170" s="325">
        <f t="shared" si="6"/>
        <v>0.40707964601769914</v>
      </c>
      <c r="O170" s="323">
        <v>175</v>
      </c>
      <c r="P170" s="323">
        <v>130</v>
      </c>
      <c r="Q170" s="323">
        <f t="shared" si="7"/>
        <v>305</v>
      </c>
      <c r="R170" s="325">
        <f t="shared" si="8"/>
        <v>0.26991150442477874</v>
      </c>
      <c r="S170" s="323">
        <v>0</v>
      </c>
      <c r="T170" s="323">
        <v>15</v>
      </c>
      <c r="U170" s="324">
        <v>0</v>
      </c>
      <c r="V170" s="78" t="s">
        <v>5</v>
      </c>
    </row>
    <row r="171" spans="1:22" x14ac:dyDescent="0.2">
      <c r="A171" s="320" t="s">
        <v>420</v>
      </c>
      <c r="B171" s="321" t="s">
        <v>250</v>
      </c>
      <c r="C171" s="321" t="s">
        <v>251</v>
      </c>
      <c r="D171" s="322">
        <v>0.12369999885559083</v>
      </c>
      <c r="E171" s="323">
        <v>1836</v>
      </c>
      <c r="F171" s="323">
        <v>1039</v>
      </c>
      <c r="G171" s="323">
        <v>984</v>
      </c>
      <c r="H171" s="323">
        <v>14842.360687030992</v>
      </c>
      <c r="I171" s="324">
        <v>8399.3533517566448</v>
      </c>
      <c r="J171" s="322">
        <v>1025</v>
      </c>
      <c r="K171" s="323">
        <v>300</v>
      </c>
      <c r="L171" s="323">
        <v>10</v>
      </c>
      <c r="M171" s="323">
        <v>495</v>
      </c>
      <c r="N171" s="325">
        <f t="shared" si="6"/>
        <v>0.48292682926829267</v>
      </c>
      <c r="O171" s="323">
        <v>155</v>
      </c>
      <c r="P171" s="323">
        <v>55</v>
      </c>
      <c r="Q171" s="323">
        <f t="shared" si="7"/>
        <v>210</v>
      </c>
      <c r="R171" s="325">
        <f t="shared" si="8"/>
        <v>0.20487804878048779</v>
      </c>
      <c r="S171" s="323">
        <v>0</v>
      </c>
      <c r="T171" s="323">
        <v>0</v>
      </c>
      <c r="U171" s="324">
        <v>0</v>
      </c>
      <c r="V171" s="78" t="s">
        <v>5</v>
      </c>
    </row>
    <row r="172" spans="1:22" x14ac:dyDescent="0.2">
      <c r="A172" s="320" t="s">
        <v>421</v>
      </c>
      <c r="B172" s="321" t="s">
        <v>250</v>
      </c>
      <c r="C172" s="321" t="s">
        <v>251</v>
      </c>
      <c r="D172" s="322">
        <v>0.12180000305175781</v>
      </c>
      <c r="E172" s="323">
        <v>1719</v>
      </c>
      <c r="F172" s="323">
        <v>1115</v>
      </c>
      <c r="G172" s="323">
        <v>1049</v>
      </c>
      <c r="H172" s="323">
        <v>14113.300138995288</v>
      </c>
      <c r="I172" s="324">
        <v>9154.3511663640184</v>
      </c>
      <c r="J172" s="322">
        <v>960</v>
      </c>
      <c r="K172" s="323">
        <v>205</v>
      </c>
      <c r="L172" s="323">
        <v>15</v>
      </c>
      <c r="M172" s="323">
        <v>465</v>
      </c>
      <c r="N172" s="325">
        <f t="shared" si="6"/>
        <v>0.484375</v>
      </c>
      <c r="O172" s="323">
        <v>145</v>
      </c>
      <c r="P172" s="323">
        <v>95</v>
      </c>
      <c r="Q172" s="323">
        <f t="shared" si="7"/>
        <v>240</v>
      </c>
      <c r="R172" s="325">
        <f t="shared" si="8"/>
        <v>0.25</v>
      </c>
      <c r="S172" s="323">
        <v>0</v>
      </c>
      <c r="T172" s="323">
        <v>15</v>
      </c>
      <c r="U172" s="324">
        <v>10</v>
      </c>
      <c r="V172" s="78" t="s">
        <v>5</v>
      </c>
    </row>
    <row r="173" spans="1:22" x14ac:dyDescent="0.2">
      <c r="A173" s="320" t="s">
        <v>422</v>
      </c>
      <c r="B173" s="321" t="s">
        <v>250</v>
      </c>
      <c r="C173" s="321" t="s">
        <v>251</v>
      </c>
      <c r="D173" s="322">
        <v>0.13890000343322753</v>
      </c>
      <c r="E173" s="323">
        <v>1951</v>
      </c>
      <c r="F173" s="323">
        <v>1070</v>
      </c>
      <c r="G173" s="323">
        <v>1012</v>
      </c>
      <c r="H173" s="323">
        <v>14046.075966714365</v>
      </c>
      <c r="I173" s="324">
        <v>7703.3835388951156</v>
      </c>
      <c r="J173" s="322">
        <v>1005</v>
      </c>
      <c r="K173" s="323">
        <v>235</v>
      </c>
      <c r="L173" s="323">
        <v>30</v>
      </c>
      <c r="M173" s="323">
        <v>385</v>
      </c>
      <c r="N173" s="325">
        <f t="shared" si="6"/>
        <v>0.38308457711442784</v>
      </c>
      <c r="O173" s="323">
        <v>265</v>
      </c>
      <c r="P173" s="323">
        <v>85</v>
      </c>
      <c r="Q173" s="323">
        <f t="shared" si="7"/>
        <v>350</v>
      </c>
      <c r="R173" s="325">
        <f t="shared" si="8"/>
        <v>0.34825870646766172</v>
      </c>
      <c r="S173" s="323">
        <v>0</v>
      </c>
      <c r="T173" s="323">
        <v>0</v>
      </c>
      <c r="U173" s="324">
        <v>0</v>
      </c>
      <c r="V173" s="78" t="s">
        <v>5</v>
      </c>
    </row>
    <row r="174" spans="1:22" x14ac:dyDescent="0.2">
      <c r="A174" s="320" t="s">
        <v>423</v>
      </c>
      <c r="B174" s="321" t="s">
        <v>250</v>
      </c>
      <c r="C174" s="321" t="s">
        <v>251</v>
      </c>
      <c r="D174" s="322">
        <v>9.5500001907348628E-2</v>
      </c>
      <c r="E174" s="323">
        <v>1635</v>
      </c>
      <c r="F174" s="323">
        <v>994</v>
      </c>
      <c r="G174" s="323">
        <v>915</v>
      </c>
      <c r="H174" s="323">
        <v>17120.418506234484</v>
      </c>
      <c r="I174" s="324">
        <v>10408.376755472218</v>
      </c>
      <c r="J174" s="322">
        <v>835</v>
      </c>
      <c r="K174" s="323">
        <v>245</v>
      </c>
      <c r="L174" s="323">
        <v>10</v>
      </c>
      <c r="M174" s="323">
        <v>370</v>
      </c>
      <c r="N174" s="325">
        <f t="shared" si="6"/>
        <v>0.44311377245508982</v>
      </c>
      <c r="O174" s="323">
        <v>130</v>
      </c>
      <c r="P174" s="323">
        <v>65</v>
      </c>
      <c r="Q174" s="323">
        <f t="shared" si="7"/>
        <v>195</v>
      </c>
      <c r="R174" s="325">
        <f t="shared" si="8"/>
        <v>0.23353293413173654</v>
      </c>
      <c r="S174" s="323">
        <v>0</v>
      </c>
      <c r="T174" s="323">
        <v>0</v>
      </c>
      <c r="U174" s="324">
        <v>20</v>
      </c>
      <c r="V174" s="78" t="s">
        <v>5</v>
      </c>
    </row>
    <row r="175" spans="1:22" x14ac:dyDescent="0.2">
      <c r="A175" s="320" t="s">
        <v>424</v>
      </c>
      <c r="B175" s="321" t="s">
        <v>250</v>
      </c>
      <c r="C175" s="321" t="s">
        <v>251</v>
      </c>
      <c r="D175" s="322">
        <v>0.20239999771118164</v>
      </c>
      <c r="E175" s="323">
        <v>3060</v>
      </c>
      <c r="F175" s="323">
        <v>1603</v>
      </c>
      <c r="G175" s="323">
        <v>1480</v>
      </c>
      <c r="H175" s="323">
        <v>15118.577246065599</v>
      </c>
      <c r="I175" s="324">
        <v>7919.9605638703124</v>
      </c>
      <c r="J175" s="322">
        <v>1680</v>
      </c>
      <c r="K175" s="323">
        <v>495</v>
      </c>
      <c r="L175" s="323">
        <v>55</v>
      </c>
      <c r="M175" s="323">
        <v>595</v>
      </c>
      <c r="N175" s="325">
        <f t="shared" si="6"/>
        <v>0.35416666666666669</v>
      </c>
      <c r="O175" s="323">
        <v>270</v>
      </c>
      <c r="P175" s="323">
        <v>245</v>
      </c>
      <c r="Q175" s="323">
        <f t="shared" si="7"/>
        <v>515</v>
      </c>
      <c r="R175" s="325">
        <f t="shared" si="8"/>
        <v>0.30654761904761907</v>
      </c>
      <c r="S175" s="323">
        <v>0</v>
      </c>
      <c r="T175" s="323">
        <v>10</v>
      </c>
      <c r="U175" s="324">
        <v>10</v>
      </c>
      <c r="V175" s="78" t="s">
        <v>5</v>
      </c>
    </row>
    <row r="176" spans="1:22" x14ac:dyDescent="0.2">
      <c r="A176" s="320" t="s">
        <v>425</v>
      </c>
      <c r="B176" s="321" t="s">
        <v>250</v>
      </c>
      <c r="C176" s="321" t="s">
        <v>251</v>
      </c>
      <c r="D176" s="322">
        <v>6.9699997901916499E-2</v>
      </c>
      <c r="E176" s="323">
        <v>1237</v>
      </c>
      <c r="F176" s="323">
        <v>783</v>
      </c>
      <c r="G176" s="323">
        <v>717</v>
      </c>
      <c r="H176" s="323">
        <v>17747.489773826619</v>
      </c>
      <c r="I176" s="324">
        <v>11233.859735574975</v>
      </c>
      <c r="J176" s="322">
        <v>665</v>
      </c>
      <c r="K176" s="323">
        <v>195</v>
      </c>
      <c r="L176" s="323">
        <v>35</v>
      </c>
      <c r="M176" s="323">
        <v>235</v>
      </c>
      <c r="N176" s="325">
        <f t="shared" si="6"/>
        <v>0.35338345864661652</v>
      </c>
      <c r="O176" s="323">
        <v>165</v>
      </c>
      <c r="P176" s="323">
        <v>35</v>
      </c>
      <c r="Q176" s="323">
        <f t="shared" si="7"/>
        <v>200</v>
      </c>
      <c r="R176" s="325">
        <f t="shared" si="8"/>
        <v>0.3007518796992481</v>
      </c>
      <c r="S176" s="323">
        <v>0</v>
      </c>
      <c r="T176" s="323">
        <v>0</v>
      </c>
      <c r="U176" s="324">
        <v>10</v>
      </c>
      <c r="V176" s="78" t="s">
        <v>5</v>
      </c>
    </row>
    <row r="177" spans="1:22" x14ac:dyDescent="0.2">
      <c r="A177" s="320" t="s">
        <v>426</v>
      </c>
      <c r="B177" s="321" t="s">
        <v>250</v>
      </c>
      <c r="C177" s="321" t="s">
        <v>251</v>
      </c>
      <c r="D177" s="322">
        <v>0.14829999923706055</v>
      </c>
      <c r="E177" s="323">
        <v>2405</v>
      </c>
      <c r="F177" s="323">
        <v>1226</v>
      </c>
      <c r="G177" s="323">
        <v>1101</v>
      </c>
      <c r="H177" s="323">
        <v>16217.127527799637</v>
      </c>
      <c r="I177" s="324">
        <v>8267.0263405747846</v>
      </c>
      <c r="J177" s="322">
        <v>1180</v>
      </c>
      <c r="K177" s="323">
        <v>255</v>
      </c>
      <c r="L177" s="323">
        <v>50</v>
      </c>
      <c r="M177" s="323">
        <v>495</v>
      </c>
      <c r="N177" s="325">
        <f t="shared" si="6"/>
        <v>0.41949152542372881</v>
      </c>
      <c r="O177" s="323">
        <v>230</v>
      </c>
      <c r="P177" s="323">
        <v>125</v>
      </c>
      <c r="Q177" s="323">
        <f t="shared" si="7"/>
        <v>355</v>
      </c>
      <c r="R177" s="325">
        <f t="shared" si="8"/>
        <v>0.30084745762711862</v>
      </c>
      <c r="S177" s="323">
        <v>0</v>
      </c>
      <c r="T177" s="323">
        <v>0</v>
      </c>
      <c r="U177" s="324">
        <v>15</v>
      </c>
      <c r="V177" s="78" t="s">
        <v>5</v>
      </c>
    </row>
    <row r="178" spans="1:22" x14ac:dyDescent="0.2">
      <c r="A178" s="320" t="s">
        <v>427</v>
      </c>
      <c r="B178" s="321" t="s">
        <v>250</v>
      </c>
      <c r="C178" s="321" t="s">
        <v>251</v>
      </c>
      <c r="D178" s="322">
        <v>0.23200000762939454</v>
      </c>
      <c r="E178" s="323">
        <v>446</v>
      </c>
      <c r="F178" s="323">
        <v>252</v>
      </c>
      <c r="G178" s="323">
        <v>237</v>
      </c>
      <c r="H178" s="323">
        <v>1922.413729884255</v>
      </c>
      <c r="I178" s="324">
        <v>1086.2068608314626</v>
      </c>
      <c r="J178" s="322">
        <v>185</v>
      </c>
      <c r="K178" s="323">
        <v>65</v>
      </c>
      <c r="L178" s="323">
        <v>0</v>
      </c>
      <c r="M178" s="323">
        <v>60</v>
      </c>
      <c r="N178" s="325">
        <f t="shared" si="6"/>
        <v>0.32432432432432434</v>
      </c>
      <c r="O178" s="323">
        <v>30</v>
      </c>
      <c r="P178" s="323">
        <v>15</v>
      </c>
      <c r="Q178" s="323">
        <f t="shared" si="7"/>
        <v>45</v>
      </c>
      <c r="R178" s="325">
        <f t="shared" si="8"/>
        <v>0.24324324324324326</v>
      </c>
      <c r="S178" s="323">
        <v>0</v>
      </c>
      <c r="T178" s="323">
        <v>0</v>
      </c>
      <c r="U178" s="324">
        <v>0</v>
      </c>
      <c r="V178" s="78" t="s">
        <v>5</v>
      </c>
    </row>
    <row r="179" spans="1:22" x14ac:dyDescent="0.2">
      <c r="A179" s="320" t="s">
        <v>428</v>
      </c>
      <c r="B179" s="321" t="s">
        <v>250</v>
      </c>
      <c r="C179" s="321" t="s">
        <v>251</v>
      </c>
      <c r="D179" s="322">
        <v>0.20389999389648439</v>
      </c>
      <c r="E179" s="323">
        <v>2453</v>
      </c>
      <c r="F179" s="323">
        <v>1231</v>
      </c>
      <c r="G179" s="323">
        <v>1169</v>
      </c>
      <c r="H179" s="323">
        <v>12030.407422402057</v>
      </c>
      <c r="I179" s="324">
        <v>6037.2733538430221</v>
      </c>
      <c r="J179" s="322">
        <v>1250</v>
      </c>
      <c r="K179" s="323">
        <v>365</v>
      </c>
      <c r="L179" s="323">
        <v>30</v>
      </c>
      <c r="M179" s="323">
        <v>470</v>
      </c>
      <c r="N179" s="325">
        <f t="shared" si="6"/>
        <v>0.376</v>
      </c>
      <c r="O179" s="323">
        <v>230</v>
      </c>
      <c r="P179" s="323">
        <v>135</v>
      </c>
      <c r="Q179" s="323">
        <f t="shared" si="7"/>
        <v>365</v>
      </c>
      <c r="R179" s="325">
        <f t="shared" si="8"/>
        <v>0.29199999999999998</v>
      </c>
      <c r="S179" s="323">
        <v>0</v>
      </c>
      <c r="T179" s="323">
        <v>20</v>
      </c>
      <c r="U179" s="324">
        <v>0</v>
      </c>
      <c r="V179" s="78" t="s">
        <v>5</v>
      </c>
    </row>
    <row r="180" spans="1:22" x14ac:dyDescent="0.2">
      <c r="A180" s="320" t="s">
        <v>429</v>
      </c>
      <c r="B180" s="321" t="s">
        <v>250</v>
      </c>
      <c r="C180" s="321" t="s">
        <v>251</v>
      </c>
      <c r="D180" s="322">
        <v>0.16860000610351564</v>
      </c>
      <c r="E180" s="323">
        <v>2593</v>
      </c>
      <c r="F180" s="323">
        <v>1139</v>
      </c>
      <c r="G180" s="323">
        <v>1079</v>
      </c>
      <c r="H180" s="323">
        <v>15379.596121769837</v>
      </c>
      <c r="I180" s="324">
        <v>6755.6343936351113</v>
      </c>
      <c r="J180" s="322">
        <v>1205</v>
      </c>
      <c r="K180" s="323">
        <v>375</v>
      </c>
      <c r="L180" s="323">
        <v>30</v>
      </c>
      <c r="M180" s="323">
        <v>420</v>
      </c>
      <c r="N180" s="325">
        <f t="shared" si="6"/>
        <v>0.34854771784232363</v>
      </c>
      <c r="O180" s="323">
        <v>210</v>
      </c>
      <c r="P180" s="323">
        <v>150</v>
      </c>
      <c r="Q180" s="323">
        <f t="shared" si="7"/>
        <v>360</v>
      </c>
      <c r="R180" s="325">
        <f t="shared" si="8"/>
        <v>0.29875518672199169</v>
      </c>
      <c r="S180" s="323">
        <v>0</v>
      </c>
      <c r="T180" s="323">
        <v>20</v>
      </c>
      <c r="U180" s="324">
        <v>0</v>
      </c>
      <c r="V180" s="78" t="s">
        <v>5</v>
      </c>
    </row>
    <row r="181" spans="1:22" x14ac:dyDescent="0.2">
      <c r="A181" s="320" t="s">
        <v>430</v>
      </c>
      <c r="B181" s="321" t="s">
        <v>250</v>
      </c>
      <c r="C181" s="321" t="s">
        <v>251</v>
      </c>
      <c r="D181" s="322">
        <v>0.14670000076293946</v>
      </c>
      <c r="E181" s="323">
        <v>2204</v>
      </c>
      <c r="F181" s="323">
        <v>1041</v>
      </c>
      <c r="G181" s="323">
        <v>979</v>
      </c>
      <c r="H181" s="323">
        <v>15023.858135908014</v>
      </c>
      <c r="I181" s="324">
        <v>7096.1144825227966</v>
      </c>
      <c r="J181" s="322">
        <v>1070</v>
      </c>
      <c r="K181" s="323">
        <v>415</v>
      </c>
      <c r="L181" s="323">
        <v>30</v>
      </c>
      <c r="M181" s="323">
        <v>340</v>
      </c>
      <c r="N181" s="325">
        <f t="shared" si="6"/>
        <v>0.31775700934579437</v>
      </c>
      <c r="O181" s="323">
        <v>115</v>
      </c>
      <c r="P181" s="323">
        <v>150</v>
      </c>
      <c r="Q181" s="323">
        <f t="shared" si="7"/>
        <v>265</v>
      </c>
      <c r="R181" s="325">
        <f t="shared" si="8"/>
        <v>0.24766355140186916</v>
      </c>
      <c r="S181" s="323">
        <v>10</v>
      </c>
      <c r="T181" s="323">
        <v>10</v>
      </c>
      <c r="U181" s="324">
        <v>0</v>
      </c>
      <c r="V181" s="78" t="s">
        <v>5</v>
      </c>
    </row>
    <row r="182" spans="1:22" x14ac:dyDescent="0.2">
      <c r="A182" s="320" t="s">
        <v>431</v>
      </c>
      <c r="B182" s="321" t="s">
        <v>250</v>
      </c>
      <c r="C182" s="321" t="s">
        <v>251</v>
      </c>
      <c r="D182" s="322">
        <v>0.15590000152587891</v>
      </c>
      <c r="E182" s="323">
        <v>2119</v>
      </c>
      <c r="F182" s="323">
        <v>1130</v>
      </c>
      <c r="G182" s="323">
        <v>1030</v>
      </c>
      <c r="H182" s="323">
        <v>13592.046050418112</v>
      </c>
      <c r="I182" s="324">
        <v>7248.235977806733</v>
      </c>
      <c r="J182" s="322">
        <v>1045</v>
      </c>
      <c r="K182" s="323">
        <v>330</v>
      </c>
      <c r="L182" s="323">
        <v>25</v>
      </c>
      <c r="M182" s="323">
        <v>335</v>
      </c>
      <c r="N182" s="325">
        <f t="shared" si="6"/>
        <v>0.32057416267942584</v>
      </c>
      <c r="O182" s="323">
        <v>185</v>
      </c>
      <c r="P182" s="323">
        <v>150</v>
      </c>
      <c r="Q182" s="323">
        <f t="shared" si="7"/>
        <v>335</v>
      </c>
      <c r="R182" s="325">
        <f t="shared" si="8"/>
        <v>0.32057416267942584</v>
      </c>
      <c r="S182" s="323">
        <v>0</v>
      </c>
      <c r="T182" s="323">
        <v>20</v>
      </c>
      <c r="U182" s="324">
        <v>0</v>
      </c>
      <c r="V182" s="78" t="s">
        <v>5</v>
      </c>
    </row>
    <row r="183" spans="1:22" x14ac:dyDescent="0.2">
      <c r="A183" s="320" t="s">
        <v>432</v>
      </c>
      <c r="B183" s="321" t="s">
        <v>250</v>
      </c>
      <c r="C183" s="321" t="s">
        <v>251</v>
      </c>
      <c r="D183" s="322">
        <v>0.48110000610351561</v>
      </c>
      <c r="E183" s="323">
        <v>4419</v>
      </c>
      <c r="F183" s="323">
        <v>2487</v>
      </c>
      <c r="G183" s="323">
        <v>2337</v>
      </c>
      <c r="H183" s="323">
        <v>9185.2004654707653</v>
      </c>
      <c r="I183" s="324">
        <v>5169.4033848440358</v>
      </c>
      <c r="J183" s="322">
        <v>2190</v>
      </c>
      <c r="K183" s="323">
        <v>630</v>
      </c>
      <c r="L183" s="323">
        <v>55</v>
      </c>
      <c r="M183" s="323">
        <v>885</v>
      </c>
      <c r="N183" s="325">
        <f t="shared" si="6"/>
        <v>0.4041095890410959</v>
      </c>
      <c r="O183" s="323">
        <v>335</v>
      </c>
      <c r="P183" s="323">
        <v>245</v>
      </c>
      <c r="Q183" s="323">
        <f t="shared" si="7"/>
        <v>580</v>
      </c>
      <c r="R183" s="325">
        <f t="shared" si="8"/>
        <v>0.26484018264840181</v>
      </c>
      <c r="S183" s="323">
        <v>0</v>
      </c>
      <c r="T183" s="323">
        <v>15</v>
      </c>
      <c r="U183" s="324">
        <v>25</v>
      </c>
      <c r="V183" s="78" t="s">
        <v>5</v>
      </c>
    </row>
    <row r="184" spans="1:22" x14ac:dyDescent="0.2">
      <c r="A184" s="320" t="s">
        <v>433</v>
      </c>
      <c r="B184" s="321" t="s">
        <v>250</v>
      </c>
      <c r="C184" s="321" t="s">
        <v>251</v>
      </c>
      <c r="D184" s="322">
        <v>0.20129999160766601</v>
      </c>
      <c r="E184" s="323">
        <v>2043</v>
      </c>
      <c r="F184" s="323">
        <v>1427</v>
      </c>
      <c r="G184" s="323">
        <v>1334</v>
      </c>
      <c r="H184" s="323">
        <v>10149.031719692319</v>
      </c>
      <c r="I184" s="324">
        <v>7088.9223024967887</v>
      </c>
      <c r="J184" s="322">
        <v>1275</v>
      </c>
      <c r="K184" s="323">
        <v>280</v>
      </c>
      <c r="L184" s="323">
        <v>20</v>
      </c>
      <c r="M184" s="323">
        <v>700</v>
      </c>
      <c r="N184" s="325">
        <f t="shared" si="6"/>
        <v>0.5490196078431373</v>
      </c>
      <c r="O184" s="323">
        <v>205</v>
      </c>
      <c r="P184" s="323">
        <v>70</v>
      </c>
      <c r="Q184" s="323">
        <f t="shared" si="7"/>
        <v>275</v>
      </c>
      <c r="R184" s="325">
        <f t="shared" si="8"/>
        <v>0.21568627450980393</v>
      </c>
      <c r="S184" s="323">
        <v>10</v>
      </c>
      <c r="T184" s="323">
        <v>0</v>
      </c>
      <c r="U184" s="324">
        <v>0</v>
      </c>
      <c r="V184" s="78" t="s">
        <v>5</v>
      </c>
    </row>
    <row r="185" spans="1:22" x14ac:dyDescent="0.2">
      <c r="A185" s="320" t="s">
        <v>434</v>
      </c>
      <c r="B185" s="321" t="s">
        <v>250</v>
      </c>
      <c r="C185" s="321" t="s">
        <v>251</v>
      </c>
      <c r="D185" s="322">
        <v>0.18569999694824219</v>
      </c>
      <c r="E185" s="323">
        <v>1791</v>
      </c>
      <c r="F185" s="323">
        <v>1114</v>
      </c>
      <c r="G185" s="323">
        <v>1049</v>
      </c>
      <c r="H185" s="323">
        <v>9644.5882037315423</v>
      </c>
      <c r="I185" s="324">
        <v>5998.9230926616074</v>
      </c>
      <c r="J185" s="322">
        <v>1130</v>
      </c>
      <c r="K185" s="323">
        <v>395</v>
      </c>
      <c r="L185" s="323">
        <v>10</v>
      </c>
      <c r="M185" s="323">
        <v>480</v>
      </c>
      <c r="N185" s="325">
        <f t="shared" si="6"/>
        <v>0.4247787610619469</v>
      </c>
      <c r="O185" s="323">
        <v>135</v>
      </c>
      <c r="P185" s="323">
        <v>95</v>
      </c>
      <c r="Q185" s="323">
        <f t="shared" si="7"/>
        <v>230</v>
      </c>
      <c r="R185" s="325">
        <f t="shared" si="8"/>
        <v>0.20353982300884957</v>
      </c>
      <c r="S185" s="323">
        <v>0</v>
      </c>
      <c r="T185" s="323">
        <v>10</v>
      </c>
      <c r="U185" s="324">
        <v>0</v>
      </c>
      <c r="V185" s="78" t="s">
        <v>5</v>
      </c>
    </row>
    <row r="186" spans="1:22" x14ac:dyDescent="0.2">
      <c r="A186" s="320" t="s">
        <v>435</v>
      </c>
      <c r="B186" s="321" t="s">
        <v>250</v>
      </c>
      <c r="C186" s="321" t="s">
        <v>251</v>
      </c>
      <c r="D186" s="322">
        <v>0.22850000381469726</v>
      </c>
      <c r="E186" s="323">
        <v>1677</v>
      </c>
      <c r="F186" s="323">
        <v>1035</v>
      </c>
      <c r="G186" s="323">
        <v>994</v>
      </c>
      <c r="H186" s="323">
        <v>7339.1683676292978</v>
      </c>
      <c r="I186" s="324">
        <v>4529.540405781946</v>
      </c>
      <c r="J186" s="322">
        <v>1010</v>
      </c>
      <c r="K186" s="323">
        <v>375</v>
      </c>
      <c r="L186" s="323">
        <v>15</v>
      </c>
      <c r="M186" s="323">
        <v>325</v>
      </c>
      <c r="N186" s="325">
        <f t="shared" si="6"/>
        <v>0.32178217821782179</v>
      </c>
      <c r="O186" s="323">
        <v>150</v>
      </c>
      <c r="P186" s="323">
        <v>105</v>
      </c>
      <c r="Q186" s="323">
        <f t="shared" si="7"/>
        <v>255</v>
      </c>
      <c r="R186" s="325">
        <f t="shared" si="8"/>
        <v>0.25247524752475248</v>
      </c>
      <c r="S186" s="323">
        <v>15</v>
      </c>
      <c r="T186" s="323">
        <v>10</v>
      </c>
      <c r="U186" s="324">
        <v>15</v>
      </c>
      <c r="V186" s="78" t="s">
        <v>5</v>
      </c>
    </row>
    <row r="187" spans="1:22" x14ac:dyDescent="0.2">
      <c r="A187" s="320" t="s">
        <v>436</v>
      </c>
      <c r="B187" s="321" t="s">
        <v>250</v>
      </c>
      <c r="C187" s="321" t="s">
        <v>251</v>
      </c>
      <c r="D187" s="322">
        <v>0.11810000419616699</v>
      </c>
      <c r="E187" s="323">
        <v>1880</v>
      </c>
      <c r="F187" s="323">
        <v>1108</v>
      </c>
      <c r="G187" s="323">
        <v>1046</v>
      </c>
      <c r="H187" s="323">
        <v>15918.712389520953</v>
      </c>
      <c r="I187" s="324">
        <v>9381.8794295687312</v>
      </c>
      <c r="J187" s="322">
        <v>1075</v>
      </c>
      <c r="K187" s="323">
        <v>430</v>
      </c>
      <c r="L187" s="323">
        <v>45</v>
      </c>
      <c r="M187" s="323">
        <v>335</v>
      </c>
      <c r="N187" s="325">
        <f t="shared" si="6"/>
        <v>0.3116279069767442</v>
      </c>
      <c r="O187" s="323">
        <v>100</v>
      </c>
      <c r="P187" s="323">
        <v>130</v>
      </c>
      <c r="Q187" s="323">
        <f t="shared" si="7"/>
        <v>230</v>
      </c>
      <c r="R187" s="325">
        <f t="shared" si="8"/>
        <v>0.21395348837209302</v>
      </c>
      <c r="S187" s="323">
        <v>0</v>
      </c>
      <c r="T187" s="323">
        <v>10</v>
      </c>
      <c r="U187" s="324">
        <v>20</v>
      </c>
      <c r="V187" s="78" t="s">
        <v>5</v>
      </c>
    </row>
    <row r="188" spans="1:22" x14ac:dyDescent="0.2">
      <c r="A188" s="320" t="s">
        <v>437</v>
      </c>
      <c r="B188" s="321" t="s">
        <v>250</v>
      </c>
      <c r="C188" s="321" t="s">
        <v>251</v>
      </c>
      <c r="D188" s="322">
        <v>0.11489999771118165</v>
      </c>
      <c r="E188" s="323">
        <v>1597</v>
      </c>
      <c r="F188" s="323">
        <v>927</v>
      </c>
      <c r="G188" s="323">
        <v>894</v>
      </c>
      <c r="H188" s="323">
        <v>13899.042922649125</v>
      </c>
      <c r="I188" s="324">
        <v>8067.8852782064741</v>
      </c>
      <c r="J188" s="322">
        <v>935</v>
      </c>
      <c r="K188" s="323">
        <v>320</v>
      </c>
      <c r="L188" s="323">
        <v>10</v>
      </c>
      <c r="M188" s="323">
        <v>395</v>
      </c>
      <c r="N188" s="325">
        <f t="shared" si="6"/>
        <v>0.42245989304812837</v>
      </c>
      <c r="O188" s="323">
        <v>140</v>
      </c>
      <c r="P188" s="323">
        <v>60</v>
      </c>
      <c r="Q188" s="323">
        <f t="shared" si="7"/>
        <v>200</v>
      </c>
      <c r="R188" s="325">
        <f t="shared" si="8"/>
        <v>0.21390374331550802</v>
      </c>
      <c r="S188" s="323">
        <v>0</v>
      </c>
      <c r="T188" s="323">
        <v>15</v>
      </c>
      <c r="U188" s="324">
        <v>0</v>
      </c>
      <c r="V188" s="78" t="s">
        <v>5</v>
      </c>
    </row>
    <row r="189" spans="1:22" x14ac:dyDescent="0.2">
      <c r="A189" s="320" t="s">
        <v>438</v>
      </c>
      <c r="B189" s="321" t="s">
        <v>250</v>
      </c>
      <c r="C189" s="321" t="s">
        <v>251</v>
      </c>
      <c r="D189" s="322">
        <v>9.9099998474121098E-2</v>
      </c>
      <c r="E189" s="323">
        <v>1244</v>
      </c>
      <c r="F189" s="323">
        <v>746</v>
      </c>
      <c r="G189" s="323">
        <v>712</v>
      </c>
      <c r="H189" s="323">
        <v>12552.976984402852</v>
      </c>
      <c r="I189" s="324">
        <v>7527.749863637081</v>
      </c>
      <c r="J189" s="322">
        <v>835</v>
      </c>
      <c r="K189" s="323">
        <v>260</v>
      </c>
      <c r="L189" s="323">
        <v>10</v>
      </c>
      <c r="M189" s="323">
        <v>320</v>
      </c>
      <c r="N189" s="325">
        <f t="shared" si="6"/>
        <v>0.38323353293413176</v>
      </c>
      <c r="O189" s="323">
        <v>125</v>
      </c>
      <c r="P189" s="323">
        <v>115</v>
      </c>
      <c r="Q189" s="323">
        <f t="shared" si="7"/>
        <v>240</v>
      </c>
      <c r="R189" s="325">
        <f t="shared" si="8"/>
        <v>0.28742514970059879</v>
      </c>
      <c r="S189" s="323">
        <v>0</v>
      </c>
      <c r="T189" s="323">
        <v>10</v>
      </c>
      <c r="U189" s="324">
        <v>0</v>
      </c>
      <c r="V189" s="78" t="s">
        <v>5</v>
      </c>
    </row>
    <row r="190" spans="1:22" x14ac:dyDescent="0.2">
      <c r="A190" s="320" t="s">
        <v>439</v>
      </c>
      <c r="B190" s="321" t="s">
        <v>250</v>
      </c>
      <c r="C190" s="321" t="s">
        <v>251</v>
      </c>
      <c r="D190" s="322">
        <v>0.28069999694824221</v>
      </c>
      <c r="E190" s="323">
        <v>2392</v>
      </c>
      <c r="F190" s="323">
        <v>1446</v>
      </c>
      <c r="G190" s="323">
        <v>1380</v>
      </c>
      <c r="H190" s="323">
        <v>8521.5533523538179</v>
      </c>
      <c r="I190" s="324">
        <v>5151.4072523008454</v>
      </c>
      <c r="J190" s="322">
        <v>1445</v>
      </c>
      <c r="K190" s="323">
        <v>545</v>
      </c>
      <c r="L190" s="323">
        <v>75</v>
      </c>
      <c r="M190" s="323">
        <v>460</v>
      </c>
      <c r="N190" s="325">
        <f t="shared" si="6"/>
        <v>0.31833910034602075</v>
      </c>
      <c r="O190" s="323">
        <v>190</v>
      </c>
      <c r="P190" s="323">
        <v>130</v>
      </c>
      <c r="Q190" s="323">
        <f t="shared" si="7"/>
        <v>320</v>
      </c>
      <c r="R190" s="325">
        <f t="shared" si="8"/>
        <v>0.22145328719723184</v>
      </c>
      <c r="S190" s="323">
        <v>10</v>
      </c>
      <c r="T190" s="323">
        <v>35</v>
      </c>
      <c r="U190" s="324">
        <v>10</v>
      </c>
      <c r="V190" s="78" t="s">
        <v>5</v>
      </c>
    </row>
    <row r="191" spans="1:22" x14ac:dyDescent="0.2">
      <c r="A191" s="320" t="s">
        <v>440</v>
      </c>
      <c r="B191" s="321" t="s">
        <v>250</v>
      </c>
      <c r="C191" s="321" t="s">
        <v>251</v>
      </c>
      <c r="D191" s="322">
        <v>0.49459999084472656</v>
      </c>
      <c r="E191" s="323">
        <v>3821</v>
      </c>
      <c r="F191" s="323">
        <v>2271</v>
      </c>
      <c r="G191" s="323">
        <v>2148</v>
      </c>
      <c r="H191" s="323">
        <v>7725.4348377041415</v>
      </c>
      <c r="I191" s="324">
        <v>4591.5892479523964</v>
      </c>
      <c r="J191" s="322">
        <v>1915</v>
      </c>
      <c r="K191" s="323">
        <v>750</v>
      </c>
      <c r="L191" s="323">
        <v>55</v>
      </c>
      <c r="M191" s="323">
        <v>760</v>
      </c>
      <c r="N191" s="325">
        <f t="shared" si="6"/>
        <v>0.39686684073107048</v>
      </c>
      <c r="O191" s="323">
        <v>185</v>
      </c>
      <c r="P191" s="323">
        <v>150</v>
      </c>
      <c r="Q191" s="323">
        <f t="shared" si="7"/>
        <v>335</v>
      </c>
      <c r="R191" s="325">
        <f t="shared" si="8"/>
        <v>0.17493472584856398</v>
      </c>
      <c r="S191" s="323">
        <v>0</v>
      </c>
      <c r="T191" s="323">
        <v>10</v>
      </c>
      <c r="U191" s="324">
        <v>0</v>
      </c>
      <c r="V191" s="78" t="s">
        <v>5</v>
      </c>
    </row>
    <row r="192" spans="1:22" x14ac:dyDescent="0.2">
      <c r="A192" s="320" t="s">
        <v>441</v>
      </c>
      <c r="B192" s="321" t="s">
        <v>250</v>
      </c>
      <c r="C192" s="321" t="s">
        <v>251</v>
      </c>
      <c r="D192" s="322">
        <v>0.26329999923706054</v>
      </c>
      <c r="E192" s="323">
        <v>3572</v>
      </c>
      <c r="F192" s="323">
        <v>1984</v>
      </c>
      <c r="G192" s="323">
        <v>1909</v>
      </c>
      <c r="H192" s="323">
        <v>13566.274251235267</v>
      </c>
      <c r="I192" s="324">
        <v>7535.1310510780431</v>
      </c>
      <c r="J192" s="322">
        <v>1875</v>
      </c>
      <c r="K192" s="323">
        <v>745</v>
      </c>
      <c r="L192" s="323">
        <v>45</v>
      </c>
      <c r="M192" s="323">
        <v>725</v>
      </c>
      <c r="N192" s="325">
        <f t="shared" si="6"/>
        <v>0.38666666666666666</v>
      </c>
      <c r="O192" s="323">
        <v>175</v>
      </c>
      <c r="P192" s="323">
        <v>155</v>
      </c>
      <c r="Q192" s="323">
        <f t="shared" si="7"/>
        <v>330</v>
      </c>
      <c r="R192" s="325">
        <f t="shared" si="8"/>
        <v>0.17599999999999999</v>
      </c>
      <c r="S192" s="323">
        <v>10</v>
      </c>
      <c r="T192" s="323">
        <v>20</v>
      </c>
      <c r="U192" s="324">
        <v>0</v>
      </c>
      <c r="V192" s="78" t="s">
        <v>5</v>
      </c>
    </row>
    <row r="193" spans="1:22" x14ac:dyDescent="0.2">
      <c r="A193" s="320" t="s">
        <v>442</v>
      </c>
      <c r="B193" s="321" t="s">
        <v>250</v>
      </c>
      <c r="C193" s="321" t="s">
        <v>251</v>
      </c>
      <c r="D193" s="322">
        <v>0.3309000015258789</v>
      </c>
      <c r="E193" s="323">
        <v>3816</v>
      </c>
      <c r="F193" s="323">
        <v>2104</v>
      </c>
      <c r="G193" s="323">
        <v>2021</v>
      </c>
      <c r="H193" s="323">
        <v>11532.184896957639</v>
      </c>
      <c r="I193" s="324">
        <v>6358.4164106915277</v>
      </c>
      <c r="J193" s="322">
        <v>2070</v>
      </c>
      <c r="K193" s="323">
        <v>905</v>
      </c>
      <c r="L193" s="323">
        <v>35</v>
      </c>
      <c r="M193" s="323">
        <v>790</v>
      </c>
      <c r="N193" s="325">
        <f t="shared" si="6"/>
        <v>0.38164251207729466</v>
      </c>
      <c r="O193" s="323">
        <v>180</v>
      </c>
      <c r="P193" s="323">
        <v>135</v>
      </c>
      <c r="Q193" s="323">
        <f t="shared" si="7"/>
        <v>315</v>
      </c>
      <c r="R193" s="325">
        <f t="shared" si="8"/>
        <v>0.15217391304347827</v>
      </c>
      <c r="S193" s="323">
        <v>20</v>
      </c>
      <c r="T193" s="323">
        <v>0</v>
      </c>
      <c r="U193" s="324">
        <v>0</v>
      </c>
      <c r="V193" s="78" t="s">
        <v>5</v>
      </c>
    </row>
    <row r="194" spans="1:22" x14ac:dyDescent="0.2">
      <c r="A194" s="320" t="s">
        <v>443</v>
      </c>
      <c r="B194" s="321" t="s">
        <v>250</v>
      </c>
      <c r="C194" s="321" t="s">
        <v>251</v>
      </c>
      <c r="D194" s="322">
        <v>0.13979999542236329</v>
      </c>
      <c r="E194" s="323">
        <v>2150</v>
      </c>
      <c r="F194" s="323">
        <v>1189</v>
      </c>
      <c r="G194" s="323">
        <v>1147</v>
      </c>
      <c r="H194" s="323">
        <v>15379.113522174497</v>
      </c>
      <c r="I194" s="324">
        <v>8505.0074315653383</v>
      </c>
      <c r="J194" s="322">
        <v>1170</v>
      </c>
      <c r="K194" s="323">
        <v>600</v>
      </c>
      <c r="L194" s="323">
        <v>50</v>
      </c>
      <c r="M194" s="323">
        <v>345</v>
      </c>
      <c r="N194" s="325">
        <f t="shared" ref="N194:N257" si="9">M194/J194</f>
        <v>0.29487179487179488</v>
      </c>
      <c r="O194" s="323">
        <v>105</v>
      </c>
      <c r="P194" s="323">
        <v>65</v>
      </c>
      <c r="Q194" s="323">
        <f t="shared" ref="Q194:Q257" si="10">O194+P194</f>
        <v>170</v>
      </c>
      <c r="R194" s="325">
        <f t="shared" ref="R194:R257" si="11">Q194/J194</f>
        <v>0.14529914529914531</v>
      </c>
      <c r="S194" s="323">
        <v>10</v>
      </c>
      <c r="T194" s="323">
        <v>0</v>
      </c>
      <c r="U194" s="324">
        <v>0</v>
      </c>
      <c r="V194" s="78" t="s">
        <v>5</v>
      </c>
    </row>
    <row r="195" spans="1:22" x14ac:dyDescent="0.2">
      <c r="A195" s="320" t="s">
        <v>444</v>
      </c>
      <c r="B195" s="321" t="s">
        <v>250</v>
      </c>
      <c r="C195" s="321" t="s">
        <v>251</v>
      </c>
      <c r="D195" s="322">
        <v>0.13220000267028809</v>
      </c>
      <c r="E195" s="323">
        <v>2185</v>
      </c>
      <c r="F195" s="323">
        <v>1264</v>
      </c>
      <c r="G195" s="323">
        <v>1215</v>
      </c>
      <c r="H195" s="323">
        <v>16527.98756327921</v>
      </c>
      <c r="I195" s="324">
        <v>9561.270608688752</v>
      </c>
      <c r="J195" s="322">
        <v>1190</v>
      </c>
      <c r="K195" s="323">
        <v>570</v>
      </c>
      <c r="L195" s="323">
        <v>50</v>
      </c>
      <c r="M195" s="323">
        <v>390</v>
      </c>
      <c r="N195" s="325">
        <f t="shared" si="9"/>
        <v>0.32773109243697479</v>
      </c>
      <c r="O195" s="323">
        <v>105</v>
      </c>
      <c r="P195" s="323">
        <v>85</v>
      </c>
      <c r="Q195" s="323">
        <f t="shared" si="10"/>
        <v>190</v>
      </c>
      <c r="R195" s="325">
        <f t="shared" si="11"/>
        <v>0.15966386554621848</v>
      </c>
      <c r="S195" s="323">
        <v>0</v>
      </c>
      <c r="T195" s="323">
        <v>0</v>
      </c>
      <c r="U195" s="324">
        <v>0</v>
      </c>
      <c r="V195" s="78" t="s">
        <v>5</v>
      </c>
    </row>
    <row r="196" spans="1:22" x14ac:dyDescent="0.2">
      <c r="A196" s="320" t="s">
        <v>445</v>
      </c>
      <c r="B196" s="321" t="s">
        <v>250</v>
      </c>
      <c r="C196" s="321" t="s">
        <v>251</v>
      </c>
      <c r="D196" s="322">
        <v>0.21969999313354494</v>
      </c>
      <c r="E196" s="323">
        <v>3031</v>
      </c>
      <c r="F196" s="323">
        <v>1568</v>
      </c>
      <c r="G196" s="323">
        <v>1517</v>
      </c>
      <c r="H196" s="323">
        <v>13796.086002413313</v>
      </c>
      <c r="I196" s="324">
        <v>7137.00522988587</v>
      </c>
      <c r="J196" s="322">
        <v>1560</v>
      </c>
      <c r="K196" s="323">
        <v>660</v>
      </c>
      <c r="L196" s="323">
        <v>85</v>
      </c>
      <c r="M196" s="323">
        <v>610</v>
      </c>
      <c r="N196" s="325">
        <f t="shared" si="9"/>
        <v>0.39102564102564102</v>
      </c>
      <c r="O196" s="323">
        <v>140</v>
      </c>
      <c r="P196" s="323">
        <v>50</v>
      </c>
      <c r="Q196" s="323">
        <f t="shared" si="10"/>
        <v>190</v>
      </c>
      <c r="R196" s="325">
        <f t="shared" si="11"/>
        <v>0.12179487179487179</v>
      </c>
      <c r="S196" s="323">
        <v>0</v>
      </c>
      <c r="T196" s="323">
        <v>10</v>
      </c>
      <c r="U196" s="324">
        <v>0</v>
      </c>
      <c r="V196" s="78" t="s">
        <v>5</v>
      </c>
    </row>
    <row r="197" spans="1:22" x14ac:dyDescent="0.2">
      <c r="A197" s="314" t="s">
        <v>446</v>
      </c>
      <c r="B197" s="315" t="s">
        <v>250</v>
      </c>
      <c r="C197" s="315" t="s">
        <v>251</v>
      </c>
      <c r="D197" s="316">
        <v>0.39650001525878908</v>
      </c>
      <c r="E197" s="317">
        <v>5148</v>
      </c>
      <c r="F197" s="317">
        <v>2879</v>
      </c>
      <c r="G197" s="317">
        <v>2769</v>
      </c>
      <c r="H197" s="317">
        <v>12983.606057719782</v>
      </c>
      <c r="I197" s="318">
        <v>7261.0337684878114</v>
      </c>
      <c r="J197" s="316">
        <v>2450</v>
      </c>
      <c r="K197" s="317">
        <v>1205</v>
      </c>
      <c r="L197" s="317">
        <v>110</v>
      </c>
      <c r="M197" s="317">
        <v>905</v>
      </c>
      <c r="N197" s="319">
        <f t="shared" si="9"/>
        <v>0.3693877551020408</v>
      </c>
      <c r="O197" s="317">
        <v>125</v>
      </c>
      <c r="P197" s="317">
        <v>80</v>
      </c>
      <c r="Q197" s="317">
        <f t="shared" si="10"/>
        <v>205</v>
      </c>
      <c r="R197" s="319">
        <f t="shared" si="11"/>
        <v>8.3673469387755106E-2</v>
      </c>
      <c r="S197" s="317">
        <v>0</v>
      </c>
      <c r="T197" s="317">
        <v>10</v>
      </c>
      <c r="U197" s="318">
        <v>10</v>
      </c>
      <c r="V197" s="119" t="s">
        <v>6</v>
      </c>
    </row>
    <row r="198" spans="1:22" x14ac:dyDescent="0.2">
      <c r="A198" s="314" t="s">
        <v>447</v>
      </c>
      <c r="B198" s="315" t="s">
        <v>250</v>
      </c>
      <c r="C198" s="315" t="s">
        <v>251</v>
      </c>
      <c r="D198" s="316">
        <v>0.37959999084472656</v>
      </c>
      <c r="E198" s="317">
        <v>4426</v>
      </c>
      <c r="F198" s="317">
        <v>2416</v>
      </c>
      <c r="G198" s="317">
        <v>2339</v>
      </c>
      <c r="H198" s="317">
        <v>11659.642009344601</v>
      </c>
      <c r="I198" s="318">
        <v>6364.5944633024301</v>
      </c>
      <c r="J198" s="316">
        <v>2130</v>
      </c>
      <c r="K198" s="317">
        <v>770</v>
      </c>
      <c r="L198" s="317">
        <v>95</v>
      </c>
      <c r="M198" s="317">
        <v>1005</v>
      </c>
      <c r="N198" s="319">
        <f t="shared" si="9"/>
        <v>0.47183098591549294</v>
      </c>
      <c r="O198" s="317">
        <v>135</v>
      </c>
      <c r="P198" s="317">
        <v>85</v>
      </c>
      <c r="Q198" s="317">
        <f t="shared" si="10"/>
        <v>220</v>
      </c>
      <c r="R198" s="319">
        <f t="shared" si="11"/>
        <v>0.10328638497652583</v>
      </c>
      <c r="S198" s="317">
        <v>0</v>
      </c>
      <c r="T198" s="317">
        <v>15</v>
      </c>
      <c r="U198" s="318">
        <v>20</v>
      </c>
      <c r="V198" s="119" t="s">
        <v>6</v>
      </c>
    </row>
    <row r="199" spans="1:22" x14ac:dyDescent="0.2">
      <c r="A199" s="320" t="s">
        <v>448</v>
      </c>
      <c r="B199" s="321" t="s">
        <v>250</v>
      </c>
      <c r="C199" s="321" t="s">
        <v>251</v>
      </c>
      <c r="D199" s="322">
        <v>0.36490001678466799</v>
      </c>
      <c r="E199" s="323">
        <v>2475</v>
      </c>
      <c r="F199" s="323">
        <v>1345</v>
      </c>
      <c r="G199" s="323">
        <v>1267</v>
      </c>
      <c r="H199" s="323">
        <v>6782.6798743627578</v>
      </c>
      <c r="I199" s="324">
        <v>3685.9411842496602</v>
      </c>
      <c r="J199" s="322">
        <v>1170</v>
      </c>
      <c r="K199" s="323">
        <v>500</v>
      </c>
      <c r="L199" s="323">
        <v>50</v>
      </c>
      <c r="M199" s="323">
        <v>470</v>
      </c>
      <c r="N199" s="325">
        <f t="shared" si="9"/>
        <v>0.40170940170940173</v>
      </c>
      <c r="O199" s="323">
        <v>110</v>
      </c>
      <c r="P199" s="323">
        <v>25</v>
      </c>
      <c r="Q199" s="323">
        <f t="shared" si="10"/>
        <v>135</v>
      </c>
      <c r="R199" s="325">
        <f t="shared" si="11"/>
        <v>0.11538461538461539</v>
      </c>
      <c r="S199" s="323">
        <v>0</v>
      </c>
      <c r="T199" s="323">
        <v>0</v>
      </c>
      <c r="U199" s="324">
        <v>10</v>
      </c>
      <c r="V199" s="78" t="s">
        <v>5</v>
      </c>
    </row>
    <row r="200" spans="1:22" x14ac:dyDescent="0.2">
      <c r="A200" s="314" t="s">
        <v>449</v>
      </c>
      <c r="B200" s="315" t="s">
        <v>250</v>
      </c>
      <c r="C200" s="315" t="s">
        <v>251</v>
      </c>
      <c r="D200" s="316">
        <v>1.1341000366210938</v>
      </c>
      <c r="E200" s="317">
        <v>9189</v>
      </c>
      <c r="F200" s="317">
        <v>4989</v>
      </c>
      <c r="G200" s="317">
        <v>4797</v>
      </c>
      <c r="H200" s="317">
        <v>8102.4598388846289</v>
      </c>
      <c r="I200" s="318">
        <v>4399.0828312324975</v>
      </c>
      <c r="J200" s="316">
        <v>4700</v>
      </c>
      <c r="K200" s="317">
        <v>2400</v>
      </c>
      <c r="L200" s="317">
        <v>105</v>
      </c>
      <c r="M200" s="317">
        <v>1750</v>
      </c>
      <c r="N200" s="319">
        <f t="shared" si="9"/>
        <v>0.37234042553191488</v>
      </c>
      <c r="O200" s="317">
        <v>210</v>
      </c>
      <c r="P200" s="317">
        <v>170</v>
      </c>
      <c r="Q200" s="317">
        <f t="shared" si="10"/>
        <v>380</v>
      </c>
      <c r="R200" s="319">
        <f t="shared" si="11"/>
        <v>8.085106382978724E-2</v>
      </c>
      <c r="S200" s="317">
        <v>25</v>
      </c>
      <c r="T200" s="317">
        <v>15</v>
      </c>
      <c r="U200" s="318">
        <v>25</v>
      </c>
      <c r="V200" s="119" t="s">
        <v>6</v>
      </c>
    </row>
    <row r="201" spans="1:22" x14ac:dyDescent="0.2">
      <c r="A201" s="314" t="s">
        <v>450</v>
      </c>
      <c r="B201" s="315" t="s">
        <v>250</v>
      </c>
      <c r="C201" s="315" t="s">
        <v>251</v>
      </c>
      <c r="D201" s="316">
        <v>0.14550000190734863</v>
      </c>
      <c r="E201" s="317">
        <v>2137</v>
      </c>
      <c r="F201" s="317">
        <v>1181</v>
      </c>
      <c r="G201" s="317">
        <v>1132</v>
      </c>
      <c r="H201" s="317">
        <v>14687.285030833174</v>
      </c>
      <c r="I201" s="318">
        <v>8116.8383815694806</v>
      </c>
      <c r="J201" s="316">
        <v>1145</v>
      </c>
      <c r="K201" s="317">
        <v>490</v>
      </c>
      <c r="L201" s="317">
        <v>45</v>
      </c>
      <c r="M201" s="317">
        <v>550</v>
      </c>
      <c r="N201" s="319">
        <f t="shared" si="9"/>
        <v>0.48034934497816595</v>
      </c>
      <c r="O201" s="317">
        <v>25</v>
      </c>
      <c r="P201" s="317">
        <v>25</v>
      </c>
      <c r="Q201" s="317">
        <f t="shared" si="10"/>
        <v>50</v>
      </c>
      <c r="R201" s="319">
        <f t="shared" si="11"/>
        <v>4.3668122270742356E-2</v>
      </c>
      <c r="S201" s="317">
        <v>0</v>
      </c>
      <c r="T201" s="317">
        <v>0</v>
      </c>
      <c r="U201" s="318">
        <v>10</v>
      </c>
      <c r="V201" s="119" t="s">
        <v>6</v>
      </c>
    </row>
    <row r="202" spans="1:22" x14ac:dyDescent="0.2">
      <c r="A202" s="314" t="s">
        <v>451</v>
      </c>
      <c r="B202" s="315" t="s">
        <v>250</v>
      </c>
      <c r="C202" s="315" t="s">
        <v>251</v>
      </c>
      <c r="D202" s="316">
        <v>0.22680000305175782</v>
      </c>
      <c r="E202" s="317">
        <v>2558</v>
      </c>
      <c r="F202" s="317">
        <v>1446</v>
      </c>
      <c r="G202" s="317">
        <v>1377</v>
      </c>
      <c r="H202" s="317">
        <v>11278.659460230436</v>
      </c>
      <c r="I202" s="318">
        <v>6375.6612898722478</v>
      </c>
      <c r="J202" s="316">
        <v>1410</v>
      </c>
      <c r="K202" s="317">
        <v>565</v>
      </c>
      <c r="L202" s="317">
        <v>80</v>
      </c>
      <c r="M202" s="317">
        <v>675</v>
      </c>
      <c r="N202" s="319">
        <f t="shared" si="9"/>
        <v>0.47872340425531917</v>
      </c>
      <c r="O202" s="317">
        <v>60</v>
      </c>
      <c r="P202" s="317">
        <v>20</v>
      </c>
      <c r="Q202" s="317">
        <f t="shared" si="10"/>
        <v>80</v>
      </c>
      <c r="R202" s="319">
        <f t="shared" si="11"/>
        <v>5.6737588652482268E-2</v>
      </c>
      <c r="S202" s="317">
        <v>0</v>
      </c>
      <c r="T202" s="317">
        <v>0</v>
      </c>
      <c r="U202" s="318">
        <v>0</v>
      </c>
      <c r="V202" s="119" t="s">
        <v>6</v>
      </c>
    </row>
    <row r="203" spans="1:22" x14ac:dyDescent="0.2">
      <c r="A203" s="326" t="s">
        <v>452</v>
      </c>
      <c r="B203" s="327" t="s">
        <v>250</v>
      </c>
      <c r="C203" s="327" t="s">
        <v>251</v>
      </c>
      <c r="D203" s="328">
        <v>1.476300048828125</v>
      </c>
      <c r="E203" s="329">
        <v>5</v>
      </c>
      <c r="F203" s="329">
        <v>1</v>
      </c>
      <c r="G203" s="329">
        <v>2</v>
      </c>
      <c r="H203" s="329">
        <v>3.3868453800898801</v>
      </c>
      <c r="I203" s="330">
        <v>0.67736907601797602</v>
      </c>
      <c r="J203" s="328">
        <v>0</v>
      </c>
      <c r="K203" s="329">
        <v>0</v>
      </c>
      <c r="L203" s="329">
        <v>0</v>
      </c>
      <c r="M203" s="329">
        <v>0</v>
      </c>
      <c r="N203" s="331" t="e">
        <f t="shared" si="9"/>
        <v>#DIV/0!</v>
      </c>
      <c r="O203" s="329">
        <v>0</v>
      </c>
      <c r="P203" s="329">
        <v>0</v>
      </c>
      <c r="Q203" s="329">
        <f t="shared" si="10"/>
        <v>0</v>
      </c>
      <c r="R203" s="331" t="e">
        <f t="shared" si="11"/>
        <v>#DIV/0!</v>
      </c>
      <c r="S203" s="329">
        <v>0</v>
      </c>
      <c r="T203" s="329">
        <v>0</v>
      </c>
      <c r="U203" s="330">
        <v>0</v>
      </c>
      <c r="V203" s="332" t="s">
        <v>51</v>
      </c>
    </row>
    <row r="204" spans="1:22" x14ac:dyDescent="0.2">
      <c r="A204" s="314" t="s">
        <v>453</v>
      </c>
      <c r="B204" s="315" t="s">
        <v>250</v>
      </c>
      <c r="C204" s="315" t="s">
        <v>251</v>
      </c>
      <c r="D204" s="316">
        <v>0.45970001220703127</v>
      </c>
      <c r="E204" s="317">
        <v>3477</v>
      </c>
      <c r="F204" s="317">
        <v>1879</v>
      </c>
      <c r="G204" s="317">
        <v>1813</v>
      </c>
      <c r="H204" s="317">
        <v>7563.6282524919588</v>
      </c>
      <c r="I204" s="318">
        <v>4087.4482273317199</v>
      </c>
      <c r="J204" s="316">
        <v>1775</v>
      </c>
      <c r="K204" s="317">
        <v>945</v>
      </c>
      <c r="L204" s="317">
        <v>80</v>
      </c>
      <c r="M204" s="317">
        <v>595</v>
      </c>
      <c r="N204" s="319">
        <f t="shared" si="9"/>
        <v>0.3352112676056338</v>
      </c>
      <c r="O204" s="317">
        <v>120</v>
      </c>
      <c r="P204" s="317">
        <v>15</v>
      </c>
      <c r="Q204" s="317">
        <f t="shared" si="10"/>
        <v>135</v>
      </c>
      <c r="R204" s="319">
        <f t="shared" si="11"/>
        <v>7.605633802816901E-2</v>
      </c>
      <c r="S204" s="317">
        <v>0</v>
      </c>
      <c r="T204" s="317">
        <v>10</v>
      </c>
      <c r="U204" s="318">
        <v>15</v>
      </c>
      <c r="V204" s="119" t="s">
        <v>6</v>
      </c>
    </row>
    <row r="205" spans="1:22" x14ac:dyDescent="0.2">
      <c r="A205" s="308" t="s">
        <v>454</v>
      </c>
      <c r="B205" s="309" t="s">
        <v>250</v>
      </c>
      <c r="C205" s="309" t="s">
        <v>251</v>
      </c>
      <c r="D205" s="310">
        <v>1.0430000305175782</v>
      </c>
      <c r="E205" s="311">
        <v>3320</v>
      </c>
      <c r="F205" s="311">
        <v>1891</v>
      </c>
      <c r="G205" s="311">
        <v>1837</v>
      </c>
      <c r="H205" s="311">
        <v>3183.1255060965664</v>
      </c>
      <c r="I205" s="312">
        <v>1813.0392566351225</v>
      </c>
      <c r="J205" s="310">
        <v>905</v>
      </c>
      <c r="K205" s="311">
        <v>515</v>
      </c>
      <c r="L205" s="311">
        <v>30</v>
      </c>
      <c r="M205" s="311">
        <v>275</v>
      </c>
      <c r="N205" s="313">
        <f t="shared" si="9"/>
        <v>0.30386740331491713</v>
      </c>
      <c r="O205" s="311">
        <v>60</v>
      </c>
      <c r="P205" s="311">
        <v>15</v>
      </c>
      <c r="Q205" s="311">
        <f t="shared" si="10"/>
        <v>75</v>
      </c>
      <c r="R205" s="313">
        <f t="shared" si="11"/>
        <v>8.2872928176795577E-2</v>
      </c>
      <c r="S205" s="311">
        <v>0</v>
      </c>
      <c r="T205" s="311">
        <v>0</v>
      </c>
      <c r="U205" s="312">
        <v>10</v>
      </c>
      <c r="V205" s="133" t="s">
        <v>7</v>
      </c>
    </row>
    <row r="206" spans="1:22" x14ac:dyDescent="0.2">
      <c r="A206" s="314" t="s">
        <v>455</v>
      </c>
      <c r="B206" s="315" t="s">
        <v>250</v>
      </c>
      <c r="C206" s="315" t="s">
        <v>251</v>
      </c>
      <c r="D206" s="316">
        <v>1.6789999389648438</v>
      </c>
      <c r="E206" s="317">
        <v>6089</v>
      </c>
      <c r="F206" s="317">
        <v>3087</v>
      </c>
      <c r="G206" s="317">
        <v>2957</v>
      </c>
      <c r="H206" s="317">
        <v>3626.563562446619</v>
      </c>
      <c r="I206" s="318">
        <v>1838.5944682661707</v>
      </c>
      <c r="J206" s="316">
        <v>2875</v>
      </c>
      <c r="K206" s="317">
        <v>1320</v>
      </c>
      <c r="L206" s="317">
        <v>85</v>
      </c>
      <c r="M206" s="317">
        <v>1220</v>
      </c>
      <c r="N206" s="319">
        <f t="shared" si="9"/>
        <v>0.42434782608695654</v>
      </c>
      <c r="O206" s="317">
        <v>190</v>
      </c>
      <c r="P206" s="317">
        <v>45</v>
      </c>
      <c r="Q206" s="317">
        <f t="shared" si="10"/>
        <v>235</v>
      </c>
      <c r="R206" s="319">
        <f t="shared" si="11"/>
        <v>8.1739130434782606E-2</v>
      </c>
      <c r="S206" s="317">
        <v>0</v>
      </c>
      <c r="T206" s="317">
        <v>0</v>
      </c>
      <c r="U206" s="318">
        <v>10</v>
      </c>
      <c r="V206" s="119" t="s">
        <v>6</v>
      </c>
    </row>
    <row r="207" spans="1:22" x14ac:dyDescent="0.2">
      <c r="A207" s="314" t="s">
        <v>456</v>
      </c>
      <c r="B207" s="315" t="s">
        <v>250</v>
      </c>
      <c r="C207" s="315" t="s">
        <v>251</v>
      </c>
      <c r="D207" s="316">
        <v>0.78730003356933598</v>
      </c>
      <c r="E207" s="317">
        <v>3348</v>
      </c>
      <c r="F207" s="317">
        <v>1203</v>
      </c>
      <c r="G207" s="317">
        <v>1177</v>
      </c>
      <c r="H207" s="317">
        <v>4252.5083922851736</v>
      </c>
      <c r="I207" s="318">
        <v>1528.0070477655506</v>
      </c>
      <c r="J207" s="316">
        <v>1265</v>
      </c>
      <c r="K207" s="317">
        <v>685</v>
      </c>
      <c r="L207" s="317">
        <v>45</v>
      </c>
      <c r="M207" s="317">
        <v>465</v>
      </c>
      <c r="N207" s="319">
        <f t="shared" si="9"/>
        <v>0.3675889328063241</v>
      </c>
      <c r="O207" s="317">
        <v>60</v>
      </c>
      <c r="P207" s="317">
        <v>10</v>
      </c>
      <c r="Q207" s="317">
        <f t="shared" si="10"/>
        <v>70</v>
      </c>
      <c r="R207" s="319">
        <f t="shared" si="11"/>
        <v>5.533596837944664E-2</v>
      </c>
      <c r="S207" s="317">
        <v>0</v>
      </c>
      <c r="T207" s="317">
        <v>0</v>
      </c>
      <c r="U207" s="318">
        <v>0</v>
      </c>
      <c r="V207" s="119" t="s">
        <v>6</v>
      </c>
    </row>
    <row r="208" spans="1:22" x14ac:dyDescent="0.2">
      <c r="A208" s="308" t="s">
        <v>457</v>
      </c>
      <c r="B208" s="309" t="s">
        <v>250</v>
      </c>
      <c r="C208" s="309" t="s">
        <v>251</v>
      </c>
      <c r="D208" s="310">
        <v>0.26750000000000002</v>
      </c>
      <c r="E208" s="311">
        <v>1984</v>
      </c>
      <c r="F208" s="311">
        <v>947</v>
      </c>
      <c r="G208" s="311">
        <v>917</v>
      </c>
      <c r="H208" s="311">
        <v>7416.8224299065414</v>
      </c>
      <c r="I208" s="312">
        <v>3540.1869158878503</v>
      </c>
      <c r="J208" s="310">
        <v>1115</v>
      </c>
      <c r="K208" s="311">
        <v>675</v>
      </c>
      <c r="L208" s="311">
        <v>45</v>
      </c>
      <c r="M208" s="311">
        <v>350</v>
      </c>
      <c r="N208" s="313">
        <f t="shared" si="9"/>
        <v>0.31390134529147984</v>
      </c>
      <c r="O208" s="311">
        <v>30</v>
      </c>
      <c r="P208" s="311">
        <v>10</v>
      </c>
      <c r="Q208" s="311">
        <f t="shared" si="10"/>
        <v>40</v>
      </c>
      <c r="R208" s="313">
        <f t="shared" si="11"/>
        <v>3.5874439461883408E-2</v>
      </c>
      <c r="S208" s="311">
        <v>0</v>
      </c>
      <c r="T208" s="311">
        <v>0</v>
      </c>
      <c r="U208" s="312">
        <v>0</v>
      </c>
      <c r="V208" s="133" t="s">
        <v>7</v>
      </c>
    </row>
    <row r="209" spans="1:22" x14ac:dyDescent="0.2">
      <c r="A209" s="308" t="s">
        <v>458</v>
      </c>
      <c r="B209" s="309" t="s">
        <v>250</v>
      </c>
      <c r="C209" s="309" t="s">
        <v>251</v>
      </c>
      <c r="D209" s="310">
        <v>1.1908000183105469</v>
      </c>
      <c r="E209" s="311">
        <v>5171</v>
      </c>
      <c r="F209" s="311">
        <v>2244</v>
      </c>
      <c r="G209" s="311">
        <v>2196</v>
      </c>
      <c r="H209" s="311">
        <v>4342.4587844198895</v>
      </c>
      <c r="I209" s="312">
        <v>1884.4474013224196</v>
      </c>
      <c r="J209" s="310">
        <v>2460</v>
      </c>
      <c r="K209" s="311">
        <v>1405</v>
      </c>
      <c r="L209" s="311">
        <v>160</v>
      </c>
      <c r="M209" s="311">
        <v>775</v>
      </c>
      <c r="N209" s="313">
        <f t="shared" si="9"/>
        <v>0.31504065040650409</v>
      </c>
      <c r="O209" s="311">
        <v>65</v>
      </c>
      <c r="P209" s="311">
        <v>45</v>
      </c>
      <c r="Q209" s="311">
        <f t="shared" si="10"/>
        <v>110</v>
      </c>
      <c r="R209" s="313">
        <f t="shared" si="11"/>
        <v>4.4715447154471545E-2</v>
      </c>
      <c r="S209" s="311">
        <v>0</v>
      </c>
      <c r="T209" s="311">
        <v>0</v>
      </c>
      <c r="U209" s="312">
        <v>10</v>
      </c>
      <c r="V209" s="133" t="s">
        <v>7</v>
      </c>
    </row>
    <row r="210" spans="1:22" x14ac:dyDescent="0.2">
      <c r="A210" s="320" t="s">
        <v>459</v>
      </c>
      <c r="B210" s="321" t="s">
        <v>250</v>
      </c>
      <c r="C210" s="321" t="s">
        <v>251</v>
      </c>
      <c r="D210" s="322">
        <v>0.5415000152587891</v>
      </c>
      <c r="E210" s="323">
        <v>3539</v>
      </c>
      <c r="F210" s="323">
        <v>1685</v>
      </c>
      <c r="G210" s="323">
        <v>1633</v>
      </c>
      <c r="H210" s="323">
        <v>6535.5492156517685</v>
      </c>
      <c r="I210" s="324">
        <v>3111.7265974493448</v>
      </c>
      <c r="J210" s="322">
        <v>1420</v>
      </c>
      <c r="K210" s="323">
        <v>760</v>
      </c>
      <c r="L210" s="323">
        <v>45</v>
      </c>
      <c r="M210" s="323">
        <v>455</v>
      </c>
      <c r="N210" s="325">
        <f t="shared" si="9"/>
        <v>0.32042253521126762</v>
      </c>
      <c r="O210" s="323">
        <v>145</v>
      </c>
      <c r="P210" s="323">
        <v>10</v>
      </c>
      <c r="Q210" s="323">
        <f t="shared" si="10"/>
        <v>155</v>
      </c>
      <c r="R210" s="325">
        <f t="shared" si="11"/>
        <v>0.10915492957746478</v>
      </c>
      <c r="S210" s="323">
        <v>0</v>
      </c>
      <c r="T210" s="323">
        <v>0</v>
      </c>
      <c r="U210" s="324">
        <v>0</v>
      </c>
      <c r="V210" s="78" t="s">
        <v>5</v>
      </c>
    </row>
    <row r="211" spans="1:22" x14ac:dyDescent="0.2">
      <c r="A211" s="308" t="s">
        <v>460</v>
      </c>
      <c r="B211" s="309" t="s">
        <v>250</v>
      </c>
      <c r="C211" s="309" t="s">
        <v>251</v>
      </c>
      <c r="D211" s="310">
        <v>0.59669998168945315</v>
      </c>
      <c r="E211" s="311">
        <v>5427</v>
      </c>
      <c r="F211" s="311">
        <v>2495</v>
      </c>
      <c r="G211" s="311">
        <v>2433</v>
      </c>
      <c r="H211" s="311">
        <v>9095.0229035274733</v>
      </c>
      <c r="I211" s="312">
        <v>4181.3307802286799</v>
      </c>
      <c r="J211" s="310">
        <v>2105</v>
      </c>
      <c r="K211" s="311">
        <v>1195</v>
      </c>
      <c r="L211" s="311">
        <v>110</v>
      </c>
      <c r="M211" s="311">
        <v>665</v>
      </c>
      <c r="N211" s="313">
        <f t="shared" si="9"/>
        <v>0.31591448931116389</v>
      </c>
      <c r="O211" s="311">
        <v>130</v>
      </c>
      <c r="P211" s="311">
        <v>0</v>
      </c>
      <c r="Q211" s="311">
        <f t="shared" si="10"/>
        <v>130</v>
      </c>
      <c r="R211" s="313">
        <f t="shared" si="11"/>
        <v>6.1757719714964368E-2</v>
      </c>
      <c r="S211" s="311">
        <v>0</v>
      </c>
      <c r="T211" s="311">
        <v>0</v>
      </c>
      <c r="U211" s="312">
        <v>0</v>
      </c>
      <c r="V211" s="133" t="s">
        <v>7</v>
      </c>
    </row>
    <row r="212" spans="1:22" x14ac:dyDescent="0.2">
      <c r="A212" s="314" t="s">
        <v>461</v>
      </c>
      <c r="B212" s="315" t="s">
        <v>250</v>
      </c>
      <c r="C212" s="315" t="s">
        <v>251</v>
      </c>
      <c r="D212" s="316">
        <v>0.89709999084472658</v>
      </c>
      <c r="E212" s="317">
        <v>5047</v>
      </c>
      <c r="F212" s="317">
        <v>2372</v>
      </c>
      <c r="G212" s="317">
        <v>2318</v>
      </c>
      <c r="H212" s="317">
        <v>5625.9057535466563</v>
      </c>
      <c r="I212" s="318">
        <v>2644.0753809020543</v>
      </c>
      <c r="J212" s="316">
        <v>2515</v>
      </c>
      <c r="K212" s="317">
        <v>1415</v>
      </c>
      <c r="L212" s="317">
        <v>75</v>
      </c>
      <c r="M212" s="317">
        <v>875</v>
      </c>
      <c r="N212" s="319">
        <f t="shared" si="9"/>
        <v>0.34791252485089463</v>
      </c>
      <c r="O212" s="317">
        <v>110</v>
      </c>
      <c r="P212" s="317">
        <v>20</v>
      </c>
      <c r="Q212" s="317">
        <f t="shared" si="10"/>
        <v>130</v>
      </c>
      <c r="R212" s="319">
        <f t="shared" si="11"/>
        <v>5.168986083499006E-2</v>
      </c>
      <c r="S212" s="317">
        <v>0</v>
      </c>
      <c r="T212" s="317">
        <v>0</v>
      </c>
      <c r="U212" s="318">
        <v>15</v>
      </c>
      <c r="V212" s="119" t="s">
        <v>6</v>
      </c>
    </row>
    <row r="213" spans="1:22" x14ac:dyDescent="0.2">
      <c r="A213" s="320" t="s">
        <v>462</v>
      </c>
      <c r="B213" s="321" t="s">
        <v>250</v>
      </c>
      <c r="C213" s="321" t="s">
        <v>251</v>
      </c>
      <c r="D213" s="322">
        <v>0.39900001525878909</v>
      </c>
      <c r="E213" s="323">
        <v>3899</v>
      </c>
      <c r="F213" s="323">
        <v>2222</v>
      </c>
      <c r="G213" s="323">
        <v>2125</v>
      </c>
      <c r="H213" s="323">
        <v>9771.9294508576186</v>
      </c>
      <c r="I213" s="324">
        <v>5568.9220927944671</v>
      </c>
      <c r="J213" s="322">
        <v>2010</v>
      </c>
      <c r="K213" s="323">
        <v>1040</v>
      </c>
      <c r="L213" s="323">
        <v>40</v>
      </c>
      <c r="M213" s="323">
        <v>620</v>
      </c>
      <c r="N213" s="325">
        <f t="shared" si="9"/>
        <v>0.30845771144278605</v>
      </c>
      <c r="O213" s="323">
        <v>220</v>
      </c>
      <c r="P213" s="323">
        <v>75</v>
      </c>
      <c r="Q213" s="323">
        <f t="shared" si="10"/>
        <v>295</v>
      </c>
      <c r="R213" s="325">
        <f t="shared" si="11"/>
        <v>0.14676616915422885</v>
      </c>
      <c r="S213" s="323">
        <v>0</v>
      </c>
      <c r="T213" s="323">
        <v>0</v>
      </c>
      <c r="U213" s="324">
        <v>10</v>
      </c>
      <c r="V213" s="78" t="s">
        <v>5</v>
      </c>
    </row>
    <row r="214" spans="1:22" x14ac:dyDescent="0.2">
      <c r="A214" s="314" t="s">
        <v>463</v>
      </c>
      <c r="B214" s="315" t="s">
        <v>250</v>
      </c>
      <c r="C214" s="315" t="s">
        <v>251</v>
      </c>
      <c r="D214" s="316">
        <v>0.59680000305175784</v>
      </c>
      <c r="E214" s="317">
        <v>4709</v>
      </c>
      <c r="F214" s="317">
        <v>2499</v>
      </c>
      <c r="G214" s="317">
        <v>2386</v>
      </c>
      <c r="H214" s="317">
        <v>7890.4155092499377</v>
      </c>
      <c r="I214" s="318">
        <v>4187.3324182662118</v>
      </c>
      <c r="J214" s="316">
        <v>2080</v>
      </c>
      <c r="K214" s="317">
        <v>965</v>
      </c>
      <c r="L214" s="317">
        <v>55</v>
      </c>
      <c r="M214" s="317">
        <v>845</v>
      </c>
      <c r="N214" s="319">
        <f t="shared" si="9"/>
        <v>0.40625</v>
      </c>
      <c r="O214" s="317">
        <v>140</v>
      </c>
      <c r="P214" s="317">
        <v>50</v>
      </c>
      <c r="Q214" s="317">
        <f t="shared" si="10"/>
        <v>190</v>
      </c>
      <c r="R214" s="319">
        <f t="shared" si="11"/>
        <v>9.1346153846153841E-2</v>
      </c>
      <c r="S214" s="317">
        <v>0</v>
      </c>
      <c r="T214" s="317">
        <v>0</v>
      </c>
      <c r="U214" s="318">
        <v>15</v>
      </c>
      <c r="V214" s="119" t="s">
        <v>6</v>
      </c>
    </row>
    <row r="215" spans="1:22" x14ac:dyDescent="0.2">
      <c r="A215" s="314" t="s">
        <v>464</v>
      </c>
      <c r="B215" s="315" t="s">
        <v>250</v>
      </c>
      <c r="C215" s="315" t="s">
        <v>251</v>
      </c>
      <c r="D215" s="316">
        <v>0.64160003662109377</v>
      </c>
      <c r="E215" s="317">
        <v>4830</v>
      </c>
      <c r="F215" s="317">
        <v>2605</v>
      </c>
      <c r="G215" s="317">
        <v>2514</v>
      </c>
      <c r="H215" s="317">
        <v>7528.0544331583742</v>
      </c>
      <c r="I215" s="318">
        <v>4060.1618630181292</v>
      </c>
      <c r="J215" s="316">
        <v>2165</v>
      </c>
      <c r="K215" s="317">
        <v>1020</v>
      </c>
      <c r="L215" s="317">
        <v>155</v>
      </c>
      <c r="M215" s="317">
        <v>785</v>
      </c>
      <c r="N215" s="319">
        <f t="shared" si="9"/>
        <v>0.3625866050808314</v>
      </c>
      <c r="O215" s="317">
        <v>160</v>
      </c>
      <c r="P215" s="317">
        <v>50</v>
      </c>
      <c r="Q215" s="317">
        <f t="shared" si="10"/>
        <v>210</v>
      </c>
      <c r="R215" s="319">
        <f t="shared" si="11"/>
        <v>9.6997690531177835E-2</v>
      </c>
      <c r="S215" s="317">
        <v>0</v>
      </c>
      <c r="T215" s="317">
        <v>0</v>
      </c>
      <c r="U215" s="318">
        <v>0</v>
      </c>
      <c r="V215" s="119" t="s">
        <v>6</v>
      </c>
    </row>
    <row r="216" spans="1:22" x14ac:dyDescent="0.2">
      <c r="A216" s="314" t="s">
        <v>465</v>
      </c>
      <c r="B216" s="315" t="s">
        <v>250</v>
      </c>
      <c r="C216" s="315" t="s">
        <v>251</v>
      </c>
      <c r="D216" s="316">
        <v>0.22510000228881835</v>
      </c>
      <c r="E216" s="317">
        <v>2564</v>
      </c>
      <c r="F216" s="317">
        <v>1400</v>
      </c>
      <c r="G216" s="317">
        <v>1348</v>
      </c>
      <c r="H216" s="317">
        <v>11390.492998352867</v>
      </c>
      <c r="I216" s="318">
        <v>6219.4579554188831</v>
      </c>
      <c r="J216" s="316">
        <v>1265</v>
      </c>
      <c r="K216" s="317">
        <v>580</v>
      </c>
      <c r="L216" s="317">
        <v>50</v>
      </c>
      <c r="M216" s="317">
        <v>540</v>
      </c>
      <c r="N216" s="319">
        <f t="shared" si="9"/>
        <v>0.4268774703557312</v>
      </c>
      <c r="O216" s="317">
        <v>60</v>
      </c>
      <c r="P216" s="317">
        <v>20</v>
      </c>
      <c r="Q216" s="317">
        <f t="shared" si="10"/>
        <v>80</v>
      </c>
      <c r="R216" s="319">
        <f t="shared" si="11"/>
        <v>6.3241106719367585E-2</v>
      </c>
      <c r="S216" s="317">
        <v>0</v>
      </c>
      <c r="T216" s="317">
        <v>0</v>
      </c>
      <c r="U216" s="318">
        <v>0</v>
      </c>
      <c r="V216" s="119" t="s">
        <v>6</v>
      </c>
    </row>
    <row r="217" spans="1:22" x14ac:dyDescent="0.2">
      <c r="A217" s="314" t="s">
        <v>466</v>
      </c>
      <c r="B217" s="315" t="s">
        <v>250</v>
      </c>
      <c r="C217" s="315" t="s">
        <v>251</v>
      </c>
      <c r="D217" s="316">
        <v>0.31069999694824219</v>
      </c>
      <c r="E217" s="317">
        <v>4345</v>
      </c>
      <c r="F217" s="317">
        <v>2280</v>
      </c>
      <c r="G217" s="317">
        <v>2201</v>
      </c>
      <c r="H217" s="317">
        <v>13984.551151198788</v>
      </c>
      <c r="I217" s="318">
        <v>7338.268498212482</v>
      </c>
      <c r="J217" s="316">
        <v>2045</v>
      </c>
      <c r="K217" s="317">
        <v>855</v>
      </c>
      <c r="L217" s="317">
        <v>50</v>
      </c>
      <c r="M217" s="317">
        <v>965</v>
      </c>
      <c r="N217" s="319">
        <f t="shared" si="9"/>
        <v>0.47188264058679708</v>
      </c>
      <c r="O217" s="317">
        <v>130</v>
      </c>
      <c r="P217" s="317">
        <v>50</v>
      </c>
      <c r="Q217" s="317">
        <f t="shared" si="10"/>
        <v>180</v>
      </c>
      <c r="R217" s="319">
        <f t="shared" si="11"/>
        <v>8.8019559902200492E-2</v>
      </c>
      <c r="S217" s="317">
        <v>0</v>
      </c>
      <c r="T217" s="317">
        <v>0</v>
      </c>
      <c r="U217" s="318">
        <v>0</v>
      </c>
      <c r="V217" s="119" t="s">
        <v>6</v>
      </c>
    </row>
    <row r="218" spans="1:22" x14ac:dyDescent="0.2">
      <c r="A218" s="314" t="s">
        <v>467</v>
      </c>
      <c r="B218" s="315" t="s">
        <v>250</v>
      </c>
      <c r="C218" s="315" t="s">
        <v>251</v>
      </c>
      <c r="D218" s="316">
        <v>0.92730003356933599</v>
      </c>
      <c r="E218" s="317">
        <v>6855</v>
      </c>
      <c r="F218" s="317">
        <v>3629</v>
      </c>
      <c r="G218" s="317">
        <v>3496</v>
      </c>
      <c r="H218" s="317">
        <v>7392.4293668079963</v>
      </c>
      <c r="I218" s="318">
        <v>3913.5122060023659</v>
      </c>
      <c r="J218" s="316">
        <v>2960</v>
      </c>
      <c r="K218" s="317">
        <v>1325</v>
      </c>
      <c r="L218" s="317">
        <v>140</v>
      </c>
      <c r="M218" s="317">
        <v>1315</v>
      </c>
      <c r="N218" s="319">
        <f t="shared" si="9"/>
        <v>0.44425675675675674</v>
      </c>
      <c r="O218" s="317">
        <v>120</v>
      </c>
      <c r="P218" s="317">
        <v>40</v>
      </c>
      <c r="Q218" s="317">
        <f t="shared" si="10"/>
        <v>160</v>
      </c>
      <c r="R218" s="319">
        <f t="shared" si="11"/>
        <v>5.4054054054054057E-2</v>
      </c>
      <c r="S218" s="317">
        <v>10</v>
      </c>
      <c r="T218" s="317">
        <v>0</v>
      </c>
      <c r="U218" s="318">
        <v>10</v>
      </c>
      <c r="V218" s="119" t="s">
        <v>6</v>
      </c>
    </row>
    <row r="219" spans="1:22" x14ac:dyDescent="0.2">
      <c r="A219" s="314" t="s">
        <v>468</v>
      </c>
      <c r="B219" s="315" t="s">
        <v>250</v>
      </c>
      <c r="C219" s="315" t="s">
        <v>251</v>
      </c>
      <c r="D219" s="316">
        <v>0.60990001678466799</v>
      </c>
      <c r="E219" s="317">
        <v>4374</v>
      </c>
      <c r="F219" s="317">
        <v>2412</v>
      </c>
      <c r="G219" s="317">
        <v>2324</v>
      </c>
      <c r="H219" s="317">
        <v>7171.6672891063217</v>
      </c>
      <c r="I219" s="318">
        <v>3954.7465709475191</v>
      </c>
      <c r="J219" s="316">
        <v>1900</v>
      </c>
      <c r="K219" s="317">
        <v>1000</v>
      </c>
      <c r="L219" s="317">
        <v>60</v>
      </c>
      <c r="M219" s="317">
        <v>650</v>
      </c>
      <c r="N219" s="319">
        <f t="shared" si="9"/>
        <v>0.34210526315789475</v>
      </c>
      <c r="O219" s="317">
        <v>120</v>
      </c>
      <c r="P219" s="317">
        <v>60</v>
      </c>
      <c r="Q219" s="317">
        <f t="shared" si="10"/>
        <v>180</v>
      </c>
      <c r="R219" s="319">
        <f t="shared" si="11"/>
        <v>9.4736842105263161E-2</v>
      </c>
      <c r="S219" s="317">
        <v>0</v>
      </c>
      <c r="T219" s="317">
        <v>10</v>
      </c>
      <c r="U219" s="318">
        <v>10</v>
      </c>
      <c r="V219" s="119" t="s">
        <v>6</v>
      </c>
    </row>
    <row r="220" spans="1:22" x14ac:dyDescent="0.2">
      <c r="A220" s="314" t="s">
        <v>469</v>
      </c>
      <c r="B220" s="315" t="s">
        <v>250</v>
      </c>
      <c r="C220" s="315" t="s">
        <v>251</v>
      </c>
      <c r="D220" s="316">
        <v>0.23780000686645508</v>
      </c>
      <c r="E220" s="317">
        <v>2749</v>
      </c>
      <c r="F220" s="317">
        <v>1527</v>
      </c>
      <c r="G220" s="317">
        <v>1490</v>
      </c>
      <c r="H220" s="317">
        <v>11560.134233065002</v>
      </c>
      <c r="I220" s="318">
        <v>6421.3623040706652</v>
      </c>
      <c r="J220" s="316">
        <v>1375</v>
      </c>
      <c r="K220" s="317">
        <v>655</v>
      </c>
      <c r="L220" s="317">
        <v>40</v>
      </c>
      <c r="M220" s="317">
        <v>525</v>
      </c>
      <c r="N220" s="319">
        <f t="shared" si="9"/>
        <v>0.38181818181818183</v>
      </c>
      <c r="O220" s="317">
        <v>75</v>
      </c>
      <c r="P220" s="317">
        <v>70</v>
      </c>
      <c r="Q220" s="317">
        <f t="shared" si="10"/>
        <v>145</v>
      </c>
      <c r="R220" s="319">
        <f t="shared" si="11"/>
        <v>0.10545454545454545</v>
      </c>
      <c r="S220" s="317">
        <v>0</v>
      </c>
      <c r="T220" s="317">
        <v>0</v>
      </c>
      <c r="U220" s="318">
        <v>0</v>
      </c>
      <c r="V220" s="119" t="s">
        <v>6</v>
      </c>
    </row>
    <row r="221" spans="1:22" x14ac:dyDescent="0.2">
      <c r="A221" s="320" t="s">
        <v>470</v>
      </c>
      <c r="B221" s="321" t="s">
        <v>250</v>
      </c>
      <c r="C221" s="321" t="s">
        <v>251</v>
      </c>
      <c r="D221" s="322">
        <v>0.23459999084472657</v>
      </c>
      <c r="E221" s="323">
        <v>2694</v>
      </c>
      <c r="F221" s="323">
        <v>1508</v>
      </c>
      <c r="G221" s="323">
        <v>1443</v>
      </c>
      <c r="H221" s="323">
        <v>11483.37640721846</v>
      </c>
      <c r="I221" s="324">
        <v>6427.9627401950402</v>
      </c>
      <c r="J221" s="322">
        <v>1460</v>
      </c>
      <c r="K221" s="323">
        <v>730</v>
      </c>
      <c r="L221" s="323">
        <v>35</v>
      </c>
      <c r="M221" s="323">
        <v>505</v>
      </c>
      <c r="N221" s="325">
        <f t="shared" si="9"/>
        <v>0.3458904109589041</v>
      </c>
      <c r="O221" s="323">
        <v>105</v>
      </c>
      <c r="P221" s="323">
        <v>80</v>
      </c>
      <c r="Q221" s="323">
        <f t="shared" si="10"/>
        <v>185</v>
      </c>
      <c r="R221" s="325">
        <f t="shared" si="11"/>
        <v>0.12671232876712329</v>
      </c>
      <c r="S221" s="323">
        <v>0</v>
      </c>
      <c r="T221" s="323">
        <v>0</v>
      </c>
      <c r="U221" s="324">
        <v>10</v>
      </c>
      <c r="V221" s="78" t="s">
        <v>5</v>
      </c>
    </row>
    <row r="222" spans="1:22" x14ac:dyDescent="0.2">
      <c r="A222" s="320" t="s">
        <v>471</v>
      </c>
      <c r="B222" s="321" t="s">
        <v>250</v>
      </c>
      <c r="C222" s="321" t="s">
        <v>251</v>
      </c>
      <c r="D222" s="322">
        <v>0.17709999084472655</v>
      </c>
      <c r="E222" s="323">
        <v>2126</v>
      </c>
      <c r="F222" s="323">
        <v>1205</v>
      </c>
      <c r="G222" s="323">
        <v>1163</v>
      </c>
      <c r="H222" s="323">
        <v>12004.517842488105</v>
      </c>
      <c r="I222" s="324">
        <v>6804.0658514572751</v>
      </c>
      <c r="J222" s="322">
        <v>1150</v>
      </c>
      <c r="K222" s="323">
        <v>495</v>
      </c>
      <c r="L222" s="323">
        <v>15</v>
      </c>
      <c r="M222" s="323">
        <v>420</v>
      </c>
      <c r="N222" s="325">
        <f t="shared" si="9"/>
        <v>0.36521739130434783</v>
      </c>
      <c r="O222" s="323">
        <v>125</v>
      </c>
      <c r="P222" s="323">
        <v>80</v>
      </c>
      <c r="Q222" s="323">
        <f t="shared" si="10"/>
        <v>205</v>
      </c>
      <c r="R222" s="325">
        <f t="shared" si="11"/>
        <v>0.17826086956521739</v>
      </c>
      <c r="S222" s="323">
        <v>0</v>
      </c>
      <c r="T222" s="323">
        <v>0</v>
      </c>
      <c r="U222" s="324">
        <v>15</v>
      </c>
      <c r="V222" s="78" t="s">
        <v>5</v>
      </c>
    </row>
    <row r="223" spans="1:22" x14ac:dyDescent="0.2">
      <c r="A223" s="320" t="s">
        <v>472</v>
      </c>
      <c r="B223" s="321" t="s">
        <v>250</v>
      </c>
      <c r="C223" s="321" t="s">
        <v>251</v>
      </c>
      <c r="D223" s="322">
        <v>0.23280000686645508</v>
      </c>
      <c r="E223" s="323">
        <v>2617</v>
      </c>
      <c r="F223" s="323">
        <v>1460</v>
      </c>
      <c r="G223" s="323">
        <v>1387</v>
      </c>
      <c r="H223" s="323">
        <v>11241.408603141635</v>
      </c>
      <c r="I223" s="324">
        <v>6271.4774782524983</v>
      </c>
      <c r="J223" s="322">
        <v>1450</v>
      </c>
      <c r="K223" s="323">
        <v>640</v>
      </c>
      <c r="L223" s="323">
        <v>40</v>
      </c>
      <c r="M223" s="323">
        <v>555</v>
      </c>
      <c r="N223" s="325">
        <f t="shared" si="9"/>
        <v>0.38275862068965516</v>
      </c>
      <c r="O223" s="323">
        <v>125</v>
      </c>
      <c r="P223" s="323">
        <v>90</v>
      </c>
      <c r="Q223" s="323">
        <f t="shared" si="10"/>
        <v>215</v>
      </c>
      <c r="R223" s="325">
        <f t="shared" si="11"/>
        <v>0.14827586206896551</v>
      </c>
      <c r="S223" s="323">
        <v>0</v>
      </c>
      <c r="T223" s="323">
        <v>0</v>
      </c>
      <c r="U223" s="324">
        <v>0</v>
      </c>
      <c r="V223" s="78" t="s">
        <v>5</v>
      </c>
    </row>
    <row r="224" spans="1:22" x14ac:dyDescent="0.2">
      <c r="A224" s="320" t="s">
        <v>473</v>
      </c>
      <c r="B224" s="321" t="s">
        <v>250</v>
      </c>
      <c r="C224" s="321" t="s">
        <v>251</v>
      </c>
      <c r="D224" s="322">
        <v>0.25649999618530273</v>
      </c>
      <c r="E224" s="323">
        <v>3356</v>
      </c>
      <c r="F224" s="323">
        <v>1835</v>
      </c>
      <c r="G224" s="323">
        <v>1756</v>
      </c>
      <c r="H224" s="323">
        <v>13083.820857352108</v>
      </c>
      <c r="I224" s="324">
        <v>7153.9962077595701</v>
      </c>
      <c r="J224" s="322">
        <v>1825</v>
      </c>
      <c r="K224" s="323">
        <v>815</v>
      </c>
      <c r="L224" s="323">
        <v>105</v>
      </c>
      <c r="M224" s="323">
        <v>600</v>
      </c>
      <c r="N224" s="325">
        <f t="shared" si="9"/>
        <v>0.32876712328767121</v>
      </c>
      <c r="O224" s="323">
        <v>190</v>
      </c>
      <c r="P224" s="323">
        <v>110</v>
      </c>
      <c r="Q224" s="323">
        <f t="shared" si="10"/>
        <v>300</v>
      </c>
      <c r="R224" s="325">
        <f t="shared" si="11"/>
        <v>0.16438356164383561</v>
      </c>
      <c r="S224" s="323">
        <v>0</v>
      </c>
      <c r="T224" s="323">
        <v>0</v>
      </c>
      <c r="U224" s="324">
        <v>10</v>
      </c>
      <c r="V224" s="78" t="s">
        <v>5</v>
      </c>
    </row>
    <row r="225" spans="1:22" x14ac:dyDescent="0.2">
      <c r="A225" s="320" t="s">
        <v>474</v>
      </c>
      <c r="B225" s="321" t="s">
        <v>250</v>
      </c>
      <c r="C225" s="321" t="s">
        <v>251</v>
      </c>
      <c r="D225" s="322">
        <v>0.20040000915527345</v>
      </c>
      <c r="E225" s="323">
        <v>2568</v>
      </c>
      <c r="F225" s="323">
        <v>1384</v>
      </c>
      <c r="G225" s="323">
        <v>1334</v>
      </c>
      <c r="H225" s="323">
        <v>12814.370672060541</v>
      </c>
      <c r="I225" s="324">
        <v>6906.1873092413507</v>
      </c>
      <c r="J225" s="322">
        <v>1425</v>
      </c>
      <c r="K225" s="323">
        <v>545</v>
      </c>
      <c r="L225" s="323">
        <v>20</v>
      </c>
      <c r="M225" s="323">
        <v>625</v>
      </c>
      <c r="N225" s="325">
        <f t="shared" si="9"/>
        <v>0.43859649122807015</v>
      </c>
      <c r="O225" s="323">
        <v>165</v>
      </c>
      <c r="P225" s="323">
        <v>60</v>
      </c>
      <c r="Q225" s="323">
        <f t="shared" si="10"/>
        <v>225</v>
      </c>
      <c r="R225" s="325">
        <f t="shared" si="11"/>
        <v>0.15789473684210525</v>
      </c>
      <c r="S225" s="323">
        <v>0</v>
      </c>
      <c r="T225" s="323">
        <v>0</v>
      </c>
      <c r="U225" s="324">
        <v>0</v>
      </c>
      <c r="V225" s="78" t="s">
        <v>5</v>
      </c>
    </row>
    <row r="226" spans="1:22" x14ac:dyDescent="0.2">
      <c r="A226" s="320" t="s">
        <v>475</v>
      </c>
      <c r="B226" s="321" t="s">
        <v>250</v>
      </c>
      <c r="C226" s="321" t="s">
        <v>251</v>
      </c>
      <c r="D226" s="322">
        <v>0.66370002746582035</v>
      </c>
      <c r="E226" s="323">
        <v>5928</v>
      </c>
      <c r="F226" s="323">
        <v>3084</v>
      </c>
      <c r="G226" s="323">
        <v>2933</v>
      </c>
      <c r="H226" s="323">
        <v>8931.7459012841209</v>
      </c>
      <c r="I226" s="324">
        <v>4646.6775235425494</v>
      </c>
      <c r="J226" s="322">
        <v>2860</v>
      </c>
      <c r="K226" s="323">
        <v>945</v>
      </c>
      <c r="L226" s="323">
        <v>80</v>
      </c>
      <c r="M226" s="323">
        <v>1345</v>
      </c>
      <c r="N226" s="325">
        <f t="shared" si="9"/>
        <v>0.47027972027972026</v>
      </c>
      <c r="O226" s="323">
        <v>260</v>
      </c>
      <c r="P226" s="323">
        <v>180</v>
      </c>
      <c r="Q226" s="323">
        <f t="shared" si="10"/>
        <v>440</v>
      </c>
      <c r="R226" s="325">
        <f t="shared" si="11"/>
        <v>0.15384615384615385</v>
      </c>
      <c r="S226" s="323">
        <v>30</v>
      </c>
      <c r="T226" s="323">
        <v>0</v>
      </c>
      <c r="U226" s="324">
        <v>10</v>
      </c>
      <c r="V226" s="78" t="s">
        <v>5</v>
      </c>
    </row>
    <row r="227" spans="1:22" x14ac:dyDescent="0.2">
      <c r="A227" s="320" t="s">
        <v>476</v>
      </c>
      <c r="B227" s="321" t="s">
        <v>250</v>
      </c>
      <c r="C227" s="321" t="s">
        <v>251</v>
      </c>
      <c r="D227" s="322">
        <v>0.32669998168945313</v>
      </c>
      <c r="E227" s="323">
        <v>3588</v>
      </c>
      <c r="F227" s="323">
        <v>2120</v>
      </c>
      <c r="G227" s="323">
        <v>1997</v>
      </c>
      <c r="H227" s="323">
        <v>10982.55341627352</v>
      </c>
      <c r="I227" s="324">
        <v>6489.1341255573752</v>
      </c>
      <c r="J227" s="322">
        <v>2010</v>
      </c>
      <c r="K227" s="323">
        <v>640</v>
      </c>
      <c r="L227" s="323">
        <v>100</v>
      </c>
      <c r="M227" s="323">
        <v>910</v>
      </c>
      <c r="N227" s="325">
        <f t="shared" si="9"/>
        <v>0.45273631840796019</v>
      </c>
      <c r="O227" s="323">
        <v>150</v>
      </c>
      <c r="P227" s="323">
        <v>195</v>
      </c>
      <c r="Q227" s="323">
        <f t="shared" si="10"/>
        <v>345</v>
      </c>
      <c r="R227" s="325">
        <f t="shared" si="11"/>
        <v>0.17164179104477612</v>
      </c>
      <c r="S227" s="323">
        <v>0</v>
      </c>
      <c r="T227" s="323">
        <v>0</v>
      </c>
      <c r="U227" s="324">
        <v>0</v>
      </c>
      <c r="V227" s="78" t="s">
        <v>5</v>
      </c>
    </row>
    <row r="228" spans="1:22" x14ac:dyDescent="0.2">
      <c r="A228" s="320" t="s">
        <v>477</v>
      </c>
      <c r="B228" s="321" t="s">
        <v>250</v>
      </c>
      <c r="C228" s="321" t="s">
        <v>251</v>
      </c>
      <c r="D228" s="322">
        <v>0.1768000030517578</v>
      </c>
      <c r="E228" s="323">
        <v>2279</v>
      </c>
      <c r="F228" s="323">
        <v>1307</v>
      </c>
      <c r="G228" s="323">
        <v>1269</v>
      </c>
      <c r="H228" s="323">
        <v>12890.271270712748</v>
      </c>
      <c r="I228" s="324">
        <v>7392.5338090485138</v>
      </c>
      <c r="J228" s="322">
        <v>1345</v>
      </c>
      <c r="K228" s="323">
        <v>390</v>
      </c>
      <c r="L228" s="323">
        <v>60</v>
      </c>
      <c r="M228" s="323">
        <v>545</v>
      </c>
      <c r="N228" s="325">
        <f t="shared" si="9"/>
        <v>0.40520446096654272</v>
      </c>
      <c r="O228" s="323">
        <v>215</v>
      </c>
      <c r="P228" s="323">
        <v>135</v>
      </c>
      <c r="Q228" s="323">
        <f t="shared" si="10"/>
        <v>350</v>
      </c>
      <c r="R228" s="325">
        <f t="shared" si="11"/>
        <v>0.26022304832713755</v>
      </c>
      <c r="S228" s="323">
        <v>0</v>
      </c>
      <c r="T228" s="323">
        <v>0</v>
      </c>
      <c r="U228" s="324">
        <v>0</v>
      </c>
      <c r="V228" s="78" t="s">
        <v>5</v>
      </c>
    </row>
    <row r="229" spans="1:22" x14ac:dyDescent="0.2">
      <c r="A229" s="320" t="s">
        <v>478</v>
      </c>
      <c r="B229" s="321" t="s">
        <v>250</v>
      </c>
      <c r="C229" s="321" t="s">
        <v>251</v>
      </c>
      <c r="D229" s="322">
        <v>0.19489999771118163</v>
      </c>
      <c r="E229" s="323">
        <v>2491</v>
      </c>
      <c r="F229" s="323">
        <v>1444</v>
      </c>
      <c r="G229" s="323">
        <v>1371</v>
      </c>
      <c r="H229" s="323">
        <v>12780.913438959413</v>
      </c>
      <c r="I229" s="324">
        <v>7408.9277422149298</v>
      </c>
      <c r="J229" s="322">
        <v>1375</v>
      </c>
      <c r="K229" s="323">
        <v>535</v>
      </c>
      <c r="L229" s="323">
        <v>30</v>
      </c>
      <c r="M229" s="323">
        <v>565</v>
      </c>
      <c r="N229" s="325">
        <f t="shared" si="9"/>
        <v>0.41090909090909089</v>
      </c>
      <c r="O229" s="323">
        <v>140</v>
      </c>
      <c r="P229" s="323">
        <v>100</v>
      </c>
      <c r="Q229" s="323">
        <f t="shared" si="10"/>
        <v>240</v>
      </c>
      <c r="R229" s="325">
        <f t="shared" si="11"/>
        <v>0.17454545454545456</v>
      </c>
      <c r="S229" s="323">
        <v>0</v>
      </c>
      <c r="T229" s="323">
        <v>10</v>
      </c>
      <c r="U229" s="324">
        <v>10</v>
      </c>
      <c r="V229" s="78" t="s">
        <v>5</v>
      </c>
    </row>
    <row r="230" spans="1:22" x14ac:dyDescent="0.2">
      <c r="A230" s="320" t="s">
        <v>479</v>
      </c>
      <c r="B230" s="321" t="s">
        <v>250</v>
      </c>
      <c r="C230" s="321" t="s">
        <v>251</v>
      </c>
      <c r="D230" s="322">
        <v>0.19260000228881835</v>
      </c>
      <c r="E230" s="323">
        <v>2651</v>
      </c>
      <c r="F230" s="323">
        <v>1373</v>
      </c>
      <c r="G230" s="323">
        <v>1324</v>
      </c>
      <c r="H230" s="323">
        <v>13764.278133416758</v>
      </c>
      <c r="I230" s="324">
        <v>7128.7641935802376</v>
      </c>
      <c r="J230" s="322">
        <v>1265</v>
      </c>
      <c r="K230" s="323">
        <v>470</v>
      </c>
      <c r="L230" s="323">
        <v>30</v>
      </c>
      <c r="M230" s="323">
        <v>585</v>
      </c>
      <c r="N230" s="325">
        <f t="shared" si="9"/>
        <v>0.46245059288537549</v>
      </c>
      <c r="O230" s="323">
        <v>105</v>
      </c>
      <c r="P230" s="323">
        <v>70</v>
      </c>
      <c r="Q230" s="323">
        <f t="shared" si="10"/>
        <v>175</v>
      </c>
      <c r="R230" s="325">
        <f t="shared" si="11"/>
        <v>0.13833992094861661</v>
      </c>
      <c r="S230" s="323">
        <v>10</v>
      </c>
      <c r="T230" s="323">
        <v>0</v>
      </c>
      <c r="U230" s="324">
        <v>0</v>
      </c>
      <c r="V230" s="78" t="s">
        <v>5</v>
      </c>
    </row>
    <row r="231" spans="1:22" x14ac:dyDescent="0.2">
      <c r="A231" s="314" t="s">
        <v>480</v>
      </c>
      <c r="B231" s="315" t="s">
        <v>250</v>
      </c>
      <c r="C231" s="315" t="s">
        <v>251</v>
      </c>
      <c r="D231" s="316">
        <v>0.25559999465942385</v>
      </c>
      <c r="E231" s="317">
        <v>2554</v>
      </c>
      <c r="F231" s="317">
        <v>1424</v>
      </c>
      <c r="G231" s="317">
        <v>1359</v>
      </c>
      <c r="H231" s="317">
        <v>9992.1754826446559</v>
      </c>
      <c r="I231" s="318">
        <v>5571.2051242310063</v>
      </c>
      <c r="J231" s="316">
        <v>1185</v>
      </c>
      <c r="K231" s="317">
        <v>450</v>
      </c>
      <c r="L231" s="317">
        <v>45</v>
      </c>
      <c r="M231" s="317">
        <v>550</v>
      </c>
      <c r="N231" s="319">
        <f t="shared" si="9"/>
        <v>0.46413502109704641</v>
      </c>
      <c r="O231" s="317">
        <v>70</v>
      </c>
      <c r="P231" s="317">
        <v>50</v>
      </c>
      <c r="Q231" s="317">
        <f t="shared" si="10"/>
        <v>120</v>
      </c>
      <c r="R231" s="319">
        <f t="shared" si="11"/>
        <v>0.10126582278481013</v>
      </c>
      <c r="S231" s="317">
        <v>0</v>
      </c>
      <c r="T231" s="317">
        <v>10</v>
      </c>
      <c r="U231" s="318">
        <v>0</v>
      </c>
      <c r="V231" s="119" t="s">
        <v>6</v>
      </c>
    </row>
    <row r="232" spans="1:22" x14ac:dyDescent="0.2">
      <c r="A232" s="320" t="s">
        <v>481</v>
      </c>
      <c r="B232" s="321" t="s">
        <v>250</v>
      </c>
      <c r="C232" s="321" t="s">
        <v>251</v>
      </c>
      <c r="D232" s="322">
        <v>0.23139999389648438</v>
      </c>
      <c r="E232" s="323">
        <v>2190</v>
      </c>
      <c r="F232" s="323">
        <v>1231</v>
      </c>
      <c r="G232" s="323">
        <v>1168</v>
      </c>
      <c r="H232" s="323">
        <v>9464.1316238741365</v>
      </c>
      <c r="I232" s="324">
        <v>5319.7927073009414</v>
      </c>
      <c r="J232" s="322">
        <v>1040</v>
      </c>
      <c r="K232" s="323">
        <v>280</v>
      </c>
      <c r="L232" s="323">
        <v>55</v>
      </c>
      <c r="M232" s="323">
        <v>520</v>
      </c>
      <c r="N232" s="325">
        <f t="shared" si="9"/>
        <v>0.5</v>
      </c>
      <c r="O232" s="323">
        <v>130</v>
      </c>
      <c r="P232" s="323">
        <v>45</v>
      </c>
      <c r="Q232" s="323">
        <f t="shared" si="10"/>
        <v>175</v>
      </c>
      <c r="R232" s="325">
        <f t="shared" si="11"/>
        <v>0.16826923076923078</v>
      </c>
      <c r="S232" s="323">
        <v>0</v>
      </c>
      <c r="T232" s="323">
        <v>0</v>
      </c>
      <c r="U232" s="324">
        <v>0</v>
      </c>
      <c r="V232" s="78" t="s">
        <v>5</v>
      </c>
    </row>
    <row r="233" spans="1:22" x14ac:dyDescent="0.2">
      <c r="A233" s="320" t="s">
        <v>482</v>
      </c>
      <c r="B233" s="321" t="s">
        <v>250</v>
      </c>
      <c r="C233" s="321" t="s">
        <v>251</v>
      </c>
      <c r="D233" s="322">
        <v>0.32139999389648438</v>
      </c>
      <c r="E233" s="323">
        <v>2259</v>
      </c>
      <c r="F233" s="323">
        <v>1275</v>
      </c>
      <c r="G233" s="323">
        <v>1203</v>
      </c>
      <c r="H233" s="323">
        <v>7028.6249001223459</v>
      </c>
      <c r="I233" s="324">
        <v>3967.019365938907</v>
      </c>
      <c r="J233" s="322">
        <v>1270</v>
      </c>
      <c r="K233" s="323">
        <v>445</v>
      </c>
      <c r="L233" s="323">
        <v>25</v>
      </c>
      <c r="M233" s="323">
        <v>570</v>
      </c>
      <c r="N233" s="325">
        <f t="shared" si="9"/>
        <v>0.44881889763779526</v>
      </c>
      <c r="O233" s="323">
        <v>115</v>
      </c>
      <c r="P233" s="323">
        <v>105</v>
      </c>
      <c r="Q233" s="323">
        <f t="shared" si="10"/>
        <v>220</v>
      </c>
      <c r="R233" s="325">
        <f t="shared" si="11"/>
        <v>0.17322834645669291</v>
      </c>
      <c r="S233" s="323">
        <v>0</v>
      </c>
      <c r="T233" s="323">
        <v>0</v>
      </c>
      <c r="U233" s="324">
        <v>10</v>
      </c>
      <c r="V233" s="78" t="s">
        <v>5</v>
      </c>
    </row>
    <row r="234" spans="1:22" x14ac:dyDescent="0.2">
      <c r="A234" s="320" t="s">
        <v>483</v>
      </c>
      <c r="B234" s="321" t="s">
        <v>250</v>
      </c>
      <c r="C234" s="321" t="s">
        <v>251</v>
      </c>
      <c r="D234" s="322">
        <v>0.16079999923706054</v>
      </c>
      <c r="E234" s="323">
        <v>2689</v>
      </c>
      <c r="F234" s="323">
        <v>1456</v>
      </c>
      <c r="G234" s="323">
        <v>1386</v>
      </c>
      <c r="H234" s="323">
        <v>16722.636895263429</v>
      </c>
      <c r="I234" s="324">
        <v>9054.7264111206969</v>
      </c>
      <c r="J234" s="322">
        <v>1465</v>
      </c>
      <c r="K234" s="323">
        <v>505</v>
      </c>
      <c r="L234" s="323">
        <v>90</v>
      </c>
      <c r="M234" s="323">
        <v>590</v>
      </c>
      <c r="N234" s="325">
        <f t="shared" si="9"/>
        <v>0.40273037542662116</v>
      </c>
      <c r="O234" s="323">
        <v>145</v>
      </c>
      <c r="P234" s="323">
        <v>115</v>
      </c>
      <c r="Q234" s="323">
        <f t="shared" si="10"/>
        <v>260</v>
      </c>
      <c r="R234" s="325">
        <f t="shared" si="11"/>
        <v>0.17747440273037543</v>
      </c>
      <c r="S234" s="323">
        <v>0</v>
      </c>
      <c r="T234" s="323">
        <v>10</v>
      </c>
      <c r="U234" s="324">
        <v>0</v>
      </c>
      <c r="V234" s="78" t="s">
        <v>5</v>
      </c>
    </row>
    <row r="235" spans="1:22" x14ac:dyDescent="0.2">
      <c r="A235" s="320" t="s">
        <v>484</v>
      </c>
      <c r="B235" s="321" t="s">
        <v>250</v>
      </c>
      <c r="C235" s="321" t="s">
        <v>251</v>
      </c>
      <c r="D235" s="322">
        <v>0.28149999618530275</v>
      </c>
      <c r="E235" s="323">
        <v>2873</v>
      </c>
      <c r="F235" s="323">
        <v>1656</v>
      </c>
      <c r="G235" s="323">
        <v>1540</v>
      </c>
      <c r="H235" s="323">
        <v>10206.039214681881</v>
      </c>
      <c r="I235" s="324">
        <v>5882.7709500568035</v>
      </c>
      <c r="J235" s="322">
        <v>1605</v>
      </c>
      <c r="K235" s="323">
        <v>460</v>
      </c>
      <c r="L235" s="323">
        <v>60</v>
      </c>
      <c r="M235" s="323">
        <v>790</v>
      </c>
      <c r="N235" s="325">
        <f t="shared" si="9"/>
        <v>0.49221183800623053</v>
      </c>
      <c r="O235" s="323">
        <v>185</v>
      </c>
      <c r="P235" s="323">
        <v>85</v>
      </c>
      <c r="Q235" s="323">
        <f t="shared" si="10"/>
        <v>270</v>
      </c>
      <c r="R235" s="325">
        <f t="shared" si="11"/>
        <v>0.16822429906542055</v>
      </c>
      <c r="S235" s="323">
        <v>0</v>
      </c>
      <c r="T235" s="323">
        <v>0</v>
      </c>
      <c r="U235" s="324">
        <v>25</v>
      </c>
      <c r="V235" s="78" t="s">
        <v>5</v>
      </c>
    </row>
    <row r="236" spans="1:22" x14ac:dyDescent="0.2">
      <c r="A236" s="320" t="s">
        <v>485</v>
      </c>
      <c r="B236" s="321" t="s">
        <v>250</v>
      </c>
      <c r="C236" s="321" t="s">
        <v>251</v>
      </c>
      <c r="D236" s="322">
        <v>0.31559999465942384</v>
      </c>
      <c r="E236" s="323">
        <v>2412</v>
      </c>
      <c r="F236" s="323">
        <v>1165</v>
      </c>
      <c r="G236" s="323">
        <v>1097</v>
      </c>
      <c r="H236" s="323">
        <v>7642.5856806584625</v>
      </c>
      <c r="I236" s="324">
        <v>3691.3815580294813</v>
      </c>
      <c r="J236" s="322">
        <v>1020</v>
      </c>
      <c r="K236" s="323">
        <v>335</v>
      </c>
      <c r="L236" s="323">
        <v>50</v>
      </c>
      <c r="M236" s="323">
        <v>465</v>
      </c>
      <c r="N236" s="325">
        <f t="shared" si="9"/>
        <v>0.45588235294117646</v>
      </c>
      <c r="O236" s="323">
        <v>145</v>
      </c>
      <c r="P236" s="323">
        <v>20</v>
      </c>
      <c r="Q236" s="323">
        <f t="shared" si="10"/>
        <v>165</v>
      </c>
      <c r="R236" s="325">
        <f t="shared" si="11"/>
        <v>0.16176470588235295</v>
      </c>
      <c r="S236" s="323">
        <v>0</v>
      </c>
      <c r="T236" s="323">
        <v>0</v>
      </c>
      <c r="U236" s="324">
        <v>10</v>
      </c>
      <c r="V236" s="78" t="s">
        <v>5</v>
      </c>
    </row>
    <row r="237" spans="1:22" x14ac:dyDescent="0.2">
      <c r="A237" s="314" t="s">
        <v>486</v>
      </c>
      <c r="B237" s="315" t="s">
        <v>250</v>
      </c>
      <c r="C237" s="315" t="s">
        <v>251</v>
      </c>
      <c r="D237" s="316">
        <v>0.40790000915527341</v>
      </c>
      <c r="E237" s="317">
        <v>5895</v>
      </c>
      <c r="F237" s="317">
        <v>2747</v>
      </c>
      <c r="G237" s="317">
        <v>2507</v>
      </c>
      <c r="H237" s="317">
        <v>14452.071261797833</v>
      </c>
      <c r="I237" s="318">
        <v>6734.4935973127476</v>
      </c>
      <c r="J237" s="316">
        <v>2055</v>
      </c>
      <c r="K237" s="317">
        <v>685</v>
      </c>
      <c r="L237" s="317">
        <v>85</v>
      </c>
      <c r="M237" s="317">
        <v>1075</v>
      </c>
      <c r="N237" s="319">
        <f t="shared" si="9"/>
        <v>0.52311435523114358</v>
      </c>
      <c r="O237" s="317">
        <v>135</v>
      </c>
      <c r="P237" s="317">
        <v>50</v>
      </c>
      <c r="Q237" s="317">
        <f t="shared" si="10"/>
        <v>185</v>
      </c>
      <c r="R237" s="319">
        <f t="shared" si="11"/>
        <v>9.002433090024331E-2</v>
      </c>
      <c r="S237" s="317">
        <v>0</v>
      </c>
      <c r="T237" s="317">
        <v>0</v>
      </c>
      <c r="U237" s="318">
        <v>25</v>
      </c>
      <c r="V237" s="119" t="s">
        <v>6</v>
      </c>
    </row>
    <row r="238" spans="1:22" x14ac:dyDescent="0.2">
      <c r="A238" s="314" t="s">
        <v>487</v>
      </c>
      <c r="B238" s="315" t="s">
        <v>250</v>
      </c>
      <c r="C238" s="315" t="s">
        <v>251</v>
      </c>
      <c r="D238" s="316">
        <v>0.3252000045776367</v>
      </c>
      <c r="E238" s="317">
        <v>6498</v>
      </c>
      <c r="F238" s="317">
        <v>2868</v>
      </c>
      <c r="G238" s="317">
        <v>2676</v>
      </c>
      <c r="H238" s="317">
        <v>19981.549534230398</v>
      </c>
      <c r="I238" s="318">
        <v>8819.188067739733</v>
      </c>
      <c r="J238" s="316">
        <v>2250</v>
      </c>
      <c r="K238" s="317">
        <v>830</v>
      </c>
      <c r="L238" s="317">
        <v>90</v>
      </c>
      <c r="M238" s="317">
        <v>1080</v>
      </c>
      <c r="N238" s="319">
        <f t="shared" si="9"/>
        <v>0.48</v>
      </c>
      <c r="O238" s="317">
        <v>205</v>
      </c>
      <c r="P238" s="317">
        <v>30</v>
      </c>
      <c r="Q238" s="317">
        <f t="shared" si="10"/>
        <v>235</v>
      </c>
      <c r="R238" s="319">
        <f t="shared" si="11"/>
        <v>0.10444444444444445</v>
      </c>
      <c r="S238" s="317">
        <v>0</v>
      </c>
      <c r="T238" s="317">
        <v>15</v>
      </c>
      <c r="U238" s="318">
        <v>0</v>
      </c>
      <c r="V238" s="119" t="s">
        <v>6</v>
      </c>
    </row>
    <row r="239" spans="1:22" x14ac:dyDescent="0.2">
      <c r="A239" s="314" t="s">
        <v>488</v>
      </c>
      <c r="B239" s="315" t="s">
        <v>250</v>
      </c>
      <c r="C239" s="315" t="s">
        <v>251</v>
      </c>
      <c r="D239" s="316">
        <v>0.20110000610351564</v>
      </c>
      <c r="E239" s="317">
        <v>3882</v>
      </c>
      <c r="F239" s="317">
        <v>1622</v>
      </c>
      <c r="G239" s="317">
        <v>1530</v>
      </c>
      <c r="H239" s="317">
        <v>19303.828354941728</v>
      </c>
      <c r="I239" s="318">
        <v>8065.6387407819384</v>
      </c>
      <c r="J239" s="316">
        <v>1320</v>
      </c>
      <c r="K239" s="317">
        <v>560</v>
      </c>
      <c r="L239" s="317">
        <v>120</v>
      </c>
      <c r="M239" s="317">
        <v>490</v>
      </c>
      <c r="N239" s="319">
        <f t="shared" si="9"/>
        <v>0.37121212121212122</v>
      </c>
      <c r="O239" s="317">
        <v>115</v>
      </c>
      <c r="P239" s="317">
        <v>10</v>
      </c>
      <c r="Q239" s="317">
        <f t="shared" si="10"/>
        <v>125</v>
      </c>
      <c r="R239" s="319">
        <f t="shared" si="11"/>
        <v>9.4696969696969696E-2</v>
      </c>
      <c r="S239" s="317">
        <v>0</v>
      </c>
      <c r="T239" s="317">
        <v>10</v>
      </c>
      <c r="U239" s="318">
        <v>15</v>
      </c>
      <c r="V239" s="119" t="s">
        <v>6</v>
      </c>
    </row>
    <row r="240" spans="1:22" x14ac:dyDescent="0.2">
      <c r="A240" s="314" t="s">
        <v>489</v>
      </c>
      <c r="B240" s="315" t="s">
        <v>250</v>
      </c>
      <c r="C240" s="315" t="s">
        <v>251</v>
      </c>
      <c r="D240" s="316">
        <v>0.14739999771118165</v>
      </c>
      <c r="E240" s="317">
        <v>4240</v>
      </c>
      <c r="F240" s="317">
        <v>1637</v>
      </c>
      <c r="G240" s="317">
        <v>1548</v>
      </c>
      <c r="H240" s="317">
        <v>28765.265032825417</v>
      </c>
      <c r="I240" s="318">
        <v>11105.834636494154</v>
      </c>
      <c r="J240" s="316">
        <v>1335</v>
      </c>
      <c r="K240" s="317">
        <v>580</v>
      </c>
      <c r="L240" s="317">
        <v>125</v>
      </c>
      <c r="M240" s="317">
        <v>505</v>
      </c>
      <c r="N240" s="319">
        <f t="shared" si="9"/>
        <v>0.37827715355805241</v>
      </c>
      <c r="O240" s="317">
        <v>115</v>
      </c>
      <c r="P240" s="317">
        <v>10</v>
      </c>
      <c r="Q240" s="317">
        <f t="shared" si="10"/>
        <v>125</v>
      </c>
      <c r="R240" s="319">
        <f t="shared" si="11"/>
        <v>9.3632958801498134E-2</v>
      </c>
      <c r="S240" s="317">
        <v>0</v>
      </c>
      <c r="T240" s="317">
        <v>0</v>
      </c>
      <c r="U240" s="318">
        <v>0</v>
      </c>
      <c r="V240" s="119" t="s">
        <v>6</v>
      </c>
    </row>
    <row r="241" spans="1:22" x14ac:dyDescent="0.2">
      <c r="A241" s="314" t="s">
        <v>490</v>
      </c>
      <c r="B241" s="315" t="s">
        <v>250</v>
      </c>
      <c r="C241" s="315" t="s">
        <v>251</v>
      </c>
      <c r="D241" s="316">
        <v>0.19870000839233398</v>
      </c>
      <c r="E241" s="317">
        <v>3350</v>
      </c>
      <c r="F241" s="317">
        <v>1313</v>
      </c>
      <c r="G241" s="317">
        <v>1265</v>
      </c>
      <c r="H241" s="317">
        <v>16859.586605479206</v>
      </c>
      <c r="I241" s="318">
        <v>6607.9514068639401</v>
      </c>
      <c r="J241" s="316">
        <v>1140</v>
      </c>
      <c r="K241" s="317">
        <v>500</v>
      </c>
      <c r="L241" s="317">
        <v>40</v>
      </c>
      <c r="M241" s="317">
        <v>530</v>
      </c>
      <c r="N241" s="319">
        <f t="shared" si="9"/>
        <v>0.46491228070175439</v>
      </c>
      <c r="O241" s="317">
        <v>35</v>
      </c>
      <c r="P241" s="317">
        <v>15</v>
      </c>
      <c r="Q241" s="317">
        <f t="shared" si="10"/>
        <v>50</v>
      </c>
      <c r="R241" s="319">
        <f t="shared" si="11"/>
        <v>4.3859649122807015E-2</v>
      </c>
      <c r="S241" s="317">
        <v>0</v>
      </c>
      <c r="T241" s="317">
        <v>15</v>
      </c>
      <c r="U241" s="318">
        <v>0</v>
      </c>
      <c r="V241" s="119" t="s">
        <v>6</v>
      </c>
    </row>
    <row r="242" spans="1:22" x14ac:dyDescent="0.2">
      <c r="A242" s="320" t="s">
        <v>491</v>
      </c>
      <c r="B242" s="321" t="s">
        <v>250</v>
      </c>
      <c r="C242" s="321" t="s">
        <v>251</v>
      </c>
      <c r="D242" s="322">
        <v>0.37580001831054688</v>
      </c>
      <c r="E242" s="323">
        <v>6396</v>
      </c>
      <c r="F242" s="323">
        <v>2560</v>
      </c>
      <c r="G242" s="323">
        <v>2426</v>
      </c>
      <c r="H242" s="323">
        <v>17019.690495902498</v>
      </c>
      <c r="I242" s="324">
        <v>6812.1337819747341</v>
      </c>
      <c r="J242" s="322">
        <v>2225</v>
      </c>
      <c r="K242" s="323">
        <v>875</v>
      </c>
      <c r="L242" s="323">
        <v>85</v>
      </c>
      <c r="M242" s="323">
        <v>975</v>
      </c>
      <c r="N242" s="325">
        <f t="shared" si="9"/>
        <v>0.43820224719101125</v>
      </c>
      <c r="O242" s="323">
        <v>250</v>
      </c>
      <c r="P242" s="323">
        <v>25</v>
      </c>
      <c r="Q242" s="323">
        <f t="shared" si="10"/>
        <v>275</v>
      </c>
      <c r="R242" s="325">
        <f t="shared" si="11"/>
        <v>0.12359550561797752</v>
      </c>
      <c r="S242" s="323">
        <v>0</v>
      </c>
      <c r="T242" s="323">
        <v>0</v>
      </c>
      <c r="U242" s="324">
        <v>10</v>
      </c>
      <c r="V242" s="78" t="s">
        <v>5</v>
      </c>
    </row>
    <row r="243" spans="1:22" x14ac:dyDescent="0.2">
      <c r="A243" s="320" t="s">
        <v>492</v>
      </c>
      <c r="B243" s="321" t="s">
        <v>250</v>
      </c>
      <c r="C243" s="321" t="s">
        <v>251</v>
      </c>
      <c r="D243" s="322">
        <v>0.64989997863769533</v>
      </c>
      <c r="E243" s="323">
        <v>1379</v>
      </c>
      <c r="F243" s="323">
        <v>686</v>
      </c>
      <c r="G243" s="323">
        <v>629</v>
      </c>
      <c r="H243" s="323">
        <v>2121.8649720386611</v>
      </c>
      <c r="I243" s="324">
        <v>1055.547041927862</v>
      </c>
      <c r="J243" s="322">
        <v>660</v>
      </c>
      <c r="K243" s="323">
        <v>260</v>
      </c>
      <c r="L243" s="323">
        <v>25</v>
      </c>
      <c r="M243" s="323">
        <v>240</v>
      </c>
      <c r="N243" s="325">
        <f t="shared" si="9"/>
        <v>0.36363636363636365</v>
      </c>
      <c r="O243" s="323">
        <v>110</v>
      </c>
      <c r="P243" s="323">
        <v>20</v>
      </c>
      <c r="Q243" s="323">
        <f t="shared" si="10"/>
        <v>130</v>
      </c>
      <c r="R243" s="325">
        <f t="shared" si="11"/>
        <v>0.19696969696969696</v>
      </c>
      <c r="S243" s="323">
        <v>0</v>
      </c>
      <c r="T243" s="323">
        <v>0</v>
      </c>
      <c r="U243" s="324">
        <v>0</v>
      </c>
      <c r="V243" s="78" t="s">
        <v>5</v>
      </c>
    </row>
    <row r="244" spans="1:22" x14ac:dyDescent="0.2">
      <c r="A244" s="320" t="s">
        <v>493</v>
      </c>
      <c r="B244" s="321" t="s">
        <v>250</v>
      </c>
      <c r="C244" s="321" t="s">
        <v>251</v>
      </c>
      <c r="D244" s="322">
        <v>0.25030000686645509</v>
      </c>
      <c r="E244" s="323">
        <v>3103</v>
      </c>
      <c r="F244" s="323">
        <v>1643</v>
      </c>
      <c r="G244" s="323">
        <v>1579</v>
      </c>
      <c r="H244" s="323">
        <v>12397.12311176872</v>
      </c>
      <c r="I244" s="324">
        <v>6564.1228722642636</v>
      </c>
      <c r="J244" s="322">
        <v>1690</v>
      </c>
      <c r="K244" s="323">
        <v>650</v>
      </c>
      <c r="L244" s="323">
        <v>40</v>
      </c>
      <c r="M244" s="323">
        <v>745</v>
      </c>
      <c r="N244" s="325">
        <f t="shared" si="9"/>
        <v>0.44082840236686388</v>
      </c>
      <c r="O244" s="323">
        <v>180</v>
      </c>
      <c r="P244" s="323">
        <v>65</v>
      </c>
      <c r="Q244" s="323">
        <f t="shared" si="10"/>
        <v>245</v>
      </c>
      <c r="R244" s="325">
        <f t="shared" si="11"/>
        <v>0.14497041420118342</v>
      </c>
      <c r="S244" s="323">
        <v>0</v>
      </c>
      <c r="T244" s="323">
        <v>0</v>
      </c>
      <c r="U244" s="324">
        <v>0</v>
      </c>
      <c r="V244" s="78" t="s">
        <v>5</v>
      </c>
    </row>
    <row r="245" spans="1:22" x14ac:dyDescent="0.2">
      <c r="A245" s="314" t="s">
        <v>494</v>
      </c>
      <c r="B245" s="315" t="s">
        <v>250</v>
      </c>
      <c r="C245" s="315" t="s">
        <v>251</v>
      </c>
      <c r="D245" s="316">
        <v>0.11689999580383301</v>
      </c>
      <c r="E245" s="317">
        <v>1504</v>
      </c>
      <c r="F245" s="317">
        <v>804</v>
      </c>
      <c r="G245" s="317">
        <v>783</v>
      </c>
      <c r="H245" s="317">
        <v>12865.697638893205</v>
      </c>
      <c r="I245" s="318">
        <v>6877.6734718551443</v>
      </c>
      <c r="J245" s="316">
        <v>880</v>
      </c>
      <c r="K245" s="317">
        <v>410</v>
      </c>
      <c r="L245" s="317">
        <v>20</v>
      </c>
      <c r="M245" s="317">
        <v>380</v>
      </c>
      <c r="N245" s="319">
        <f t="shared" si="9"/>
        <v>0.43181818181818182</v>
      </c>
      <c r="O245" s="317">
        <v>45</v>
      </c>
      <c r="P245" s="317">
        <v>15</v>
      </c>
      <c r="Q245" s="317">
        <f t="shared" si="10"/>
        <v>60</v>
      </c>
      <c r="R245" s="319">
        <f t="shared" si="11"/>
        <v>6.8181818181818177E-2</v>
      </c>
      <c r="S245" s="317">
        <v>10</v>
      </c>
      <c r="T245" s="317">
        <v>0</v>
      </c>
      <c r="U245" s="318">
        <v>0</v>
      </c>
      <c r="V245" s="119" t="s">
        <v>6</v>
      </c>
    </row>
    <row r="246" spans="1:22" x14ac:dyDescent="0.2">
      <c r="A246" s="314" t="s">
        <v>495</v>
      </c>
      <c r="B246" s="315" t="s">
        <v>250</v>
      </c>
      <c r="C246" s="315" t="s">
        <v>251</v>
      </c>
      <c r="D246" s="316">
        <v>0.11300000190734863</v>
      </c>
      <c r="E246" s="317">
        <v>1539</v>
      </c>
      <c r="F246" s="317">
        <v>792</v>
      </c>
      <c r="G246" s="317">
        <v>763</v>
      </c>
      <c r="H246" s="317">
        <v>13619.468796663052</v>
      </c>
      <c r="I246" s="318">
        <v>7008.849439218413</v>
      </c>
      <c r="J246" s="316">
        <v>830</v>
      </c>
      <c r="K246" s="317">
        <v>330</v>
      </c>
      <c r="L246" s="317">
        <v>10</v>
      </c>
      <c r="M246" s="317">
        <v>410</v>
      </c>
      <c r="N246" s="319">
        <f t="shared" si="9"/>
        <v>0.49397590361445781</v>
      </c>
      <c r="O246" s="317">
        <v>50</v>
      </c>
      <c r="P246" s="317">
        <v>15</v>
      </c>
      <c r="Q246" s="317">
        <f t="shared" si="10"/>
        <v>65</v>
      </c>
      <c r="R246" s="319">
        <f t="shared" si="11"/>
        <v>7.8313253012048195E-2</v>
      </c>
      <c r="S246" s="317">
        <v>0</v>
      </c>
      <c r="T246" s="317">
        <v>10</v>
      </c>
      <c r="U246" s="318">
        <v>0</v>
      </c>
      <c r="V246" s="119" t="s">
        <v>6</v>
      </c>
    </row>
    <row r="247" spans="1:22" x14ac:dyDescent="0.2">
      <c r="A247" s="326" t="s">
        <v>496</v>
      </c>
      <c r="B247" s="327" t="s">
        <v>250</v>
      </c>
      <c r="C247" s="327" t="s">
        <v>251</v>
      </c>
      <c r="D247" s="328">
        <v>0.47290000915527342</v>
      </c>
      <c r="E247" s="329">
        <v>0</v>
      </c>
      <c r="F247" s="329">
        <v>0</v>
      </c>
      <c r="G247" s="329">
        <v>0</v>
      </c>
      <c r="H247" s="329">
        <v>0</v>
      </c>
      <c r="I247" s="330">
        <v>0</v>
      </c>
      <c r="J247" s="328">
        <v>0</v>
      </c>
      <c r="K247" s="329">
        <v>0</v>
      </c>
      <c r="L247" s="329">
        <v>0</v>
      </c>
      <c r="M247" s="329">
        <v>0</v>
      </c>
      <c r="N247" s="331" t="e">
        <f t="shared" si="9"/>
        <v>#DIV/0!</v>
      </c>
      <c r="O247" s="329">
        <v>0</v>
      </c>
      <c r="P247" s="329">
        <v>0</v>
      </c>
      <c r="Q247" s="329">
        <f t="shared" si="10"/>
        <v>0</v>
      </c>
      <c r="R247" s="331" t="e">
        <f t="shared" si="11"/>
        <v>#DIV/0!</v>
      </c>
      <c r="S247" s="329">
        <v>0</v>
      </c>
      <c r="T247" s="329">
        <v>0</v>
      </c>
      <c r="U247" s="330">
        <v>0</v>
      </c>
      <c r="V247" s="332" t="s">
        <v>51</v>
      </c>
    </row>
    <row r="248" spans="1:22" x14ac:dyDescent="0.2">
      <c r="A248" s="320" t="s">
        <v>497</v>
      </c>
      <c r="B248" s="321" t="s">
        <v>250</v>
      </c>
      <c r="C248" s="321" t="s">
        <v>251</v>
      </c>
      <c r="D248" s="322">
        <v>0.11819999694824218</v>
      </c>
      <c r="E248" s="323">
        <v>1863</v>
      </c>
      <c r="F248" s="323">
        <v>998</v>
      </c>
      <c r="G248" s="323">
        <v>961</v>
      </c>
      <c r="H248" s="323">
        <v>15761.421726734703</v>
      </c>
      <c r="I248" s="324">
        <v>8443.316630854124</v>
      </c>
      <c r="J248" s="322">
        <v>1040</v>
      </c>
      <c r="K248" s="323">
        <v>375</v>
      </c>
      <c r="L248" s="323">
        <v>30</v>
      </c>
      <c r="M248" s="323">
        <v>380</v>
      </c>
      <c r="N248" s="325">
        <f t="shared" si="9"/>
        <v>0.36538461538461536</v>
      </c>
      <c r="O248" s="323">
        <v>145</v>
      </c>
      <c r="P248" s="323">
        <v>100</v>
      </c>
      <c r="Q248" s="323">
        <f t="shared" si="10"/>
        <v>245</v>
      </c>
      <c r="R248" s="325">
        <f t="shared" si="11"/>
        <v>0.23557692307692307</v>
      </c>
      <c r="S248" s="323">
        <v>0</v>
      </c>
      <c r="T248" s="323">
        <v>0</v>
      </c>
      <c r="U248" s="324">
        <v>0</v>
      </c>
      <c r="V248" s="78" t="s">
        <v>5</v>
      </c>
    </row>
    <row r="249" spans="1:22" x14ac:dyDescent="0.2">
      <c r="A249" s="320" t="s">
        <v>498</v>
      </c>
      <c r="B249" s="321" t="s">
        <v>250</v>
      </c>
      <c r="C249" s="321" t="s">
        <v>251</v>
      </c>
      <c r="D249" s="322">
        <v>0.10430000305175781</v>
      </c>
      <c r="E249" s="323">
        <v>1677</v>
      </c>
      <c r="F249" s="323">
        <v>909</v>
      </c>
      <c r="G249" s="323">
        <v>883</v>
      </c>
      <c r="H249" s="323">
        <v>16078.618896758861</v>
      </c>
      <c r="I249" s="324">
        <v>8715.2442320535501</v>
      </c>
      <c r="J249" s="322">
        <v>985</v>
      </c>
      <c r="K249" s="323">
        <v>355</v>
      </c>
      <c r="L249" s="323">
        <v>25</v>
      </c>
      <c r="M249" s="323">
        <v>400</v>
      </c>
      <c r="N249" s="325">
        <f t="shared" si="9"/>
        <v>0.40609137055837563</v>
      </c>
      <c r="O249" s="323">
        <v>100</v>
      </c>
      <c r="P249" s="323">
        <v>85</v>
      </c>
      <c r="Q249" s="323">
        <f t="shared" si="10"/>
        <v>185</v>
      </c>
      <c r="R249" s="325">
        <f t="shared" si="11"/>
        <v>0.18781725888324874</v>
      </c>
      <c r="S249" s="323">
        <v>10</v>
      </c>
      <c r="T249" s="323">
        <v>0</v>
      </c>
      <c r="U249" s="324">
        <v>10</v>
      </c>
      <c r="V249" s="78" t="s">
        <v>5</v>
      </c>
    </row>
    <row r="250" spans="1:22" x14ac:dyDescent="0.2">
      <c r="A250" s="320" t="s">
        <v>499</v>
      </c>
      <c r="B250" s="321" t="s">
        <v>250</v>
      </c>
      <c r="C250" s="321" t="s">
        <v>251</v>
      </c>
      <c r="D250" s="322">
        <v>0.36400001525878906</v>
      </c>
      <c r="E250" s="323">
        <v>3080</v>
      </c>
      <c r="F250" s="323">
        <v>1635</v>
      </c>
      <c r="G250" s="323">
        <v>1571</v>
      </c>
      <c r="H250" s="323">
        <v>8461.5381068328988</v>
      </c>
      <c r="I250" s="324">
        <v>4491.7580534648669</v>
      </c>
      <c r="J250" s="322">
        <v>1605</v>
      </c>
      <c r="K250" s="323">
        <v>575</v>
      </c>
      <c r="L250" s="323">
        <v>70</v>
      </c>
      <c r="M250" s="323">
        <v>745</v>
      </c>
      <c r="N250" s="325">
        <f t="shared" si="9"/>
        <v>0.46417445482866043</v>
      </c>
      <c r="O250" s="323">
        <v>125</v>
      </c>
      <c r="P250" s="323">
        <v>65</v>
      </c>
      <c r="Q250" s="323">
        <f t="shared" si="10"/>
        <v>190</v>
      </c>
      <c r="R250" s="325">
        <f t="shared" si="11"/>
        <v>0.11838006230529595</v>
      </c>
      <c r="S250" s="323">
        <v>0</v>
      </c>
      <c r="T250" s="323">
        <v>20</v>
      </c>
      <c r="U250" s="324">
        <v>10</v>
      </c>
      <c r="V250" s="78" t="s">
        <v>5</v>
      </c>
    </row>
    <row r="251" spans="1:22" x14ac:dyDescent="0.2">
      <c r="A251" s="320" t="s">
        <v>500</v>
      </c>
      <c r="B251" s="321" t="s">
        <v>250</v>
      </c>
      <c r="C251" s="321" t="s">
        <v>251</v>
      </c>
      <c r="D251" s="322">
        <v>0.10739999771118164</v>
      </c>
      <c r="E251" s="323">
        <v>2049</v>
      </c>
      <c r="F251" s="323">
        <v>1090</v>
      </c>
      <c r="G251" s="323">
        <v>1056</v>
      </c>
      <c r="H251" s="323">
        <v>19078.212697081599</v>
      </c>
      <c r="I251" s="324">
        <v>10148.976007720323</v>
      </c>
      <c r="J251" s="322">
        <v>1095</v>
      </c>
      <c r="K251" s="323">
        <v>235</v>
      </c>
      <c r="L251" s="323">
        <v>10</v>
      </c>
      <c r="M251" s="323">
        <v>625</v>
      </c>
      <c r="N251" s="325">
        <f t="shared" si="9"/>
        <v>0.57077625570776258</v>
      </c>
      <c r="O251" s="323">
        <v>120</v>
      </c>
      <c r="P251" s="323">
        <v>50</v>
      </c>
      <c r="Q251" s="323">
        <f t="shared" si="10"/>
        <v>170</v>
      </c>
      <c r="R251" s="325">
        <f t="shared" si="11"/>
        <v>0.15525114155251141</v>
      </c>
      <c r="S251" s="323">
        <v>20</v>
      </c>
      <c r="T251" s="323">
        <v>10</v>
      </c>
      <c r="U251" s="324">
        <v>25</v>
      </c>
      <c r="V251" s="78" t="s">
        <v>5</v>
      </c>
    </row>
    <row r="252" spans="1:22" x14ac:dyDescent="0.2">
      <c r="A252" s="320" t="s">
        <v>501</v>
      </c>
      <c r="B252" s="321" t="s">
        <v>250</v>
      </c>
      <c r="C252" s="321" t="s">
        <v>251</v>
      </c>
      <c r="D252" s="322">
        <v>0.15010000228881837</v>
      </c>
      <c r="E252" s="323">
        <v>2255</v>
      </c>
      <c r="F252" s="323">
        <v>1235</v>
      </c>
      <c r="G252" s="323">
        <v>1173</v>
      </c>
      <c r="H252" s="323">
        <v>15023.317559056328</v>
      </c>
      <c r="I252" s="324">
        <v>8227.8479758024678</v>
      </c>
      <c r="J252" s="322">
        <v>965</v>
      </c>
      <c r="K252" s="323">
        <v>200</v>
      </c>
      <c r="L252" s="323">
        <v>30</v>
      </c>
      <c r="M252" s="323">
        <v>565</v>
      </c>
      <c r="N252" s="325">
        <f t="shared" si="9"/>
        <v>0.58549222797927458</v>
      </c>
      <c r="O252" s="323">
        <v>105</v>
      </c>
      <c r="P252" s="323">
        <v>60</v>
      </c>
      <c r="Q252" s="323">
        <f t="shared" si="10"/>
        <v>165</v>
      </c>
      <c r="R252" s="325">
        <f t="shared" si="11"/>
        <v>0.17098445595854922</v>
      </c>
      <c r="S252" s="323">
        <v>0</v>
      </c>
      <c r="T252" s="323">
        <v>0</v>
      </c>
      <c r="U252" s="324">
        <v>10</v>
      </c>
      <c r="V252" s="78" t="s">
        <v>5</v>
      </c>
    </row>
    <row r="253" spans="1:22" x14ac:dyDescent="0.2">
      <c r="A253" s="314" t="s">
        <v>502</v>
      </c>
      <c r="B253" s="315" t="s">
        <v>250</v>
      </c>
      <c r="C253" s="315" t="s">
        <v>251</v>
      </c>
      <c r="D253" s="316">
        <v>0.1184000015258789</v>
      </c>
      <c r="E253" s="317">
        <v>1856</v>
      </c>
      <c r="F253" s="317">
        <v>1022</v>
      </c>
      <c r="G253" s="317">
        <v>978</v>
      </c>
      <c r="H253" s="317">
        <v>15675.675473655554</v>
      </c>
      <c r="I253" s="318">
        <v>8631.7566455150736</v>
      </c>
      <c r="J253" s="316">
        <v>1085</v>
      </c>
      <c r="K253" s="317">
        <v>410</v>
      </c>
      <c r="L253" s="317">
        <v>10</v>
      </c>
      <c r="M253" s="317">
        <v>565</v>
      </c>
      <c r="N253" s="319">
        <f t="shared" si="9"/>
        <v>0.52073732718894006</v>
      </c>
      <c r="O253" s="317">
        <v>65</v>
      </c>
      <c r="P253" s="317">
        <v>25</v>
      </c>
      <c r="Q253" s="317">
        <f t="shared" si="10"/>
        <v>90</v>
      </c>
      <c r="R253" s="319">
        <f t="shared" si="11"/>
        <v>8.294930875576037E-2</v>
      </c>
      <c r="S253" s="317">
        <v>10</v>
      </c>
      <c r="T253" s="317">
        <v>0</v>
      </c>
      <c r="U253" s="318">
        <v>10</v>
      </c>
      <c r="V253" s="119" t="s">
        <v>6</v>
      </c>
    </row>
    <row r="254" spans="1:22" x14ac:dyDescent="0.2">
      <c r="A254" s="314" t="s">
        <v>503</v>
      </c>
      <c r="B254" s="315" t="s">
        <v>250</v>
      </c>
      <c r="C254" s="315" t="s">
        <v>251</v>
      </c>
      <c r="D254" s="316">
        <v>0.1075</v>
      </c>
      <c r="E254" s="317">
        <v>1659</v>
      </c>
      <c r="F254" s="317">
        <v>956</v>
      </c>
      <c r="G254" s="317">
        <v>920</v>
      </c>
      <c r="H254" s="317">
        <v>15432.558139534884</v>
      </c>
      <c r="I254" s="318">
        <v>8893.0232558139542</v>
      </c>
      <c r="J254" s="316">
        <v>880</v>
      </c>
      <c r="K254" s="317">
        <v>325</v>
      </c>
      <c r="L254" s="317">
        <v>35</v>
      </c>
      <c r="M254" s="317">
        <v>400</v>
      </c>
      <c r="N254" s="319">
        <f t="shared" si="9"/>
        <v>0.45454545454545453</v>
      </c>
      <c r="O254" s="317">
        <v>45</v>
      </c>
      <c r="P254" s="317">
        <v>40</v>
      </c>
      <c r="Q254" s="317">
        <f t="shared" si="10"/>
        <v>85</v>
      </c>
      <c r="R254" s="319">
        <f t="shared" si="11"/>
        <v>9.6590909090909088E-2</v>
      </c>
      <c r="S254" s="317">
        <v>0</v>
      </c>
      <c r="T254" s="317">
        <v>10</v>
      </c>
      <c r="U254" s="318">
        <v>15</v>
      </c>
      <c r="V254" s="119" t="s">
        <v>6</v>
      </c>
    </row>
    <row r="255" spans="1:22" x14ac:dyDescent="0.2">
      <c r="A255" s="320" t="s">
        <v>504</v>
      </c>
      <c r="B255" s="321" t="s">
        <v>250</v>
      </c>
      <c r="C255" s="321" t="s">
        <v>251</v>
      </c>
      <c r="D255" s="322">
        <v>0.22219999313354491</v>
      </c>
      <c r="E255" s="323">
        <v>3136</v>
      </c>
      <c r="F255" s="323">
        <v>1610</v>
      </c>
      <c r="G255" s="323">
        <v>1555</v>
      </c>
      <c r="H255" s="323">
        <v>14113.411777268713</v>
      </c>
      <c r="I255" s="324">
        <v>7245.7247963656346</v>
      </c>
      <c r="J255" s="322">
        <v>1770</v>
      </c>
      <c r="K255" s="323">
        <v>495</v>
      </c>
      <c r="L255" s="323">
        <v>40</v>
      </c>
      <c r="M255" s="323">
        <v>975</v>
      </c>
      <c r="N255" s="325">
        <f t="shared" si="9"/>
        <v>0.55084745762711862</v>
      </c>
      <c r="O255" s="323">
        <v>170</v>
      </c>
      <c r="P255" s="323">
        <v>85</v>
      </c>
      <c r="Q255" s="323">
        <f t="shared" si="10"/>
        <v>255</v>
      </c>
      <c r="R255" s="325">
        <f t="shared" si="11"/>
        <v>0.1440677966101695</v>
      </c>
      <c r="S255" s="323">
        <v>0</v>
      </c>
      <c r="T255" s="323">
        <v>10</v>
      </c>
      <c r="U255" s="324">
        <v>0</v>
      </c>
      <c r="V255" s="78" t="s">
        <v>5</v>
      </c>
    </row>
    <row r="256" spans="1:22" x14ac:dyDescent="0.2">
      <c r="A256" s="320" t="s">
        <v>505</v>
      </c>
      <c r="B256" s="321" t="s">
        <v>250</v>
      </c>
      <c r="C256" s="321" t="s">
        <v>251</v>
      </c>
      <c r="D256" s="322">
        <v>0.16430000305175782</v>
      </c>
      <c r="E256" s="323">
        <v>2400</v>
      </c>
      <c r="F256" s="323">
        <v>1291</v>
      </c>
      <c r="G256" s="323">
        <v>1244</v>
      </c>
      <c r="H256" s="323">
        <v>14607.42516994325</v>
      </c>
      <c r="I256" s="324">
        <v>7857.5774559986403</v>
      </c>
      <c r="J256" s="322">
        <v>1280</v>
      </c>
      <c r="K256" s="323">
        <v>530</v>
      </c>
      <c r="L256" s="323">
        <v>35</v>
      </c>
      <c r="M256" s="323">
        <v>565</v>
      </c>
      <c r="N256" s="325">
        <f t="shared" si="9"/>
        <v>0.44140625</v>
      </c>
      <c r="O256" s="323">
        <v>110</v>
      </c>
      <c r="P256" s="323">
        <v>35</v>
      </c>
      <c r="Q256" s="323">
        <f t="shared" si="10"/>
        <v>145</v>
      </c>
      <c r="R256" s="325">
        <f t="shared" si="11"/>
        <v>0.11328125</v>
      </c>
      <c r="S256" s="323">
        <v>0</v>
      </c>
      <c r="T256" s="323">
        <v>0</v>
      </c>
      <c r="U256" s="324">
        <v>0</v>
      </c>
      <c r="V256" s="78" t="s">
        <v>5</v>
      </c>
    </row>
    <row r="257" spans="1:22" x14ac:dyDescent="0.2">
      <c r="A257" s="314" t="s">
        <v>506</v>
      </c>
      <c r="B257" s="315" t="s">
        <v>250</v>
      </c>
      <c r="C257" s="315" t="s">
        <v>251</v>
      </c>
      <c r="D257" s="316">
        <v>0.54639999389648441</v>
      </c>
      <c r="E257" s="317">
        <v>4574</v>
      </c>
      <c r="F257" s="317">
        <v>2628</v>
      </c>
      <c r="G257" s="317">
        <v>2480</v>
      </c>
      <c r="H257" s="317">
        <v>8371.1567552955457</v>
      </c>
      <c r="I257" s="318">
        <v>4809.6633040919751</v>
      </c>
      <c r="J257" s="316">
        <v>2125</v>
      </c>
      <c r="K257" s="317">
        <v>860</v>
      </c>
      <c r="L257" s="317">
        <v>55</v>
      </c>
      <c r="M257" s="317">
        <v>1000</v>
      </c>
      <c r="N257" s="319">
        <f t="shared" si="9"/>
        <v>0.47058823529411764</v>
      </c>
      <c r="O257" s="317">
        <v>140</v>
      </c>
      <c r="P257" s="317">
        <v>60</v>
      </c>
      <c r="Q257" s="317">
        <f t="shared" si="10"/>
        <v>200</v>
      </c>
      <c r="R257" s="319">
        <f t="shared" si="11"/>
        <v>9.4117647058823528E-2</v>
      </c>
      <c r="S257" s="317">
        <v>10</v>
      </c>
      <c r="T257" s="317">
        <v>0</v>
      </c>
      <c r="U257" s="318">
        <v>0</v>
      </c>
      <c r="V257" s="119" t="s">
        <v>6</v>
      </c>
    </row>
    <row r="258" spans="1:22" x14ac:dyDescent="0.2">
      <c r="A258" s="314" t="s">
        <v>507</v>
      </c>
      <c r="B258" s="315" t="s">
        <v>250</v>
      </c>
      <c r="C258" s="315" t="s">
        <v>251</v>
      </c>
      <c r="D258" s="316">
        <v>0.30399999618530271</v>
      </c>
      <c r="E258" s="317">
        <v>2856</v>
      </c>
      <c r="F258" s="317">
        <v>1489</v>
      </c>
      <c r="G258" s="317">
        <v>1442</v>
      </c>
      <c r="H258" s="317">
        <v>9394.7369599936756</v>
      </c>
      <c r="I258" s="318">
        <v>4898.0263772516055</v>
      </c>
      <c r="J258" s="316">
        <v>1130</v>
      </c>
      <c r="K258" s="317">
        <v>485</v>
      </c>
      <c r="L258" s="317">
        <v>50</v>
      </c>
      <c r="M258" s="317">
        <v>510</v>
      </c>
      <c r="N258" s="319">
        <f t="shared" ref="N258:N321" si="12">M258/J258</f>
        <v>0.45132743362831856</v>
      </c>
      <c r="O258" s="317">
        <v>60</v>
      </c>
      <c r="P258" s="317">
        <v>15</v>
      </c>
      <c r="Q258" s="317">
        <f t="shared" ref="Q258:Q321" si="13">O258+P258</f>
        <v>75</v>
      </c>
      <c r="R258" s="319">
        <f t="shared" ref="R258:R321" si="14">Q258/J258</f>
        <v>6.637168141592921E-2</v>
      </c>
      <c r="S258" s="317">
        <v>0</v>
      </c>
      <c r="T258" s="317">
        <v>0</v>
      </c>
      <c r="U258" s="318">
        <v>10</v>
      </c>
      <c r="V258" s="119" t="s">
        <v>6</v>
      </c>
    </row>
    <row r="259" spans="1:22" x14ac:dyDescent="0.2">
      <c r="A259" s="314" t="s">
        <v>508</v>
      </c>
      <c r="B259" s="315" t="s">
        <v>250</v>
      </c>
      <c r="C259" s="315" t="s">
        <v>251</v>
      </c>
      <c r="D259" s="316">
        <v>0.21430000305175781</v>
      </c>
      <c r="E259" s="317">
        <v>2941</v>
      </c>
      <c r="F259" s="317">
        <v>1404</v>
      </c>
      <c r="G259" s="317">
        <v>1353</v>
      </c>
      <c r="H259" s="317">
        <v>13723.751554449062</v>
      </c>
      <c r="I259" s="318">
        <v>6551.5631358199535</v>
      </c>
      <c r="J259" s="316">
        <v>1310</v>
      </c>
      <c r="K259" s="317">
        <v>530</v>
      </c>
      <c r="L259" s="317">
        <v>110</v>
      </c>
      <c r="M259" s="317">
        <v>595</v>
      </c>
      <c r="N259" s="319">
        <f t="shared" si="12"/>
        <v>0.45419847328244273</v>
      </c>
      <c r="O259" s="317">
        <v>50</v>
      </c>
      <c r="P259" s="317">
        <v>0</v>
      </c>
      <c r="Q259" s="317">
        <f t="shared" si="13"/>
        <v>50</v>
      </c>
      <c r="R259" s="319">
        <f t="shared" si="14"/>
        <v>3.8167938931297711E-2</v>
      </c>
      <c r="S259" s="317">
        <v>0</v>
      </c>
      <c r="T259" s="317">
        <v>0</v>
      </c>
      <c r="U259" s="318">
        <v>0</v>
      </c>
      <c r="V259" s="119" t="s">
        <v>6</v>
      </c>
    </row>
    <row r="260" spans="1:22" x14ac:dyDescent="0.2">
      <c r="A260" s="314" t="s">
        <v>509</v>
      </c>
      <c r="B260" s="315" t="s">
        <v>250</v>
      </c>
      <c r="C260" s="315" t="s">
        <v>251</v>
      </c>
      <c r="D260" s="316">
        <v>0.37220001220703125</v>
      </c>
      <c r="E260" s="317">
        <v>6373</v>
      </c>
      <c r="F260" s="317">
        <v>3143</v>
      </c>
      <c r="G260" s="317">
        <v>3025</v>
      </c>
      <c r="H260" s="317">
        <v>17122.514215435072</v>
      </c>
      <c r="I260" s="318">
        <v>8444.384462437225</v>
      </c>
      <c r="J260" s="316">
        <v>2710</v>
      </c>
      <c r="K260" s="317">
        <v>1070</v>
      </c>
      <c r="L260" s="317">
        <v>145</v>
      </c>
      <c r="M260" s="317">
        <v>1315</v>
      </c>
      <c r="N260" s="319">
        <f t="shared" si="12"/>
        <v>0.48523985239852396</v>
      </c>
      <c r="O260" s="317">
        <v>110</v>
      </c>
      <c r="P260" s="317">
        <v>45</v>
      </c>
      <c r="Q260" s="317">
        <f t="shared" si="13"/>
        <v>155</v>
      </c>
      <c r="R260" s="319">
        <f t="shared" si="14"/>
        <v>5.719557195571956E-2</v>
      </c>
      <c r="S260" s="317">
        <v>0</v>
      </c>
      <c r="T260" s="317">
        <v>10</v>
      </c>
      <c r="U260" s="318">
        <v>15</v>
      </c>
      <c r="V260" s="119" t="s">
        <v>6</v>
      </c>
    </row>
    <row r="261" spans="1:22" x14ac:dyDescent="0.2">
      <c r="A261" s="314" t="s">
        <v>510</v>
      </c>
      <c r="B261" s="315" t="s">
        <v>250</v>
      </c>
      <c r="C261" s="315" t="s">
        <v>251</v>
      </c>
      <c r="D261" s="316">
        <v>0.25370000839233398</v>
      </c>
      <c r="E261" s="317">
        <v>4088</v>
      </c>
      <c r="F261" s="317">
        <v>1842</v>
      </c>
      <c r="G261" s="317">
        <v>1776</v>
      </c>
      <c r="H261" s="317">
        <v>16113.519372368797</v>
      </c>
      <c r="I261" s="318">
        <v>7260.5437093696983</v>
      </c>
      <c r="J261" s="316">
        <v>1645</v>
      </c>
      <c r="K261" s="317">
        <v>625</v>
      </c>
      <c r="L261" s="317">
        <v>100</v>
      </c>
      <c r="M261" s="317">
        <v>825</v>
      </c>
      <c r="N261" s="319">
        <f t="shared" si="12"/>
        <v>0.50151975683890582</v>
      </c>
      <c r="O261" s="317">
        <v>40</v>
      </c>
      <c r="P261" s="317">
        <v>45</v>
      </c>
      <c r="Q261" s="317">
        <f t="shared" si="13"/>
        <v>85</v>
      </c>
      <c r="R261" s="319">
        <f t="shared" si="14"/>
        <v>5.1671732522796353E-2</v>
      </c>
      <c r="S261" s="317">
        <v>10</v>
      </c>
      <c r="T261" s="317">
        <v>0</v>
      </c>
      <c r="U261" s="318">
        <v>10</v>
      </c>
      <c r="V261" s="119" t="s">
        <v>6</v>
      </c>
    </row>
    <row r="262" spans="1:22" x14ac:dyDescent="0.2">
      <c r="A262" s="320" t="s">
        <v>511</v>
      </c>
      <c r="B262" s="321" t="s">
        <v>250</v>
      </c>
      <c r="C262" s="321" t="s">
        <v>251</v>
      </c>
      <c r="D262" s="322">
        <v>0.17649999618530274</v>
      </c>
      <c r="E262" s="323">
        <v>2234</v>
      </c>
      <c r="F262" s="323">
        <v>1125</v>
      </c>
      <c r="G262" s="323">
        <v>1095</v>
      </c>
      <c r="H262" s="323">
        <v>12657.224069594777</v>
      </c>
      <c r="I262" s="324">
        <v>6373.9378148138421</v>
      </c>
      <c r="J262" s="322">
        <v>1095</v>
      </c>
      <c r="K262" s="323">
        <v>390</v>
      </c>
      <c r="L262" s="323">
        <v>30</v>
      </c>
      <c r="M262" s="323">
        <v>495</v>
      </c>
      <c r="N262" s="325">
        <f t="shared" si="12"/>
        <v>0.45205479452054792</v>
      </c>
      <c r="O262" s="323">
        <v>80</v>
      </c>
      <c r="P262" s="323">
        <v>85</v>
      </c>
      <c r="Q262" s="323">
        <f t="shared" si="13"/>
        <v>165</v>
      </c>
      <c r="R262" s="325">
        <f t="shared" si="14"/>
        <v>0.15068493150684931</v>
      </c>
      <c r="S262" s="323">
        <v>0</v>
      </c>
      <c r="T262" s="323">
        <v>0</v>
      </c>
      <c r="U262" s="324">
        <v>10</v>
      </c>
      <c r="V262" s="78" t="s">
        <v>5</v>
      </c>
    </row>
    <row r="263" spans="1:22" x14ac:dyDescent="0.2">
      <c r="A263" s="320" t="s">
        <v>512</v>
      </c>
      <c r="B263" s="321" t="s">
        <v>250</v>
      </c>
      <c r="C263" s="321" t="s">
        <v>251</v>
      </c>
      <c r="D263" s="322">
        <v>0.22030000686645507</v>
      </c>
      <c r="E263" s="323">
        <v>2684</v>
      </c>
      <c r="F263" s="323">
        <v>1546</v>
      </c>
      <c r="G263" s="323">
        <v>1475</v>
      </c>
      <c r="H263" s="323">
        <v>12183.385911681016</v>
      </c>
      <c r="I263" s="324">
        <v>7017.7029133602282</v>
      </c>
      <c r="J263" s="322">
        <v>1375</v>
      </c>
      <c r="K263" s="323">
        <v>485</v>
      </c>
      <c r="L263" s="323">
        <v>20</v>
      </c>
      <c r="M263" s="323">
        <v>640</v>
      </c>
      <c r="N263" s="325">
        <f t="shared" si="12"/>
        <v>0.46545454545454545</v>
      </c>
      <c r="O263" s="323">
        <v>160</v>
      </c>
      <c r="P263" s="323">
        <v>65</v>
      </c>
      <c r="Q263" s="323">
        <f t="shared" si="13"/>
        <v>225</v>
      </c>
      <c r="R263" s="325">
        <f t="shared" si="14"/>
        <v>0.16363636363636364</v>
      </c>
      <c r="S263" s="323">
        <v>0</v>
      </c>
      <c r="T263" s="323">
        <v>0</v>
      </c>
      <c r="U263" s="324">
        <v>10</v>
      </c>
      <c r="V263" s="78" t="s">
        <v>5</v>
      </c>
    </row>
    <row r="264" spans="1:22" x14ac:dyDescent="0.2">
      <c r="A264" s="320" t="s">
        <v>513</v>
      </c>
      <c r="B264" s="321" t="s">
        <v>250</v>
      </c>
      <c r="C264" s="321" t="s">
        <v>251</v>
      </c>
      <c r="D264" s="322">
        <v>0.19430000305175782</v>
      </c>
      <c r="E264" s="323">
        <v>2204</v>
      </c>
      <c r="F264" s="323">
        <v>1216</v>
      </c>
      <c r="G264" s="323">
        <v>1163</v>
      </c>
      <c r="H264" s="323">
        <v>11343.283403927155</v>
      </c>
      <c r="I264" s="324">
        <v>6258.3632573391196</v>
      </c>
      <c r="J264" s="322">
        <v>1205</v>
      </c>
      <c r="K264" s="323">
        <v>360</v>
      </c>
      <c r="L264" s="323">
        <v>50</v>
      </c>
      <c r="M264" s="323">
        <v>585</v>
      </c>
      <c r="N264" s="325">
        <f t="shared" si="12"/>
        <v>0.48547717842323651</v>
      </c>
      <c r="O264" s="323">
        <v>120</v>
      </c>
      <c r="P264" s="323">
        <v>60</v>
      </c>
      <c r="Q264" s="323">
        <f t="shared" si="13"/>
        <v>180</v>
      </c>
      <c r="R264" s="325">
        <f t="shared" si="14"/>
        <v>0.14937759336099585</v>
      </c>
      <c r="S264" s="323">
        <v>10</v>
      </c>
      <c r="T264" s="323">
        <v>0</v>
      </c>
      <c r="U264" s="324">
        <v>10</v>
      </c>
      <c r="V264" s="78" t="s">
        <v>5</v>
      </c>
    </row>
    <row r="265" spans="1:22" x14ac:dyDescent="0.2">
      <c r="A265" s="314" t="s">
        <v>514</v>
      </c>
      <c r="B265" s="315" t="s">
        <v>250</v>
      </c>
      <c r="C265" s="315" t="s">
        <v>251</v>
      </c>
      <c r="D265" s="316">
        <v>0.5361999893188476</v>
      </c>
      <c r="E265" s="317">
        <v>4285</v>
      </c>
      <c r="F265" s="317">
        <v>2169</v>
      </c>
      <c r="G265" s="317">
        <v>2098</v>
      </c>
      <c r="H265" s="317">
        <v>7991.4212707153829</v>
      </c>
      <c r="I265" s="318">
        <v>4045.1324938580319</v>
      </c>
      <c r="J265" s="316">
        <v>1950</v>
      </c>
      <c r="K265" s="317">
        <v>780</v>
      </c>
      <c r="L265" s="317">
        <v>60</v>
      </c>
      <c r="M265" s="317">
        <v>975</v>
      </c>
      <c r="N265" s="319">
        <f t="shared" si="12"/>
        <v>0.5</v>
      </c>
      <c r="O265" s="317">
        <v>100</v>
      </c>
      <c r="P265" s="317">
        <v>30</v>
      </c>
      <c r="Q265" s="317">
        <f t="shared" si="13"/>
        <v>130</v>
      </c>
      <c r="R265" s="319">
        <f t="shared" si="14"/>
        <v>6.6666666666666666E-2</v>
      </c>
      <c r="S265" s="317">
        <v>10</v>
      </c>
      <c r="T265" s="317">
        <v>10</v>
      </c>
      <c r="U265" s="318">
        <v>0</v>
      </c>
      <c r="V265" s="119" t="s">
        <v>6</v>
      </c>
    </row>
    <row r="266" spans="1:22" x14ac:dyDescent="0.2">
      <c r="A266" s="314" t="s">
        <v>515</v>
      </c>
      <c r="B266" s="315" t="s">
        <v>250</v>
      </c>
      <c r="C266" s="315" t="s">
        <v>251</v>
      </c>
      <c r="D266" s="316">
        <v>0.44759998321533201</v>
      </c>
      <c r="E266" s="317">
        <v>3808</v>
      </c>
      <c r="F266" s="317">
        <v>1913</v>
      </c>
      <c r="G266" s="317">
        <v>1830</v>
      </c>
      <c r="H266" s="317">
        <v>8507.5963869463376</v>
      </c>
      <c r="I266" s="318">
        <v>4273.905432833074</v>
      </c>
      <c r="J266" s="316">
        <v>1715</v>
      </c>
      <c r="K266" s="317">
        <v>780</v>
      </c>
      <c r="L266" s="317">
        <v>60</v>
      </c>
      <c r="M266" s="317">
        <v>735</v>
      </c>
      <c r="N266" s="319">
        <f t="shared" si="12"/>
        <v>0.42857142857142855</v>
      </c>
      <c r="O266" s="317">
        <v>70</v>
      </c>
      <c r="P266" s="317">
        <v>45</v>
      </c>
      <c r="Q266" s="317">
        <f t="shared" si="13"/>
        <v>115</v>
      </c>
      <c r="R266" s="319">
        <f t="shared" si="14"/>
        <v>6.7055393586005832E-2</v>
      </c>
      <c r="S266" s="317">
        <v>15</v>
      </c>
      <c r="T266" s="317">
        <v>0</v>
      </c>
      <c r="U266" s="318">
        <v>10</v>
      </c>
      <c r="V266" s="119" t="s">
        <v>6</v>
      </c>
    </row>
    <row r="267" spans="1:22" x14ac:dyDescent="0.2">
      <c r="A267" s="314" t="s">
        <v>516</v>
      </c>
      <c r="B267" s="315" t="s">
        <v>250</v>
      </c>
      <c r="C267" s="315" t="s">
        <v>251</v>
      </c>
      <c r="D267" s="316">
        <v>0.46569999694824221</v>
      </c>
      <c r="E267" s="317">
        <v>3815</v>
      </c>
      <c r="F267" s="317">
        <v>1567</v>
      </c>
      <c r="G267" s="317">
        <v>1529</v>
      </c>
      <c r="H267" s="317">
        <v>8191.9691324885243</v>
      </c>
      <c r="I267" s="318">
        <v>3364.8271639867671</v>
      </c>
      <c r="J267" s="316">
        <v>1540</v>
      </c>
      <c r="K267" s="317">
        <v>855</v>
      </c>
      <c r="L267" s="317">
        <v>95</v>
      </c>
      <c r="M267" s="317">
        <v>495</v>
      </c>
      <c r="N267" s="319">
        <f t="shared" si="12"/>
        <v>0.32142857142857145</v>
      </c>
      <c r="O267" s="317">
        <v>70</v>
      </c>
      <c r="P267" s="317">
        <v>15</v>
      </c>
      <c r="Q267" s="317">
        <f t="shared" si="13"/>
        <v>85</v>
      </c>
      <c r="R267" s="319">
        <f t="shared" si="14"/>
        <v>5.5194805194805192E-2</v>
      </c>
      <c r="S267" s="317">
        <v>0</v>
      </c>
      <c r="T267" s="317">
        <v>10</v>
      </c>
      <c r="U267" s="318">
        <v>15</v>
      </c>
      <c r="V267" s="119" t="s">
        <v>6</v>
      </c>
    </row>
    <row r="268" spans="1:22" x14ac:dyDescent="0.2">
      <c r="A268" s="314" t="s">
        <v>517</v>
      </c>
      <c r="B268" s="315" t="s">
        <v>250</v>
      </c>
      <c r="C268" s="315" t="s">
        <v>251</v>
      </c>
      <c r="D268" s="316">
        <v>0.24940000534057616</v>
      </c>
      <c r="E268" s="317">
        <v>2568</v>
      </c>
      <c r="F268" s="317">
        <v>1228</v>
      </c>
      <c r="G268" s="317">
        <v>1158</v>
      </c>
      <c r="H268" s="317">
        <v>10296.711888571075</v>
      </c>
      <c r="I268" s="318">
        <v>4923.8170557497197</v>
      </c>
      <c r="J268" s="316">
        <v>1105</v>
      </c>
      <c r="K268" s="317">
        <v>385</v>
      </c>
      <c r="L268" s="317">
        <v>35</v>
      </c>
      <c r="M268" s="317">
        <v>610</v>
      </c>
      <c r="N268" s="319">
        <f t="shared" si="12"/>
        <v>0.55203619909502266</v>
      </c>
      <c r="O268" s="317">
        <v>35</v>
      </c>
      <c r="P268" s="317">
        <v>10</v>
      </c>
      <c r="Q268" s="317">
        <f t="shared" si="13"/>
        <v>45</v>
      </c>
      <c r="R268" s="319">
        <f t="shared" si="14"/>
        <v>4.072398190045249E-2</v>
      </c>
      <c r="S268" s="317">
        <v>0</v>
      </c>
      <c r="T268" s="317">
        <v>25</v>
      </c>
      <c r="U268" s="318">
        <v>0</v>
      </c>
      <c r="V268" s="119" t="s">
        <v>6</v>
      </c>
    </row>
    <row r="269" spans="1:22" x14ac:dyDescent="0.2">
      <c r="A269" s="314" t="s">
        <v>518</v>
      </c>
      <c r="B269" s="315" t="s">
        <v>250</v>
      </c>
      <c r="C269" s="315" t="s">
        <v>251</v>
      </c>
      <c r="D269" s="316">
        <v>0.32799999237060545</v>
      </c>
      <c r="E269" s="317">
        <v>4948</v>
      </c>
      <c r="F269" s="317">
        <v>2322</v>
      </c>
      <c r="G269" s="317">
        <v>2201</v>
      </c>
      <c r="H269" s="317">
        <v>15085.366204549422</v>
      </c>
      <c r="I269" s="318">
        <v>7079.2684573491833</v>
      </c>
      <c r="J269" s="316">
        <v>1970</v>
      </c>
      <c r="K269" s="317">
        <v>805</v>
      </c>
      <c r="L269" s="317">
        <v>75</v>
      </c>
      <c r="M269" s="317">
        <v>865</v>
      </c>
      <c r="N269" s="319">
        <f t="shared" si="12"/>
        <v>0.43908629441624364</v>
      </c>
      <c r="O269" s="317">
        <v>160</v>
      </c>
      <c r="P269" s="317">
        <v>40</v>
      </c>
      <c r="Q269" s="317">
        <f t="shared" si="13"/>
        <v>200</v>
      </c>
      <c r="R269" s="319">
        <f t="shared" si="14"/>
        <v>0.10152284263959391</v>
      </c>
      <c r="S269" s="317">
        <v>10</v>
      </c>
      <c r="T269" s="317">
        <v>0</v>
      </c>
      <c r="U269" s="318">
        <v>20</v>
      </c>
      <c r="V269" s="119" t="s">
        <v>6</v>
      </c>
    </row>
    <row r="270" spans="1:22" x14ac:dyDescent="0.2">
      <c r="A270" s="314" t="s">
        <v>519</v>
      </c>
      <c r="B270" s="315" t="s">
        <v>250</v>
      </c>
      <c r="C270" s="315" t="s">
        <v>251</v>
      </c>
      <c r="D270" s="316">
        <v>0.45450000762939452</v>
      </c>
      <c r="E270" s="317">
        <v>2831</v>
      </c>
      <c r="F270" s="317">
        <v>1185</v>
      </c>
      <c r="G270" s="317">
        <v>1150</v>
      </c>
      <c r="H270" s="317">
        <v>6228.8227777290513</v>
      </c>
      <c r="I270" s="318">
        <v>2607.260682306226</v>
      </c>
      <c r="J270" s="316">
        <v>1175</v>
      </c>
      <c r="K270" s="317">
        <v>475</v>
      </c>
      <c r="L270" s="317">
        <v>15</v>
      </c>
      <c r="M270" s="317">
        <v>555</v>
      </c>
      <c r="N270" s="319">
        <f t="shared" si="12"/>
        <v>0.47234042553191491</v>
      </c>
      <c r="O270" s="317">
        <v>80</v>
      </c>
      <c r="P270" s="317">
        <v>30</v>
      </c>
      <c r="Q270" s="317">
        <f t="shared" si="13"/>
        <v>110</v>
      </c>
      <c r="R270" s="319">
        <f t="shared" si="14"/>
        <v>9.3617021276595741E-2</v>
      </c>
      <c r="S270" s="317">
        <v>0</v>
      </c>
      <c r="T270" s="317">
        <v>0</v>
      </c>
      <c r="U270" s="318">
        <v>10</v>
      </c>
      <c r="V270" s="119" t="s">
        <v>6</v>
      </c>
    </row>
    <row r="271" spans="1:22" x14ac:dyDescent="0.2">
      <c r="A271" s="314" t="s">
        <v>520</v>
      </c>
      <c r="B271" s="315" t="s">
        <v>250</v>
      </c>
      <c r="C271" s="315" t="s">
        <v>251</v>
      </c>
      <c r="D271" s="316">
        <v>0.62049999237060549</v>
      </c>
      <c r="E271" s="317">
        <v>3882</v>
      </c>
      <c r="F271" s="317">
        <v>1823</v>
      </c>
      <c r="G271" s="317">
        <v>1737</v>
      </c>
      <c r="H271" s="317">
        <v>6256.2450406629514</v>
      </c>
      <c r="I271" s="318">
        <v>2937.9532996209587</v>
      </c>
      <c r="J271" s="316">
        <v>1690</v>
      </c>
      <c r="K271" s="317">
        <v>800</v>
      </c>
      <c r="L271" s="317">
        <v>105</v>
      </c>
      <c r="M271" s="317">
        <v>605</v>
      </c>
      <c r="N271" s="319">
        <f t="shared" si="12"/>
        <v>0.35798816568047337</v>
      </c>
      <c r="O271" s="317">
        <v>135</v>
      </c>
      <c r="P271" s="317">
        <v>25</v>
      </c>
      <c r="Q271" s="317">
        <f t="shared" si="13"/>
        <v>160</v>
      </c>
      <c r="R271" s="319">
        <f t="shared" si="14"/>
        <v>9.4674556213017749E-2</v>
      </c>
      <c r="S271" s="317">
        <v>10</v>
      </c>
      <c r="T271" s="317">
        <v>10</v>
      </c>
      <c r="U271" s="318">
        <v>0</v>
      </c>
      <c r="V271" s="119" t="s">
        <v>6</v>
      </c>
    </row>
    <row r="272" spans="1:22" x14ac:dyDescent="0.2">
      <c r="A272" s="314" t="s">
        <v>521</v>
      </c>
      <c r="B272" s="315" t="s">
        <v>250</v>
      </c>
      <c r="C272" s="315" t="s">
        <v>251</v>
      </c>
      <c r="D272" s="316">
        <v>1.8549000549316406</v>
      </c>
      <c r="E272" s="317">
        <v>3823</v>
      </c>
      <c r="F272" s="317">
        <v>1502</v>
      </c>
      <c r="G272" s="317">
        <v>1432</v>
      </c>
      <c r="H272" s="317">
        <v>2061.0274876189437</v>
      </c>
      <c r="I272" s="318">
        <v>809.74713220079877</v>
      </c>
      <c r="J272" s="316">
        <v>1545</v>
      </c>
      <c r="K272" s="317">
        <v>695</v>
      </c>
      <c r="L272" s="317">
        <v>70</v>
      </c>
      <c r="M272" s="317">
        <v>680</v>
      </c>
      <c r="N272" s="319">
        <f t="shared" si="12"/>
        <v>0.44012944983818769</v>
      </c>
      <c r="O272" s="317">
        <v>85</v>
      </c>
      <c r="P272" s="317">
        <v>0</v>
      </c>
      <c r="Q272" s="317">
        <f t="shared" si="13"/>
        <v>85</v>
      </c>
      <c r="R272" s="319">
        <f t="shared" si="14"/>
        <v>5.5016181229773461E-2</v>
      </c>
      <c r="S272" s="317">
        <v>0</v>
      </c>
      <c r="T272" s="317">
        <v>10</v>
      </c>
      <c r="U272" s="318">
        <v>0</v>
      </c>
      <c r="V272" s="119" t="s">
        <v>6</v>
      </c>
    </row>
    <row r="273" spans="1:22" x14ac:dyDescent="0.2">
      <c r="A273" s="314" t="s">
        <v>522</v>
      </c>
      <c r="B273" s="315" t="s">
        <v>250</v>
      </c>
      <c r="C273" s="315" t="s">
        <v>251</v>
      </c>
      <c r="D273" s="316">
        <v>1.33</v>
      </c>
      <c r="E273" s="317">
        <v>4590</v>
      </c>
      <c r="F273" s="317">
        <v>1722</v>
      </c>
      <c r="G273" s="317">
        <v>1675</v>
      </c>
      <c r="H273" s="317">
        <v>3451.1278195488721</v>
      </c>
      <c r="I273" s="318">
        <v>1294.7368421052631</v>
      </c>
      <c r="J273" s="316">
        <v>1710</v>
      </c>
      <c r="K273" s="317">
        <v>780</v>
      </c>
      <c r="L273" s="317">
        <v>50</v>
      </c>
      <c r="M273" s="317">
        <v>860</v>
      </c>
      <c r="N273" s="319">
        <f t="shared" si="12"/>
        <v>0.50292397660818711</v>
      </c>
      <c r="O273" s="317">
        <v>20</v>
      </c>
      <c r="P273" s="317">
        <v>0</v>
      </c>
      <c r="Q273" s="317">
        <f t="shared" si="13"/>
        <v>20</v>
      </c>
      <c r="R273" s="319">
        <f t="shared" si="14"/>
        <v>1.1695906432748537E-2</v>
      </c>
      <c r="S273" s="317">
        <v>0</v>
      </c>
      <c r="T273" s="317">
        <v>10</v>
      </c>
      <c r="U273" s="318">
        <v>0</v>
      </c>
      <c r="V273" s="119" t="s">
        <v>6</v>
      </c>
    </row>
    <row r="274" spans="1:22" x14ac:dyDescent="0.2">
      <c r="A274" s="320" t="s">
        <v>523</v>
      </c>
      <c r="B274" s="321" t="s">
        <v>250</v>
      </c>
      <c r="C274" s="321" t="s">
        <v>251</v>
      </c>
      <c r="D274" s="322">
        <v>0.4009000015258789</v>
      </c>
      <c r="E274" s="323">
        <v>4910</v>
      </c>
      <c r="F274" s="323">
        <v>1798</v>
      </c>
      <c r="G274" s="323">
        <v>1737</v>
      </c>
      <c r="H274" s="323">
        <v>12247.443206066064</v>
      </c>
      <c r="I274" s="324">
        <v>4484.9089377814216</v>
      </c>
      <c r="J274" s="322">
        <v>1685</v>
      </c>
      <c r="K274" s="323">
        <v>740</v>
      </c>
      <c r="L274" s="323">
        <v>85</v>
      </c>
      <c r="M274" s="323">
        <v>660</v>
      </c>
      <c r="N274" s="325">
        <f t="shared" si="12"/>
        <v>0.39169139465875369</v>
      </c>
      <c r="O274" s="323">
        <v>175</v>
      </c>
      <c r="P274" s="323">
        <v>10</v>
      </c>
      <c r="Q274" s="323">
        <f t="shared" si="13"/>
        <v>185</v>
      </c>
      <c r="R274" s="325">
        <f t="shared" si="14"/>
        <v>0.10979228486646884</v>
      </c>
      <c r="S274" s="323">
        <v>0</v>
      </c>
      <c r="T274" s="323">
        <v>10</v>
      </c>
      <c r="U274" s="324">
        <v>10</v>
      </c>
      <c r="V274" s="78" t="s">
        <v>5</v>
      </c>
    </row>
    <row r="275" spans="1:22" x14ac:dyDescent="0.2">
      <c r="A275" s="314" t="s">
        <v>524</v>
      </c>
      <c r="B275" s="315" t="s">
        <v>250</v>
      </c>
      <c r="C275" s="315" t="s">
        <v>251</v>
      </c>
      <c r="D275" s="316">
        <v>0.36580001831054687</v>
      </c>
      <c r="E275" s="317">
        <v>6202</v>
      </c>
      <c r="F275" s="317">
        <v>2466</v>
      </c>
      <c r="G275" s="317">
        <v>2361</v>
      </c>
      <c r="H275" s="317">
        <v>16954.619162251642</v>
      </c>
      <c r="I275" s="318">
        <v>6741.3883995666802</v>
      </c>
      <c r="J275" s="316">
        <v>2290</v>
      </c>
      <c r="K275" s="317">
        <v>1110</v>
      </c>
      <c r="L275" s="317">
        <v>125</v>
      </c>
      <c r="M275" s="317">
        <v>885</v>
      </c>
      <c r="N275" s="319">
        <f t="shared" si="12"/>
        <v>0.38646288209606988</v>
      </c>
      <c r="O275" s="317">
        <v>145</v>
      </c>
      <c r="P275" s="317">
        <v>20</v>
      </c>
      <c r="Q275" s="317">
        <f t="shared" si="13"/>
        <v>165</v>
      </c>
      <c r="R275" s="319">
        <f t="shared" si="14"/>
        <v>7.2052401746724892E-2</v>
      </c>
      <c r="S275" s="317">
        <v>0</v>
      </c>
      <c r="T275" s="317">
        <v>15</v>
      </c>
      <c r="U275" s="318">
        <v>0</v>
      </c>
      <c r="V275" s="119" t="s">
        <v>6</v>
      </c>
    </row>
    <row r="276" spans="1:22" x14ac:dyDescent="0.2">
      <c r="A276" s="314" t="s">
        <v>525</v>
      </c>
      <c r="B276" s="315" t="s">
        <v>250</v>
      </c>
      <c r="C276" s="315" t="s">
        <v>251</v>
      </c>
      <c r="D276" s="316">
        <v>0.5468000030517578</v>
      </c>
      <c r="E276" s="317">
        <v>2268</v>
      </c>
      <c r="F276" s="317">
        <v>887</v>
      </c>
      <c r="G276" s="317">
        <v>858</v>
      </c>
      <c r="H276" s="317">
        <v>4147.7688137198502</v>
      </c>
      <c r="I276" s="318">
        <v>1622.165316476855</v>
      </c>
      <c r="J276" s="316">
        <v>985</v>
      </c>
      <c r="K276" s="317">
        <v>470</v>
      </c>
      <c r="L276" s="317">
        <v>50</v>
      </c>
      <c r="M276" s="317">
        <v>440</v>
      </c>
      <c r="N276" s="319">
        <f t="shared" si="12"/>
        <v>0.4467005076142132</v>
      </c>
      <c r="O276" s="317">
        <v>0</v>
      </c>
      <c r="P276" s="317">
        <v>0</v>
      </c>
      <c r="Q276" s="317">
        <f t="shared" si="13"/>
        <v>0</v>
      </c>
      <c r="R276" s="319">
        <f t="shared" si="14"/>
        <v>0</v>
      </c>
      <c r="S276" s="317">
        <v>0</v>
      </c>
      <c r="T276" s="317">
        <v>0</v>
      </c>
      <c r="U276" s="318">
        <v>10</v>
      </c>
      <c r="V276" s="119" t="s">
        <v>6</v>
      </c>
    </row>
    <row r="277" spans="1:22" x14ac:dyDescent="0.2">
      <c r="A277" s="314" t="s">
        <v>526</v>
      </c>
      <c r="B277" s="315" t="s">
        <v>250</v>
      </c>
      <c r="C277" s="315" t="s">
        <v>251</v>
      </c>
      <c r="D277" s="316">
        <v>0.62709999084472656</v>
      </c>
      <c r="E277" s="317">
        <v>2872</v>
      </c>
      <c r="F277" s="317">
        <v>1126</v>
      </c>
      <c r="G277" s="317">
        <v>1095</v>
      </c>
      <c r="H277" s="317">
        <v>4579.8118991060919</v>
      </c>
      <c r="I277" s="318">
        <v>1795.5669214461907</v>
      </c>
      <c r="J277" s="316">
        <v>1090</v>
      </c>
      <c r="K277" s="317">
        <v>525</v>
      </c>
      <c r="L277" s="317">
        <v>80</v>
      </c>
      <c r="M277" s="317">
        <v>460</v>
      </c>
      <c r="N277" s="319">
        <f t="shared" si="12"/>
        <v>0.42201834862385323</v>
      </c>
      <c r="O277" s="317">
        <v>10</v>
      </c>
      <c r="P277" s="317">
        <v>0</v>
      </c>
      <c r="Q277" s="317">
        <f t="shared" si="13"/>
        <v>10</v>
      </c>
      <c r="R277" s="319">
        <f t="shared" si="14"/>
        <v>9.1743119266055051E-3</v>
      </c>
      <c r="S277" s="317">
        <v>0</v>
      </c>
      <c r="T277" s="317">
        <v>0</v>
      </c>
      <c r="U277" s="318">
        <v>10</v>
      </c>
      <c r="V277" s="119" t="s">
        <v>6</v>
      </c>
    </row>
    <row r="278" spans="1:22" x14ac:dyDescent="0.2">
      <c r="A278" s="314" t="s">
        <v>527</v>
      </c>
      <c r="B278" s="315" t="s">
        <v>250</v>
      </c>
      <c r="C278" s="315" t="s">
        <v>251</v>
      </c>
      <c r="D278" s="316">
        <v>0.73110000610351566</v>
      </c>
      <c r="E278" s="317">
        <v>4509</v>
      </c>
      <c r="F278" s="317">
        <v>1744</v>
      </c>
      <c r="G278" s="317">
        <v>1677</v>
      </c>
      <c r="H278" s="317">
        <v>6167.4189062468367</v>
      </c>
      <c r="I278" s="318">
        <v>2385.4465674194903</v>
      </c>
      <c r="J278" s="316">
        <v>1750</v>
      </c>
      <c r="K278" s="317">
        <v>825</v>
      </c>
      <c r="L278" s="317">
        <v>180</v>
      </c>
      <c r="M278" s="317">
        <v>655</v>
      </c>
      <c r="N278" s="319">
        <f t="shared" si="12"/>
        <v>0.37428571428571428</v>
      </c>
      <c r="O278" s="317">
        <v>75</v>
      </c>
      <c r="P278" s="317">
        <v>10</v>
      </c>
      <c r="Q278" s="317">
        <f t="shared" si="13"/>
        <v>85</v>
      </c>
      <c r="R278" s="319">
        <f t="shared" si="14"/>
        <v>4.8571428571428571E-2</v>
      </c>
      <c r="S278" s="317">
        <v>0</v>
      </c>
      <c r="T278" s="317">
        <v>0</v>
      </c>
      <c r="U278" s="318">
        <v>0</v>
      </c>
      <c r="V278" s="119" t="s">
        <v>6</v>
      </c>
    </row>
    <row r="279" spans="1:22" x14ac:dyDescent="0.2">
      <c r="A279" s="314" t="s">
        <v>528</v>
      </c>
      <c r="B279" s="315" t="s">
        <v>250</v>
      </c>
      <c r="C279" s="315" t="s">
        <v>251</v>
      </c>
      <c r="D279" s="316">
        <v>0.75569999694824219</v>
      </c>
      <c r="E279" s="317">
        <v>4003</v>
      </c>
      <c r="F279" s="317">
        <v>1732</v>
      </c>
      <c r="G279" s="317">
        <v>1668</v>
      </c>
      <c r="H279" s="317">
        <v>5297.0755804755745</v>
      </c>
      <c r="I279" s="318">
        <v>2291.9147902532341</v>
      </c>
      <c r="J279" s="316">
        <v>1765</v>
      </c>
      <c r="K279" s="317">
        <v>940</v>
      </c>
      <c r="L279" s="317">
        <v>90</v>
      </c>
      <c r="M279" s="317">
        <v>625</v>
      </c>
      <c r="N279" s="319">
        <f t="shared" si="12"/>
        <v>0.35410764872521244</v>
      </c>
      <c r="O279" s="317">
        <v>90</v>
      </c>
      <c r="P279" s="317">
        <v>10</v>
      </c>
      <c r="Q279" s="317">
        <f t="shared" si="13"/>
        <v>100</v>
      </c>
      <c r="R279" s="319">
        <f t="shared" si="14"/>
        <v>5.6657223796033995E-2</v>
      </c>
      <c r="S279" s="317">
        <v>0</v>
      </c>
      <c r="T279" s="317">
        <v>15</v>
      </c>
      <c r="U279" s="318">
        <v>0</v>
      </c>
      <c r="V279" s="119" t="s">
        <v>6</v>
      </c>
    </row>
    <row r="280" spans="1:22" x14ac:dyDescent="0.2">
      <c r="A280" s="308" t="s">
        <v>529</v>
      </c>
      <c r="B280" s="309" t="s">
        <v>250</v>
      </c>
      <c r="C280" s="309" t="s">
        <v>251</v>
      </c>
      <c r="D280" s="310">
        <v>1.2151999664306641</v>
      </c>
      <c r="E280" s="311">
        <v>5573</v>
      </c>
      <c r="F280" s="311">
        <v>2572</v>
      </c>
      <c r="G280" s="311">
        <v>2510</v>
      </c>
      <c r="H280" s="311">
        <v>4586.0764927185173</v>
      </c>
      <c r="I280" s="312">
        <v>2116.5240874344208</v>
      </c>
      <c r="J280" s="310">
        <v>2250</v>
      </c>
      <c r="K280" s="311">
        <v>1360</v>
      </c>
      <c r="L280" s="311">
        <v>90</v>
      </c>
      <c r="M280" s="311">
        <v>635</v>
      </c>
      <c r="N280" s="313">
        <f t="shared" si="12"/>
        <v>0.28222222222222221</v>
      </c>
      <c r="O280" s="311">
        <v>110</v>
      </c>
      <c r="P280" s="311">
        <v>25</v>
      </c>
      <c r="Q280" s="311">
        <f t="shared" si="13"/>
        <v>135</v>
      </c>
      <c r="R280" s="313">
        <f t="shared" si="14"/>
        <v>0.06</v>
      </c>
      <c r="S280" s="311">
        <v>10</v>
      </c>
      <c r="T280" s="311">
        <v>0</v>
      </c>
      <c r="U280" s="312">
        <v>20</v>
      </c>
      <c r="V280" s="133" t="s">
        <v>7</v>
      </c>
    </row>
    <row r="281" spans="1:22" x14ac:dyDescent="0.2">
      <c r="A281" s="308" t="s">
        <v>530</v>
      </c>
      <c r="B281" s="309" t="s">
        <v>250</v>
      </c>
      <c r="C281" s="309" t="s">
        <v>251</v>
      </c>
      <c r="D281" s="310">
        <v>0.8904000091552734</v>
      </c>
      <c r="E281" s="311">
        <v>4507</v>
      </c>
      <c r="F281" s="311">
        <v>2447</v>
      </c>
      <c r="G281" s="311">
        <v>2324</v>
      </c>
      <c r="H281" s="311">
        <v>5061.7699389691288</v>
      </c>
      <c r="I281" s="312">
        <v>2748.2030265492476</v>
      </c>
      <c r="J281" s="310">
        <v>2380</v>
      </c>
      <c r="K281" s="311">
        <v>1420</v>
      </c>
      <c r="L281" s="311">
        <v>95</v>
      </c>
      <c r="M281" s="311">
        <v>710</v>
      </c>
      <c r="N281" s="313">
        <f t="shared" si="12"/>
        <v>0.29831932773109243</v>
      </c>
      <c r="O281" s="311">
        <v>85</v>
      </c>
      <c r="P281" s="311">
        <v>55</v>
      </c>
      <c r="Q281" s="311">
        <f t="shared" si="13"/>
        <v>140</v>
      </c>
      <c r="R281" s="313">
        <f t="shared" si="14"/>
        <v>5.8823529411764705E-2</v>
      </c>
      <c r="S281" s="311">
        <v>0</v>
      </c>
      <c r="T281" s="311">
        <v>10</v>
      </c>
      <c r="U281" s="312">
        <v>10</v>
      </c>
      <c r="V281" s="133" t="s">
        <v>7</v>
      </c>
    </row>
    <row r="282" spans="1:22" x14ac:dyDescent="0.2">
      <c r="A282" s="314" t="s">
        <v>531</v>
      </c>
      <c r="B282" s="315" t="s">
        <v>250</v>
      </c>
      <c r="C282" s="315" t="s">
        <v>251</v>
      </c>
      <c r="D282" s="316">
        <v>0.47860000610351561</v>
      </c>
      <c r="E282" s="317">
        <v>4379</v>
      </c>
      <c r="F282" s="317">
        <v>2328</v>
      </c>
      <c r="G282" s="317">
        <v>2208</v>
      </c>
      <c r="H282" s="317">
        <v>9149.6028920920526</v>
      </c>
      <c r="I282" s="318">
        <v>4864.1871506714542</v>
      </c>
      <c r="J282" s="316">
        <v>2375</v>
      </c>
      <c r="K282" s="317">
        <v>1120</v>
      </c>
      <c r="L282" s="317">
        <v>30</v>
      </c>
      <c r="M282" s="317">
        <v>980</v>
      </c>
      <c r="N282" s="319">
        <f t="shared" si="12"/>
        <v>0.4126315789473684</v>
      </c>
      <c r="O282" s="317">
        <v>190</v>
      </c>
      <c r="P282" s="317">
        <v>45</v>
      </c>
      <c r="Q282" s="317">
        <f t="shared" si="13"/>
        <v>235</v>
      </c>
      <c r="R282" s="319">
        <f t="shared" si="14"/>
        <v>9.8947368421052631E-2</v>
      </c>
      <c r="S282" s="317">
        <v>0</v>
      </c>
      <c r="T282" s="317">
        <v>0</v>
      </c>
      <c r="U282" s="318">
        <v>10</v>
      </c>
      <c r="V282" s="119" t="s">
        <v>6</v>
      </c>
    </row>
    <row r="283" spans="1:22" x14ac:dyDescent="0.2">
      <c r="A283" s="320" t="s">
        <v>532</v>
      </c>
      <c r="B283" s="321" t="s">
        <v>250</v>
      </c>
      <c r="C283" s="321" t="s">
        <v>251</v>
      </c>
      <c r="D283" s="322">
        <v>0.7606999969482422</v>
      </c>
      <c r="E283" s="323">
        <v>3377</v>
      </c>
      <c r="F283" s="323">
        <v>1777</v>
      </c>
      <c r="G283" s="323">
        <v>1729</v>
      </c>
      <c r="H283" s="323">
        <v>4439.332211841418</v>
      </c>
      <c r="I283" s="324">
        <v>2336.0063193491856</v>
      </c>
      <c r="J283" s="322">
        <v>1645</v>
      </c>
      <c r="K283" s="323">
        <v>705</v>
      </c>
      <c r="L283" s="323">
        <v>45</v>
      </c>
      <c r="M283" s="323">
        <v>675</v>
      </c>
      <c r="N283" s="325">
        <f t="shared" si="12"/>
        <v>0.41033434650455924</v>
      </c>
      <c r="O283" s="323">
        <v>170</v>
      </c>
      <c r="P283" s="323">
        <v>35</v>
      </c>
      <c r="Q283" s="323">
        <f t="shared" si="13"/>
        <v>205</v>
      </c>
      <c r="R283" s="325">
        <f t="shared" si="14"/>
        <v>0.12462006079027356</v>
      </c>
      <c r="S283" s="323">
        <v>0</v>
      </c>
      <c r="T283" s="323">
        <v>0</v>
      </c>
      <c r="U283" s="324">
        <v>10</v>
      </c>
      <c r="V283" s="78" t="s">
        <v>5</v>
      </c>
    </row>
    <row r="284" spans="1:22" x14ac:dyDescent="0.2">
      <c r="A284" s="320" t="s">
        <v>533</v>
      </c>
      <c r="B284" s="321" t="s">
        <v>250</v>
      </c>
      <c r="C284" s="321" t="s">
        <v>251</v>
      </c>
      <c r="D284" s="322">
        <v>1.1036000061035156</v>
      </c>
      <c r="E284" s="323">
        <v>6020</v>
      </c>
      <c r="F284" s="323">
        <v>2600</v>
      </c>
      <c r="G284" s="323">
        <v>2479</v>
      </c>
      <c r="H284" s="323">
        <v>5454.8749245252684</v>
      </c>
      <c r="I284" s="324">
        <v>2355.926047137159</v>
      </c>
      <c r="J284" s="322">
        <v>2640</v>
      </c>
      <c r="K284" s="323">
        <v>1380</v>
      </c>
      <c r="L284" s="323">
        <v>185</v>
      </c>
      <c r="M284" s="323">
        <v>740</v>
      </c>
      <c r="N284" s="325">
        <f t="shared" si="12"/>
        <v>0.28030303030303028</v>
      </c>
      <c r="O284" s="323">
        <v>315</v>
      </c>
      <c r="P284" s="323">
        <v>20</v>
      </c>
      <c r="Q284" s="323">
        <f t="shared" si="13"/>
        <v>335</v>
      </c>
      <c r="R284" s="325">
        <f t="shared" si="14"/>
        <v>0.12689393939393939</v>
      </c>
      <c r="S284" s="323">
        <v>0</v>
      </c>
      <c r="T284" s="323">
        <v>0</v>
      </c>
      <c r="U284" s="324">
        <v>0</v>
      </c>
      <c r="V284" s="78" t="s">
        <v>5</v>
      </c>
    </row>
    <row r="285" spans="1:22" x14ac:dyDescent="0.2">
      <c r="A285" s="314" t="s">
        <v>534</v>
      </c>
      <c r="B285" s="315" t="s">
        <v>250</v>
      </c>
      <c r="C285" s="315" t="s">
        <v>251</v>
      </c>
      <c r="D285" s="316">
        <v>0.57650001525878902</v>
      </c>
      <c r="E285" s="317">
        <v>6087</v>
      </c>
      <c r="F285" s="317">
        <v>3295</v>
      </c>
      <c r="G285" s="317">
        <v>3120</v>
      </c>
      <c r="H285" s="317">
        <v>10558.542652019818</v>
      </c>
      <c r="I285" s="318">
        <v>5715.5245668482503</v>
      </c>
      <c r="J285" s="316">
        <v>2225</v>
      </c>
      <c r="K285" s="317">
        <v>1270</v>
      </c>
      <c r="L285" s="317">
        <v>115</v>
      </c>
      <c r="M285" s="317">
        <v>720</v>
      </c>
      <c r="N285" s="319">
        <f t="shared" si="12"/>
        <v>0.32359550561797751</v>
      </c>
      <c r="O285" s="317">
        <v>90</v>
      </c>
      <c r="P285" s="317">
        <v>10</v>
      </c>
      <c r="Q285" s="317">
        <f t="shared" si="13"/>
        <v>100</v>
      </c>
      <c r="R285" s="319">
        <f t="shared" si="14"/>
        <v>4.49438202247191E-2</v>
      </c>
      <c r="S285" s="317">
        <v>10</v>
      </c>
      <c r="T285" s="317">
        <v>10</v>
      </c>
      <c r="U285" s="318">
        <v>10</v>
      </c>
      <c r="V285" s="119" t="s">
        <v>6</v>
      </c>
    </row>
    <row r="286" spans="1:22" x14ac:dyDescent="0.2">
      <c r="A286" s="308" t="s">
        <v>535</v>
      </c>
      <c r="B286" s="309" t="s">
        <v>250</v>
      </c>
      <c r="C286" s="309" t="s">
        <v>251</v>
      </c>
      <c r="D286" s="310">
        <v>0.33310001373291015</v>
      </c>
      <c r="E286" s="311">
        <v>3770</v>
      </c>
      <c r="F286" s="311">
        <v>1766</v>
      </c>
      <c r="G286" s="311">
        <v>1509</v>
      </c>
      <c r="H286" s="311">
        <v>11317.9220791714</v>
      </c>
      <c r="I286" s="312">
        <v>5301.7109792617221</v>
      </c>
      <c r="J286" s="310">
        <v>1450</v>
      </c>
      <c r="K286" s="311">
        <v>850</v>
      </c>
      <c r="L286" s="311">
        <v>90</v>
      </c>
      <c r="M286" s="311">
        <v>425</v>
      </c>
      <c r="N286" s="313">
        <f t="shared" si="12"/>
        <v>0.29310344827586204</v>
      </c>
      <c r="O286" s="311">
        <v>75</v>
      </c>
      <c r="P286" s="311">
        <v>10</v>
      </c>
      <c r="Q286" s="311">
        <f t="shared" si="13"/>
        <v>85</v>
      </c>
      <c r="R286" s="313">
        <f t="shared" si="14"/>
        <v>5.8620689655172413E-2</v>
      </c>
      <c r="S286" s="311">
        <v>0</v>
      </c>
      <c r="T286" s="311">
        <v>0</v>
      </c>
      <c r="U286" s="312">
        <v>0</v>
      </c>
      <c r="V286" s="133" t="s">
        <v>7</v>
      </c>
    </row>
    <row r="287" spans="1:22" x14ac:dyDescent="0.2">
      <c r="A287" s="326" t="s">
        <v>536</v>
      </c>
      <c r="B287" s="327" t="s">
        <v>250</v>
      </c>
      <c r="C287" s="327" t="s">
        <v>251</v>
      </c>
      <c r="D287" s="328">
        <v>1.2955000305175781</v>
      </c>
      <c r="E287" s="329">
        <v>0</v>
      </c>
      <c r="F287" s="329">
        <v>0</v>
      </c>
      <c r="G287" s="329">
        <v>0</v>
      </c>
      <c r="H287" s="329">
        <v>0</v>
      </c>
      <c r="I287" s="330">
        <v>0</v>
      </c>
      <c r="J287" s="328">
        <v>0</v>
      </c>
      <c r="K287" s="329">
        <v>0</v>
      </c>
      <c r="L287" s="329">
        <v>0</v>
      </c>
      <c r="M287" s="329">
        <v>0</v>
      </c>
      <c r="N287" s="331" t="e">
        <f t="shared" si="12"/>
        <v>#DIV/0!</v>
      </c>
      <c r="O287" s="329">
        <v>0</v>
      </c>
      <c r="P287" s="329">
        <v>0</v>
      </c>
      <c r="Q287" s="329">
        <f t="shared" si="13"/>
        <v>0</v>
      </c>
      <c r="R287" s="331" t="e">
        <f t="shared" si="14"/>
        <v>#DIV/0!</v>
      </c>
      <c r="S287" s="329">
        <v>0</v>
      </c>
      <c r="T287" s="329">
        <v>0</v>
      </c>
      <c r="U287" s="330">
        <v>0</v>
      </c>
      <c r="V287" s="332" t="s">
        <v>51</v>
      </c>
    </row>
    <row r="288" spans="1:22" x14ac:dyDescent="0.2">
      <c r="A288" s="314" t="s">
        <v>537</v>
      </c>
      <c r="B288" s="315" t="s">
        <v>250</v>
      </c>
      <c r="C288" s="315" t="s">
        <v>251</v>
      </c>
      <c r="D288" s="316">
        <v>0.77389999389648434</v>
      </c>
      <c r="E288" s="317">
        <v>4059</v>
      </c>
      <c r="F288" s="317">
        <v>2023</v>
      </c>
      <c r="G288" s="317">
        <v>1914</v>
      </c>
      <c r="H288" s="317">
        <v>5244.8637188423672</v>
      </c>
      <c r="I288" s="318">
        <v>2614.032841393966</v>
      </c>
      <c r="J288" s="316">
        <v>1575</v>
      </c>
      <c r="K288" s="317">
        <v>780</v>
      </c>
      <c r="L288" s="317">
        <v>40</v>
      </c>
      <c r="M288" s="317">
        <v>585</v>
      </c>
      <c r="N288" s="319">
        <f t="shared" si="12"/>
        <v>0.37142857142857144</v>
      </c>
      <c r="O288" s="317">
        <v>110</v>
      </c>
      <c r="P288" s="317">
        <v>55</v>
      </c>
      <c r="Q288" s="317">
        <f t="shared" si="13"/>
        <v>165</v>
      </c>
      <c r="R288" s="319">
        <f t="shared" si="14"/>
        <v>0.10476190476190476</v>
      </c>
      <c r="S288" s="317">
        <v>0</v>
      </c>
      <c r="T288" s="317">
        <v>0</v>
      </c>
      <c r="U288" s="318">
        <v>10</v>
      </c>
      <c r="V288" s="119" t="s">
        <v>6</v>
      </c>
    </row>
    <row r="289" spans="1:22" x14ac:dyDescent="0.2">
      <c r="A289" s="314" t="s">
        <v>538</v>
      </c>
      <c r="B289" s="315" t="s">
        <v>250</v>
      </c>
      <c r="C289" s="315" t="s">
        <v>251</v>
      </c>
      <c r="D289" s="316">
        <v>0.67779998779296879</v>
      </c>
      <c r="E289" s="317">
        <v>4256</v>
      </c>
      <c r="F289" s="317">
        <v>2264</v>
      </c>
      <c r="G289" s="317">
        <v>2171</v>
      </c>
      <c r="H289" s="317">
        <v>6279.1385019912059</v>
      </c>
      <c r="I289" s="318">
        <v>3340.2184136532169</v>
      </c>
      <c r="J289" s="316">
        <v>2095</v>
      </c>
      <c r="K289" s="317">
        <v>935</v>
      </c>
      <c r="L289" s="317">
        <v>45</v>
      </c>
      <c r="M289" s="317">
        <v>945</v>
      </c>
      <c r="N289" s="319">
        <f t="shared" si="12"/>
        <v>0.45107398568019091</v>
      </c>
      <c r="O289" s="317">
        <v>90</v>
      </c>
      <c r="P289" s="317">
        <v>50</v>
      </c>
      <c r="Q289" s="317">
        <f t="shared" si="13"/>
        <v>140</v>
      </c>
      <c r="R289" s="319">
        <f t="shared" si="14"/>
        <v>6.6825775656324582E-2</v>
      </c>
      <c r="S289" s="317">
        <v>0</v>
      </c>
      <c r="T289" s="317">
        <v>0</v>
      </c>
      <c r="U289" s="318">
        <v>10</v>
      </c>
      <c r="V289" s="119" t="s">
        <v>6</v>
      </c>
    </row>
    <row r="290" spans="1:22" x14ac:dyDescent="0.2">
      <c r="A290" s="314" t="s">
        <v>539</v>
      </c>
      <c r="B290" s="315" t="s">
        <v>250</v>
      </c>
      <c r="C290" s="315" t="s">
        <v>251</v>
      </c>
      <c r="D290" s="316">
        <v>0.4791999816894531</v>
      </c>
      <c r="E290" s="317">
        <v>3140</v>
      </c>
      <c r="F290" s="317">
        <v>1552</v>
      </c>
      <c r="G290" s="317">
        <v>1502</v>
      </c>
      <c r="H290" s="317">
        <v>6552.587896455484</v>
      </c>
      <c r="I290" s="318">
        <v>3238.7313424518825</v>
      </c>
      <c r="J290" s="316">
        <v>1675</v>
      </c>
      <c r="K290" s="317">
        <v>890</v>
      </c>
      <c r="L290" s="317">
        <v>65</v>
      </c>
      <c r="M290" s="317">
        <v>560</v>
      </c>
      <c r="N290" s="319">
        <f t="shared" si="12"/>
        <v>0.33432835820895523</v>
      </c>
      <c r="O290" s="317">
        <v>120</v>
      </c>
      <c r="P290" s="317">
        <v>50</v>
      </c>
      <c r="Q290" s="317">
        <f t="shared" si="13"/>
        <v>170</v>
      </c>
      <c r="R290" s="319">
        <f t="shared" si="14"/>
        <v>0.10149253731343283</v>
      </c>
      <c r="S290" s="317">
        <v>0</v>
      </c>
      <c r="T290" s="317">
        <v>0</v>
      </c>
      <c r="U290" s="318">
        <v>0</v>
      </c>
      <c r="V290" s="119" t="s">
        <v>6</v>
      </c>
    </row>
    <row r="291" spans="1:22" x14ac:dyDescent="0.2">
      <c r="A291" s="314" t="s">
        <v>540</v>
      </c>
      <c r="B291" s="315" t="s">
        <v>250</v>
      </c>
      <c r="C291" s="315" t="s">
        <v>251</v>
      </c>
      <c r="D291" s="316">
        <v>0.49959999084472656</v>
      </c>
      <c r="E291" s="317">
        <v>3573</v>
      </c>
      <c r="F291" s="317">
        <v>1880</v>
      </c>
      <c r="G291" s="317">
        <v>1826</v>
      </c>
      <c r="H291" s="317">
        <v>7151.7215081584591</v>
      </c>
      <c r="I291" s="318">
        <v>3763.0104772846075</v>
      </c>
      <c r="J291" s="316">
        <v>1755</v>
      </c>
      <c r="K291" s="317">
        <v>850</v>
      </c>
      <c r="L291" s="317">
        <v>40</v>
      </c>
      <c r="M291" s="317">
        <v>775</v>
      </c>
      <c r="N291" s="319">
        <f t="shared" si="12"/>
        <v>0.44159544159544162</v>
      </c>
      <c r="O291" s="317">
        <v>75</v>
      </c>
      <c r="P291" s="317">
        <v>10</v>
      </c>
      <c r="Q291" s="317">
        <f t="shared" si="13"/>
        <v>85</v>
      </c>
      <c r="R291" s="319">
        <f t="shared" si="14"/>
        <v>4.843304843304843E-2</v>
      </c>
      <c r="S291" s="317">
        <v>0</v>
      </c>
      <c r="T291" s="317">
        <v>0</v>
      </c>
      <c r="U291" s="318">
        <v>0</v>
      </c>
      <c r="V291" s="119" t="s">
        <v>6</v>
      </c>
    </row>
    <row r="292" spans="1:22" x14ac:dyDescent="0.2">
      <c r="A292" s="308" t="s">
        <v>541</v>
      </c>
      <c r="B292" s="309" t="s">
        <v>250</v>
      </c>
      <c r="C292" s="309" t="s">
        <v>251</v>
      </c>
      <c r="D292" s="310">
        <v>0.5779000091552734</v>
      </c>
      <c r="E292" s="311">
        <v>4255</v>
      </c>
      <c r="F292" s="311">
        <v>2143</v>
      </c>
      <c r="G292" s="311">
        <v>2080</v>
      </c>
      <c r="H292" s="311">
        <v>7362.8654310277798</v>
      </c>
      <c r="I292" s="312">
        <v>3708.2539644400781</v>
      </c>
      <c r="J292" s="310">
        <v>1960</v>
      </c>
      <c r="K292" s="311">
        <v>1025</v>
      </c>
      <c r="L292" s="311">
        <v>120</v>
      </c>
      <c r="M292" s="311">
        <v>625</v>
      </c>
      <c r="N292" s="313">
        <f t="shared" si="12"/>
        <v>0.31887755102040816</v>
      </c>
      <c r="O292" s="311">
        <v>185</v>
      </c>
      <c r="P292" s="311">
        <v>0</v>
      </c>
      <c r="Q292" s="311">
        <f t="shared" si="13"/>
        <v>185</v>
      </c>
      <c r="R292" s="313">
        <f t="shared" si="14"/>
        <v>9.438775510204081E-2</v>
      </c>
      <c r="S292" s="311">
        <v>0</v>
      </c>
      <c r="T292" s="311">
        <v>0</v>
      </c>
      <c r="U292" s="312">
        <v>0</v>
      </c>
      <c r="V292" s="133" t="s">
        <v>7</v>
      </c>
    </row>
    <row r="293" spans="1:22" x14ac:dyDescent="0.2">
      <c r="A293" s="314" t="s">
        <v>542</v>
      </c>
      <c r="B293" s="315" t="s">
        <v>250</v>
      </c>
      <c r="C293" s="315" t="s">
        <v>251</v>
      </c>
      <c r="D293" s="316">
        <v>0.47979999542236329</v>
      </c>
      <c r="E293" s="317">
        <v>2966</v>
      </c>
      <c r="F293" s="317">
        <v>1418</v>
      </c>
      <c r="G293" s="317">
        <v>1359</v>
      </c>
      <c r="H293" s="317">
        <v>6181.7424516418741</v>
      </c>
      <c r="I293" s="318">
        <v>2955.3981107310105</v>
      </c>
      <c r="J293" s="316">
        <v>1205</v>
      </c>
      <c r="K293" s="317">
        <v>655</v>
      </c>
      <c r="L293" s="317">
        <v>105</v>
      </c>
      <c r="M293" s="317">
        <v>390</v>
      </c>
      <c r="N293" s="319">
        <f t="shared" si="12"/>
        <v>0.32365145228215769</v>
      </c>
      <c r="O293" s="317">
        <v>20</v>
      </c>
      <c r="P293" s="317">
        <v>10</v>
      </c>
      <c r="Q293" s="317">
        <f t="shared" si="13"/>
        <v>30</v>
      </c>
      <c r="R293" s="319">
        <f t="shared" si="14"/>
        <v>2.4896265560165973E-2</v>
      </c>
      <c r="S293" s="317">
        <v>10</v>
      </c>
      <c r="T293" s="317">
        <v>0</v>
      </c>
      <c r="U293" s="318">
        <v>15</v>
      </c>
      <c r="V293" s="119" t="s">
        <v>6</v>
      </c>
    </row>
    <row r="294" spans="1:22" x14ac:dyDescent="0.2">
      <c r="A294" s="314" t="s">
        <v>543</v>
      </c>
      <c r="B294" s="315" t="s">
        <v>250</v>
      </c>
      <c r="C294" s="315" t="s">
        <v>251</v>
      </c>
      <c r="D294" s="316">
        <v>0.61590000152587887</v>
      </c>
      <c r="E294" s="317">
        <v>4061</v>
      </c>
      <c r="F294" s="317">
        <v>2119</v>
      </c>
      <c r="G294" s="317">
        <v>2019</v>
      </c>
      <c r="H294" s="317">
        <v>6593.6028412712467</v>
      </c>
      <c r="I294" s="318">
        <v>3440.4935780974565</v>
      </c>
      <c r="J294" s="316">
        <v>1865</v>
      </c>
      <c r="K294" s="317">
        <v>1030</v>
      </c>
      <c r="L294" s="317">
        <v>50</v>
      </c>
      <c r="M294" s="317">
        <v>635</v>
      </c>
      <c r="N294" s="319">
        <f t="shared" si="12"/>
        <v>0.34048257372654156</v>
      </c>
      <c r="O294" s="317">
        <v>130</v>
      </c>
      <c r="P294" s="317">
        <v>10</v>
      </c>
      <c r="Q294" s="317">
        <f t="shared" si="13"/>
        <v>140</v>
      </c>
      <c r="R294" s="319">
        <f t="shared" si="14"/>
        <v>7.5067024128686322E-2</v>
      </c>
      <c r="S294" s="317">
        <v>0</v>
      </c>
      <c r="T294" s="317">
        <v>0</v>
      </c>
      <c r="U294" s="318">
        <v>10</v>
      </c>
      <c r="V294" s="119" t="s">
        <v>6</v>
      </c>
    </row>
    <row r="295" spans="1:22" x14ac:dyDescent="0.2">
      <c r="A295" s="314" t="s">
        <v>544</v>
      </c>
      <c r="B295" s="315" t="s">
        <v>250</v>
      </c>
      <c r="C295" s="315" t="s">
        <v>251</v>
      </c>
      <c r="D295" s="316">
        <v>0.85989997863769529</v>
      </c>
      <c r="E295" s="317">
        <v>4971</v>
      </c>
      <c r="F295" s="317">
        <v>2595</v>
      </c>
      <c r="G295" s="317">
        <v>2482</v>
      </c>
      <c r="H295" s="317">
        <v>5780.9048999807555</v>
      </c>
      <c r="I295" s="318">
        <v>3017.7928415711249</v>
      </c>
      <c r="J295" s="316">
        <v>2155</v>
      </c>
      <c r="K295" s="317">
        <v>1195</v>
      </c>
      <c r="L295" s="317">
        <v>75</v>
      </c>
      <c r="M295" s="317">
        <v>705</v>
      </c>
      <c r="N295" s="319">
        <f t="shared" si="12"/>
        <v>0.3271461716937355</v>
      </c>
      <c r="O295" s="317">
        <v>135</v>
      </c>
      <c r="P295" s="317">
        <v>25</v>
      </c>
      <c r="Q295" s="317">
        <f t="shared" si="13"/>
        <v>160</v>
      </c>
      <c r="R295" s="319">
        <f t="shared" si="14"/>
        <v>7.4245939675174011E-2</v>
      </c>
      <c r="S295" s="317">
        <v>0</v>
      </c>
      <c r="T295" s="317">
        <v>0</v>
      </c>
      <c r="U295" s="318">
        <v>15</v>
      </c>
      <c r="V295" s="119" t="s">
        <v>6</v>
      </c>
    </row>
    <row r="296" spans="1:22" x14ac:dyDescent="0.2">
      <c r="A296" s="314" t="s">
        <v>545</v>
      </c>
      <c r="B296" s="315" t="s">
        <v>250</v>
      </c>
      <c r="C296" s="315" t="s">
        <v>251</v>
      </c>
      <c r="D296" s="316">
        <v>0.54909999847412105</v>
      </c>
      <c r="E296" s="317">
        <v>4461</v>
      </c>
      <c r="F296" s="317">
        <v>2039</v>
      </c>
      <c r="G296" s="317">
        <v>1943</v>
      </c>
      <c r="H296" s="317">
        <v>8124.20326424431</v>
      </c>
      <c r="I296" s="318">
        <v>3713.3491270554018</v>
      </c>
      <c r="J296" s="316">
        <v>1645</v>
      </c>
      <c r="K296" s="317">
        <v>760</v>
      </c>
      <c r="L296" s="317">
        <v>55</v>
      </c>
      <c r="M296" s="317">
        <v>700</v>
      </c>
      <c r="N296" s="319">
        <f t="shared" si="12"/>
        <v>0.42553191489361702</v>
      </c>
      <c r="O296" s="317">
        <v>95</v>
      </c>
      <c r="P296" s="317">
        <v>25</v>
      </c>
      <c r="Q296" s="317">
        <f t="shared" si="13"/>
        <v>120</v>
      </c>
      <c r="R296" s="319">
        <f t="shared" si="14"/>
        <v>7.29483282674772E-2</v>
      </c>
      <c r="S296" s="317">
        <v>0</v>
      </c>
      <c r="T296" s="317">
        <v>0</v>
      </c>
      <c r="U296" s="318">
        <v>10</v>
      </c>
      <c r="V296" s="119" t="s">
        <v>6</v>
      </c>
    </row>
    <row r="297" spans="1:22" x14ac:dyDescent="0.2">
      <c r="A297" s="314" t="s">
        <v>546</v>
      </c>
      <c r="B297" s="315" t="s">
        <v>250</v>
      </c>
      <c r="C297" s="315" t="s">
        <v>251</v>
      </c>
      <c r="D297" s="316">
        <v>0.59090000152587896</v>
      </c>
      <c r="E297" s="317">
        <v>4303</v>
      </c>
      <c r="F297" s="317">
        <v>2192</v>
      </c>
      <c r="G297" s="317">
        <v>2121</v>
      </c>
      <c r="H297" s="317">
        <v>7282.1120136882355</v>
      </c>
      <c r="I297" s="318">
        <v>3709.595522659682</v>
      </c>
      <c r="J297" s="316">
        <v>2170</v>
      </c>
      <c r="K297" s="317">
        <v>965</v>
      </c>
      <c r="L297" s="317">
        <v>125</v>
      </c>
      <c r="M297" s="317">
        <v>905</v>
      </c>
      <c r="N297" s="319">
        <f t="shared" si="12"/>
        <v>0.41705069124423966</v>
      </c>
      <c r="O297" s="317">
        <v>115</v>
      </c>
      <c r="P297" s="317">
        <v>55</v>
      </c>
      <c r="Q297" s="317">
        <f t="shared" si="13"/>
        <v>170</v>
      </c>
      <c r="R297" s="319">
        <f t="shared" si="14"/>
        <v>7.8341013824884786E-2</v>
      </c>
      <c r="S297" s="317">
        <v>10</v>
      </c>
      <c r="T297" s="317">
        <v>0</v>
      </c>
      <c r="U297" s="318">
        <v>10</v>
      </c>
      <c r="V297" s="119" t="s">
        <v>6</v>
      </c>
    </row>
    <row r="298" spans="1:22" x14ac:dyDescent="0.2">
      <c r="A298" s="314" t="s">
        <v>547</v>
      </c>
      <c r="B298" s="315" t="s">
        <v>250</v>
      </c>
      <c r="C298" s="315" t="s">
        <v>251</v>
      </c>
      <c r="D298" s="316">
        <v>0.9366000366210937</v>
      </c>
      <c r="E298" s="317">
        <v>4255</v>
      </c>
      <c r="F298" s="317">
        <v>2182</v>
      </c>
      <c r="G298" s="317">
        <v>2108</v>
      </c>
      <c r="H298" s="317">
        <v>4543.0277958886963</v>
      </c>
      <c r="I298" s="318">
        <v>2329.7030906296441</v>
      </c>
      <c r="J298" s="316">
        <v>1855</v>
      </c>
      <c r="K298" s="317">
        <v>860</v>
      </c>
      <c r="L298" s="317">
        <v>45</v>
      </c>
      <c r="M298" s="317">
        <v>820</v>
      </c>
      <c r="N298" s="319">
        <f t="shared" si="12"/>
        <v>0.44204851752021562</v>
      </c>
      <c r="O298" s="317">
        <v>95</v>
      </c>
      <c r="P298" s="317">
        <v>35</v>
      </c>
      <c r="Q298" s="317">
        <f t="shared" si="13"/>
        <v>130</v>
      </c>
      <c r="R298" s="319">
        <f t="shared" si="14"/>
        <v>7.0080862533692723E-2</v>
      </c>
      <c r="S298" s="317">
        <v>10</v>
      </c>
      <c r="T298" s="317">
        <v>0</v>
      </c>
      <c r="U298" s="318">
        <v>0</v>
      </c>
      <c r="V298" s="119" t="s">
        <v>6</v>
      </c>
    </row>
    <row r="299" spans="1:22" x14ac:dyDescent="0.2">
      <c r="A299" s="314" t="s">
        <v>548</v>
      </c>
      <c r="B299" s="315" t="s">
        <v>250</v>
      </c>
      <c r="C299" s="315" t="s">
        <v>251</v>
      </c>
      <c r="D299" s="316">
        <v>0.60099998474121097</v>
      </c>
      <c r="E299" s="317">
        <v>4402</v>
      </c>
      <c r="F299" s="317">
        <v>2220</v>
      </c>
      <c r="G299" s="317">
        <v>2137</v>
      </c>
      <c r="H299" s="317">
        <v>7324.4594205696858</v>
      </c>
      <c r="I299" s="318">
        <v>3693.8436877929807</v>
      </c>
      <c r="J299" s="316">
        <v>2200</v>
      </c>
      <c r="K299" s="317">
        <v>1115</v>
      </c>
      <c r="L299" s="317">
        <v>95</v>
      </c>
      <c r="M299" s="317">
        <v>795</v>
      </c>
      <c r="N299" s="319">
        <f t="shared" si="12"/>
        <v>0.36136363636363639</v>
      </c>
      <c r="O299" s="317">
        <v>140</v>
      </c>
      <c r="P299" s="317">
        <v>50</v>
      </c>
      <c r="Q299" s="317">
        <f t="shared" si="13"/>
        <v>190</v>
      </c>
      <c r="R299" s="319">
        <f t="shared" si="14"/>
        <v>8.6363636363636365E-2</v>
      </c>
      <c r="S299" s="317">
        <v>10</v>
      </c>
      <c r="T299" s="317">
        <v>0</v>
      </c>
      <c r="U299" s="318">
        <v>0</v>
      </c>
      <c r="V299" s="119" t="s">
        <v>6</v>
      </c>
    </row>
    <row r="300" spans="1:22" x14ac:dyDescent="0.2">
      <c r="A300" s="308" t="s">
        <v>549</v>
      </c>
      <c r="B300" s="309" t="s">
        <v>250</v>
      </c>
      <c r="C300" s="309" t="s">
        <v>251</v>
      </c>
      <c r="D300" s="310">
        <v>1.0795999908447265</v>
      </c>
      <c r="E300" s="311">
        <v>3572</v>
      </c>
      <c r="F300" s="311">
        <v>1703</v>
      </c>
      <c r="G300" s="311">
        <v>1637</v>
      </c>
      <c r="H300" s="311">
        <v>3308.6328550309731</v>
      </c>
      <c r="I300" s="312">
        <v>1577.4361008168387</v>
      </c>
      <c r="J300" s="310">
        <v>1355</v>
      </c>
      <c r="K300" s="311">
        <v>850</v>
      </c>
      <c r="L300" s="311">
        <v>50</v>
      </c>
      <c r="M300" s="311">
        <v>345</v>
      </c>
      <c r="N300" s="313">
        <f t="shared" si="12"/>
        <v>0.25461254612546125</v>
      </c>
      <c r="O300" s="311">
        <v>65</v>
      </c>
      <c r="P300" s="311">
        <v>30</v>
      </c>
      <c r="Q300" s="311">
        <f t="shared" si="13"/>
        <v>95</v>
      </c>
      <c r="R300" s="313">
        <f t="shared" si="14"/>
        <v>7.0110701107011064E-2</v>
      </c>
      <c r="S300" s="311">
        <v>0</v>
      </c>
      <c r="T300" s="311">
        <v>0</v>
      </c>
      <c r="U300" s="312">
        <v>10</v>
      </c>
      <c r="V300" s="133" t="s">
        <v>7</v>
      </c>
    </row>
    <row r="301" spans="1:22" x14ac:dyDescent="0.2">
      <c r="A301" s="314" t="s">
        <v>550</v>
      </c>
      <c r="B301" s="315" t="s">
        <v>250</v>
      </c>
      <c r="C301" s="315" t="s">
        <v>251</v>
      </c>
      <c r="D301" s="316">
        <v>1.3335000610351562</v>
      </c>
      <c r="E301" s="317">
        <v>6644</v>
      </c>
      <c r="F301" s="317">
        <v>2856</v>
      </c>
      <c r="G301" s="317">
        <v>2748</v>
      </c>
      <c r="H301" s="317">
        <v>4982.3769748030318</v>
      </c>
      <c r="I301" s="318">
        <v>2141.7321854361016</v>
      </c>
      <c r="J301" s="316">
        <v>2705</v>
      </c>
      <c r="K301" s="317">
        <v>1625</v>
      </c>
      <c r="L301" s="317">
        <v>80</v>
      </c>
      <c r="M301" s="317">
        <v>870</v>
      </c>
      <c r="N301" s="319">
        <f t="shared" si="12"/>
        <v>0.32162661737523107</v>
      </c>
      <c r="O301" s="317">
        <v>95</v>
      </c>
      <c r="P301" s="317">
        <v>0</v>
      </c>
      <c r="Q301" s="317">
        <f t="shared" si="13"/>
        <v>95</v>
      </c>
      <c r="R301" s="319">
        <f t="shared" si="14"/>
        <v>3.512014787430684E-2</v>
      </c>
      <c r="S301" s="317">
        <v>20</v>
      </c>
      <c r="T301" s="317">
        <v>0</v>
      </c>
      <c r="U301" s="318">
        <v>15</v>
      </c>
      <c r="V301" s="119" t="s">
        <v>6</v>
      </c>
    </row>
    <row r="302" spans="1:22" x14ac:dyDescent="0.2">
      <c r="A302" s="308" t="s">
        <v>551</v>
      </c>
      <c r="B302" s="309" t="s">
        <v>250</v>
      </c>
      <c r="C302" s="309" t="s">
        <v>251</v>
      </c>
      <c r="D302" s="310">
        <v>0.60639999389648436</v>
      </c>
      <c r="E302" s="311">
        <v>3648</v>
      </c>
      <c r="F302" s="311">
        <v>1412</v>
      </c>
      <c r="G302" s="311">
        <v>1364</v>
      </c>
      <c r="H302" s="311">
        <v>6015.8311951149735</v>
      </c>
      <c r="I302" s="312">
        <v>2328.4960656530543</v>
      </c>
      <c r="J302" s="310">
        <v>1390</v>
      </c>
      <c r="K302" s="311">
        <v>950</v>
      </c>
      <c r="L302" s="311">
        <v>45</v>
      </c>
      <c r="M302" s="311">
        <v>360</v>
      </c>
      <c r="N302" s="313">
        <f t="shared" si="12"/>
        <v>0.25899280575539568</v>
      </c>
      <c r="O302" s="311">
        <v>30</v>
      </c>
      <c r="P302" s="311">
        <v>0</v>
      </c>
      <c r="Q302" s="311">
        <f t="shared" si="13"/>
        <v>30</v>
      </c>
      <c r="R302" s="313">
        <f t="shared" si="14"/>
        <v>2.1582733812949641E-2</v>
      </c>
      <c r="S302" s="311">
        <v>0</v>
      </c>
      <c r="T302" s="311">
        <v>0</v>
      </c>
      <c r="U302" s="312">
        <v>0</v>
      </c>
      <c r="V302" s="133" t="s">
        <v>7</v>
      </c>
    </row>
    <row r="303" spans="1:22" x14ac:dyDescent="0.2">
      <c r="A303" s="308" t="s">
        <v>552</v>
      </c>
      <c r="B303" s="309" t="s">
        <v>250</v>
      </c>
      <c r="C303" s="309" t="s">
        <v>251</v>
      </c>
      <c r="D303" s="310">
        <v>0.47639999389648435</v>
      </c>
      <c r="E303" s="311">
        <v>2753</v>
      </c>
      <c r="F303" s="311">
        <v>1193</v>
      </c>
      <c r="G303" s="311">
        <v>1133</v>
      </c>
      <c r="H303" s="311">
        <v>5778.757420803393</v>
      </c>
      <c r="I303" s="312">
        <v>2504.1981848959126</v>
      </c>
      <c r="J303" s="310">
        <v>1065</v>
      </c>
      <c r="K303" s="311">
        <v>630</v>
      </c>
      <c r="L303" s="311">
        <v>95</v>
      </c>
      <c r="M303" s="311">
        <v>295</v>
      </c>
      <c r="N303" s="313">
        <f t="shared" si="12"/>
        <v>0.27699530516431925</v>
      </c>
      <c r="O303" s="311">
        <v>25</v>
      </c>
      <c r="P303" s="311">
        <v>0</v>
      </c>
      <c r="Q303" s="311">
        <f t="shared" si="13"/>
        <v>25</v>
      </c>
      <c r="R303" s="313">
        <f t="shared" si="14"/>
        <v>2.3474178403755867E-2</v>
      </c>
      <c r="S303" s="311">
        <v>0</v>
      </c>
      <c r="T303" s="311">
        <v>0</v>
      </c>
      <c r="U303" s="312">
        <v>15</v>
      </c>
      <c r="V303" s="133" t="s">
        <v>7</v>
      </c>
    </row>
    <row r="304" spans="1:22" x14ac:dyDescent="0.2">
      <c r="A304" s="308" t="s">
        <v>553</v>
      </c>
      <c r="B304" s="309" t="s">
        <v>250</v>
      </c>
      <c r="C304" s="309" t="s">
        <v>251</v>
      </c>
      <c r="D304" s="310">
        <v>0.58430000305175778</v>
      </c>
      <c r="E304" s="311">
        <v>3393</v>
      </c>
      <c r="F304" s="311">
        <v>1629</v>
      </c>
      <c r="G304" s="311">
        <v>1578</v>
      </c>
      <c r="H304" s="311">
        <v>5806.9484550378229</v>
      </c>
      <c r="I304" s="312">
        <v>2787.9513802701485</v>
      </c>
      <c r="J304" s="310">
        <v>1480</v>
      </c>
      <c r="K304" s="311">
        <v>940</v>
      </c>
      <c r="L304" s="311">
        <v>75</v>
      </c>
      <c r="M304" s="311">
        <v>415</v>
      </c>
      <c r="N304" s="313">
        <f t="shared" si="12"/>
        <v>0.28040540540540543</v>
      </c>
      <c r="O304" s="311">
        <v>45</v>
      </c>
      <c r="P304" s="311">
        <v>10</v>
      </c>
      <c r="Q304" s="311">
        <f t="shared" si="13"/>
        <v>55</v>
      </c>
      <c r="R304" s="313">
        <f t="shared" si="14"/>
        <v>3.7162162162162164E-2</v>
      </c>
      <c r="S304" s="311">
        <v>0</v>
      </c>
      <c r="T304" s="311">
        <v>0</v>
      </c>
      <c r="U304" s="312">
        <v>0</v>
      </c>
      <c r="V304" s="133" t="s">
        <v>7</v>
      </c>
    </row>
    <row r="305" spans="1:22" x14ac:dyDescent="0.2">
      <c r="A305" s="308" t="s">
        <v>554</v>
      </c>
      <c r="B305" s="309" t="s">
        <v>250</v>
      </c>
      <c r="C305" s="309" t="s">
        <v>251</v>
      </c>
      <c r="D305" s="310">
        <v>1.5005999755859376</v>
      </c>
      <c r="E305" s="311">
        <v>6734</v>
      </c>
      <c r="F305" s="311">
        <v>2421</v>
      </c>
      <c r="G305" s="311">
        <v>2342</v>
      </c>
      <c r="H305" s="311">
        <v>4487.5383910162882</v>
      </c>
      <c r="I305" s="312">
        <v>1613.3546843852739</v>
      </c>
      <c r="J305" s="310">
        <v>2225</v>
      </c>
      <c r="K305" s="311">
        <v>1180</v>
      </c>
      <c r="L305" s="311">
        <v>125</v>
      </c>
      <c r="M305" s="311">
        <v>705</v>
      </c>
      <c r="N305" s="313">
        <f t="shared" si="12"/>
        <v>0.31685393258426964</v>
      </c>
      <c r="O305" s="311">
        <v>150</v>
      </c>
      <c r="P305" s="311">
        <v>50</v>
      </c>
      <c r="Q305" s="311">
        <f t="shared" si="13"/>
        <v>200</v>
      </c>
      <c r="R305" s="313">
        <f t="shared" si="14"/>
        <v>8.98876404494382E-2</v>
      </c>
      <c r="S305" s="311">
        <v>0</v>
      </c>
      <c r="T305" s="311">
        <v>0</v>
      </c>
      <c r="U305" s="312">
        <v>10</v>
      </c>
      <c r="V305" s="133" t="s">
        <v>7</v>
      </c>
    </row>
    <row r="306" spans="1:22" x14ac:dyDescent="0.2">
      <c r="A306" s="314" t="s">
        <v>555</v>
      </c>
      <c r="B306" s="315" t="s">
        <v>250</v>
      </c>
      <c r="C306" s="315" t="s">
        <v>251</v>
      </c>
      <c r="D306" s="316">
        <v>0.79629997253417972</v>
      </c>
      <c r="E306" s="317">
        <v>5262</v>
      </c>
      <c r="F306" s="317">
        <v>2098</v>
      </c>
      <c r="G306" s="317">
        <v>2005</v>
      </c>
      <c r="H306" s="317">
        <v>6608.062516006351</v>
      </c>
      <c r="I306" s="318">
        <v>2634.6855109428593</v>
      </c>
      <c r="J306" s="316">
        <v>2015</v>
      </c>
      <c r="K306" s="317">
        <v>1050</v>
      </c>
      <c r="L306" s="317">
        <v>90</v>
      </c>
      <c r="M306" s="317">
        <v>730</v>
      </c>
      <c r="N306" s="319">
        <f t="shared" si="12"/>
        <v>0.36228287841191065</v>
      </c>
      <c r="O306" s="317">
        <v>75</v>
      </c>
      <c r="P306" s="317">
        <v>50</v>
      </c>
      <c r="Q306" s="317">
        <f t="shared" si="13"/>
        <v>125</v>
      </c>
      <c r="R306" s="319">
        <f t="shared" si="14"/>
        <v>6.2034739454094295E-2</v>
      </c>
      <c r="S306" s="317">
        <v>0</v>
      </c>
      <c r="T306" s="317">
        <v>10</v>
      </c>
      <c r="U306" s="318">
        <v>10</v>
      </c>
      <c r="V306" s="119" t="s">
        <v>6</v>
      </c>
    </row>
    <row r="307" spans="1:22" x14ac:dyDescent="0.2">
      <c r="A307" s="314" t="s">
        <v>556</v>
      </c>
      <c r="B307" s="315" t="s">
        <v>250</v>
      </c>
      <c r="C307" s="315" t="s">
        <v>251</v>
      </c>
      <c r="D307" s="316">
        <v>0.53770000457763667</v>
      </c>
      <c r="E307" s="317">
        <v>6214</v>
      </c>
      <c r="F307" s="317">
        <v>3023</v>
      </c>
      <c r="G307" s="317">
        <v>2859</v>
      </c>
      <c r="H307" s="317">
        <v>11556.629992743066</v>
      </c>
      <c r="I307" s="318">
        <v>5622.0940566563067</v>
      </c>
      <c r="J307" s="316">
        <v>2190</v>
      </c>
      <c r="K307" s="317">
        <v>985</v>
      </c>
      <c r="L307" s="317">
        <v>120</v>
      </c>
      <c r="M307" s="317">
        <v>910</v>
      </c>
      <c r="N307" s="319">
        <f t="shared" si="12"/>
        <v>0.41552511415525112</v>
      </c>
      <c r="O307" s="317">
        <v>145</v>
      </c>
      <c r="P307" s="317">
        <v>10</v>
      </c>
      <c r="Q307" s="317">
        <f t="shared" si="13"/>
        <v>155</v>
      </c>
      <c r="R307" s="319">
        <f t="shared" si="14"/>
        <v>7.0776255707762553E-2</v>
      </c>
      <c r="S307" s="317">
        <v>0</v>
      </c>
      <c r="T307" s="317">
        <v>0</v>
      </c>
      <c r="U307" s="318">
        <v>20</v>
      </c>
      <c r="V307" s="119" t="s">
        <v>6</v>
      </c>
    </row>
    <row r="308" spans="1:22" x14ac:dyDescent="0.2">
      <c r="A308" s="308" t="s">
        <v>557</v>
      </c>
      <c r="B308" s="309" t="s">
        <v>250</v>
      </c>
      <c r="C308" s="309" t="s">
        <v>251</v>
      </c>
      <c r="D308" s="310">
        <v>1.1131999969482422</v>
      </c>
      <c r="E308" s="311">
        <v>4405</v>
      </c>
      <c r="F308" s="311">
        <v>1783</v>
      </c>
      <c r="G308" s="311">
        <v>1720</v>
      </c>
      <c r="H308" s="311">
        <v>3957.060736683427</v>
      </c>
      <c r="I308" s="312">
        <v>1601.6888293998979</v>
      </c>
      <c r="J308" s="310">
        <v>1950</v>
      </c>
      <c r="K308" s="311">
        <v>1415</v>
      </c>
      <c r="L308" s="311">
        <v>80</v>
      </c>
      <c r="M308" s="311">
        <v>400</v>
      </c>
      <c r="N308" s="313">
        <f t="shared" si="12"/>
        <v>0.20512820512820512</v>
      </c>
      <c r="O308" s="311">
        <v>40</v>
      </c>
      <c r="P308" s="311">
        <v>10</v>
      </c>
      <c r="Q308" s="311">
        <f t="shared" si="13"/>
        <v>50</v>
      </c>
      <c r="R308" s="313">
        <f t="shared" si="14"/>
        <v>2.564102564102564E-2</v>
      </c>
      <c r="S308" s="311">
        <v>0</v>
      </c>
      <c r="T308" s="311">
        <v>10</v>
      </c>
      <c r="U308" s="312">
        <v>0</v>
      </c>
      <c r="V308" s="133" t="s">
        <v>7</v>
      </c>
    </row>
    <row r="309" spans="1:22" x14ac:dyDescent="0.2">
      <c r="A309" s="308" t="s">
        <v>558</v>
      </c>
      <c r="B309" s="309" t="s">
        <v>250</v>
      </c>
      <c r="C309" s="309" t="s">
        <v>251</v>
      </c>
      <c r="D309" s="310">
        <v>1.8817999267578125</v>
      </c>
      <c r="E309" s="311">
        <v>1567</v>
      </c>
      <c r="F309" s="311">
        <v>648</v>
      </c>
      <c r="G309" s="311">
        <v>639</v>
      </c>
      <c r="H309" s="311">
        <v>832.71339195969301</v>
      </c>
      <c r="I309" s="312">
        <v>344.35116655384883</v>
      </c>
      <c r="J309" s="310">
        <v>625</v>
      </c>
      <c r="K309" s="311">
        <v>540</v>
      </c>
      <c r="L309" s="311">
        <v>30</v>
      </c>
      <c r="M309" s="311">
        <v>50</v>
      </c>
      <c r="N309" s="313">
        <f t="shared" si="12"/>
        <v>0.08</v>
      </c>
      <c r="O309" s="311">
        <v>10</v>
      </c>
      <c r="P309" s="311">
        <v>0</v>
      </c>
      <c r="Q309" s="311">
        <f t="shared" si="13"/>
        <v>10</v>
      </c>
      <c r="R309" s="313">
        <f t="shared" si="14"/>
        <v>1.6E-2</v>
      </c>
      <c r="S309" s="311">
        <v>10</v>
      </c>
      <c r="T309" s="311">
        <v>0</v>
      </c>
      <c r="U309" s="312">
        <v>0</v>
      </c>
      <c r="V309" s="133" t="s">
        <v>7</v>
      </c>
    </row>
    <row r="310" spans="1:22" x14ac:dyDescent="0.2">
      <c r="A310" s="314" t="s">
        <v>559</v>
      </c>
      <c r="B310" s="315" t="s">
        <v>250</v>
      </c>
      <c r="C310" s="315" t="s">
        <v>251</v>
      </c>
      <c r="D310" s="316">
        <v>1.187300033569336</v>
      </c>
      <c r="E310" s="317">
        <v>1906</v>
      </c>
      <c r="F310" s="317">
        <v>787</v>
      </c>
      <c r="G310" s="317">
        <v>762</v>
      </c>
      <c r="H310" s="317">
        <v>1605.3229563803372</v>
      </c>
      <c r="I310" s="318">
        <v>662.84846100279401</v>
      </c>
      <c r="J310" s="316">
        <v>895</v>
      </c>
      <c r="K310" s="317">
        <v>525</v>
      </c>
      <c r="L310" s="317">
        <v>40</v>
      </c>
      <c r="M310" s="317">
        <v>305</v>
      </c>
      <c r="N310" s="319">
        <f t="shared" si="12"/>
        <v>0.34078212290502791</v>
      </c>
      <c r="O310" s="317">
        <v>15</v>
      </c>
      <c r="P310" s="317">
        <v>0</v>
      </c>
      <c r="Q310" s="317">
        <f t="shared" si="13"/>
        <v>15</v>
      </c>
      <c r="R310" s="319">
        <f t="shared" si="14"/>
        <v>1.6759776536312849E-2</v>
      </c>
      <c r="S310" s="317">
        <v>0</v>
      </c>
      <c r="T310" s="317">
        <v>0</v>
      </c>
      <c r="U310" s="318">
        <v>0</v>
      </c>
      <c r="V310" s="119" t="s">
        <v>6</v>
      </c>
    </row>
    <row r="311" spans="1:22" x14ac:dyDescent="0.2">
      <c r="A311" s="308" t="s">
        <v>560</v>
      </c>
      <c r="B311" s="309" t="s">
        <v>250</v>
      </c>
      <c r="C311" s="309" t="s">
        <v>251</v>
      </c>
      <c r="D311" s="310">
        <v>1.7238000488281251</v>
      </c>
      <c r="E311" s="311">
        <v>6057</v>
      </c>
      <c r="F311" s="311">
        <v>2159</v>
      </c>
      <c r="G311" s="311">
        <v>2125</v>
      </c>
      <c r="H311" s="311">
        <v>3513.7485952142033</v>
      </c>
      <c r="I311" s="312">
        <v>1252.4654477575475</v>
      </c>
      <c r="J311" s="310">
        <v>3095</v>
      </c>
      <c r="K311" s="311">
        <v>2095</v>
      </c>
      <c r="L311" s="311">
        <v>170</v>
      </c>
      <c r="M311" s="311">
        <v>735</v>
      </c>
      <c r="N311" s="313">
        <f t="shared" si="12"/>
        <v>0.23747980613893377</v>
      </c>
      <c r="O311" s="311">
        <v>80</v>
      </c>
      <c r="P311" s="311">
        <v>10</v>
      </c>
      <c r="Q311" s="311">
        <f t="shared" si="13"/>
        <v>90</v>
      </c>
      <c r="R311" s="313">
        <f t="shared" si="14"/>
        <v>2.9079159935379646E-2</v>
      </c>
      <c r="S311" s="311">
        <v>0</v>
      </c>
      <c r="T311" s="311">
        <v>10</v>
      </c>
      <c r="U311" s="312">
        <v>0</v>
      </c>
      <c r="V311" s="133" t="s">
        <v>7</v>
      </c>
    </row>
    <row r="312" spans="1:22" x14ac:dyDescent="0.2">
      <c r="A312" s="308" t="s">
        <v>561</v>
      </c>
      <c r="B312" s="309" t="s">
        <v>250</v>
      </c>
      <c r="C312" s="309" t="s">
        <v>251</v>
      </c>
      <c r="D312" s="310">
        <v>0.63700000762939457</v>
      </c>
      <c r="E312" s="311">
        <v>4248</v>
      </c>
      <c r="F312" s="311">
        <v>1720</v>
      </c>
      <c r="G312" s="311">
        <v>1681</v>
      </c>
      <c r="H312" s="311">
        <v>6668.7597317447417</v>
      </c>
      <c r="I312" s="312">
        <v>2700.1569535312988</v>
      </c>
      <c r="J312" s="310">
        <v>2015</v>
      </c>
      <c r="K312" s="311">
        <v>1440</v>
      </c>
      <c r="L312" s="311">
        <v>95</v>
      </c>
      <c r="M312" s="311">
        <v>395</v>
      </c>
      <c r="N312" s="313">
        <f t="shared" si="12"/>
        <v>0.19602977667493796</v>
      </c>
      <c r="O312" s="311">
        <v>55</v>
      </c>
      <c r="P312" s="311">
        <v>10</v>
      </c>
      <c r="Q312" s="311">
        <f t="shared" si="13"/>
        <v>65</v>
      </c>
      <c r="R312" s="313">
        <f t="shared" si="14"/>
        <v>3.2258064516129031E-2</v>
      </c>
      <c r="S312" s="311">
        <v>0</v>
      </c>
      <c r="T312" s="311">
        <v>10</v>
      </c>
      <c r="U312" s="312">
        <v>10</v>
      </c>
      <c r="V312" s="133" t="s">
        <v>7</v>
      </c>
    </row>
    <row r="313" spans="1:22" x14ac:dyDescent="0.2">
      <c r="A313" s="308" t="s">
        <v>562</v>
      </c>
      <c r="B313" s="309" t="s">
        <v>250</v>
      </c>
      <c r="C313" s="309" t="s">
        <v>251</v>
      </c>
      <c r="D313" s="310">
        <v>2.8311999511718748</v>
      </c>
      <c r="E313" s="311">
        <v>6511</v>
      </c>
      <c r="F313" s="311">
        <v>2260</v>
      </c>
      <c r="G313" s="311">
        <v>2205</v>
      </c>
      <c r="H313" s="311">
        <v>2299.7316022504883</v>
      </c>
      <c r="I313" s="312">
        <v>798.24810644848776</v>
      </c>
      <c r="J313" s="310">
        <v>3125</v>
      </c>
      <c r="K313" s="311">
        <v>2240</v>
      </c>
      <c r="L313" s="311">
        <v>190</v>
      </c>
      <c r="M313" s="311">
        <v>590</v>
      </c>
      <c r="N313" s="313">
        <f t="shared" si="12"/>
        <v>0.1888</v>
      </c>
      <c r="O313" s="311">
        <v>75</v>
      </c>
      <c r="P313" s="311">
        <v>20</v>
      </c>
      <c r="Q313" s="311">
        <f t="shared" si="13"/>
        <v>95</v>
      </c>
      <c r="R313" s="313">
        <f t="shared" si="14"/>
        <v>3.04E-2</v>
      </c>
      <c r="S313" s="311">
        <v>0</v>
      </c>
      <c r="T313" s="311">
        <v>10</v>
      </c>
      <c r="U313" s="312">
        <v>0</v>
      </c>
      <c r="V313" s="133" t="s">
        <v>7</v>
      </c>
    </row>
    <row r="314" spans="1:22" x14ac:dyDescent="0.2">
      <c r="A314" s="308" t="s">
        <v>563</v>
      </c>
      <c r="B314" s="309" t="s">
        <v>250</v>
      </c>
      <c r="C314" s="309" t="s">
        <v>251</v>
      </c>
      <c r="D314" s="310">
        <v>2.2138999938964843</v>
      </c>
      <c r="E314" s="311">
        <v>6229</v>
      </c>
      <c r="F314" s="311">
        <v>3093</v>
      </c>
      <c r="G314" s="311">
        <v>3042</v>
      </c>
      <c r="H314" s="311">
        <v>2813.5868906331684</v>
      </c>
      <c r="I314" s="312">
        <v>1397.0820762126168</v>
      </c>
      <c r="J314" s="310">
        <v>1920</v>
      </c>
      <c r="K314" s="311">
        <v>1270</v>
      </c>
      <c r="L314" s="311">
        <v>120</v>
      </c>
      <c r="M314" s="311">
        <v>435</v>
      </c>
      <c r="N314" s="313">
        <f t="shared" si="12"/>
        <v>0.2265625</v>
      </c>
      <c r="O314" s="311">
        <v>75</v>
      </c>
      <c r="P314" s="311">
        <v>0</v>
      </c>
      <c r="Q314" s="311">
        <f t="shared" si="13"/>
        <v>75</v>
      </c>
      <c r="R314" s="313">
        <f t="shared" si="14"/>
        <v>3.90625E-2</v>
      </c>
      <c r="S314" s="311">
        <v>0</v>
      </c>
      <c r="T314" s="311">
        <v>10</v>
      </c>
      <c r="U314" s="312">
        <v>15</v>
      </c>
      <c r="V314" s="133" t="s">
        <v>7</v>
      </c>
    </row>
    <row r="315" spans="1:22" x14ac:dyDescent="0.2">
      <c r="A315" s="308" t="s">
        <v>564</v>
      </c>
      <c r="B315" s="309" t="s">
        <v>250</v>
      </c>
      <c r="C315" s="309" t="s">
        <v>251</v>
      </c>
      <c r="D315" s="310">
        <v>0.92330001831054687</v>
      </c>
      <c r="E315" s="311">
        <v>5984</v>
      </c>
      <c r="F315" s="311">
        <v>2045</v>
      </c>
      <c r="G315" s="311">
        <v>1999</v>
      </c>
      <c r="H315" s="311">
        <v>6481.1002722056855</v>
      </c>
      <c r="I315" s="312">
        <v>2214.8813597360672</v>
      </c>
      <c r="J315" s="310">
        <v>2915</v>
      </c>
      <c r="K315" s="311">
        <v>1770</v>
      </c>
      <c r="L315" s="311">
        <v>140</v>
      </c>
      <c r="M315" s="311">
        <v>850</v>
      </c>
      <c r="N315" s="313">
        <f t="shared" si="12"/>
        <v>0.29159519725557459</v>
      </c>
      <c r="O315" s="311">
        <v>95</v>
      </c>
      <c r="P315" s="311">
        <v>0</v>
      </c>
      <c r="Q315" s="311">
        <f t="shared" si="13"/>
        <v>95</v>
      </c>
      <c r="R315" s="313">
        <f t="shared" si="14"/>
        <v>3.2590051457975985E-2</v>
      </c>
      <c r="S315" s="311">
        <v>0</v>
      </c>
      <c r="T315" s="311">
        <v>30</v>
      </c>
      <c r="U315" s="312">
        <v>35</v>
      </c>
      <c r="V315" s="133" t="s">
        <v>7</v>
      </c>
    </row>
    <row r="316" spans="1:22" x14ac:dyDescent="0.2">
      <c r="A316" s="308" t="s">
        <v>565</v>
      </c>
      <c r="B316" s="309" t="s">
        <v>250</v>
      </c>
      <c r="C316" s="309" t="s">
        <v>251</v>
      </c>
      <c r="D316" s="310">
        <v>0.59069999694824216</v>
      </c>
      <c r="E316" s="311">
        <v>3736</v>
      </c>
      <c r="F316" s="311">
        <v>1385</v>
      </c>
      <c r="G316" s="311">
        <v>1358</v>
      </c>
      <c r="H316" s="311">
        <v>6324.6995417326079</v>
      </c>
      <c r="I316" s="312">
        <v>2344.6758204763551</v>
      </c>
      <c r="J316" s="310">
        <v>1795</v>
      </c>
      <c r="K316" s="311">
        <v>1215</v>
      </c>
      <c r="L316" s="311">
        <v>95</v>
      </c>
      <c r="M316" s="311">
        <v>430</v>
      </c>
      <c r="N316" s="313">
        <f t="shared" si="12"/>
        <v>0.23955431754874651</v>
      </c>
      <c r="O316" s="311">
        <v>45</v>
      </c>
      <c r="P316" s="311">
        <v>0</v>
      </c>
      <c r="Q316" s="311">
        <f t="shared" si="13"/>
        <v>45</v>
      </c>
      <c r="R316" s="313">
        <f t="shared" si="14"/>
        <v>2.5069637883008356E-2</v>
      </c>
      <c r="S316" s="311">
        <v>0</v>
      </c>
      <c r="T316" s="311">
        <v>0</v>
      </c>
      <c r="U316" s="312">
        <v>10</v>
      </c>
      <c r="V316" s="133" t="s">
        <v>7</v>
      </c>
    </row>
    <row r="317" spans="1:22" x14ac:dyDescent="0.2">
      <c r="A317" s="308" t="s">
        <v>566</v>
      </c>
      <c r="B317" s="309" t="s">
        <v>250</v>
      </c>
      <c r="C317" s="309" t="s">
        <v>251</v>
      </c>
      <c r="D317" s="310">
        <v>1.0997000122070313</v>
      </c>
      <c r="E317" s="311">
        <v>4336</v>
      </c>
      <c r="F317" s="311">
        <v>1505</v>
      </c>
      <c r="G317" s="311">
        <v>1482</v>
      </c>
      <c r="H317" s="311">
        <v>3942.8934726461544</v>
      </c>
      <c r="I317" s="312">
        <v>1368.5550452796269</v>
      </c>
      <c r="J317" s="310">
        <v>2120</v>
      </c>
      <c r="K317" s="311">
        <v>1510</v>
      </c>
      <c r="L317" s="311">
        <v>110</v>
      </c>
      <c r="M317" s="311">
        <v>460</v>
      </c>
      <c r="N317" s="313">
        <f t="shared" si="12"/>
        <v>0.21698113207547171</v>
      </c>
      <c r="O317" s="311">
        <v>20</v>
      </c>
      <c r="P317" s="311">
        <v>0</v>
      </c>
      <c r="Q317" s="311">
        <f t="shared" si="13"/>
        <v>20</v>
      </c>
      <c r="R317" s="313">
        <f t="shared" si="14"/>
        <v>9.433962264150943E-3</v>
      </c>
      <c r="S317" s="311">
        <v>0</v>
      </c>
      <c r="T317" s="311">
        <v>0</v>
      </c>
      <c r="U317" s="312">
        <v>15</v>
      </c>
      <c r="V317" s="133" t="s">
        <v>7</v>
      </c>
    </row>
    <row r="318" spans="1:22" x14ac:dyDescent="0.2">
      <c r="A318" s="308" t="s">
        <v>567</v>
      </c>
      <c r="B318" s="309" t="s">
        <v>250</v>
      </c>
      <c r="C318" s="309" t="s">
        <v>251</v>
      </c>
      <c r="D318" s="310">
        <v>1.1072000122070313</v>
      </c>
      <c r="E318" s="311">
        <v>5243</v>
      </c>
      <c r="F318" s="311">
        <v>1797</v>
      </c>
      <c r="G318" s="311">
        <v>1764</v>
      </c>
      <c r="H318" s="311">
        <v>4735.3684449017419</v>
      </c>
      <c r="I318" s="312">
        <v>1623.0129878864068</v>
      </c>
      <c r="J318" s="310">
        <v>2345</v>
      </c>
      <c r="K318" s="311">
        <v>1485</v>
      </c>
      <c r="L318" s="311">
        <v>180</v>
      </c>
      <c r="M318" s="311">
        <v>570</v>
      </c>
      <c r="N318" s="313">
        <f t="shared" si="12"/>
        <v>0.24307036247334754</v>
      </c>
      <c r="O318" s="311">
        <v>65</v>
      </c>
      <c r="P318" s="311">
        <v>0</v>
      </c>
      <c r="Q318" s="311">
        <f t="shared" si="13"/>
        <v>65</v>
      </c>
      <c r="R318" s="313">
        <f t="shared" si="14"/>
        <v>2.7718550106609809E-2</v>
      </c>
      <c r="S318" s="311">
        <v>0</v>
      </c>
      <c r="T318" s="311">
        <v>10</v>
      </c>
      <c r="U318" s="312">
        <v>30</v>
      </c>
      <c r="V318" s="133" t="s">
        <v>7</v>
      </c>
    </row>
    <row r="319" spans="1:22" x14ac:dyDescent="0.2">
      <c r="A319" s="308" t="s">
        <v>568</v>
      </c>
      <c r="B319" s="309" t="s">
        <v>250</v>
      </c>
      <c r="C319" s="309" t="s">
        <v>251</v>
      </c>
      <c r="D319" s="310">
        <v>0.97519996643066409</v>
      </c>
      <c r="E319" s="311">
        <v>3384</v>
      </c>
      <c r="F319" s="311">
        <v>1106</v>
      </c>
      <c r="G319" s="311">
        <v>1094</v>
      </c>
      <c r="H319" s="311">
        <v>3470.0575435680139</v>
      </c>
      <c r="I319" s="312">
        <v>1134.126372099948</v>
      </c>
      <c r="J319" s="310">
        <v>1720</v>
      </c>
      <c r="K319" s="311">
        <v>1075</v>
      </c>
      <c r="L319" s="311">
        <v>125</v>
      </c>
      <c r="M319" s="311">
        <v>455</v>
      </c>
      <c r="N319" s="313">
        <f t="shared" si="12"/>
        <v>0.26453488372093026</v>
      </c>
      <c r="O319" s="311">
        <v>50</v>
      </c>
      <c r="P319" s="311">
        <v>0</v>
      </c>
      <c r="Q319" s="311">
        <f t="shared" si="13"/>
        <v>50</v>
      </c>
      <c r="R319" s="313">
        <f t="shared" si="14"/>
        <v>2.9069767441860465E-2</v>
      </c>
      <c r="S319" s="311">
        <v>0</v>
      </c>
      <c r="T319" s="311">
        <v>10</v>
      </c>
      <c r="U319" s="312">
        <v>0</v>
      </c>
      <c r="V319" s="133" t="s">
        <v>7</v>
      </c>
    </row>
    <row r="320" spans="1:22" x14ac:dyDescent="0.2">
      <c r="A320" s="308" t="s">
        <v>569</v>
      </c>
      <c r="B320" s="309" t="s">
        <v>250</v>
      </c>
      <c r="C320" s="309" t="s">
        <v>251</v>
      </c>
      <c r="D320" s="310">
        <v>10.130599975585938</v>
      </c>
      <c r="E320" s="311">
        <v>7894</v>
      </c>
      <c r="F320" s="311">
        <v>2386</v>
      </c>
      <c r="G320" s="311">
        <v>2335</v>
      </c>
      <c r="H320" s="311">
        <v>779.2233450164855</v>
      </c>
      <c r="I320" s="312">
        <v>235.52405639844619</v>
      </c>
      <c r="J320" s="310">
        <v>3805</v>
      </c>
      <c r="K320" s="311">
        <v>2765</v>
      </c>
      <c r="L320" s="311">
        <v>170</v>
      </c>
      <c r="M320" s="311">
        <v>780</v>
      </c>
      <c r="N320" s="313">
        <f t="shared" si="12"/>
        <v>0.2049934296977661</v>
      </c>
      <c r="O320" s="311">
        <v>30</v>
      </c>
      <c r="P320" s="311">
        <v>30</v>
      </c>
      <c r="Q320" s="311">
        <f t="shared" si="13"/>
        <v>60</v>
      </c>
      <c r="R320" s="313">
        <f t="shared" si="14"/>
        <v>1.5768725361366621E-2</v>
      </c>
      <c r="S320" s="311">
        <v>0</v>
      </c>
      <c r="T320" s="311">
        <v>20</v>
      </c>
      <c r="U320" s="312">
        <v>10</v>
      </c>
      <c r="V320" s="133" t="s">
        <v>7</v>
      </c>
    </row>
    <row r="321" spans="1:22" x14ac:dyDescent="0.2">
      <c r="A321" s="320" t="s">
        <v>570</v>
      </c>
      <c r="B321" s="321" t="s">
        <v>250</v>
      </c>
      <c r="C321" s="321" t="s">
        <v>251</v>
      </c>
      <c r="D321" s="322">
        <v>0.51979999542236333</v>
      </c>
      <c r="E321" s="323">
        <v>2729</v>
      </c>
      <c r="F321" s="323">
        <v>1353</v>
      </c>
      <c r="G321" s="323">
        <v>1254</v>
      </c>
      <c r="H321" s="323">
        <v>5250.0962370777861</v>
      </c>
      <c r="I321" s="324">
        <v>2602.9242245387481</v>
      </c>
      <c r="J321" s="322">
        <v>1005</v>
      </c>
      <c r="K321" s="323">
        <v>295</v>
      </c>
      <c r="L321" s="323">
        <v>15</v>
      </c>
      <c r="M321" s="323">
        <v>540</v>
      </c>
      <c r="N321" s="325">
        <f t="shared" si="12"/>
        <v>0.53731343283582089</v>
      </c>
      <c r="O321" s="323">
        <v>135</v>
      </c>
      <c r="P321" s="323">
        <v>20</v>
      </c>
      <c r="Q321" s="323">
        <f t="shared" si="13"/>
        <v>155</v>
      </c>
      <c r="R321" s="325">
        <f t="shared" si="14"/>
        <v>0.15422885572139303</v>
      </c>
      <c r="S321" s="323">
        <v>0</v>
      </c>
      <c r="T321" s="323">
        <v>10</v>
      </c>
      <c r="U321" s="324">
        <v>0</v>
      </c>
      <c r="V321" s="78" t="s">
        <v>5</v>
      </c>
    </row>
    <row r="322" spans="1:22" x14ac:dyDescent="0.2">
      <c r="A322" s="314" t="s">
        <v>571</v>
      </c>
      <c r="B322" s="315" t="s">
        <v>250</v>
      </c>
      <c r="C322" s="315" t="s">
        <v>251</v>
      </c>
      <c r="D322" s="316">
        <v>0.42</v>
      </c>
      <c r="E322" s="317">
        <v>5000</v>
      </c>
      <c r="F322" s="317">
        <v>2650</v>
      </c>
      <c r="G322" s="317">
        <v>2537</v>
      </c>
      <c r="H322" s="317">
        <v>11904.761904761905</v>
      </c>
      <c r="I322" s="318">
        <v>6309.5238095238101</v>
      </c>
      <c r="J322" s="316">
        <v>2215</v>
      </c>
      <c r="K322" s="317">
        <v>820</v>
      </c>
      <c r="L322" s="317">
        <v>70</v>
      </c>
      <c r="M322" s="317">
        <v>1110</v>
      </c>
      <c r="N322" s="319">
        <f t="shared" ref="N322:N385" si="15">M322/J322</f>
        <v>0.50112866817155755</v>
      </c>
      <c r="O322" s="317">
        <v>120</v>
      </c>
      <c r="P322" s="317">
        <v>65</v>
      </c>
      <c r="Q322" s="317">
        <f t="shared" ref="Q322:Q385" si="16">O322+P322</f>
        <v>185</v>
      </c>
      <c r="R322" s="319">
        <f t="shared" ref="R322:R385" si="17">Q322/J322</f>
        <v>8.35214446952596E-2</v>
      </c>
      <c r="S322" s="317">
        <v>10</v>
      </c>
      <c r="T322" s="317">
        <v>0</v>
      </c>
      <c r="U322" s="318">
        <v>25</v>
      </c>
      <c r="V322" s="119" t="s">
        <v>6</v>
      </c>
    </row>
    <row r="323" spans="1:22" x14ac:dyDescent="0.2">
      <c r="A323" s="314" t="s">
        <v>572</v>
      </c>
      <c r="B323" s="315" t="s">
        <v>250</v>
      </c>
      <c r="C323" s="315" t="s">
        <v>251</v>
      </c>
      <c r="D323" s="316">
        <v>0.20670000076293946</v>
      </c>
      <c r="E323" s="317">
        <v>3009</v>
      </c>
      <c r="F323" s="317">
        <v>1594</v>
      </c>
      <c r="G323" s="317">
        <v>1502</v>
      </c>
      <c r="H323" s="317">
        <v>14557.329409258051</v>
      </c>
      <c r="I323" s="318">
        <v>7711.6593813085183</v>
      </c>
      <c r="J323" s="316">
        <v>1265</v>
      </c>
      <c r="K323" s="317">
        <v>460</v>
      </c>
      <c r="L323" s="317">
        <v>70</v>
      </c>
      <c r="M323" s="317">
        <v>595</v>
      </c>
      <c r="N323" s="319">
        <f t="shared" si="15"/>
        <v>0.47035573122529645</v>
      </c>
      <c r="O323" s="317">
        <v>115</v>
      </c>
      <c r="P323" s="317">
        <v>15</v>
      </c>
      <c r="Q323" s="317">
        <f t="shared" si="16"/>
        <v>130</v>
      </c>
      <c r="R323" s="319">
        <f t="shared" si="17"/>
        <v>0.10276679841897234</v>
      </c>
      <c r="S323" s="317">
        <v>0</v>
      </c>
      <c r="T323" s="317">
        <v>0</v>
      </c>
      <c r="U323" s="318">
        <v>0</v>
      </c>
      <c r="V323" s="119" t="s">
        <v>6</v>
      </c>
    </row>
    <row r="324" spans="1:22" x14ac:dyDescent="0.2">
      <c r="A324" s="320" t="s">
        <v>573</v>
      </c>
      <c r="B324" s="321" t="s">
        <v>250</v>
      </c>
      <c r="C324" s="321" t="s">
        <v>251</v>
      </c>
      <c r="D324" s="322">
        <v>0.26079999923706054</v>
      </c>
      <c r="E324" s="323">
        <v>2290</v>
      </c>
      <c r="F324" s="323">
        <v>1223</v>
      </c>
      <c r="G324" s="323">
        <v>1154</v>
      </c>
      <c r="H324" s="323">
        <v>8780.6748723125893</v>
      </c>
      <c r="I324" s="324">
        <v>4689.417191632444</v>
      </c>
      <c r="J324" s="322">
        <v>970</v>
      </c>
      <c r="K324" s="323">
        <v>400</v>
      </c>
      <c r="L324" s="323">
        <v>35</v>
      </c>
      <c r="M324" s="323">
        <v>400</v>
      </c>
      <c r="N324" s="325">
        <f t="shared" si="15"/>
        <v>0.41237113402061853</v>
      </c>
      <c r="O324" s="323">
        <v>100</v>
      </c>
      <c r="P324" s="323">
        <v>30</v>
      </c>
      <c r="Q324" s="323">
        <f t="shared" si="16"/>
        <v>130</v>
      </c>
      <c r="R324" s="325">
        <f t="shared" si="17"/>
        <v>0.13402061855670103</v>
      </c>
      <c r="S324" s="323">
        <v>0</v>
      </c>
      <c r="T324" s="323">
        <v>0</v>
      </c>
      <c r="U324" s="324">
        <v>0</v>
      </c>
      <c r="V324" s="78" t="s">
        <v>5</v>
      </c>
    </row>
    <row r="325" spans="1:22" x14ac:dyDescent="0.2">
      <c r="A325" s="314" t="s">
        <v>574</v>
      </c>
      <c r="B325" s="315" t="s">
        <v>250</v>
      </c>
      <c r="C325" s="315" t="s">
        <v>251</v>
      </c>
      <c r="D325" s="316">
        <v>0.26860000610351564</v>
      </c>
      <c r="E325" s="317">
        <v>2941</v>
      </c>
      <c r="F325" s="317">
        <v>1651</v>
      </c>
      <c r="G325" s="317">
        <v>1582</v>
      </c>
      <c r="H325" s="317">
        <v>10949.366839800328</v>
      </c>
      <c r="I325" s="318">
        <v>6146.6863830364982</v>
      </c>
      <c r="J325" s="316">
        <v>1130</v>
      </c>
      <c r="K325" s="317">
        <v>370</v>
      </c>
      <c r="L325" s="317">
        <v>45</v>
      </c>
      <c r="M325" s="317">
        <v>610</v>
      </c>
      <c r="N325" s="319">
        <f t="shared" si="15"/>
        <v>0.53982300884955747</v>
      </c>
      <c r="O325" s="317">
        <v>90</v>
      </c>
      <c r="P325" s="317">
        <v>0</v>
      </c>
      <c r="Q325" s="317">
        <f t="shared" si="16"/>
        <v>90</v>
      </c>
      <c r="R325" s="319">
        <f t="shared" si="17"/>
        <v>7.9646017699115043E-2</v>
      </c>
      <c r="S325" s="317">
        <v>0</v>
      </c>
      <c r="T325" s="317">
        <v>10</v>
      </c>
      <c r="U325" s="318">
        <v>10</v>
      </c>
      <c r="V325" s="119" t="s">
        <v>6</v>
      </c>
    </row>
    <row r="326" spans="1:22" x14ac:dyDescent="0.2">
      <c r="A326" s="314" t="s">
        <v>575</v>
      </c>
      <c r="B326" s="315" t="s">
        <v>250</v>
      </c>
      <c r="C326" s="315" t="s">
        <v>251</v>
      </c>
      <c r="D326" s="316">
        <v>0.35229999542236329</v>
      </c>
      <c r="E326" s="317">
        <v>3923</v>
      </c>
      <c r="F326" s="317">
        <v>2187</v>
      </c>
      <c r="G326" s="317">
        <v>2088</v>
      </c>
      <c r="H326" s="317">
        <v>11135.396114032921</v>
      </c>
      <c r="I326" s="318">
        <v>6207.7775430512356</v>
      </c>
      <c r="J326" s="316">
        <v>1775</v>
      </c>
      <c r="K326" s="317">
        <v>570</v>
      </c>
      <c r="L326" s="317">
        <v>100</v>
      </c>
      <c r="M326" s="317">
        <v>925</v>
      </c>
      <c r="N326" s="319">
        <f t="shared" si="15"/>
        <v>0.52112676056338025</v>
      </c>
      <c r="O326" s="317">
        <v>145</v>
      </c>
      <c r="P326" s="317">
        <v>25</v>
      </c>
      <c r="Q326" s="317">
        <f t="shared" si="16"/>
        <v>170</v>
      </c>
      <c r="R326" s="319">
        <f t="shared" si="17"/>
        <v>9.5774647887323941E-2</v>
      </c>
      <c r="S326" s="317">
        <v>10</v>
      </c>
      <c r="T326" s="317">
        <v>0</v>
      </c>
      <c r="U326" s="318">
        <v>0</v>
      </c>
      <c r="V326" s="119" t="s">
        <v>6</v>
      </c>
    </row>
    <row r="327" spans="1:22" x14ac:dyDescent="0.2">
      <c r="A327" s="314" t="s">
        <v>576</v>
      </c>
      <c r="B327" s="315" t="s">
        <v>250</v>
      </c>
      <c r="C327" s="315" t="s">
        <v>251</v>
      </c>
      <c r="D327" s="316">
        <v>0.22420000076293944</v>
      </c>
      <c r="E327" s="317">
        <v>3215</v>
      </c>
      <c r="F327" s="317">
        <v>1673</v>
      </c>
      <c r="G327" s="317">
        <v>1581</v>
      </c>
      <c r="H327" s="317">
        <v>14339.875062709829</v>
      </c>
      <c r="I327" s="318">
        <v>7462.0873965516466</v>
      </c>
      <c r="J327" s="316">
        <v>1400</v>
      </c>
      <c r="K327" s="317">
        <v>475</v>
      </c>
      <c r="L327" s="317">
        <v>40</v>
      </c>
      <c r="M327" s="317">
        <v>760</v>
      </c>
      <c r="N327" s="319">
        <f t="shared" si="15"/>
        <v>0.54285714285714282</v>
      </c>
      <c r="O327" s="317">
        <v>95</v>
      </c>
      <c r="P327" s="317">
        <v>25</v>
      </c>
      <c r="Q327" s="317">
        <f t="shared" si="16"/>
        <v>120</v>
      </c>
      <c r="R327" s="319">
        <f t="shared" si="17"/>
        <v>8.5714285714285715E-2</v>
      </c>
      <c r="S327" s="317">
        <v>0</v>
      </c>
      <c r="T327" s="317">
        <v>0</v>
      </c>
      <c r="U327" s="318">
        <v>0</v>
      </c>
      <c r="V327" s="119" t="s">
        <v>6</v>
      </c>
    </row>
    <row r="328" spans="1:22" x14ac:dyDescent="0.2">
      <c r="A328" s="314" t="s">
        <v>577</v>
      </c>
      <c r="B328" s="315" t="s">
        <v>250</v>
      </c>
      <c r="C328" s="315" t="s">
        <v>251</v>
      </c>
      <c r="D328" s="316">
        <v>0.17940000534057618</v>
      </c>
      <c r="E328" s="317">
        <v>3438</v>
      </c>
      <c r="F328" s="317">
        <v>1715</v>
      </c>
      <c r="G328" s="317">
        <v>1633</v>
      </c>
      <c r="H328" s="317">
        <v>19163.879028170813</v>
      </c>
      <c r="I328" s="318">
        <v>9559.6429707134812</v>
      </c>
      <c r="J328" s="316">
        <v>1525</v>
      </c>
      <c r="K328" s="317">
        <v>595</v>
      </c>
      <c r="L328" s="317">
        <v>75</v>
      </c>
      <c r="M328" s="317">
        <v>745</v>
      </c>
      <c r="N328" s="319">
        <f t="shared" si="15"/>
        <v>0.4885245901639344</v>
      </c>
      <c r="O328" s="317">
        <v>105</v>
      </c>
      <c r="P328" s="317">
        <v>0</v>
      </c>
      <c r="Q328" s="317">
        <f t="shared" si="16"/>
        <v>105</v>
      </c>
      <c r="R328" s="319">
        <f t="shared" si="17"/>
        <v>6.8852459016393447E-2</v>
      </c>
      <c r="S328" s="317">
        <v>0</v>
      </c>
      <c r="T328" s="317">
        <v>0</v>
      </c>
      <c r="U328" s="318">
        <v>0</v>
      </c>
      <c r="V328" s="119" t="s">
        <v>6</v>
      </c>
    </row>
    <row r="329" spans="1:22" x14ac:dyDescent="0.2">
      <c r="A329" s="320" t="s">
        <v>578</v>
      </c>
      <c r="B329" s="321" t="s">
        <v>250</v>
      </c>
      <c r="C329" s="321" t="s">
        <v>251</v>
      </c>
      <c r="D329" s="322">
        <v>0.17760000228881836</v>
      </c>
      <c r="E329" s="323">
        <v>2765</v>
      </c>
      <c r="F329" s="323">
        <v>1429</v>
      </c>
      <c r="G329" s="323">
        <v>1374</v>
      </c>
      <c r="H329" s="323">
        <v>15568.6934930523</v>
      </c>
      <c r="I329" s="324">
        <v>8046.1710674762153</v>
      </c>
      <c r="J329" s="322">
        <v>1245</v>
      </c>
      <c r="K329" s="323">
        <v>455</v>
      </c>
      <c r="L329" s="323">
        <v>50</v>
      </c>
      <c r="M329" s="323">
        <v>590</v>
      </c>
      <c r="N329" s="325">
        <f t="shared" si="15"/>
        <v>0.47389558232931728</v>
      </c>
      <c r="O329" s="323">
        <v>115</v>
      </c>
      <c r="P329" s="323">
        <v>25</v>
      </c>
      <c r="Q329" s="323">
        <f t="shared" si="16"/>
        <v>140</v>
      </c>
      <c r="R329" s="325">
        <f t="shared" si="17"/>
        <v>0.11244979919678715</v>
      </c>
      <c r="S329" s="323">
        <v>0</v>
      </c>
      <c r="T329" s="323">
        <v>0</v>
      </c>
      <c r="U329" s="324">
        <v>0</v>
      </c>
      <c r="V329" s="78" t="s">
        <v>5</v>
      </c>
    </row>
    <row r="330" spans="1:22" x14ac:dyDescent="0.2">
      <c r="A330" s="314" t="s">
        <v>579</v>
      </c>
      <c r="B330" s="315" t="s">
        <v>250</v>
      </c>
      <c r="C330" s="315" t="s">
        <v>251</v>
      </c>
      <c r="D330" s="316">
        <v>0.18840000152587891</v>
      </c>
      <c r="E330" s="317">
        <v>1321</v>
      </c>
      <c r="F330" s="317">
        <v>635</v>
      </c>
      <c r="G330" s="317">
        <v>600</v>
      </c>
      <c r="H330" s="317">
        <v>7011.6772255893293</v>
      </c>
      <c r="I330" s="318">
        <v>3370.4882954195486</v>
      </c>
      <c r="J330" s="316">
        <v>695</v>
      </c>
      <c r="K330" s="317">
        <v>350</v>
      </c>
      <c r="L330" s="317">
        <v>25</v>
      </c>
      <c r="M330" s="317">
        <v>275</v>
      </c>
      <c r="N330" s="319">
        <f t="shared" si="15"/>
        <v>0.39568345323741005</v>
      </c>
      <c r="O330" s="317">
        <v>20</v>
      </c>
      <c r="P330" s="317">
        <v>20</v>
      </c>
      <c r="Q330" s="317">
        <f t="shared" si="16"/>
        <v>40</v>
      </c>
      <c r="R330" s="319">
        <f t="shared" si="17"/>
        <v>5.7553956834532377E-2</v>
      </c>
      <c r="S330" s="317">
        <v>0</v>
      </c>
      <c r="T330" s="317">
        <v>0</v>
      </c>
      <c r="U330" s="318">
        <v>0</v>
      </c>
      <c r="V330" s="119" t="s">
        <v>6</v>
      </c>
    </row>
    <row r="331" spans="1:22" x14ac:dyDescent="0.2">
      <c r="A331" s="314" t="s">
        <v>580</v>
      </c>
      <c r="B331" s="315" t="s">
        <v>250</v>
      </c>
      <c r="C331" s="315" t="s">
        <v>251</v>
      </c>
      <c r="D331" s="316">
        <v>0.44049999237060544</v>
      </c>
      <c r="E331" s="317">
        <v>3478</v>
      </c>
      <c r="F331" s="317">
        <v>1695</v>
      </c>
      <c r="G331" s="317">
        <v>1632</v>
      </c>
      <c r="H331" s="317">
        <v>7895.5733490089542</v>
      </c>
      <c r="I331" s="318">
        <v>3847.9001801524373</v>
      </c>
      <c r="J331" s="316">
        <v>1585</v>
      </c>
      <c r="K331" s="317">
        <v>790</v>
      </c>
      <c r="L331" s="317">
        <v>95</v>
      </c>
      <c r="M331" s="317">
        <v>600</v>
      </c>
      <c r="N331" s="319">
        <f t="shared" si="15"/>
        <v>0.37854889589905361</v>
      </c>
      <c r="O331" s="317">
        <v>55</v>
      </c>
      <c r="P331" s="317">
        <v>40</v>
      </c>
      <c r="Q331" s="317">
        <f t="shared" si="16"/>
        <v>95</v>
      </c>
      <c r="R331" s="319">
        <f t="shared" si="17"/>
        <v>5.993690851735016E-2</v>
      </c>
      <c r="S331" s="317">
        <v>0</v>
      </c>
      <c r="T331" s="317">
        <v>0</v>
      </c>
      <c r="U331" s="318">
        <v>0</v>
      </c>
      <c r="V331" s="119" t="s">
        <v>6</v>
      </c>
    </row>
    <row r="332" spans="1:22" x14ac:dyDescent="0.2">
      <c r="A332" s="314" t="s">
        <v>581</v>
      </c>
      <c r="B332" s="315" t="s">
        <v>250</v>
      </c>
      <c r="C332" s="315" t="s">
        <v>251</v>
      </c>
      <c r="D332" s="316">
        <v>0.35049999237060547</v>
      </c>
      <c r="E332" s="317">
        <v>4214</v>
      </c>
      <c r="F332" s="317">
        <v>2109</v>
      </c>
      <c r="G332" s="317">
        <v>2032</v>
      </c>
      <c r="H332" s="317">
        <v>12022.824798079526</v>
      </c>
      <c r="I332" s="318">
        <v>6017.1185332581208</v>
      </c>
      <c r="J332" s="316">
        <v>1795</v>
      </c>
      <c r="K332" s="317">
        <v>675</v>
      </c>
      <c r="L332" s="317">
        <v>100</v>
      </c>
      <c r="M332" s="317">
        <v>805</v>
      </c>
      <c r="N332" s="319">
        <f t="shared" si="15"/>
        <v>0.44846796657381616</v>
      </c>
      <c r="O332" s="317">
        <v>115</v>
      </c>
      <c r="P332" s="317">
        <v>65</v>
      </c>
      <c r="Q332" s="317">
        <f t="shared" si="16"/>
        <v>180</v>
      </c>
      <c r="R332" s="319">
        <f t="shared" si="17"/>
        <v>0.10027855153203342</v>
      </c>
      <c r="S332" s="317">
        <v>10</v>
      </c>
      <c r="T332" s="317">
        <v>10</v>
      </c>
      <c r="U332" s="318">
        <v>10</v>
      </c>
      <c r="V332" s="119" t="s">
        <v>6</v>
      </c>
    </row>
    <row r="333" spans="1:22" x14ac:dyDescent="0.2">
      <c r="A333" s="320" t="s">
        <v>582</v>
      </c>
      <c r="B333" s="321" t="s">
        <v>250</v>
      </c>
      <c r="C333" s="321" t="s">
        <v>251</v>
      </c>
      <c r="D333" s="322">
        <v>0.30829999923706053</v>
      </c>
      <c r="E333" s="323">
        <v>3309</v>
      </c>
      <c r="F333" s="323">
        <v>1710</v>
      </c>
      <c r="G333" s="323">
        <v>1645</v>
      </c>
      <c r="H333" s="323">
        <v>10733.05224842254</v>
      </c>
      <c r="I333" s="324">
        <v>5546.5455862201707</v>
      </c>
      <c r="J333" s="322">
        <v>1615</v>
      </c>
      <c r="K333" s="323">
        <v>690</v>
      </c>
      <c r="L333" s="323">
        <v>60</v>
      </c>
      <c r="M333" s="323">
        <v>670</v>
      </c>
      <c r="N333" s="325">
        <f t="shared" si="15"/>
        <v>0.4148606811145511</v>
      </c>
      <c r="O333" s="323">
        <v>150</v>
      </c>
      <c r="P333" s="323">
        <v>30</v>
      </c>
      <c r="Q333" s="323">
        <f t="shared" si="16"/>
        <v>180</v>
      </c>
      <c r="R333" s="325">
        <f t="shared" si="17"/>
        <v>0.11145510835913312</v>
      </c>
      <c r="S333" s="323">
        <v>0</v>
      </c>
      <c r="T333" s="323">
        <v>10</v>
      </c>
      <c r="U333" s="324">
        <v>10</v>
      </c>
      <c r="V333" s="78" t="s">
        <v>5</v>
      </c>
    </row>
    <row r="334" spans="1:22" x14ac:dyDescent="0.2">
      <c r="A334" s="314" t="s">
        <v>583</v>
      </c>
      <c r="B334" s="315" t="s">
        <v>250</v>
      </c>
      <c r="C334" s="315" t="s">
        <v>251</v>
      </c>
      <c r="D334" s="316">
        <v>0.40419998168945315</v>
      </c>
      <c r="E334" s="317">
        <v>3239</v>
      </c>
      <c r="F334" s="317">
        <v>1611</v>
      </c>
      <c r="G334" s="317">
        <v>1523</v>
      </c>
      <c r="H334" s="317">
        <v>8013.3600859203498</v>
      </c>
      <c r="I334" s="318">
        <v>3985.6508485389572</v>
      </c>
      <c r="J334" s="316">
        <v>1525</v>
      </c>
      <c r="K334" s="317">
        <v>750</v>
      </c>
      <c r="L334" s="317">
        <v>70</v>
      </c>
      <c r="M334" s="317">
        <v>590</v>
      </c>
      <c r="N334" s="319">
        <f t="shared" si="15"/>
        <v>0.38688524590163936</v>
      </c>
      <c r="O334" s="317">
        <v>65</v>
      </c>
      <c r="P334" s="317">
        <v>35</v>
      </c>
      <c r="Q334" s="317">
        <f t="shared" si="16"/>
        <v>100</v>
      </c>
      <c r="R334" s="319">
        <f t="shared" si="17"/>
        <v>6.5573770491803282E-2</v>
      </c>
      <c r="S334" s="317">
        <v>0</v>
      </c>
      <c r="T334" s="317">
        <v>0</v>
      </c>
      <c r="U334" s="318">
        <v>10</v>
      </c>
      <c r="V334" s="119" t="s">
        <v>6</v>
      </c>
    </row>
    <row r="335" spans="1:22" x14ac:dyDescent="0.2">
      <c r="A335" s="314" t="s">
        <v>584</v>
      </c>
      <c r="B335" s="315" t="s">
        <v>250</v>
      </c>
      <c r="C335" s="315" t="s">
        <v>251</v>
      </c>
      <c r="D335" s="316">
        <v>0.26229999542236326</v>
      </c>
      <c r="E335" s="317">
        <v>2551</v>
      </c>
      <c r="F335" s="317">
        <v>1240</v>
      </c>
      <c r="G335" s="317">
        <v>1204</v>
      </c>
      <c r="H335" s="317">
        <v>9725.5053165071695</v>
      </c>
      <c r="I335" s="318">
        <v>4727.4114435393531</v>
      </c>
      <c r="J335" s="316">
        <v>1195</v>
      </c>
      <c r="K335" s="317">
        <v>610</v>
      </c>
      <c r="L335" s="317">
        <v>95</v>
      </c>
      <c r="M335" s="317">
        <v>415</v>
      </c>
      <c r="N335" s="319">
        <f t="shared" si="15"/>
        <v>0.34728033472803349</v>
      </c>
      <c r="O335" s="317">
        <v>30</v>
      </c>
      <c r="P335" s="317">
        <v>25</v>
      </c>
      <c r="Q335" s="317">
        <f t="shared" si="16"/>
        <v>55</v>
      </c>
      <c r="R335" s="319">
        <f t="shared" si="17"/>
        <v>4.6025104602510462E-2</v>
      </c>
      <c r="S335" s="317">
        <v>0</v>
      </c>
      <c r="T335" s="317">
        <v>10</v>
      </c>
      <c r="U335" s="318">
        <v>0</v>
      </c>
      <c r="V335" s="119" t="s">
        <v>6</v>
      </c>
    </row>
    <row r="336" spans="1:22" x14ac:dyDescent="0.2">
      <c r="A336" s="326" t="s">
        <v>585</v>
      </c>
      <c r="B336" s="327" t="s">
        <v>250</v>
      </c>
      <c r="C336" s="327" t="s">
        <v>251</v>
      </c>
      <c r="D336" s="328">
        <v>0.80449996948242186</v>
      </c>
      <c r="E336" s="329">
        <v>246</v>
      </c>
      <c r="F336" s="329">
        <v>3</v>
      </c>
      <c r="G336" s="329">
        <v>4</v>
      </c>
      <c r="H336" s="329">
        <v>305.77999916925421</v>
      </c>
      <c r="I336" s="330">
        <v>3.7290243801128562</v>
      </c>
      <c r="J336" s="328">
        <v>0</v>
      </c>
      <c r="K336" s="329">
        <v>0</v>
      </c>
      <c r="L336" s="329">
        <v>0</v>
      </c>
      <c r="M336" s="329">
        <v>0</v>
      </c>
      <c r="N336" s="331" t="e">
        <f t="shared" si="15"/>
        <v>#DIV/0!</v>
      </c>
      <c r="O336" s="329">
        <v>0</v>
      </c>
      <c r="P336" s="329">
        <v>0</v>
      </c>
      <c r="Q336" s="329">
        <f t="shared" si="16"/>
        <v>0</v>
      </c>
      <c r="R336" s="331" t="e">
        <f t="shared" si="17"/>
        <v>#DIV/0!</v>
      </c>
      <c r="S336" s="329">
        <v>0</v>
      </c>
      <c r="T336" s="329">
        <v>0</v>
      </c>
      <c r="U336" s="330">
        <v>0</v>
      </c>
      <c r="V336" s="332" t="s">
        <v>51</v>
      </c>
    </row>
    <row r="337" spans="1:22" x14ac:dyDescent="0.2">
      <c r="A337" s="308" t="s">
        <v>586</v>
      </c>
      <c r="B337" s="309" t="s">
        <v>250</v>
      </c>
      <c r="C337" s="309" t="s">
        <v>251</v>
      </c>
      <c r="D337" s="310">
        <v>0.57520000457763676</v>
      </c>
      <c r="E337" s="311">
        <v>2200</v>
      </c>
      <c r="F337" s="311">
        <v>862</v>
      </c>
      <c r="G337" s="311">
        <v>845</v>
      </c>
      <c r="H337" s="311">
        <v>3824.7565759590643</v>
      </c>
      <c r="I337" s="312">
        <v>1498.6091674894151</v>
      </c>
      <c r="J337" s="310">
        <v>1000</v>
      </c>
      <c r="K337" s="311">
        <v>595</v>
      </c>
      <c r="L337" s="311">
        <v>70</v>
      </c>
      <c r="M337" s="311">
        <v>290</v>
      </c>
      <c r="N337" s="313">
        <f t="shared" si="15"/>
        <v>0.28999999999999998</v>
      </c>
      <c r="O337" s="311">
        <v>15</v>
      </c>
      <c r="P337" s="311">
        <v>15</v>
      </c>
      <c r="Q337" s="311">
        <f t="shared" si="16"/>
        <v>30</v>
      </c>
      <c r="R337" s="313">
        <f t="shared" si="17"/>
        <v>0.03</v>
      </c>
      <c r="S337" s="311">
        <v>0</v>
      </c>
      <c r="T337" s="311">
        <v>0</v>
      </c>
      <c r="U337" s="312">
        <v>10</v>
      </c>
      <c r="V337" s="133" t="s">
        <v>7</v>
      </c>
    </row>
    <row r="338" spans="1:22" x14ac:dyDescent="0.2">
      <c r="A338" s="308" t="s">
        <v>587</v>
      </c>
      <c r="B338" s="309" t="s">
        <v>250</v>
      </c>
      <c r="C338" s="309" t="s">
        <v>251</v>
      </c>
      <c r="D338" s="310">
        <v>2.4172999572753908</v>
      </c>
      <c r="E338" s="311">
        <v>10118</v>
      </c>
      <c r="F338" s="311">
        <v>5464</v>
      </c>
      <c r="G338" s="311">
        <v>4997</v>
      </c>
      <c r="H338" s="311">
        <v>4185.6617626404513</v>
      </c>
      <c r="I338" s="312">
        <v>2260.3731835409594</v>
      </c>
      <c r="J338" s="310">
        <v>5250</v>
      </c>
      <c r="K338" s="311">
        <v>3610</v>
      </c>
      <c r="L338" s="311">
        <v>365</v>
      </c>
      <c r="M338" s="311">
        <v>1015</v>
      </c>
      <c r="N338" s="313">
        <f t="shared" si="15"/>
        <v>0.19333333333333333</v>
      </c>
      <c r="O338" s="311">
        <v>150</v>
      </c>
      <c r="P338" s="311">
        <v>35</v>
      </c>
      <c r="Q338" s="311">
        <f t="shared" si="16"/>
        <v>185</v>
      </c>
      <c r="R338" s="313">
        <f t="shared" si="17"/>
        <v>3.5238095238095235E-2</v>
      </c>
      <c r="S338" s="311">
        <v>0</v>
      </c>
      <c r="T338" s="311">
        <v>0</v>
      </c>
      <c r="U338" s="312">
        <v>75</v>
      </c>
      <c r="V338" s="133" t="s">
        <v>7</v>
      </c>
    </row>
    <row r="339" spans="1:22" x14ac:dyDescent="0.2">
      <c r="A339" s="308" t="s">
        <v>588</v>
      </c>
      <c r="B339" s="309" t="s">
        <v>250</v>
      </c>
      <c r="C339" s="309" t="s">
        <v>251</v>
      </c>
      <c r="D339" s="310">
        <v>1.3157000732421875</v>
      </c>
      <c r="E339" s="311">
        <v>6092</v>
      </c>
      <c r="F339" s="311">
        <v>3451</v>
      </c>
      <c r="G339" s="311">
        <v>3179</v>
      </c>
      <c r="H339" s="311">
        <v>4630.2345982150109</v>
      </c>
      <c r="I339" s="312">
        <v>2622.9382137951416</v>
      </c>
      <c r="J339" s="310">
        <v>2875</v>
      </c>
      <c r="K339" s="311">
        <v>1855</v>
      </c>
      <c r="L339" s="311">
        <v>160</v>
      </c>
      <c r="M339" s="311">
        <v>725</v>
      </c>
      <c r="N339" s="313">
        <f t="shared" si="15"/>
        <v>0.25217391304347825</v>
      </c>
      <c r="O339" s="311">
        <v>90</v>
      </c>
      <c r="P339" s="311">
        <v>15</v>
      </c>
      <c r="Q339" s="311">
        <f t="shared" si="16"/>
        <v>105</v>
      </c>
      <c r="R339" s="313">
        <f t="shared" si="17"/>
        <v>3.6521739130434785E-2</v>
      </c>
      <c r="S339" s="311">
        <v>0</v>
      </c>
      <c r="T339" s="311">
        <v>0</v>
      </c>
      <c r="U339" s="312">
        <v>30</v>
      </c>
      <c r="V339" s="133" t="s">
        <v>7</v>
      </c>
    </row>
    <row r="340" spans="1:22" x14ac:dyDescent="0.2">
      <c r="A340" s="308" t="s">
        <v>589</v>
      </c>
      <c r="B340" s="309" t="s">
        <v>250</v>
      </c>
      <c r="C340" s="309" t="s">
        <v>251</v>
      </c>
      <c r="D340" s="310">
        <v>0.67730003356933599</v>
      </c>
      <c r="E340" s="311">
        <v>4581</v>
      </c>
      <c r="F340" s="311">
        <v>2227</v>
      </c>
      <c r="G340" s="311">
        <v>2153</v>
      </c>
      <c r="H340" s="311">
        <v>6763.619921673956</v>
      </c>
      <c r="I340" s="312">
        <v>3288.0553515756164</v>
      </c>
      <c r="J340" s="310">
        <v>2175</v>
      </c>
      <c r="K340" s="311">
        <v>1255</v>
      </c>
      <c r="L340" s="311">
        <v>100</v>
      </c>
      <c r="M340" s="311">
        <v>695</v>
      </c>
      <c r="N340" s="313">
        <f t="shared" si="15"/>
        <v>0.31954022988505748</v>
      </c>
      <c r="O340" s="311">
        <v>75</v>
      </c>
      <c r="P340" s="311">
        <v>40</v>
      </c>
      <c r="Q340" s="311">
        <f t="shared" si="16"/>
        <v>115</v>
      </c>
      <c r="R340" s="313">
        <f t="shared" si="17"/>
        <v>5.2873563218390804E-2</v>
      </c>
      <c r="S340" s="311">
        <v>0</v>
      </c>
      <c r="T340" s="311">
        <v>0</v>
      </c>
      <c r="U340" s="312">
        <v>10</v>
      </c>
      <c r="V340" s="133" t="s">
        <v>7</v>
      </c>
    </row>
    <row r="341" spans="1:22" x14ac:dyDescent="0.2">
      <c r="A341" s="308" t="s">
        <v>590</v>
      </c>
      <c r="B341" s="309" t="s">
        <v>250</v>
      </c>
      <c r="C341" s="309" t="s">
        <v>251</v>
      </c>
      <c r="D341" s="310">
        <v>1.1119000244140624</v>
      </c>
      <c r="E341" s="311">
        <v>2879</v>
      </c>
      <c r="F341" s="311">
        <v>1459</v>
      </c>
      <c r="G341" s="311">
        <v>1395</v>
      </c>
      <c r="H341" s="311">
        <v>2589.2615673941959</v>
      </c>
      <c r="I341" s="312">
        <v>1312.168331652703</v>
      </c>
      <c r="J341" s="310">
        <v>1420</v>
      </c>
      <c r="K341" s="311">
        <v>845</v>
      </c>
      <c r="L341" s="311">
        <v>105</v>
      </c>
      <c r="M341" s="311">
        <v>400</v>
      </c>
      <c r="N341" s="313">
        <f t="shared" si="15"/>
        <v>0.28169014084507044</v>
      </c>
      <c r="O341" s="311">
        <v>60</v>
      </c>
      <c r="P341" s="311">
        <v>10</v>
      </c>
      <c r="Q341" s="311">
        <f t="shared" si="16"/>
        <v>70</v>
      </c>
      <c r="R341" s="313">
        <f t="shared" si="17"/>
        <v>4.9295774647887321E-2</v>
      </c>
      <c r="S341" s="311">
        <v>0</v>
      </c>
      <c r="T341" s="311">
        <v>10</v>
      </c>
      <c r="U341" s="312">
        <v>0</v>
      </c>
      <c r="V341" s="133" t="s">
        <v>7</v>
      </c>
    </row>
    <row r="342" spans="1:22" x14ac:dyDescent="0.2">
      <c r="A342" s="308" t="s">
        <v>591</v>
      </c>
      <c r="B342" s="309" t="s">
        <v>250</v>
      </c>
      <c r="C342" s="309" t="s">
        <v>251</v>
      </c>
      <c r="D342" s="310">
        <v>0.77830001831054685</v>
      </c>
      <c r="E342" s="311">
        <v>3872</v>
      </c>
      <c r="F342" s="311">
        <v>1751</v>
      </c>
      <c r="G342" s="311">
        <v>1694</v>
      </c>
      <c r="H342" s="311">
        <v>4974.9452767647845</v>
      </c>
      <c r="I342" s="312">
        <v>2249.7750980410992</v>
      </c>
      <c r="J342" s="310">
        <v>1880</v>
      </c>
      <c r="K342" s="311">
        <v>1265</v>
      </c>
      <c r="L342" s="311">
        <v>65</v>
      </c>
      <c r="M342" s="311">
        <v>415</v>
      </c>
      <c r="N342" s="313">
        <f t="shared" si="15"/>
        <v>0.22074468085106383</v>
      </c>
      <c r="O342" s="311">
        <v>90</v>
      </c>
      <c r="P342" s="311">
        <v>30</v>
      </c>
      <c r="Q342" s="311">
        <f t="shared" si="16"/>
        <v>120</v>
      </c>
      <c r="R342" s="313">
        <f t="shared" si="17"/>
        <v>6.3829787234042548E-2</v>
      </c>
      <c r="S342" s="311">
        <v>0</v>
      </c>
      <c r="T342" s="311">
        <v>0</v>
      </c>
      <c r="U342" s="312">
        <v>10</v>
      </c>
      <c r="V342" s="133" t="s">
        <v>7</v>
      </c>
    </row>
    <row r="343" spans="1:22" x14ac:dyDescent="0.2">
      <c r="A343" s="308" t="s">
        <v>592</v>
      </c>
      <c r="B343" s="309" t="s">
        <v>250</v>
      </c>
      <c r="C343" s="309" t="s">
        <v>251</v>
      </c>
      <c r="D343" s="310">
        <v>0.77180000305175778</v>
      </c>
      <c r="E343" s="311">
        <v>4692</v>
      </c>
      <c r="F343" s="311">
        <v>2482</v>
      </c>
      <c r="G343" s="311">
        <v>2408</v>
      </c>
      <c r="H343" s="311">
        <v>6079.2951301470121</v>
      </c>
      <c r="I343" s="312">
        <v>3215.8590181212453</v>
      </c>
      <c r="J343" s="310">
        <v>1945</v>
      </c>
      <c r="K343" s="311">
        <v>1175</v>
      </c>
      <c r="L343" s="311">
        <v>105</v>
      </c>
      <c r="M343" s="311">
        <v>575</v>
      </c>
      <c r="N343" s="313">
        <f t="shared" si="15"/>
        <v>0.29562982005141386</v>
      </c>
      <c r="O343" s="311">
        <v>65</v>
      </c>
      <c r="P343" s="311">
        <v>15</v>
      </c>
      <c r="Q343" s="311">
        <f t="shared" si="16"/>
        <v>80</v>
      </c>
      <c r="R343" s="313">
        <f t="shared" si="17"/>
        <v>4.1131105398457581E-2</v>
      </c>
      <c r="S343" s="311">
        <v>0</v>
      </c>
      <c r="T343" s="311">
        <v>10</v>
      </c>
      <c r="U343" s="312">
        <v>0</v>
      </c>
      <c r="V343" s="133" t="s">
        <v>7</v>
      </c>
    </row>
    <row r="344" spans="1:22" x14ac:dyDescent="0.2">
      <c r="A344" s="308" t="s">
        <v>593</v>
      </c>
      <c r="B344" s="309" t="s">
        <v>250</v>
      </c>
      <c r="C344" s="309" t="s">
        <v>251</v>
      </c>
      <c r="D344" s="310">
        <v>0.45330001831054689</v>
      </c>
      <c r="E344" s="311">
        <v>3586</v>
      </c>
      <c r="F344" s="311">
        <v>1812</v>
      </c>
      <c r="G344" s="311">
        <v>1734</v>
      </c>
      <c r="H344" s="311">
        <v>7910.8754801401801</v>
      </c>
      <c r="I344" s="312">
        <v>3997.3525850568894</v>
      </c>
      <c r="J344" s="310">
        <v>1380</v>
      </c>
      <c r="K344" s="311">
        <v>875</v>
      </c>
      <c r="L344" s="311">
        <v>70</v>
      </c>
      <c r="M344" s="311">
        <v>335</v>
      </c>
      <c r="N344" s="313">
        <f t="shared" si="15"/>
        <v>0.24275362318840579</v>
      </c>
      <c r="O344" s="311">
        <v>55</v>
      </c>
      <c r="P344" s="311">
        <v>10</v>
      </c>
      <c r="Q344" s="311">
        <f t="shared" si="16"/>
        <v>65</v>
      </c>
      <c r="R344" s="313">
        <f t="shared" si="17"/>
        <v>4.710144927536232E-2</v>
      </c>
      <c r="S344" s="311">
        <v>10</v>
      </c>
      <c r="T344" s="311">
        <v>15</v>
      </c>
      <c r="U344" s="312">
        <v>0</v>
      </c>
      <c r="V344" s="133" t="s">
        <v>7</v>
      </c>
    </row>
    <row r="345" spans="1:22" x14ac:dyDescent="0.2">
      <c r="A345" s="308" t="s">
        <v>594</v>
      </c>
      <c r="B345" s="309" t="s">
        <v>250</v>
      </c>
      <c r="C345" s="309" t="s">
        <v>251</v>
      </c>
      <c r="D345" s="310">
        <v>0.61830001831054693</v>
      </c>
      <c r="E345" s="311">
        <v>3113</v>
      </c>
      <c r="F345" s="311">
        <v>1399</v>
      </c>
      <c r="G345" s="311">
        <v>1348</v>
      </c>
      <c r="H345" s="311">
        <v>5034.7726149289338</v>
      </c>
      <c r="I345" s="312">
        <v>2262.6556017621519</v>
      </c>
      <c r="J345" s="310">
        <v>1330</v>
      </c>
      <c r="K345" s="311">
        <v>875</v>
      </c>
      <c r="L345" s="311">
        <v>60</v>
      </c>
      <c r="M345" s="311">
        <v>300</v>
      </c>
      <c r="N345" s="313">
        <f t="shared" si="15"/>
        <v>0.22556390977443608</v>
      </c>
      <c r="O345" s="311">
        <v>90</v>
      </c>
      <c r="P345" s="311">
        <v>0</v>
      </c>
      <c r="Q345" s="311">
        <f t="shared" si="16"/>
        <v>90</v>
      </c>
      <c r="R345" s="313">
        <f t="shared" si="17"/>
        <v>6.7669172932330823E-2</v>
      </c>
      <c r="S345" s="311">
        <v>0</v>
      </c>
      <c r="T345" s="311">
        <v>0</v>
      </c>
      <c r="U345" s="312">
        <v>0</v>
      </c>
      <c r="V345" s="133" t="s">
        <v>7</v>
      </c>
    </row>
    <row r="346" spans="1:22" x14ac:dyDescent="0.2">
      <c r="A346" s="314" t="s">
        <v>595</v>
      </c>
      <c r="B346" s="315" t="s">
        <v>250</v>
      </c>
      <c r="C346" s="315" t="s">
        <v>251</v>
      </c>
      <c r="D346" s="316">
        <v>0.68269996643066411</v>
      </c>
      <c r="E346" s="317">
        <v>4540</v>
      </c>
      <c r="F346" s="317">
        <v>2084</v>
      </c>
      <c r="G346" s="317">
        <v>1975</v>
      </c>
      <c r="H346" s="317">
        <v>6650.0662417435296</v>
      </c>
      <c r="I346" s="318">
        <v>3052.5854730822721</v>
      </c>
      <c r="J346" s="316">
        <v>2135</v>
      </c>
      <c r="K346" s="317">
        <v>1175</v>
      </c>
      <c r="L346" s="317">
        <v>100</v>
      </c>
      <c r="M346" s="317">
        <v>705</v>
      </c>
      <c r="N346" s="319">
        <f t="shared" si="15"/>
        <v>0.33021077283372363</v>
      </c>
      <c r="O346" s="317">
        <v>90</v>
      </c>
      <c r="P346" s="317">
        <v>10</v>
      </c>
      <c r="Q346" s="317">
        <f t="shared" si="16"/>
        <v>100</v>
      </c>
      <c r="R346" s="319">
        <f t="shared" si="17"/>
        <v>4.6838407494145202E-2</v>
      </c>
      <c r="S346" s="317">
        <v>0</v>
      </c>
      <c r="T346" s="317">
        <v>0</v>
      </c>
      <c r="U346" s="318">
        <v>50</v>
      </c>
      <c r="V346" s="119" t="s">
        <v>6</v>
      </c>
    </row>
    <row r="347" spans="1:22" x14ac:dyDescent="0.2">
      <c r="A347" s="314" t="s">
        <v>596</v>
      </c>
      <c r="B347" s="315" t="s">
        <v>250</v>
      </c>
      <c r="C347" s="315" t="s">
        <v>251</v>
      </c>
      <c r="D347" s="316">
        <v>0.66069999694824222</v>
      </c>
      <c r="E347" s="317">
        <v>2864</v>
      </c>
      <c r="F347" s="317">
        <v>1207</v>
      </c>
      <c r="G347" s="317">
        <v>1156</v>
      </c>
      <c r="H347" s="317">
        <v>4334.7964480531991</v>
      </c>
      <c r="I347" s="318">
        <v>1826.8503187151578</v>
      </c>
      <c r="J347" s="316">
        <v>1385</v>
      </c>
      <c r="K347" s="317">
        <v>745</v>
      </c>
      <c r="L347" s="317">
        <v>90</v>
      </c>
      <c r="M347" s="317">
        <v>460</v>
      </c>
      <c r="N347" s="319">
        <f t="shared" si="15"/>
        <v>0.33212996389891697</v>
      </c>
      <c r="O347" s="317">
        <v>70</v>
      </c>
      <c r="P347" s="317">
        <v>10</v>
      </c>
      <c r="Q347" s="317">
        <f t="shared" si="16"/>
        <v>80</v>
      </c>
      <c r="R347" s="319">
        <f t="shared" si="17"/>
        <v>5.7761732851985562E-2</v>
      </c>
      <c r="S347" s="317">
        <v>0</v>
      </c>
      <c r="T347" s="317">
        <v>10</v>
      </c>
      <c r="U347" s="318">
        <v>10</v>
      </c>
      <c r="V347" s="119" t="s">
        <v>6</v>
      </c>
    </row>
    <row r="348" spans="1:22" x14ac:dyDescent="0.2">
      <c r="A348" s="314" t="s">
        <v>597</v>
      </c>
      <c r="B348" s="315" t="s">
        <v>250</v>
      </c>
      <c r="C348" s="315" t="s">
        <v>251</v>
      </c>
      <c r="D348" s="316">
        <v>0.39020000457763671</v>
      </c>
      <c r="E348" s="317">
        <v>3749</v>
      </c>
      <c r="F348" s="317">
        <v>1506</v>
      </c>
      <c r="G348" s="317">
        <v>1465</v>
      </c>
      <c r="H348" s="317">
        <v>9607.8932752910168</v>
      </c>
      <c r="I348" s="318">
        <v>3859.5591551315742</v>
      </c>
      <c r="J348" s="316">
        <v>1790</v>
      </c>
      <c r="K348" s="317">
        <v>905</v>
      </c>
      <c r="L348" s="317">
        <v>100</v>
      </c>
      <c r="M348" s="317">
        <v>635</v>
      </c>
      <c r="N348" s="319">
        <f t="shared" si="15"/>
        <v>0.35474860335195529</v>
      </c>
      <c r="O348" s="317">
        <v>130</v>
      </c>
      <c r="P348" s="317">
        <v>0</v>
      </c>
      <c r="Q348" s="317">
        <f t="shared" si="16"/>
        <v>130</v>
      </c>
      <c r="R348" s="319">
        <f t="shared" si="17"/>
        <v>7.2625698324022353E-2</v>
      </c>
      <c r="S348" s="317">
        <v>10</v>
      </c>
      <c r="T348" s="317">
        <v>0</v>
      </c>
      <c r="U348" s="318">
        <v>0</v>
      </c>
      <c r="V348" s="119" t="s">
        <v>6</v>
      </c>
    </row>
    <row r="349" spans="1:22" x14ac:dyDescent="0.2">
      <c r="A349" s="314" t="s">
        <v>598</v>
      </c>
      <c r="B349" s="315" t="s">
        <v>250</v>
      </c>
      <c r="C349" s="315" t="s">
        <v>251</v>
      </c>
      <c r="D349" s="316">
        <v>0.97290000915527342</v>
      </c>
      <c r="E349" s="317">
        <v>6515</v>
      </c>
      <c r="F349" s="317">
        <v>3007</v>
      </c>
      <c r="G349" s="317">
        <v>2887</v>
      </c>
      <c r="H349" s="317">
        <v>6696.4743947907764</v>
      </c>
      <c r="I349" s="318">
        <v>3090.759555661683</v>
      </c>
      <c r="J349" s="316">
        <v>3000</v>
      </c>
      <c r="K349" s="317">
        <v>1595</v>
      </c>
      <c r="L349" s="317">
        <v>225</v>
      </c>
      <c r="M349" s="317">
        <v>975</v>
      </c>
      <c r="N349" s="319">
        <f t="shared" si="15"/>
        <v>0.32500000000000001</v>
      </c>
      <c r="O349" s="317">
        <v>175</v>
      </c>
      <c r="P349" s="317">
        <v>15</v>
      </c>
      <c r="Q349" s="317">
        <f t="shared" si="16"/>
        <v>190</v>
      </c>
      <c r="R349" s="319">
        <f t="shared" si="17"/>
        <v>6.3333333333333339E-2</v>
      </c>
      <c r="S349" s="317">
        <v>0</v>
      </c>
      <c r="T349" s="317">
        <v>0</v>
      </c>
      <c r="U349" s="318">
        <v>10</v>
      </c>
      <c r="V349" s="119" t="s">
        <v>6</v>
      </c>
    </row>
    <row r="350" spans="1:22" x14ac:dyDescent="0.2">
      <c r="A350" s="308" t="s">
        <v>599</v>
      </c>
      <c r="B350" s="309" t="s">
        <v>250</v>
      </c>
      <c r="C350" s="309" t="s">
        <v>251</v>
      </c>
      <c r="D350" s="310">
        <v>0.47770000457763673</v>
      </c>
      <c r="E350" s="311">
        <v>3636</v>
      </c>
      <c r="F350" s="311">
        <v>1558</v>
      </c>
      <c r="G350" s="311">
        <v>1511</v>
      </c>
      <c r="H350" s="311">
        <v>7611.4715619791677</v>
      </c>
      <c r="I350" s="312">
        <v>3261.4611368436586</v>
      </c>
      <c r="J350" s="310">
        <v>1570</v>
      </c>
      <c r="K350" s="311">
        <v>975</v>
      </c>
      <c r="L350" s="311">
        <v>100</v>
      </c>
      <c r="M350" s="311">
        <v>435</v>
      </c>
      <c r="N350" s="313">
        <f t="shared" si="15"/>
        <v>0.27707006369426751</v>
      </c>
      <c r="O350" s="311">
        <v>40</v>
      </c>
      <c r="P350" s="311">
        <v>0</v>
      </c>
      <c r="Q350" s="311">
        <f t="shared" si="16"/>
        <v>40</v>
      </c>
      <c r="R350" s="313">
        <f t="shared" si="17"/>
        <v>2.5477707006369428E-2</v>
      </c>
      <c r="S350" s="311">
        <v>0</v>
      </c>
      <c r="T350" s="311">
        <v>0</v>
      </c>
      <c r="U350" s="312">
        <v>10</v>
      </c>
      <c r="V350" s="133" t="s">
        <v>7</v>
      </c>
    </row>
    <row r="351" spans="1:22" x14ac:dyDescent="0.2">
      <c r="A351" s="314" t="s">
        <v>600</v>
      </c>
      <c r="B351" s="315" t="s">
        <v>250</v>
      </c>
      <c r="C351" s="315" t="s">
        <v>251</v>
      </c>
      <c r="D351" s="316">
        <v>1.6942999267578125</v>
      </c>
      <c r="E351" s="317">
        <v>8959</v>
      </c>
      <c r="F351" s="317">
        <v>4418</v>
      </c>
      <c r="G351" s="317">
        <v>4157</v>
      </c>
      <c r="H351" s="317">
        <v>5287.7296743698807</v>
      </c>
      <c r="I351" s="318">
        <v>2607.5666593778469</v>
      </c>
      <c r="J351" s="316">
        <v>4590</v>
      </c>
      <c r="K351" s="317">
        <v>2565</v>
      </c>
      <c r="L351" s="317">
        <v>265</v>
      </c>
      <c r="M351" s="317">
        <v>1540</v>
      </c>
      <c r="N351" s="319">
        <f t="shared" si="15"/>
        <v>0.33551198257080611</v>
      </c>
      <c r="O351" s="317">
        <v>180</v>
      </c>
      <c r="P351" s="317">
        <v>10</v>
      </c>
      <c r="Q351" s="317">
        <f t="shared" si="16"/>
        <v>190</v>
      </c>
      <c r="R351" s="319">
        <f t="shared" si="17"/>
        <v>4.1394335511982572E-2</v>
      </c>
      <c r="S351" s="317">
        <v>0</v>
      </c>
      <c r="T351" s="317">
        <v>25</v>
      </c>
      <c r="U351" s="318">
        <v>0</v>
      </c>
      <c r="V351" s="119" t="s">
        <v>6</v>
      </c>
    </row>
    <row r="352" spans="1:22" x14ac:dyDescent="0.2">
      <c r="A352" s="308" t="s">
        <v>601</v>
      </c>
      <c r="B352" s="309" t="s">
        <v>250</v>
      </c>
      <c r="C352" s="309" t="s">
        <v>251</v>
      </c>
      <c r="D352" s="310">
        <v>2.5261999511718751</v>
      </c>
      <c r="E352" s="311">
        <v>2849</v>
      </c>
      <c r="F352" s="311">
        <v>1194</v>
      </c>
      <c r="G352" s="311">
        <v>1152</v>
      </c>
      <c r="H352" s="311">
        <v>1127.780878421117</v>
      </c>
      <c r="I352" s="312">
        <v>472.6466721076917</v>
      </c>
      <c r="J352" s="310">
        <v>1290</v>
      </c>
      <c r="K352" s="311">
        <v>730</v>
      </c>
      <c r="L352" s="311">
        <v>110</v>
      </c>
      <c r="M352" s="311">
        <v>350</v>
      </c>
      <c r="N352" s="313">
        <f t="shared" si="15"/>
        <v>0.27131782945736432</v>
      </c>
      <c r="O352" s="311">
        <v>70</v>
      </c>
      <c r="P352" s="311">
        <v>0</v>
      </c>
      <c r="Q352" s="311">
        <f t="shared" si="16"/>
        <v>70</v>
      </c>
      <c r="R352" s="313">
        <f t="shared" si="17"/>
        <v>5.4263565891472867E-2</v>
      </c>
      <c r="S352" s="311">
        <v>0</v>
      </c>
      <c r="T352" s="311">
        <v>10</v>
      </c>
      <c r="U352" s="312">
        <v>15</v>
      </c>
      <c r="V352" s="133" t="s">
        <v>7</v>
      </c>
    </row>
    <row r="353" spans="1:22" x14ac:dyDescent="0.2">
      <c r="A353" s="308" t="s">
        <v>602</v>
      </c>
      <c r="B353" s="309" t="s">
        <v>250</v>
      </c>
      <c r="C353" s="309" t="s">
        <v>251</v>
      </c>
      <c r="D353" s="310">
        <v>1.0833999633789062</v>
      </c>
      <c r="E353" s="311">
        <v>3428</v>
      </c>
      <c r="F353" s="311">
        <v>1690</v>
      </c>
      <c r="G353" s="311">
        <v>1615</v>
      </c>
      <c r="H353" s="311">
        <v>3164.1130846162841</v>
      </c>
      <c r="I353" s="312">
        <v>1559.9040586352157</v>
      </c>
      <c r="J353" s="310">
        <v>1615</v>
      </c>
      <c r="K353" s="311">
        <v>910</v>
      </c>
      <c r="L353" s="311">
        <v>105</v>
      </c>
      <c r="M353" s="311">
        <v>445</v>
      </c>
      <c r="N353" s="313">
        <f t="shared" si="15"/>
        <v>0.27554179566563469</v>
      </c>
      <c r="O353" s="311">
        <v>100</v>
      </c>
      <c r="P353" s="311">
        <v>20</v>
      </c>
      <c r="Q353" s="311">
        <f t="shared" si="16"/>
        <v>120</v>
      </c>
      <c r="R353" s="313">
        <f t="shared" si="17"/>
        <v>7.4303405572755415E-2</v>
      </c>
      <c r="S353" s="311">
        <v>0</v>
      </c>
      <c r="T353" s="311">
        <v>20</v>
      </c>
      <c r="U353" s="312">
        <v>10</v>
      </c>
      <c r="V353" s="133" t="s">
        <v>7</v>
      </c>
    </row>
    <row r="354" spans="1:22" x14ac:dyDescent="0.2">
      <c r="A354" s="308" t="s">
        <v>603</v>
      </c>
      <c r="B354" s="309" t="s">
        <v>250</v>
      </c>
      <c r="C354" s="309" t="s">
        <v>251</v>
      </c>
      <c r="D354" s="310">
        <v>1.3175999450683593</v>
      </c>
      <c r="E354" s="311">
        <v>4964</v>
      </c>
      <c r="F354" s="311">
        <v>2008</v>
      </c>
      <c r="G354" s="311">
        <v>1931</v>
      </c>
      <c r="H354" s="311">
        <v>3767.456137638545</v>
      </c>
      <c r="I354" s="312">
        <v>1523.9830629287264</v>
      </c>
      <c r="J354" s="310">
        <v>2190</v>
      </c>
      <c r="K354" s="311">
        <v>1215</v>
      </c>
      <c r="L354" s="311">
        <v>120</v>
      </c>
      <c r="M354" s="311">
        <v>675</v>
      </c>
      <c r="N354" s="313">
        <f t="shared" si="15"/>
        <v>0.30821917808219179</v>
      </c>
      <c r="O354" s="311">
        <v>145</v>
      </c>
      <c r="P354" s="311">
        <v>10</v>
      </c>
      <c r="Q354" s="311">
        <f t="shared" si="16"/>
        <v>155</v>
      </c>
      <c r="R354" s="313">
        <f t="shared" si="17"/>
        <v>7.0776255707762553E-2</v>
      </c>
      <c r="S354" s="311">
        <v>0</v>
      </c>
      <c r="T354" s="311">
        <v>10</v>
      </c>
      <c r="U354" s="312">
        <v>15</v>
      </c>
      <c r="V354" s="133" t="s">
        <v>7</v>
      </c>
    </row>
    <row r="355" spans="1:22" x14ac:dyDescent="0.2">
      <c r="A355" s="308" t="s">
        <v>604</v>
      </c>
      <c r="B355" s="309" t="s">
        <v>250</v>
      </c>
      <c r="C355" s="309" t="s">
        <v>251</v>
      </c>
      <c r="D355" s="310">
        <v>1.0987000274658203</v>
      </c>
      <c r="E355" s="311">
        <v>4828</v>
      </c>
      <c r="F355" s="311">
        <v>2182</v>
      </c>
      <c r="G355" s="311">
        <v>2104</v>
      </c>
      <c r="H355" s="311">
        <v>4394.2840441497992</v>
      </c>
      <c r="I355" s="312">
        <v>1985.9833853220507</v>
      </c>
      <c r="J355" s="310">
        <v>2290</v>
      </c>
      <c r="K355" s="311">
        <v>1340</v>
      </c>
      <c r="L355" s="311">
        <v>140</v>
      </c>
      <c r="M355" s="311">
        <v>700</v>
      </c>
      <c r="N355" s="313">
        <f t="shared" si="15"/>
        <v>0.3056768558951965</v>
      </c>
      <c r="O355" s="311">
        <v>45</v>
      </c>
      <c r="P355" s="311">
        <v>35</v>
      </c>
      <c r="Q355" s="311">
        <f t="shared" si="16"/>
        <v>80</v>
      </c>
      <c r="R355" s="313">
        <f t="shared" si="17"/>
        <v>3.4934497816593885E-2</v>
      </c>
      <c r="S355" s="311">
        <v>0</v>
      </c>
      <c r="T355" s="311">
        <v>0</v>
      </c>
      <c r="U355" s="312">
        <v>35</v>
      </c>
      <c r="V355" s="133" t="s">
        <v>7</v>
      </c>
    </row>
    <row r="356" spans="1:22" x14ac:dyDescent="0.2">
      <c r="A356" s="308" t="s">
        <v>605</v>
      </c>
      <c r="B356" s="309" t="s">
        <v>250</v>
      </c>
      <c r="C356" s="309" t="s">
        <v>251</v>
      </c>
      <c r="D356" s="310">
        <v>0.4375</v>
      </c>
      <c r="E356" s="311">
        <v>1971</v>
      </c>
      <c r="F356" s="311">
        <v>863</v>
      </c>
      <c r="G356" s="311">
        <v>836</v>
      </c>
      <c r="H356" s="311">
        <v>4505.1428571428569</v>
      </c>
      <c r="I356" s="312">
        <v>1972.5714285714287</v>
      </c>
      <c r="J356" s="310">
        <v>730</v>
      </c>
      <c r="K356" s="311">
        <v>410</v>
      </c>
      <c r="L356" s="311">
        <v>85</v>
      </c>
      <c r="M356" s="311">
        <v>210</v>
      </c>
      <c r="N356" s="313">
        <f t="shared" si="15"/>
        <v>0.28767123287671231</v>
      </c>
      <c r="O356" s="311">
        <v>15</v>
      </c>
      <c r="P356" s="311">
        <v>0</v>
      </c>
      <c r="Q356" s="311">
        <f t="shared" si="16"/>
        <v>15</v>
      </c>
      <c r="R356" s="313">
        <f t="shared" si="17"/>
        <v>2.0547945205479451E-2</v>
      </c>
      <c r="S356" s="311">
        <v>0</v>
      </c>
      <c r="T356" s="311">
        <v>0</v>
      </c>
      <c r="U356" s="312">
        <v>0</v>
      </c>
      <c r="V356" s="133" t="s">
        <v>7</v>
      </c>
    </row>
    <row r="357" spans="1:22" x14ac:dyDescent="0.2">
      <c r="A357" s="308" t="s">
        <v>606</v>
      </c>
      <c r="B357" s="309" t="s">
        <v>250</v>
      </c>
      <c r="C357" s="309" t="s">
        <v>251</v>
      </c>
      <c r="D357" s="310">
        <v>0.62590000152587888</v>
      </c>
      <c r="E357" s="311">
        <v>3737</v>
      </c>
      <c r="F357" s="311">
        <v>1828</v>
      </c>
      <c r="G357" s="311">
        <v>1722</v>
      </c>
      <c r="H357" s="311">
        <v>5970.6023180852917</v>
      </c>
      <c r="I357" s="312">
        <v>2920.5943370243276</v>
      </c>
      <c r="J357" s="310">
        <v>1835</v>
      </c>
      <c r="K357" s="311">
        <v>1165</v>
      </c>
      <c r="L357" s="311">
        <v>85</v>
      </c>
      <c r="M357" s="311">
        <v>520</v>
      </c>
      <c r="N357" s="313">
        <f t="shared" si="15"/>
        <v>0.28337874659400547</v>
      </c>
      <c r="O357" s="311">
        <v>45</v>
      </c>
      <c r="P357" s="311">
        <v>15</v>
      </c>
      <c r="Q357" s="311">
        <f t="shared" si="16"/>
        <v>60</v>
      </c>
      <c r="R357" s="313">
        <f t="shared" si="17"/>
        <v>3.2697547683923703E-2</v>
      </c>
      <c r="S357" s="311">
        <v>0</v>
      </c>
      <c r="T357" s="311">
        <v>0</v>
      </c>
      <c r="U357" s="312">
        <v>10</v>
      </c>
      <c r="V357" s="133" t="s">
        <v>7</v>
      </c>
    </row>
    <row r="358" spans="1:22" x14ac:dyDescent="0.2">
      <c r="A358" s="308" t="s">
        <v>607</v>
      </c>
      <c r="B358" s="309" t="s">
        <v>250</v>
      </c>
      <c r="C358" s="309" t="s">
        <v>251</v>
      </c>
      <c r="D358" s="310">
        <v>2.0249000549316407</v>
      </c>
      <c r="E358" s="311">
        <v>4851</v>
      </c>
      <c r="F358" s="311">
        <v>2267</v>
      </c>
      <c r="G358" s="311">
        <v>2155</v>
      </c>
      <c r="H358" s="311">
        <v>2395.673795447532</v>
      </c>
      <c r="I358" s="312">
        <v>1119.5614294536292</v>
      </c>
      <c r="J358" s="310">
        <v>2275</v>
      </c>
      <c r="K358" s="311">
        <v>1265</v>
      </c>
      <c r="L358" s="311">
        <v>120</v>
      </c>
      <c r="M358" s="311">
        <v>635</v>
      </c>
      <c r="N358" s="313">
        <f t="shared" si="15"/>
        <v>0.27912087912087913</v>
      </c>
      <c r="O358" s="311">
        <v>150</v>
      </c>
      <c r="P358" s="311">
        <v>85</v>
      </c>
      <c r="Q358" s="311">
        <f t="shared" si="16"/>
        <v>235</v>
      </c>
      <c r="R358" s="313">
        <f t="shared" si="17"/>
        <v>0.10329670329670329</v>
      </c>
      <c r="S358" s="311">
        <v>10</v>
      </c>
      <c r="T358" s="311">
        <v>10</v>
      </c>
      <c r="U358" s="312">
        <v>10</v>
      </c>
      <c r="V358" s="133" t="s">
        <v>7</v>
      </c>
    </row>
    <row r="359" spans="1:22" x14ac:dyDescent="0.2">
      <c r="A359" s="308" t="s">
        <v>608</v>
      </c>
      <c r="B359" s="309" t="s">
        <v>250</v>
      </c>
      <c r="C359" s="309" t="s">
        <v>251</v>
      </c>
      <c r="D359" s="310">
        <v>1.4069000244140626</v>
      </c>
      <c r="E359" s="311">
        <v>5184</v>
      </c>
      <c r="F359" s="311">
        <v>1928</v>
      </c>
      <c r="G359" s="311">
        <v>1859</v>
      </c>
      <c r="H359" s="311">
        <v>3684.6967872923319</v>
      </c>
      <c r="I359" s="312">
        <v>1370.3887742861914</v>
      </c>
      <c r="J359" s="310">
        <v>2365</v>
      </c>
      <c r="K359" s="311">
        <v>1465</v>
      </c>
      <c r="L359" s="311">
        <v>115</v>
      </c>
      <c r="M359" s="311">
        <v>585</v>
      </c>
      <c r="N359" s="313">
        <f t="shared" si="15"/>
        <v>0.24735729386892177</v>
      </c>
      <c r="O359" s="311">
        <v>115</v>
      </c>
      <c r="P359" s="311">
        <v>60</v>
      </c>
      <c r="Q359" s="311">
        <f t="shared" si="16"/>
        <v>175</v>
      </c>
      <c r="R359" s="313">
        <f t="shared" si="17"/>
        <v>7.399577167019028E-2</v>
      </c>
      <c r="S359" s="311">
        <v>0</v>
      </c>
      <c r="T359" s="311">
        <v>10</v>
      </c>
      <c r="U359" s="312">
        <v>15</v>
      </c>
      <c r="V359" s="133" t="s">
        <v>7</v>
      </c>
    </row>
    <row r="360" spans="1:22" x14ac:dyDescent="0.2">
      <c r="A360" s="320" t="s">
        <v>609</v>
      </c>
      <c r="B360" s="321" t="s">
        <v>250</v>
      </c>
      <c r="C360" s="321" t="s">
        <v>251</v>
      </c>
      <c r="D360" s="322">
        <v>0.55560001373291013</v>
      </c>
      <c r="E360" s="323">
        <v>2714</v>
      </c>
      <c r="F360" s="323">
        <v>1330</v>
      </c>
      <c r="G360" s="323">
        <v>1217</v>
      </c>
      <c r="H360" s="323">
        <v>4884.8090945236781</v>
      </c>
      <c r="I360" s="324">
        <v>2393.8084361519868</v>
      </c>
      <c r="J360" s="322">
        <v>1005</v>
      </c>
      <c r="K360" s="323">
        <v>365</v>
      </c>
      <c r="L360" s="323">
        <v>45</v>
      </c>
      <c r="M360" s="323">
        <v>350</v>
      </c>
      <c r="N360" s="325">
        <f t="shared" si="15"/>
        <v>0.34825870646766172</v>
      </c>
      <c r="O360" s="323">
        <v>230</v>
      </c>
      <c r="P360" s="323">
        <v>0</v>
      </c>
      <c r="Q360" s="323">
        <f t="shared" si="16"/>
        <v>230</v>
      </c>
      <c r="R360" s="325">
        <f t="shared" si="17"/>
        <v>0.22885572139303484</v>
      </c>
      <c r="S360" s="323">
        <v>0</v>
      </c>
      <c r="T360" s="323">
        <v>0</v>
      </c>
      <c r="U360" s="324">
        <v>10</v>
      </c>
      <c r="V360" s="78" t="s">
        <v>5</v>
      </c>
    </row>
    <row r="361" spans="1:22" x14ac:dyDescent="0.2">
      <c r="A361" s="320" t="s">
        <v>610</v>
      </c>
      <c r="B361" s="321" t="s">
        <v>250</v>
      </c>
      <c r="C361" s="321" t="s">
        <v>251</v>
      </c>
      <c r="D361" s="322">
        <v>0.46040000915527346</v>
      </c>
      <c r="E361" s="323">
        <v>5131</v>
      </c>
      <c r="F361" s="323">
        <v>3053</v>
      </c>
      <c r="G361" s="323">
        <v>2731</v>
      </c>
      <c r="H361" s="323">
        <v>11144.656598539577</v>
      </c>
      <c r="I361" s="324">
        <v>6631.1901374666395</v>
      </c>
      <c r="J361" s="322">
        <v>2015</v>
      </c>
      <c r="K361" s="323">
        <v>920</v>
      </c>
      <c r="L361" s="323">
        <v>35</v>
      </c>
      <c r="M361" s="323">
        <v>600</v>
      </c>
      <c r="N361" s="325">
        <f t="shared" si="15"/>
        <v>0.29776674937965258</v>
      </c>
      <c r="O361" s="323">
        <v>395</v>
      </c>
      <c r="P361" s="323">
        <v>10</v>
      </c>
      <c r="Q361" s="323">
        <f t="shared" si="16"/>
        <v>405</v>
      </c>
      <c r="R361" s="325">
        <f t="shared" si="17"/>
        <v>0.20099255583126552</v>
      </c>
      <c r="S361" s="323">
        <v>0</v>
      </c>
      <c r="T361" s="323">
        <v>15</v>
      </c>
      <c r="U361" s="324">
        <v>30</v>
      </c>
      <c r="V361" s="78" t="s">
        <v>5</v>
      </c>
    </row>
    <row r="362" spans="1:22" x14ac:dyDescent="0.2">
      <c r="A362" s="320" t="s">
        <v>611</v>
      </c>
      <c r="B362" s="321" t="s">
        <v>250</v>
      </c>
      <c r="C362" s="321" t="s">
        <v>251</v>
      </c>
      <c r="D362" s="322">
        <v>0.48360000610351561</v>
      </c>
      <c r="E362" s="323">
        <v>2891</v>
      </c>
      <c r="F362" s="323">
        <v>1352</v>
      </c>
      <c r="G362" s="323">
        <v>1247</v>
      </c>
      <c r="H362" s="323">
        <v>5978.08098327686</v>
      </c>
      <c r="I362" s="324">
        <v>2795.6988894466672</v>
      </c>
      <c r="J362" s="322">
        <v>1155</v>
      </c>
      <c r="K362" s="323">
        <v>490</v>
      </c>
      <c r="L362" s="323">
        <v>45</v>
      </c>
      <c r="M362" s="323">
        <v>295</v>
      </c>
      <c r="N362" s="325">
        <f t="shared" si="15"/>
        <v>0.25541125541125542</v>
      </c>
      <c r="O362" s="323">
        <v>280</v>
      </c>
      <c r="P362" s="323">
        <v>0</v>
      </c>
      <c r="Q362" s="323">
        <f t="shared" si="16"/>
        <v>280</v>
      </c>
      <c r="R362" s="325">
        <f t="shared" si="17"/>
        <v>0.24242424242424243</v>
      </c>
      <c r="S362" s="323">
        <v>0</v>
      </c>
      <c r="T362" s="323">
        <v>35</v>
      </c>
      <c r="U362" s="324">
        <v>0</v>
      </c>
      <c r="V362" s="78" t="s">
        <v>5</v>
      </c>
    </row>
    <row r="363" spans="1:22" x14ac:dyDescent="0.2">
      <c r="A363" s="320" t="s">
        <v>612</v>
      </c>
      <c r="B363" s="321" t="s">
        <v>250</v>
      </c>
      <c r="C363" s="321" t="s">
        <v>251</v>
      </c>
      <c r="D363" s="322">
        <v>0.40700000762939453</v>
      </c>
      <c r="E363" s="323">
        <v>2970</v>
      </c>
      <c r="F363" s="323">
        <v>1248</v>
      </c>
      <c r="G363" s="323">
        <v>1168</v>
      </c>
      <c r="H363" s="323">
        <v>7297.297160506243</v>
      </c>
      <c r="I363" s="324">
        <v>3066.3390088591891</v>
      </c>
      <c r="J363" s="322">
        <v>1205</v>
      </c>
      <c r="K363" s="323">
        <v>595</v>
      </c>
      <c r="L363" s="323">
        <v>80</v>
      </c>
      <c r="M363" s="323">
        <v>270</v>
      </c>
      <c r="N363" s="325">
        <f t="shared" si="15"/>
        <v>0.22406639004149378</v>
      </c>
      <c r="O363" s="323">
        <v>215</v>
      </c>
      <c r="P363" s="323">
        <v>30</v>
      </c>
      <c r="Q363" s="323">
        <f t="shared" si="16"/>
        <v>245</v>
      </c>
      <c r="R363" s="325">
        <f t="shared" si="17"/>
        <v>0.2033195020746888</v>
      </c>
      <c r="S363" s="323">
        <v>0</v>
      </c>
      <c r="T363" s="323">
        <v>0</v>
      </c>
      <c r="U363" s="324">
        <v>10</v>
      </c>
      <c r="V363" s="78" t="s">
        <v>5</v>
      </c>
    </row>
    <row r="364" spans="1:22" x14ac:dyDescent="0.2">
      <c r="A364" s="308" t="s">
        <v>613</v>
      </c>
      <c r="B364" s="309" t="s">
        <v>250</v>
      </c>
      <c r="C364" s="309" t="s">
        <v>251</v>
      </c>
      <c r="D364" s="310">
        <v>0.81400001525878907</v>
      </c>
      <c r="E364" s="311">
        <v>3187</v>
      </c>
      <c r="F364" s="311">
        <v>1047</v>
      </c>
      <c r="G364" s="311">
        <v>1011</v>
      </c>
      <c r="H364" s="311">
        <v>3915.2333418406392</v>
      </c>
      <c r="I364" s="312">
        <v>1286.2407621296359</v>
      </c>
      <c r="J364" s="310">
        <v>1285</v>
      </c>
      <c r="K364" s="311">
        <v>910</v>
      </c>
      <c r="L364" s="311">
        <v>100</v>
      </c>
      <c r="M364" s="311">
        <v>145</v>
      </c>
      <c r="N364" s="313">
        <f t="shared" si="15"/>
        <v>0.11284046692607004</v>
      </c>
      <c r="O364" s="311">
        <v>115</v>
      </c>
      <c r="P364" s="311">
        <v>0</v>
      </c>
      <c r="Q364" s="311">
        <f t="shared" si="16"/>
        <v>115</v>
      </c>
      <c r="R364" s="313">
        <f t="shared" si="17"/>
        <v>8.9494163424124515E-2</v>
      </c>
      <c r="S364" s="311">
        <v>0</v>
      </c>
      <c r="T364" s="311">
        <v>0</v>
      </c>
      <c r="U364" s="312">
        <v>0</v>
      </c>
      <c r="V364" s="133" t="s">
        <v>7</v>
      </c>
    </row>
    <row r="365" spans="1:22" x14ac:dyDescent="0.2">
      <c r="A365" s="320" t="s">
        <v>614</v>
      </c>
      <c r="B365" s="321" t="s">
        <v>250</v>
      </c>
      <c r="C365" s="321" t="s">
        <v>251</v>
      </c>
      <c r="D365" s="322">
        <v>0.3071999931335449</v>
      </c>
      <c r="E365" s="323">
        <v>1573</v>
      </c>
      <c r="F365" s="323">
        <v>687</v>
      </c>
      <c r="G365" s="323">
        <v>646</v>
      </c>
      <c r="H365" s="323">
        <v>5120.4428227841499</v>
      </c>
      <c r="I365" s="324">
        <v>2236.3281749858302</v>
      </c>
      <c r="J365" s="322">
        <v>635</v>
      </c>
      <c r="K365" s="323">
        <v>330</v>
      </c>
      <c r="L365" s="323">
        <v>20</v>
      </c>
      <c r="M365" s="323">
        <v>140</v>
      </c>
      <c r="N365" s="325">
        <f t="shared" si="15"/>
        <v>0.22047244094488189</v>
      </c>
      <c r="O365" s="323">
        <v>125</v>
      </c>
      <c r="P365" s="323">
        <v>0</v>
      </c>
      <c r="Q365" s="323">
        <f t="shared" si="16"/>
        <v>125</v>
      </c>
      <c r="R365" s="325">
        <f t="shared" si="17"/>
        <v>0.19685039370078741</v>
      </c>
      <c r="S365" s="323">
        <v>0</v>
      </c>
      <c r="T365" s="323">
        <v>0</v>
      </c>
      <c r="U365" s="324">
        <v>10</v>
      </c>
      <c r="V365" s="78" t="s">
        <v>5</v>
      </c>
    </row>
    <row r="366" spans="1:22" x14ac:dyDescent="0.2">
      <c r="A366" s="308" t="s">
        <v>615</v>
      </c>
      <c r="B366" s="309" t="s">
        <v>250</v>
      </c>
      <c r="C366" s="309" t="s">
        <v>251</v>
      </c>
      <c r="D366" s="310">
        <v>0.99650001525878906</v>
      </c>
      <c r="E366" s="311">
        <v>2028</v>
      </c>
      <c r="F366" s="311">
        <v>701</v>
      </c>
      <c r="G366" s="311">
        <v>664</v>
      </c>
      <c r="H366" s="311">
        <v>2035.1228990933155</v>
      </c>
      <c r="I366" s="312">
        <v>703.46210663925751</v>
      </c>
      <c r="J366" s="310">
        <v>905</v>
      </c>
      <c r="K366" s="311">
        <v>680</v>
      </c>
      <c r="L366" s="311">
        <v>75</v>
      </c>
      <c r="M366" s="311">
        <v>70</v>
      </c>
      <c r="N366" s="313">
        <f t="shared" si="15"/>
        <v>7.7348066298342538E-2</v>
      </c>
      <c r="O366" s="311">
        <v>70</v>
      </c>
      <c r="P366" s="311">
        <v>0</v>
      </c>
      <c r="Q366" s="311">
        <f t="shared" si="16"/>
        <v>70</v>
      </c>
      <c r="R366" s="313">
        <f t="shared" si="17"/>
        <v>7.7348066298342538E-2</v>
      </c>
      <c r="S366" s="311">
        <v>0</v>
      </c>
      <c r="T366" s="311">
        <v>0</v>
      </c>
      <c r="U366" s="312">
        <v>0</v>
      </c>
      <c r="V366" s="133" t="s">
        <v>7</v>
      </c>
    </row>
    <row r="367" spans="1:22" x14ac:dyDescent="0.2">
      <c r="A367" s="320" t="s">
        <v>616</v>
      </c>
      <c r="B367" s="321" t="s">
        <v>250</v>
      </c>
      <c r="C367" s="321" t="s">
        <v>251</v>
      </c>
      <c r="D367" s="322">
        <v>1.4336999511718751</v>
      </c>
      <c r="E367" s="323">
        <v>2001</v>
      </c>
      <c r="F367" s="323">
        <v>686</v>
      </c>
      <c r="G367" s="323">
        <v>657</v>
      </c>
      <c r="H367" s="323">
        <v>1395.6895223191061</v>
      </c>
      <c r="I367" s="324">
        <v>478.48226502294187</v>
      </c>
      <c r="J367" s="322">
        <v>940</v>
      </c>
      <c r="K367" s="323">
        <v>685</v>
      </c>
      <c r="L367" s="323">
        <v>20</v>
      </c>
      <c r="M367" s="323">
        <v>85</v>
      </c>
      <c r="N367" s="325">
        <f t="shared" si="15"/>
        <v>9.0425531914893623E-2</v>
      </c>
      <c r="O367" s="323">
        <v>115</v>
      </c>
      <c r="P367" s="323">
        <v>15</v>
      </c>
      <c r="Q367" s="323">
        <f t="shared" si="16"/>
        <v>130</v>
      </c>
      <c r="R367" s="325">
        <f t="shared" si="17"/>
        <v>0.13829787234042554</v>
      </c>
      <c r="S367" s="323">
        <v>0</v>
      </c>
      <c r="T367" s="323">
        <v>10</v>
      </c>
      <c r="U367" s="324">
        <v>10</v>
      </c>
      <c r="V367" s="78" t="s">
        <v>5</v>
      </c>
    </row>
    <row r="368" spans="1:22" x14ac:dyDescent="0.2">
      <c r="A368" s="320" t="s">
        <v>617</v>
      </c>
      <c r="B368" s="321" t="s">
        <v>250</v>
      </c>
      <c r="C368" s="321" t="s">
        <v>251</v>
      </c>
      <c r="D368" s="322">
        <v>0.12600000381469725</v>
      </c>
      <c r="E368" s="323">
        <v>1539</v>
      </c>
      <c r="F368" s="323">
        <v>826</v>
      </c>
      <c r="G368" s="323">
        <v>763</v>
      </c>
      <c r="H368" s="323">
        <v>12214.285344493645</v>
      </c>
      <c r="I368" s="324">
        <v>6555.5553570836582</v>
      </c>
      <c r="J368" s="322">
        <v>680</v>
      </c>
      <c r="K368" s="323">
        <v>290</v>
      </c>
      <c r="L368" s="323">
        <v>15</v>
      </c>
      <c r="M368" s="323">
        <v>245</v>
      </c>
      <c r="N368" s="325">
        <f t="shared" si="15"/>
        <v>0.36029411764705882</v>
      </c>
      <c r="O368" s="323">
        <v>95</v>
      </c>
      <c r="P368" s="323">
        <v>10</v>
      </c>
      <c r="Q368" s="323">
        <f t="shared" si="16"/>
        <v>105</v>
      </c>
      <c r="R368" s="325">
        <f t="shared" si="17"/>
        <v>0.15441176470588236</v>
      </c>
      <c r="S368" s="323">
        <v>0</v>
      </c>
      <c r="T368" s="323">
        <v>0</v>
      </c>
      <c r="U368" s="324">
        <v>25</v>
      </c>
      <c r="V368" s="78" t="s">
        <v>5</v>
      </c>
    </row>
    <row r="369" spans="1:22" x14ac:dyDescent="0.2">
      <c r="A369" s="320" t="s">
        <v>618</v>
      </c>
      <c r="B369" s="321" t="s">
        <v>250</v>
      </c>
      <c r="C369" s="321" t="s">
        <v>251</v>
      </c>
      <c r="D369" s="322">
        <v>0.53270000457763667</v>
      </c>
      <c r="E369" s="323">
        <v>2513</v>
      </c>
      <c r="F369" s="323">
        <v>898</v>
      </c>
      <c r="G369" s="323">
        <v>849</v>
      </c>
      <c r="H369" s="323">
        <v>4717.4769634036129</v>
      </c>
      <c r="I369" s="324">
        <v>1685.7518158123535</v>
      </c>
      <c r="J369" s="322">
        <v>1060</v>
      </c>
      <c r="K369" s="323">
        <v>630</v>
      </c>
      <c r="L369" s="323">
        <v>35</v>
      </c>
      <c r="M369" s="323">
        <v>240</v>
      </c>
      <c r="N369" s="325">
        <f t="shared" si="15"/>
        <v>0.22641509433962265</v>
      </c>
      <c r="O369" s="323">
        <v>90</v>
      </c>
      <c r="P369" s="323">
        <v>30</v>
      </c>
      <c r="Q369" s="323">
        <f t="shared" si="16"/>
        <v>120</v>
      </c>
      <c r="R369" s="325">
        <f t="shared" si="17"/>
        <v>0.11320754716981132</v>
      </c>
      <c r="S369" s="323">
        <v>0</v>
      </c>
      <c r="T369" s="323">
        <v>25</v>
      </c>
      <c r="U369" s="324">
        <v>0</v>
      </c>
      <c r="V369" s="78" t="s">
        <v>5</v>
      </c>
    </row>
    <row r="370" spans="1:22" x14ac:dyDescent="0.2">
      <c r="A370" s="320" t="s">
        <v>619</v>
      </c>
      <c r="B370" s="321" t="s">
        <v>250</v>
      </c>
      <c r="C370" s="321" t="s">
        <v>251</v>
      </c>
      <c r="D370" s="322">
        <v>0.37</v>
      </c>
      <c r="E370" s="323">
        <v>4764</v>
      </c>
      <c r="F370" s="323">
        <v>2308</v>
      </c>
      <c r="G370" s="323">
        <v>2120</v>
      </c>
      <c r="H370" s="323">
        <v>12875.675675675675</v>
      </c>
      <c r="I370" s="324">
        <v>6237.8378378378375</v>
      </c>
      <c r="J370" s="322">
        <v>1855</v>
      </c>
      <c r="K370" s="323">
        <v>785</v>
      </c>
      <c r="L370" s="323">
        <v>75</v>
      </c>
      <c r="M370" s="323">
        <v>480</v>
      </c>
      <c r="N370" s="325">
        <f t="shared" si="15"/>
        <v>0.2587601078167116</v>
      </c>
      <c r="O370" s="323">
        <v>370</v>
      </c>
      <c r="P370" s="323">
        <v>85</v>
      </c>
      <c r="Q370" s="323">
        <f t="shared" si="16"/>
        <v>455</v>
      </c>
      <c r="R370" s="325">
        <f t="shared" si="17"/>
        <v>0.24528301886792453</v>
      </c>
      <c r="S370" s="323">
        <v>0</v>
      </c>
      <c r="T370" s="323">
        <v>40</v>
      </c>
      <c r="U370" s="324">
        <v>20</v>
      </c>
      <c r="V370" s="78" t="s">
        <v>5</v>
      </c>
    </row>
    <row r="371" spans="1:22" x14ac:dyDescent="0.2">
      <c r="A371" s="320" t="s">
        <v>620</v>
      </c>
      <c r="B371" s="321" t="s">
        <v>250</v>
      </c>
      <c r="C371" s="321" t="s">
        <v>251</v>
      </c>
      <c r="D371" s="322">
        <v>0.23780000686645508</v>
      </c>
      <c r="E371" s="323">
        <v>2699</v>
      </c>
      <c r="F371" s="323">
        <v>1059</v>
      </c>
      <c r="G371" s="323">
        <v>1005</v>
      </c>
      <c r="H371" s="323">
        <v>11349.873515839376</v>
      </c>
      <c r="I371" s="324">
        <v>4453.321990838791</v>
      </c>
      <c r="J371" s="322">
        <v>1045</v>
      </c>
      <c r="K371" s="323">
        <v>365</v>
      </c>
      <c r="L371" s="323">
        <v>45</v>
      </c>
      <c r="M371" s="323">
        <v>355</v>
      </c>
      <c r="N371" s="325">
        <f t="shared" si="15"/>
        <v>0.33971291866028708</v>
      </c>
      <c r="O371" s="323">
        <v>180</v>
      </c>
      <c r="P371" s="323">
        <v>70</v>
      </c>
      <c r="Q371" s="323">
        <f t="shared" si="16"/>
        <v>250</v>
      </c>
      <c r="R371" s="325">
        <f t="shared" si="17"/>
        <v>0.23923444976076555</v>
      </c>
      <c r="S371" s="323">
        <v>0</v>
      </c>
      <c r="T371" s="323">
        <v>0</v>
      </c>
      <c r="U371" s="324">
        <v>25</v>
      </c>
      <c r="V371" s="78" t="s">
        <v>5</v>
      </c>
    </row>
    <row r="372" spans="1:22" x14ac:dyDescent="0.2">
      <c r="A372" s="320" t="s">
        <v>621</v>
      </c>
      <c r="B372" s="321" t="s">
        <v>250</v>
      </c>
      <c r="C372" s="321" t="s">
        <v>251</v>
      </c>
      <c r="D372" s="322">
        <v>0.24879999160766603</v>
      </c>
      <c r="E372" s="323">
        <v>2656</v>
      </c>
      <c r="F372" s="323">
        <v>1323</v>
      </c>
      <c r="G372" s="323">
        <v>1247</v>
      </c>
      <c r="H372" s="323">
        <v>10675.241517645467</v>
      </c>
      <c r="I372" s="324">
        <v>5317.5242951223463</v>
      </c>
      <c r="J372" s="322">
        <v>1320</v>
      </c>
      <c r="K372" s="323">
        <v>570</v>
      </c>
      <c r="L372" s="323">
        <v>35</v>
      </c>
      <c r="M372" s="323">
        <v>455</v>
      </c>
      <c r="N372" s="325">
        <f t="shared" si="15"/>
        <v>0.34469696969696972</v>
      </c>
      <c r="O372" s="323">
        <v>175</v>
      </c>
      <c r="P372" s="323">
        <v>75</v>
      </c>
      <c r="Q372" s="323">
        <f t="shared" si="16"/>
        <v>250</v>
      </c>
      <c r="R372" s="325">
        <f t="shared" si="17"/>
        <v>0.18939393939393939</v>
      </c>
      <c r="S372" s="323">
        <v>0</v>
      </c>
      <c r="T372" s="323">
        <v>0</v>
      </c>
      <c r="U372" s="324">
        <v>0</v>
      </c>
      <c r="V372" s="78" t="s">
        <v>5</v>
      </c>
    </row>
    <row r="373" spans="1:22" x14ac:dyDescent="0.2">
      <c r="A373" s="320" t="s">
        <v>622</v>
      </c>
      <c r="B373" s="321" t="s">
        <v>250</v>
      </c>
      <c r="C373" s="321" t="s">
        <v>251</v>
      </c>
      <c r="D373" s="322">
        <v>0.34200000762939453</v>
      </c>
      <c r="E373" s="323">
        <v>2508</v>
      </c>
      <c r="F373" s="323">
        <v>1073</v>
      </c>
      <c r="G373" s="323">
        <v>1021</v>
      </c>
      <c r="H373" s="323">
        <v>7333.3331697400818</v>
      </c>
      <c r="I373" s="324">
        <v>3137.4268305945407</v>
      </c>
      <c r="J373" s="322">
        <v>1185</v>
      </c>
      <c r="K373" s="323">
        <v>580</v>
      </c>
      <c r="L373" s="323">
        <v>40</v>
      </c>
      <c r="M373" s="323">
        <v>350</v>
      </c>
      <c r="N373" s="325">
        <f t="shared" si="15"/>
        <v>0.29535864978902954</v>
      </c>
      <c r="O373" s="323">
        <v>125</v>
      </c>
      <c r="P373" s="323">
        <v>65</v>
      </c>
      <c r="Q373" s="323">
        <f t="shared" si="16"/>
        <v>190</v>
      </c>
      <c r="R373" s="325">
        <f t="shared" si="17"/>
        <v>0.16033755274261605</v>
      </c>
      <c r="S373" s="323">
        <v>10</v>
      </c>
      <c r="T373" s="323">
        <v>10</v>
      </c>
      <c r="U373" s="324">
        <v>15</v>
      </c>
      <c r="V373" s="78" t="s">
        <v>5</v>
      </c>
    </row>
    <row r="374" spans="1:22" x14ac:dyDescent="0.2">
      <c r="A374" s="320" t="s">
        <v>623</v>
      </c>
      <c r="B374" s="321" t="s">
        <v>250</v>
      </c>
      <c r="C374" s="321" t="s">
        <v>251</v>
      </c>
      <c r="D374" s="322">
        <v>0.56689998626708982</v>
      </c>
      <c r="E374" s="323">
        <v>4217</v>
      </c>
      <c r="F374" s="323">
        <v>2185</v>
      </c>
      <c r="G374" s="323">
        <v>2071</v>
      </c>
      <c r="H374" s="323">
        <v>7438.7018912595258</v>
      </c>
      <c r="I374" s="324">
        <v>3854.2953835432922</v>
      </c>
      <c r="J374" s="322">
        <v>1840</v>
      </c>
      <c r="K374" s="323">
        <v>945</v>
      </c>
      <c r="L374" s="323">
        <v>60</v>
      </c>
      <c r="M374" s="323">
        <v>590</v>
      </c>
      <c r="N374" s="325">
        <f t="shared" si="15"/>
        <v>0.32065217391304346</v>
      </c>
      <c r="O374" s="323">
        <v>155</v>
      </c>
      <c r="P374" s="323">
        <v>75</v>
      </c>
      <c r="Q374" s="323">
        <f t="shared" si="16"/>
        <v>230</v>
      </c>
      <c r="R374" s="325">
        <f t="shared" si="17"/>
        <v>0.125</v>
      </c>
      <c r="S374" s="323">
        <v>0</v>
      </c>
      <c r="T374" s="323">
        <v>0</v>
      </c>
      <c r="U374" s="324">
        <v>10</v>
      </c>
      <c r="V374" s="78" t="s">
        <v>5</v>
      </c>
    </row>
    <row r="375" spans="1:22" x14ac:dyDescent="0.2">
      <c r="A375" s="308" t="s">
        <v>624</v>
      </c>
      <c r="B375" s="309" t="s">
        <v>250</v>
      </c>
      <c r="C375" s="309" t="s">
        <v>251</v>
      </c>
      <c r="D375" s="310">
        <v>1.7897999572753907</v>
      </c>
      <c r="E375" s="311">
        <v>6996</v>
      </c>
      <c r="F375" s="311">
        <v>2639</v>
      </c>
      <c r="G375" s="311">
        <v>2519</v>
      </c>
      <c r="H375" s="311">
        <v>3908.8167208641567</v>
      </c>
      <c r="I375" s="312">
        <v>1474.4664560263736</v>
      </c>
      <c r="J375" s="310">
        <v>3030</v>
      </c>
      <c r="K375" s="311">
        <v>2485</v>
      </c>
      <c r="L375" s="311">
        <v>100</v>
      </c>
      <c r="M375" s="311">
        <v>330</v>
      </c>
      <c r="N375" s="313">
        <f t="shared" si="15"/>
        <v>0.10891089108910891</v>
      </c>
      <c r="O375" s="311">
        <v>65</v>
      </c>
      <c r="P375" s="311">
        <v>15</v>
      </c>
      <c r="Q375" s="311">
        <f t="shared" si="16"/>
        <v>80</v>
      </c>
      <c r="R375" s="313">
        <f t="shared" si="17"/>
        <v>2.6402640264026403E-2</v>
      </c>
      <c r="S375" s="311">
        <v>0</v>
      </c>
      <c r="T375" s="311">
        <v>0</v>
      </c>
      <c r="U375" s="312">
        <v>20</v>
      </c>
      <c r="V375" s="133" t="s">
        <v>7</v>
      </c>
    </row>
    <row r="376" spans="1:22" x14ac:dyDescent="0.2">
      <c r="A376" s="308" t="s">
        <v>625</v>
      </c>
      <c r="B376" s="309" t="s">
        <v>250</v>
      </c>
      <c r="C376" s="309" t="s">
        <v>251</v>
      </c>
      <c r="D376" s="310">
        <v>0.76190002441406246</v>
      </c>
      <c r="E376" s="311">
        <v>3988</v>
      </c>
      <c r="F376" s="311">
        <v>1880</v>
      </c>
      <c r="G376" s="311">
        <v>1797</v>
      </c>
      <c r="H376" s="311">
        <v>5234.282546541408</v>
      </c>
      <c r="I376" s="312">
        <v>2467.5153429031716</v>
      </c>
      <c r="J376" s="310">
        <v>1530</v>
      </c>
      <c r="K376" s="311">
        <v>1080</v>
      </c>
      <c r="L376" s="311">
        <v>60</v>
      </c>
      <c r="M376" s="311">
        <v>320</v>
      </c>
      <c r="N376" s="313">
        <f t="shared" si="15"/>
        <v>0.20915032679738563</v>
      </c>
      <c r="O376" s="311">
        <v>55</v>
      </c>
      <c r="P376" s="311">
        <v>0</v>
      </c>
      <c r="Q376" s="311">
        <f t="shared" si="16"/>
        <v>55</v>
      </c>
      <c r="R376" s="313">
        <f t="shared" si="17"/>
        <v>3.5947712418300651E-2</v>
      </c>
      <c r="S376" s="311">
        <v>0</v>
      </c>
      <c r="T376" s="311">
        <v>0</v>
      </c>
      <c r="U376" s="312">
        <v>0</v>
      </c>
      <c r="V376" s="133" t="s">
        <v>7</v>
      </c>
    </row>
    <row r="377" spans="1:22" x14ac:dyDescent="0.2">
      <c r="A377" s="308" t="s">
        <v>626</v>
      </c>
      <c r="B377" s="309" t="s">
        <v>250</v>
      </c>
      <c r="C377" s="309" t="s">
        <v>251</v>
      </c>
      <c r="D377" s="310">
        <v>0.5884999847412109</v>
      </c>
      <c r="E377" s="311">
        <v>5957</v>
      </c>
      <c r="F377" s="311">
        <v>2685</v>
      </c>
      <c r="G377" s="311">
        <v>2551</v>
      </c>
      <c r="H377" s="311">
        <v>10122.34520722979</v>
      </c>
      <c r="I377" s="312">
        <v>4562.447017191872</v>
      </c>
      <c r="J377" s="310">
        <v>2100</v>
      </c>
      <c r="K377" s="311">
        <v>1195</v>
      </c>
      <c r="L377" s="311">
        <v>165</v>
      </c>
      <c r="M377" s="311">
        <v>625</v>
      </c>
      <c r="N377" s="313">
        <f t="shared" si="15"/>
        <v>0.29761904761904762</v>
      </c>
      <c r="O377" s="311">
        <v>105</v>
      </c>
      <c r="P377" s="311">
        <v>15</v>
      </c>
      <c r="Q377" s="311">
        <f t="shared" si="16"/>
        <v>120</v>
      </c>
      <c r="R377" s="313">
        <f t="shared" si="17"/>
        <v>5.7142857142857141E-2</v>
      </c>
      <c r="S377" s="311">
        <v>0</v>
      </c>
      <c r="T377" s="311">
        <v>0</v>
      </c>
      <c r="U377" s="312">
        <v>0</v>
      </c>
      <c r="V377" s="133" t="s">
        <v>7</v>
      </c>
    </row>
    <row r="378" spans="1:22" x14ac:dyDescent="0.2">
      <c r="A378" s="308" t="s">
        <v>627</v>
      </c>
      <c r="B378" s="309" t="s">
        <v>250</v>
      </c>
      <c r="C378" s="309" t="s">
        <v>251</v>
      </c>
      <c r="D378" s="310">
        <v>0.57840000152587889</v>
      </c>
      <c r="E378" s="311">
        <v>3701</v>
      </c>
      <c r="F378" s="311">
        <v>1778</v>
      </c>
      <c r="G378" s="311">
        <v>1645</v>
      </c>
      <c r="H378" s="311">
        <v>6398.6860135483748</v>
      </c>
      <c r="I378" s="312">
        <v>3073.9972256387491</v>
      </c>
      <c r="J378" s="310">
        <v>1290</v>
      </c>
      <c r="K378" s="311">
        <v>1030</v>
      </c>
      <c r="L378" s="311">
        <v>80</v>
      </c>
      <c r="M378" s="311">
        <v>100</v>
      </c>
      <c r="N378" s="313">
        <f t="shared" si="15"/>
        <v>7.7519379844961239E-2</v>
      </c>
      <c r="O378" s="311">
        <v>65</v>
      </c>
      <c r="P378" s="311">
        <v>0</v>
      </c>
      <c r="Q378" s="311">
        <f t="shared" si="16"/>
        <v>65</v>
      </c>
      <c r="R378" s="313">
        <f t="shared" si="17"/>
        <v>5.0387596899224806E-2</v>
      </c>
      <c r="S378" s="311">
        <v>0</v>
      </c>
      <c r="T378" s="311">
        <v>0</v>
      </c>
      <c r="U378" s="312">
        <v>20</v>
      </c>
      <c r="V378" s="133" t="s">
        <v>7</v>
      </c>
    </row>
    <row r="379" spans="1:22" x14ac:dyDescent="0.2">
      <c r="A379" s="308" t="s">
        <v>628</v>
      </c>
      <c r="B379" s="309" t="s">
        <v>250</v>
      </c>
      <c r="C379" s="309" t="s">
        <v>251</v>
      </c>
      <c r="D379" s="310">
        <v>1.5627999877929688</v>
      </c>
      <c r="E379" s="311">
        <v>4496</v>
      </c>
      <c r="F379" s="311">
        <v>1597</v>
      </c>
      <c r="G379" s="311">
        <v>1549</v>
      </c>
      <c r="H379" s="311">
        <v>2876.8876600449562</v>
      </c>
      <c r="I379" s="312">
        <v>1021.883806292659</v>
      </c>
      <c r="J379" s="310">
        <v>1950</v>
      </c>
      <c r="K379" s="311">
        <v>1400</v>
      </c>
      <c r="L379" s="311">
        <v>135</v>
      </c>
      <c r="M379" s="311">
        <v>340</v>
      </c>
      <c r="N379" s="313">
        <f t="shared" si="15"/>
        <v>0.17435897435897435</v>
      </c>
      <c r="O379" s="311">
        <v>70</v>
      </c>
      <c r="P379" s="311">
        <v>0</v>
      </c>
      <c r="Q379" s="311">
        <f t="shared" si="16"/>
        <v>70</v>
      </c>
      <c r="R379" s="313">
        <f t="shared" si="17"/>
        <v>3.5897435897435895E-2</v>
      </c>
      <c r="S379" s="311">
        <v>0</v>
      </c>
      <c r="T379" s="311">
        <v>0</v>
      </c>
      <c r="U379" s="312">
        <v>0</v>
      </c>
      <c r="V379" s="133" t="s">
        <v>7</v>
      </c>
    </row>
    <row r="380" spans="1:22" x14ac:dyDescent="0.2">
      <c r="A380" s="308" t="s">
        <v>629</v>
      </c>
      <c r="B380" s="309" t="s">
        <v>250</v>
      </c>
      <c r="C380" s="309" t="s">
        <v>251</v>
      </c>
      <c r="D380" s="310">
        <v>1.7275999450683595</v>
      </c>
      <c r="E380" s="311">
        <v>3386</v>
      </c>
      <c r="F380" s="311">
        <v>1096</v>
      </c>
      <c r="G380" s="311">
        <v>1068</v>
      </c>
      <c r="H380" s="311">
        <v>1959.9444939007678</v>
      </c>
      <c r="I380" s="312">
        <v>634.40613269794494</v>
      </c>
      <c r="J380" s="310">
        <v>1150</v>
      </c>
      <c r="K380" s="311">
        <v>810</v>
      </c>
      <c r="L380" s="311">
        <v>100</v>
      </c>
      <c r="M380" s="311">
        <v>185</v>
      </c>
      <c r="N380" s="313">
        <f t="shared" si="15"/>
        <v>0.16086956521739129</v>
      </c>
      <c r="O380" s="311">
        <v>60</v>
      </c>
      <c r="P380" s="311">
        <v>0</v>
      </c>
      <c r="Q380" s="311">
        <f t="shared" si="16"/>
        <v>60</v>
      </c>
      <c r="R380" s="313">
        <f t="shared" si="17"/>
        <v>5.2173913043478258E-2</v>
      </c>
      <c r="S380" s="311">
        <v>0</v>
      </c>
      <c r="T380" s="311">
        <v>0</v>
      </c>
      <c r="U380" s="312">
        <v>0</v>
      </c>
      <c r="V380" s="133" t="s">
        <v>7</v>
      </c>
    </row>
    <row r="381" spans="1:22" x14ac:dyDescent="0.2">
      <c r="A381" s="308" t="s">
        <v>630</v>
      </c>
      <c r="B381" s="309" t="s">
        <v>250</v>
      </c>
      <c r="C381" s="309" t="s">
        <v>251</v>
      </c>
      <c r="D381" s="310">
        <v>1.4975000000000001</v>
      </c>
      <c r="E381" s="311">
        <v>7402</v>
      </c>
      <c r="F381" s="311">
        <v>3858</v>
      </c>
      <c r="G381" s="311">
        <v>3556</v>
      </c>
      <c r="H381" s="311">
        <v>4942.9048414023373</v>
      </c>
      <c r="I381" s="312">
        <v>2576.293823038397</v>
      </c>
      <c r="J381" s="310">
        <v>2735</v>
      </c>
      <c r="K381" s="311">
        <v>2005</v>
      </c>
      <c r="L381" s="311">
        <v>155</v>
      </c>
      <c r="M381" s="311">
        <v>340</v>
      </c>
      <c r="N381" s="313">
        <f t="shared" si="15"/>
        <v>0.12431444241316271</v>
      </c>
      <c r="O381" s="311">
        <v>135</v>
      </c>
      <c r="P381" s="311">
        <v>25</v>
      </c>
      <c r="Q381" s="311">
        <f t="shared" si="16"/>
        <v>160</v>
      </c>
      <c r="R381" s="313">
        <f t="shared" si="17"/>
        <v>5.850091407678245E-2</v>
      </c>
      <c r="S381" s="311">
        <v>0</v>
      </c>
      <c r="T381" s="311">
        <v>10</v>
      </c>
      <c r="U381" s="312">
        <v>65</v>
      </c>
      <c r="V381" s="133" t="s">
        <v>7</v>
      </c>
    </row>
    <row r="382" spans="1:22" x14ac:dyDescent="0.2">
      <c r="A382" s="308" t="s">
        <v>631</v>
      </c>
      <c r="B382" s="309" t="s">
        <v>250</v>
      </c>
      <c r="C382" s="309" t="s">
        <v>251</v>
      </c>
      <c r="D382" s="310">
        <v>3.8299999237060546E-2</v>
      </c>
      <c r="E382" s="311">
        <v>1458</v>
      </c>
      <c r="F382" s="311">
        <v>1002</v>
      </c>
      <c r="G382" s="311">
        <v>952</v>
      </c>
      <c r="H382" s="311">
        <v>38067.885875809196</v>
      </c>
      <c r="I382" s="312">
        <v>26161.880416708376</v>
      </c>
      <c r="J382" s="310">
        <v>550</v>
      </c>
      <c r="K382" s="311">
        <v>310</v>
      </c>
      <c r="L382" s="311">
        <v>20</v>
      </c>
      <c r="M382" s="311">
        <v>160</v>
      </c>
      <c r="N382" s="313">
        <f t="shared" si="15"/>
        <v>0.29090909090909089</v>
      </c>
      <c r="O382" s="311">
        <v>40</v>
      </c>
      <c r="P382" s="311">
        <v>0</v>
      </c>
      <c r="Q382" s="311">
        <f t="shared" si="16"/>
        <v>40</v>
      </c>
      <c r="R382" s="313">
        <f t="shared" si="17"/>
        <v>7.2727272727272724E-2</v>
      </c>
      <c r="S382" s="311">
        <v>0</v>
      </c>
      <c r="T382" s="311">
        <v>10</v>
      </c>
      <c r="U382" s="312">
        <v>10</v>
      </c>
      <c r="V382" s="133" t="s">
        <v>7</v>
      </c>
    </row>
    <row r="383" spans="1:22" x14ac:dyDescent="0.2">
      <c r="A383" s="308" t="s">
        <v>632</v>
      </c>
      <c r="B383" s="309" t="s">
        <v>250</v>
      </c>
      <c r="C383" s="309" t="s">
        <v>251</v>
      </c>
      <c r="D383" s="310">
        <v>1.0259999847412109</v>
      </c>
      <c r="E383" s="311">
        <v>1267</v>
      </c>
      <c r="F383" s="311">
        <v>669</v>
      </c>
      <c r="G383" s="311">
        <v>631</v>
      </c>
      <c r="H383" s="311">
        <v>1234.8928058898332</v>
      </c>
      <c r="I383" s="312">
        <v>652.04679332304534</v>
      </c>
      <c r="J383" s="310">
        <v>670</v>
      </c>
      <c r="K383" s="311">
        <v>425</v>
      </c>
      <c r="L383" s="311">
        <v>30</v>
      </c>
      <c r="M383" s="311">
        <v>165</v>
      </c>
      <c r="N383" s="313">
        <f t="shared" si="15"/>
        <v>0.2462686567164179</v>
      </c>
      <c r="O383" s="311">
        <v>45</v>
      </c>
      <c r="P383" s="311">
        <v>0</v>
      </c>
      <c r="Q383" s="311">
        <f t="shared" si="16"/>
        <v>45</v>
      </c>
      <c r="R383" s="313">
        <f t="shared" si="17"/>
        <v>6.7164179104477612E-2</v>
      </c>
      <c r="S383" s="311">
        <v>0</v>
      </c>
      <c r="T383" s="311">
        <v>0</v>
      </c>
      <c r="U383" s="312">
        <v>0</v>
      </c>
      <c r="V383" s="133" t="s">
        <v>7</v>
      </c>
    </row>
    <row r="384" spans="1:22" x14ac:dyDescent="0.2">
      <c r="A384" s="320" t="s">
        <v>633</v>
      </c>
      <c r="B384" s="321" t="s">
        <v>250</v>
      </c>
      <c r="C384" s="321" t="s">
        <v>251</v>
      </c>
      <c r="D384" s="322">
        <v>0.31610000610351563</v>
      </c>
      <c r="E384" s="323">
        <v>1809</v>
      </c>
      <c r="F384" s="323">
        <v>910</v>
      </c>
      <c r="G384" s="323">
        <v>856</v>
      </c>
      <c r="H384" s="323">
        <v>5722.8723981979083</v>
      </c>
      <c r="I384" s="324">
        <v>2878.8357558651724</v>
      </c>
      <c r="J384" s="322">
        <v>715</v>
      </c>
      <c r="K384" s="323">
        <v>380</v>
      </c>
      <c r="L384" s="323">
        <v>15</v>
      </c>
      <c r="M384" s="323">
        <v>120</v>
      </c>
      <c r="N384" s="325">
        <f t="shared" si="15"/>
        <v>0.16783216783216784</v>
      </c>
      <c r="O384" s="323">
        <v>165</v>
      </c>
      <c r="P384" s="323">
        <v>20</v>
      </c>
      <c r="Q384" s="323">
        <f t="shared" si="16"/>
        <v>185</v>
      </c>
      <c r="R384" s="325">
        <f t="shared" si="17"/>
        <v>0.25874125874125875</v>
      </c>
      <c r="S384" s="323">
        <v>0</v>
      </c>
      <c r="T384" s="323">
        <v>15</v>
      </c>
      <c r="U384" s="324">
        <v>0</v>
      </c>
      <c r="V384" s="78" t="s">
        <v>5</v>
      </c>
    </row>
    <row r="385" spans="1:22" x14ac:dyDescent="0.2">
      <c r="A385" s="320" t="s">
        <v>634</v>
      </c>
      <c r="B385" s="321" t="s">
        <v>250</v>
      </c>
      <c r="C385" s="321" t="s">
        <v>251</v>
      </c>
      <c r="D385" s="322">
        <v>0.43669998168945312</v>
      </c>
      <c r="E385" s="323">
        <v>1476</v>
      </c>
      <c r="F385" s="323">
        <v>775</v>
      </c>
      <c r="G385" s="323">
        <v>690</v>
      </c>
      <c r="H385" s="323">
        <v>3379.8948062462155</v>
      </c>
      <c r="I385" s="324">
        <v>1774.673763442288</v>
      </c>
      <c r="J385" s="322">
        <v>820</v>
      </c>
      <c r="K385" s="323">
        <v>580</v>
      </c>
      <c r="L385" s="323">
        <v>30</v>
      </c>
      <c r="M385" s="323">
        <v>120</v>
      </c>
      <c r="N385" s="325">
        <f t="shared" si="15"/>
        <v>0.14634146341463414</v>
      </c>
      <c r="O385" s="323">
        <v>80</v>
      </c>
      <c r="P385" s="323">
        <v>10</v>
      </c>
      <c r="Q385" s="323">
        <f t="shared" si="16"/>
        <v>90</v>
      </c>
      <c r="R385" s="325">
        <f t="shared" si="17"/>
        <v>0.10975609756097561</v>
      </c>
      <c r="S385" s="323">
        <v>0</v>
      </c>
      <c r="T385" s="323">
        <v>0</v>
      </c>
      <c r="U385" s="324">
        <v>10</v>
      </c>
      <c r="V385" s="78" t="s">
        <v>5</v>
      </c>
    </row>
    <row r="386" spans="1:22" x14ac:dyDescent="0.2">
      <c r="A386" s="320" t="s">
        <v>635</v>
      </c>
      <c r="B386" s="321" t="s">
        <v>250</v>
      </c>
      <c r="C386" s="321" t="s">
        <v>251</v>
      </c>
      <c r="D386" s="322">
        <v>1.0427999877929688</v>
      </c>
      <c r="E386" s="323">
        <v>5497</v>
      </c>
      <c r="F386" s="323">
        <v>2600</v>
      </c>
      <c r="G386" s="323">
        <v>2485</v>
      </c>
      <c r="H386" s="323">
        <v>5271.3847951169528</v>
      </c>
      <c r="I386" s="324">
        <v>2493.2873326003419</v>
      </c>
      <c r="J386" s="322">
        <v>2665</v>
      </c>
      <c r="K386" s="323">
        <v>1700</v>
      </c>
      <c r="L386" s="323">
        <v>145</v>
      </c>
      <c r="M386" s="323">
        <v>470</v>
      </c>
      <c r="N386" s="325">
        <f t="shared" ref="N386:N449" si="18">M386/J386</f>
        <v>0.17636022514071295</v>
      </c>
      <c r="O386" s="323">
        <v>285</v>
      </c>
      <c r="P386" s="323">
        <v>40</v>
      </c>
      <c r="Q386" s="323">
        <f t="shared" ref="Q386:Q449" si="19">O386+P386</f>
        <v>325</v>
      </c>
      <c r="R386" s="325">
        <f t="shared" ref="R386:R449" si="20">Q386/J386</f>
        <v>0.12195121951219512</v>
      </c>
      <c r="S386" s="323">
        <v>0</v>
      </c>
      <c r="T386" s="323">
        <v>0</v>
      </c>
      <c r="U386" s="324">
        <v>20</v>
      </c>
      <c r="V386" s="78" t="s">
        <v>5</v>
      </c>
    </row>
    <row r="387" spans="1:22" x14ac:dyDescent="0.2">
      <c r="A387" s="308" t="s">
        <v>636</v>
      </c>
      <c r="B387" s="309" t="s">
        <v>250</v>
      </c>
      <c r="C387" s="309" t="s">
        <v>251</v>
      </c>
      <c r="D387" s="310">
        <v>1.3499000549316407</v>
      </c>
      <c r="E387" s="311">
        <v>3943</v>
      </c>
      <c r="F387" s="311">
        <v>1959</v>
      </c>
      <c r="G387" s="311">
        <v>1859</v>
      </c>
      <c r="H387" s="311">
        <v>2920.9569890710723</v>
      </c>
      <c r="I387" s="312">
        <v>1451.2185497312275</v>
      </c>
      <c r="J387" s="310">
        <v>2065</v>
      </c>
      <c r="K387" s="311">
        <v>1365</v>
      </c>
      <c r="L387" s="311">
        <v>135</v>
      </c>
      <c r="M387" s="311">
        <v>360</v>
      </c>
      <c r="N387" s="313">
        <f t="shared" si="18"/>
        <v>0.17433414043583534</v>
      </c>
      <c r="O387" s="311">
        <v>165</v>
      </c>
      <c r="P387" s="311">
        <v>20</v>
      </c>
      <c r="Q387" s="311">
        <f t="shared" si="19"/>
        <v>185</v>
      </c>
      <c r="R387" s="313">
        <f t="shared" si="20"/>
        <v>8.9588377723970949E-2</v>
      </c>
      <c r="S387" s="311">
        <v>15</v>
      </c>
      <c r="T387" s="311">
        <v>0</v>
      </c>
      <c r="U387" s="312">
        <v>0</v>
      </c>
      <c r="V387" s="133" t="s">
        <v>7</v>
      </c>
    </row>
    <row r="388" spans="1:22" x14ac:dyDescent="0.2">
      <c r="A388" s="320" t="s">
        <v>637</v>
      </c>
      <c r="B388" s="321" t="s">
        <v>250</v>
      </c>
      <c r="C388" s="321" t="s">
        <v>251</v>
      </c>
      <c r="D388" s="322">
        <v>7.6135998535156251</v>
      </c>
      <c r="E388" s="323">
        <v>2225</v>
      </c>
      <c r="F388" s="323">
        <v>1245</v>
      </c>
      <c r="G388" s="323">
        <v>919</v>
      </c>
      <c r="H388" s="323">
        <v>292.24020736689926</v>
      </c>
      <c r="I388" s="324">
        <v>163.52317221204027</v>
      </c>
      <c r="J388" s="322">
        <v>885</v>
      </c>
      <c r="K388" s="323">
        <v>495</v>
      </c>
      <c r="L388" s="323">
        <v>45</v>
      </c>
      <c r="M388" s="323">
        <v>230</v>
      </c>
      <c r="N388" s="325">
        <f t="shared" si="18"/>
        <v>0.25988700564971751</v>
      </c>
      <c r="O388" s="323">
        <v>80</v>
      </c>
      <c r="P388" s="323">
        <v>25</v>
      </c>
      <c r="Q388" s="323">
        <f t="shared" si="19"/>
        <v>105</v>
      </c>
      <c r="R388" s="325">
        <f t="shared" si="20"/>
        <v>0.11864406779661017</v>
      </c>
      <c r="S388" s="323">
        <v>0</v>
      </c>
      <c r="T388" s="323">
        <v>10</v>
      </c>
      <c r="U388" s="324">
        <v>0</v>
      </c>
      <c r="V388" s="78" t="s">
        <v>5</v>
      </c>
    </row>
    <row r="389" spans="1:22" x14ac:dyDescent="0.2">
      <c r="A389" s="308" t="s">
        <v>638</v>
      </c>
      <c r="B389" s="309" t="s">
        <v>250</v>
      </c>
      <c r="C389" s="309" t="s">
        <v>251</v>
      </c>
      <c r="D389" s="310">
        <v>0.68900001525878907</v>
      </c>
      <c r="E389" s="311">
        <v>6388</v>
      </c>
      <c r="F389" s="311">
        <v>2899</v>
      </c>
      <c r="G389" s="311">
        <v>2747</v>
      </c>
      <c r="H389" s="311">
        <v>9271.4076321183547</v>
      </c>
      <c r="I389" s="312">
        <v>4207.5470766297922</v>
      </c>
      <c r="J389" s="310">
        <v>2730</v>
      </c>
      <c r="K389" s="311">
        <v>1745</v>
      </c>
      <c r="L389" s="311">
        <v>155</v>
      </c>
      <c r="M389" s="311">
        <v>600</v>
      </c>
      <c r="N389" s="313">
        <f t="shared" si="18"/>
        <v>0.21978021978021978</v>
      </c>
      <c r="O389" s="311">
        <v>150</v>
      </c>
      <c r="P389" s="311">
        <v>45</v>
      </c>
      <c r="Q389" s="311">
        <f t="shared" si="19"/>
        <v>195</v>
      </c>
      <c r="R389" s="313">
        <f t="shared" si="20"/>
        <v>7.1428571428571425E-2</v>
      </c>
      <c r="S389" s="311">
        <v>10</v>
      </c>
      <c r="T389" s="311">
        <v>10</v>
      </c>
      <c r="U389" s="312">
        <v>15</v>
      </c>
      <c r="V389" s="133" t="s">
        <v>7</v>
      </c>
    </row>
    <row r="390" spans="1:22" x14ac:dyDescent="0.2">
      <c r="A390" s="308" t="s">
        <v>639</v>
      </c>
      <c r="B390" s="309" t="s">
        <v>250</v>
      </c>
      <c r="C390" s="309" t="s">
        <v>251</v>
      </c>
      <c r="D390" s="310">
        <v>0.60189998626708985</v>
      </c>
      <c r="E390" s="311">
        <v>4238</v>
      </c>
      <c r="F390" s="311">
        <v>2307</v>
      </c>
      <c r="G390" s="311">
        <v>2208</v>
      </c>
      <c r="H390" s="311">
        <v>7041.0368777104613</v>
      </c>
      <c r="I390" s="312">
        <v>3832.8626892114289</v>
      </c>
      <c r="J390" s="310">
        <v>2070</v>
      </c>
      <c r="K390" s="311">
        <v>1395</v>
      </c>
      <c r="L390" s="311">
        <v>55</v>
      </c>
      <c r="M390" s="311">
        <v>485</v>
      </c>
      <c r="N390" s="313">
        <f t="shared" si="18"/>
        <v>0.23429951690821257</v>
      </c>
      <c r="O390" s="311">
        <v>75</v>
      </c>
      <c r="P390" s="311">
        <v>40</v>
      </c>
      <c r="Q390" s="311">
        <f t="shared" si="19"/>
        <v>115</v>
      </c>
      <c r="R390" s="313">
        <f t="shared" si="20"/>
        <v>5.5555555555555552E-2</v>
      </c>
      <c r="S390" s="311">
        <v>0</v>
      </c>
      <c r="T390" s="311">
        <v>0</v>
      </c>
      <c r="U390" s="312">
        <v>20</v>
      </c>
      <c r="V390" s="133" t="s">
        <v>7</v>
      </c>
    </row>
    <row r="391" spans="1:22" x14ac:dyDescent="0.2">
      <c r="A391" s="308" t="s">
        <v>640</v>
      </c>
      <c r="B391" s="309" t="s">
        <v>250</v>
      </c>
      <c r="C391" s="309" t="s">
        <v>251</v>
      </c>
      <c r="D391" s="310">
        <v>1.4664999389648437</v>
      </c>
      <c r="E391" s="311">
        <v>5865</v>
      </c>
      <c r="F391" s="311">
        <v>2829</v>
      </c>
      <c r="G391" s="311">
        <v>2719</v>
      </c>
      <c r="H391" s="311">
        <v>3999.3182707800997</v>
      </c>
      <c r="I391" s="312">
        <v>1929.0829306115775</v>
      </c>
      <c r="J391" s="310">
        <v>2810</v>
      </c>
      <c r="K391" s="311">
        <v>1970</v>
      </c>
      <c r="L391" s="311">
        <v>95</v>
      </c>
      <c r="M391" s="311">
        <v>550</v>
      </c>
      <c r="N391" s="313">
        <f t="shared" si="18"/>
        <v>0.19572953736654805</v>
      </c>
      <c r="O391" s="311">
        <v>150</v>
      </c>
      <c r="P391" s="311">
        <v>25</v>
      </c>
      <c r="Q391" s="311">
        <f t="shared" si="19"/>
        <v>175</v>
      </c>
      <c r="R391" s="313">
        <f t="shared" si="20"/>
        <v>6.2277580071174378E-2</v>
      </c>
      <c r="S391" s="311">
        <v>0</v>
      </c>
      <c r="T391" s="311">
        <v>10</v>
      </c>
      <c r="U391" s="312">
        <v>15</v>
      </c>
      <c r="V391" s="133" t="s">
        <v>7</v>
      </c>
    </row>
    <row r="392" spans="1:22" x14ac:dyDescent="0.2">
      <c r="A392" s="308" t="s">
        <v>641</v>
      </c>
      <c r="B392" s="309" t="s">
        <v>250</v>
      </c>
      <c r="C392" s="309" t="s">
        <v>251</v>
      </c>
      <c r="D392" s="310">
        <v>1.1819000244140625</v>
      </c>
      <c r="E392" s="311">
        <v>3832</v>
      </c>
      <c r="F392" s="311">
        <v>1449</v>
      </c>
      <c r="G392" s="311">
        <v>1426</v>
      </c>
      <c r="H392" s="311">
        <v>3242.237008921079</v>
      </c>
      <c r="I392" s="312">
        <v>1225.9920213796042</v>
      </c>
      <c r="J392" s="310">
        <v>1825</v>
      </c>
      <c r="K392" s="311">
        <v>1220</v>
      </c>
      <c r="L392" s="311">
        <v>100</v>
      </c>
      <c r="M392" s="311">
        <v>440</v>
      </c>
      <c r="N392" s="313">
        <f t="shared" si="18"/>
        <v>0.24109589041095891</v>
      </c>
      <c r="O392" s="311">
        <v>30</v>
      </c>
      <c r="P392" s="311">
        <v>25</v>
      </c>
      <c r="Q392" s="311">
        <f t="shared" si="19"/>
        <v>55</v>
      </c>
      <c r="R392" s="313">
        <f t="shared" si="20"/>
        <v>3.0136986301369864E-2</v>
      </c>
      <c r="S392" s="311">
        <v>0</v>
      </c>
      <c r="T392" s="311">
        <v>0</v>
      </c>
      <c r="U392" s="312">
        <v>0</v>
      </c>
      <c r="V392" s="133" t="s">
        <v>7</v>
      </c>
    </row>
    <row r="393" spans="1:22" x14ac:dyDescent="0.2">
      <c r="A393" s="308" t="s">
        <v>642</v>
      </c>
      <c r="B393" s="309" t="s">
        <v>250</v>
      </c>
      <c r="C393" s="309" t="s">
        <v>251</v>
      </c>
      <c r="D393" s="310">
        <v>1.3813000488281251</v>
      </c>
      <c r="E393" s="311">
        <v>4687</v>
      </c>
      <c r="F393" s="311">
        <v>1857</v>
      </c>
      <c r="G393" s="311">
        <v>1768</v>
      </c>
      <c r="H393" s="311">
        <v>3393.1802174164714</v>
      </c>
      <c r="I393" s="312">
        <v>1344.3856760704903</v>
      </c>
      <c r="J393" s="310">
        <v>2025</v>
      </c>
      <c r="K393" s="311">
        <v>1295</v>
      </c>
      <c r="L393" s="311">
        <v>105</v>
      </c>
      <c r="M393" s="311">
        <v>525</v>
      </c>
      <c r="N393" s="313">
        <f t="shared" si="18"/>
        <v>0.25925925925925924</v>
      </c>
      <c r="O393" s="311">
        <v>60</v>
      </c>
      <c r="P393" s="311">
        <v>15</v>
      </c>
      <c r="Q393" s="311">
        <f t="shared" si="19"/>
        <v>75</v>
      </c>
      <c r="R393" s="313">
        <f t="shared" si="20"/>
        <v>3.7037037037037035E-2</v>
      </c>
      <c r="S393" s="311">
        <v>15</v>
      </c>
      <c r="T393" s="311">
        <v>15</v>
      </c>
      <c r="U393" s="312">
        <v>0</v>
      </c>
      <c r="V393" s="133" t="s">
        <v>7</v>
      </c>
    </row>
    <row r="394" spans="1:22" x14ac:dyDescent="0.2">
      <c r="A394" s="308" t="s">
        <v>643</v>
      </c>
      <c r="B394" s="309" t="s">
        <v>250</v>
      </c>
      <c r="C394" s="309" t="s">
        <v>251</v>
      </c>
      <c r="D394" s="310">
        <v>0.97059997558593747</v>
      </c>
      <c r="E394" s="311">
        <v>3017</v>
      </c>
      <c r="F394" s="311">
        <v>1303</v>
      </c>
      <c r="G394" s="311">
        <v>1235</v>
      </c>
      <c r="H394" s="311">
        <v>3108.3866431983784</v>
      </c>
      <c r="I394" s="312">
        <v>1342.4686099063595</v>
      </c>
      <c r="J394" s="310">
        <v>1300</v>
      </c>
      <c r="K394" s="311">
        <v>895</v>
      </c>
      <c r="L394" s="311">
        <v>85</v>
      </c>
      <c r="M394" s="311">
        <v>250</v>
      </c>
      <c r="N394" s="313">
        <f t="shared" si="18"/>
        <v>0.19230769230769232</v>
      </c>
      <c r="O394" s="311">
        <v>40</v>
      </c>
      <c r="P394" s="311">
        <v>15</v>
      </c>
      <c r="Q394" s="311">
        <f t="shared" si="19"/>
        <v>55</v>
      </c>
      <c r="R394" s="313">
        <f t="shared" si="20"/>
        <v>4.230769230769231E-2</v>
      </c>
      <c r="S394" s="311">
        <v>0</v>
      </c>
      <c r="T394" s="311">
        <v>10</v>
      </c>
      <c r="U394" s="312">
        <v>0</v>
      </c>
      <c r="V394" s="133" t="s">
        <v>7</v>
      </c>
    </row>
    <row r="395" spans="1:22" x14ac:dyDescent="0.2">
      <c r="A395" s="308" t="s">
        <v>644</v>
      </c>
      <c r="B395" s="309" t="s">
        <v>250</v>
      </c>
      <c r="C395" s="309" t="s">
        <v>251</v>
      </c>
      <c r="D395" s="310">
        <v>2.5438000488281252</v>
      </c>
      <c r="E395" s="311">
        <v>1226</v>
      </c>
      <c r="F395" s="311">
        <v>472</v>
      </c>
      <c r="G395" s="311">
        <v>457</v>
      </c>
      <c r="H395" s="311">
        <v>481.95611937533857</v>
      </c>
      <c r="I395" s="312">
        <v>185.5491748329199</v>
      </c>
      <c r="J395" s="310">
        <v>455</v>
      </c>
      <c r="K395" s="311">
        <v>245</v>
      </c>
      <c r="L395" s="311">
        <v>30</v>
      </c>
      <c r="M395" s="311">
        <v>140</v>
      </c>
      <c r="N395" s="313">
        <f t="shared" si="18"/>
        <v>0.30769230769230771</v>
      </c>
      <c r="O395" s="311">
        <v>30</v>
      </c>
      <c r="P395" s="311">
        <v>10</v>
      </c>
      <c r="Q395" s="311">
        <f t="shared" si="19"/>
        <v>40</v>
      </c>
      <c r="R395" s="313">
        <f t="shared" si="20"/>
        <v>8.7912087912087919E-2</v>
      </c>
      <c r="S395" s="311">
        <v>0</v>
      </c>
      <c r="T395" s="311">
        <v>0</v>
      </c>
      <c r="U395" s="312">
        <v>0</v>
      </c>
      <c r="V395" s="133" t="s">
        <v>7</v>
      </c>
    </row>
    <row r="396" spans="1:22" x14ac:dyDescent="0.2">
      <c r="A396" s="308" t="s">
        <v>645</v>
      </c>
      <c r="B396" s="309" t="s">
        <v>250</v>
      </c>
      <c r="C396" s="309" t="s">
        <v>251</v>
      </c>
      <c r="D396" s="310">
        <v>1.3283000183105469</v>
      </c>
      <c r="E396" s="311">
        <v>4973</v>
      </c>
      <c r="F396" s="311">
        <v>1935</v>
      </c>
      <c r="G396" s="311">
        <v>1819</v>
      </c>
      <c r="H396" s="311">
        <v>3743.8831073157062</v>
      </c>
      <c r="I396" s="312">
        <v>1456.7492082557594</v>
      </c>
      <c r="J396" s="310">
        <v>2200</v>
      </c>
      <c r="K396" s="311">
        <v>1545</v>
      </c>
      <c r="L396" s="311">
        <v>120</v>
      </c>
      <c r="M396" s="311">
        <v>455</v>
      </c>
      <c r="N396" s="313">
        <f t="shared" si="18"/>
        <v>0.20681818181818182</v>
      </c>
      <c r="O396" s="311">
        <v>40</v>
      </c>
      <c r="P396" s="311">
        <v>0</v>
      </c>
      <c r="Q396" s="311">
        <f t="shared" si="19"/>
        <v>40</v>
      </c>
      <c r="R396" s="313">
        <f t="shared" si="20"/>
        <v>1.8181818181818181E-2</v>
      </c>
      <c r="S396" s="311">
        <v>0</v>
      </c>
      <c r="T396" s="311">
        <v>10</v>
      </c>
      <c r="U396" s="312">
        <v>15</v>
      </c>
      <c r="V396" s="133" t="s">
        <v>7</v>
      </c>
    </row>
    <row r="397" spans="1:22" x14ac:dyDescent="0.2">
      <c r="A397" s="308" t="s">
        <v>646</v>
      </c>
      <c r="B397" s="309" t="s">
        <v>250</v>
      </c>
      <c r="C397" s="309" t="s">
        <v>251</v>
      </c>
      <c r="D397" s="310">
        <v>1.4382000732421876</v>
      </c>
      <c r="E397" s="311">
        <v>5030</v>
      </c>
      <c r="F397" s="311">
        <v>1810</v>
      </c>
      <c r="G397" s="311">
        <v>1747</v>
      </c>
      <c r="H397" s="311">
        <v>3497.427161619235</v>
      </c>
      <c r="I397" s="312">
        <v>1258.5175273421105</v>
      </c>
      <c r="J397" s="310">
        <v>1920</v>
      </c>
      <c r="K397" s="311">
        <v>1435</v>
      </c>
      <c r="L397" s="311">
        <v>90</v>
      </c>
      <c r="M397" s="311">
        <v>255</v>
      </c>
      <c r="N397" s="313">
        <f t="shared" si="18"/>
        <v>0.1328125</v>
      </c>
      <c r="O397" s="311">
        <v>75</v>
      </c>
      <c r="P397" s="311">
        <v>20</v>
      </c>
      <c r="Q397" s="311">
        <f t="shared" si="19"/>
        <v>95</v>
      </c>
      <c r="R397" s="313">
        <f t="shared" si="20"/>
        <v>4.9479166666666664E-2</v>
      </c>
      <c r="S397" s="311">
        <v>0</v>
      </c>
      <c r="T397" s="311">
        <v>10</v>
      </c>
      <c r="U397" s="312">
        <v>30</v>
      </c>
      <c r="V397" s="133" t="s">
        <v>7</v>
      </c>
    </row>
    <row r="398" spans="1:22" x14ac:dyDescent="0.2">
      <c r="A398" s="308" t="s">
        <v>647</v>
      </c>
      <c r="B398" s="309" t="s">
        <v>250</v>
      </c>
      <c r="C398" s="309" t="s">
        <v>251</v>
      </c>
      <c r="D398" s="310">
        <v>0.8601999664306641</v>
      </c>
      <c r="E398" s="311">
        <v>5188</v>
      </c>
      <c r="F398" s="311">
        <v>2156</v>
      </c>
      <c r="G398" s="311">
        <v>2086</v>
      </c>
      <c r="H398" s="311">
        <v>6031.1557805881121</v>
      </c>
      <c r="I398" s="312">
        <v>2506.3939597046974</v>
      </c>
      <c r="J398" s="310">
        <v>2030</v>
      </c>
      <c r="K398" s="311">
        <v>1190</v>
      </c>
      <c r="L398" s="311">
        <v>95</v>
      </c>
      <c r="M398" s="311">
        <v>630</v>
      </c>
      <c r="N398" s="313">
        <f t="shared" si="18"/>
        <v>0.31034482758620691</v>
      </c>
      <c r="O398" s="311">
        <v>80</v>
      </c>
      <c r="P398" s="311">
        <v>25</v>
      </c>
      <c r="Q398" s="311">
        <f t="shared" si="19"/>
        <v>105</v>
      </c>
      <c r="R398" s="313">
        <f t="shared" si="20"/>
        <v>5.1724137931034482E-2</v>
      </c>
      <c r="S398" s="311">
        <v>0</v>
      </c>
      <c r="T398" s="311">
        <v>10</v>
      </c>
      <c r="U398" s="312">
        <v>0</v>
      </c>
      <c r="V398" s="133" t="s">
        <v>7</v>
      </c>
    </row>
    <row r="399" spans="1:22" x14ac:dyDescent="0.2">
      <c r="A399" s="314" t="s">
        <v>648</v>
      </c>
      <c r="B399" s="315" t="s">
        <v>250</v>
      </c>
      <c r="C399" s="315" t="s">
        <v>251</v>
      </c>
      <c r="D399" s="316">
        <v>0.76949996948242183</v>
      </c>
      <c r="E399" s="317">
        <v>5117</v>
      </c>
      <c r="F399" s="317">
        <v>2856</v>
      </c>
      <c r="G399" s="317">
        <v>2681</v>
      </c>
      <c r="H399" s="317">
        <v>6649.7728433202892</v>
      </c>
      <c r="I399" s="318">
        <v>3711.5011218531845</v>
      </c>
      <c r="J399" s="316">
        <v>1665</v>
      </c>
      <c r="K399" s="317">
        <v>910</v>
      </c>
      <c r="L399" s="317">
        <v>60</v>
      </c>
      <c r="M399" s="317">
        <v>550</v>
      </c>
      <c r="N399" s="319">
        <f t="shared" si="18"/>
        <v>0.33033033033033032</v>
      </c>
      <c r="O399" s="317">
        <v>125</v>
      </c>
      <c r="P399" s="317">
        <v>0</v>
      </c>
      <c r="Q399" s="317">
        <f t="shared" si="19"/>
        <v>125</v>
      </c>
      <c r="R399" s="319">
        <f t="shared" si="20"/>
        <v>7.5075075075075076E-2</v>
      </c>
      <c r="S399" s="317">
        <v>0</v>
      </c>
      <c r="T399" s="317">
        <v>0</v>
      </c>
      <c r="U399" s="318">
        <v>10</v>
      </c>
      <c r="V399" s="119" t="s">
        <v>6</v>
      </c>
    </row>
    <row r="400" spans="1:22" x14ac:dyDescent="0.2">
      <c r="A400" s="308" t="s">
        <v>649</v>
      </c>
      <c r="B400" s="309" t="s">
        <v>250</v>
      </c>
      <c r="C400" s="309" t="s">
        <v>251</v>
      </c>
      <c r="D400" s="310">
        <v>2.1842999267578125</v>
      </c>
      <c r="E400" s="311">
        <v>1801</v>
      </c>
      <c r="F400" s="311">
        <v>608</v>
      </c>
      <c r="G400" s="311">
        <v>582</v>
      </c>
      <c r="H400" s="311">
        <v>824.52046897847492</v>
      </c>
      <c r="I400" s="312">
        <v>278.350052825604</v>
      </c>
      <c r="J400" s="310">
        <v>760</v>
      </c>
      <c r="K400" s="311">
        <v>465</v>
      </c>
      <c r="L400" s="311">
        <v>45</v>
      </c>
      <c r="M400" s="311">
        <v>200</v>
      </c>
      <c r="N400" s="313">
        <f t="shared" si="18"/>
        <v>0.26315789473684209</v>
      </c>
      <c r="O400" s="311">
        <v>45</v>
      </c>
      <c r="P400" s="311">
        <v>0</v>
      </c>
      <c r="Q400" s="311">
        <f t="shared" si="19"/>
        <v>45</v>
      </c>
      <c r="R400" s="313">
        <f t="shared" si="20"/>
        <v>5.921052631578947E-2</v>
      </c>
      <c r="S400" s="311">
        <v>0</v>
      </c>
      <c r="T400" s="311">
        <v>0</v>
      </c>
      <c r="U400" s="312">
        <v>10</v>
      </c>
      <c r="V400" s="133" t="s">
        <v>7</v>
      </c>
    </row>
    <row r="401" spans="1:22" x14ac:dyDescent="0.2">
      <c r="A401" s="314" t="s">
        <v>650</v>
      </c>
      <c r="B401" s="315" t="s">
        <v>250</v>
      </c>
      <c r="C401" s="315" t="s">
        <v>251</v>
      </c>
      <c r="D401" s="316">
        <v>1.4639999389648437</v>
      </c>
      <c r="E401" s="317">
        <v>5516</v>
      </c>
      <c r="F401" s="317">
        <v>2157</v>
      </c>
      <c r="G401" s="317">
        <v>2067</v>
      </c>
      <c r="H401" s="317">
        <v>3767.7597199219967</v>
      </c>
      <c r="I401" s="318">
        <v>1473.3607171631159</v>
      </c>
      <c r="J401" s="316">
        <v>2385</v>
      </c>
      <c r="K401" s="317">
        <v>1315</v>
      </c>
      <c r="L401" s="317">
        <v>95</v>
      </c>
      <c r="M401" s="317">
        <v>810</v>
      </c>
      <c r="N401" s="319">
        <f t="shared" si="18"/>
        <v>0.33962264150943394</v>
      </c>
      <c r="O401" s="317">
        <v>130</v>
      </c>
      <c r="P401" s="317">
        <v>30</v>
      </c>
      <c r="Q401" s="317">
        <f t="shared" si="19"/>
        <v>160</v>
      </c>
      <c r="R401" s="319">
        <f t="shared" si="20"/>
        <v>6.7085953878406712E-2</v>
      </c>
      <c r="S401" s="317">
        <v>0</v>
      </c>
      <c r="T401" s="317">
        <v>0</v>
      </c>
      <c r="U401" s="318">
        <v>10</v>
      </c>
      <c r="V401" s="119" t="s">
        <v>6</v>
      </c>
    </row>
    <row r="402" spans="1:22" x14ac:dyDescent="0.2">
      <c r="A402" s="308" t="s">
        <v>651</v>
      </c>
      <c r="B402" s="309" t="s">
        <v>250</v>
      </c>
      <c r="C402" s="309" t="s">
        <v>251</v>
      </c>
      <c r="D402" s="310">
        <v>1.5819999694824218</v>
      </c>
      <c r="E402" s="311">
        <v>7655</v>
      </c>
      <c r="F402" s="311">
        <v>2938</v>
      </c>
      <c r="G402" s="311">
        <v>2790</v>
      </c>
      <c r="H402" s="311">
        <v>4838.8117241901482</v>
      </c>
      <c r="I402" s="312">
        <v>1857.1428929680806</v>
      </c>
      <c r="J402" s="310">
        <v>3295</v>
      </c>
      <c r="K402" s="311">
        <v>2265</v>
      </c>
      <c r="L402" s="311">
        <v>155</v>
      </c>
      <c r="M402" s="311">
        <v>745</v>
      </c>
      <c r="N402" s="313">
        <f t="shared" si="18"/>
        <v>0.22610015174506828</v>
      </c>
      <c r="O402" s="311">
        <v>90</v>
      </c>
      <c r="P402" s="311">
        <v>15</v>
      </c>
      <c r="Q402" s="311">
        <f t="shared" si="19"/>
        <v>105</v>
      </c>
      <c r="R402" s="313">
        <f t="shared" si="20"/>
        <v>3.1866464339908952E-2</v>
      </c>
      <c r="S402" s="311">
        <v>0</v>
      </c>
      <c r="T402" s="311">
        <v>0</v>
      </c>
      <c r="U402" s="312">
        <v>20</v>
      </c>
      <c r="V402" s="133" t="s">
        <v>7</v>
      </c>
    </row>
    <row r="403" spans="1:22" x14ac:dyDescent="0.2">
      <c r="A403" s="308" t="s">
        <v>652</v>
      </c>
      <c r="B403" s="309" t="s">
        <v>250</v>
      </c>
      <c r="C403" s="309" t="s">
        <v>251</v>
      </c>
      <c r="D403" s="310">
        <v>28.87070068359375</v>
      </c>
      <c r="E403" s="311">
        <v>7723</v>
      </c>
      <c r="F403" s="311">
        <v>3310</v>
      </c>
      <c r="G403" s="311">
        <v>3078</v>
      </c>
      <c r="H403" s="311">
        <v>267.50303307978675</v>
      </c>
      <c r="I403" s="312">
        <v>114.64910520446641</v>
      </c>
      <c r="J403" s="310">
        <v>4195</v>
      </c>
      <c r="K403" s="311">
        <v>3245</v>
      </c>
      <c r="L403" s="311">
        <v>185</v>
      </c>
      <c r="M403" s="311">
        <v>655</v>
      </c>
      <c r="N403" s="313">
        <f t="shared" si="18"/>
        <v>0.15613825983313467</v>
      </c>
      <c r="O403" s="311">
        <v>75</v>
      </c>
      <c r="P403" s="311">
        <v>10</v>
      </c>
      <c r="Q403" s="311">
        <f t="shared" si="19"/>
        <v>85</v>
      </c>
      <c r="R403" s="313">
        <f t="shared" si="20"/>
        <v>2.0262216924910609E-2</v>
      </c>
      <c r="S403" s="311">
        <v>0</v>
      </c>
      <c r="T403" s="311">
        <v>0</v>
      </c>
      <c r="U403" s="312">
        <v>10</v>
      </c>
      <c r="V403" s="133" t="s">
        <v>7</v>
      </c>
    </row>
    <row r="404" spans="1:22" x14ac:dyDescent="0.2">
      <c r="A404" s="308" t="s">
        <v>653</v>
      </c>
      <c r="B404" s="309" t="s">
        <v>250</v>
      </c>
      <c r="C404" s="309" t="s">
        <v>251</v>
      </c>
      <c r="D404" s="310">
        <v>0.27479999542236327</v>
      </c>
      <c r="E404" s="311">
        <v>4088</v>
      </c>
      <c r="F404" s="311">
        <v>1999</v>
      </c>
      <c r="G404" s="311">
        <v>1911</v>
      </c>
      <c r="H404" s="311">
        <v>14876.273901376193</v>
      </c>
      <c r="I404" s="312">
        <v>7274.3814894449633</v>
      </c>
      <c r="J404" s="310">
        <v>1675</v>
      </c>
      <c r="K404" s="311">
        <v>1085</v>
      </c>
      <c r="L404" s="311">
        <v>35</v>
      </c>
      <c r="M404" s="311">
        <v>450</v>
      </c>
      <c r="N404" s="313">
        <f t="shared" si="18"/>
        <v>0.26865671641791045</v>
      </c>
      <c r="O404" s="311">
        <v>85</v>
      </c>
      <c r="P404" s="311">
        <v>10</v>
      </c>
      <c r="Q404" s="311">
        <f t="shared" si="19"/>
        <v>95</v>
      </c>
      <c r="R404" s="313">
        <f t="shared" si="20"/>
        <v>5.6716417910447764E-2</v>
      </c>
      <c r="S404" s="311">
        <v>0</v>
      </c>
      <c r="T404" s="311">
        <v>0</v>
      </c>
      <c r="U404" s="312">
        <v>15</v>
      </c>
      <c r="V404" s="133" t="s">
        <v>7</v>
      </c>
    </row>
    <row r="405" spans="1:22" x14ac:dyDescent="0.2">
      <c r="A405" s="308" t="s">
        <v>654</v>
      </c>
      <c r="B405" s="309" t="s">
        <v>250</v>
      </c>
      <c r="C405" s="309" t="s">
        <v>251</v>
      </c>
      <c r="D405" s="310">
        <v>0.47270000457763672</v>
      </c>
      <c r="E405" s="311">
        <v>4948</v>
      </c>
      <c r="F405" s="311">
        <v>2341</v>
      </c>
      <c r="G405" s="311">
        <v>2148</v>
      </c>
      <c r="H405" s="311">
        <v>10467.526871342214</v>
      </c>
      <c r="I405" s="312">
        <v>4952.4010521043092</v>
      </c>
      <c r="J405" s="310">
        <v>1930</v>
      </c>
      <c r="K405" s="311">
        <v>1140</v>
      </c>
      <c r="L405" s="311">
        <v>95</v>
      </c>
      <c r="M405" s="311">
        <v>590</v>
      </c>
      <c r="N405" s="313">
        <f t="shared" si="18"/>
        <v>0.30569948186528495</v>
      </c>
      <c r="O405" s="311">
        <v>85</v>
      </c>
      <c r="P405" s="311">
        <v>10</v>
      </c>
      <c r="Q405" s="311">
        <f t="shared" si="19"/>
        <v>95</v>
      </c>
      <c r="R405" s="313">
        <f t="shared" si="20"/>
        <v>4.9222797927461141E-2</v>
      </c>
      <c r="S405" s="311">
        <v>0</v>
      </c>
      <c r="T405" s="311">
        <v>15</v>
      </c>
      <c r="U405" s="312">
        <v>0</v>
      </c>
      <c r="V405" s="133" t="s">
        <v>7</v>
      </c>
    </row>
    <row r="406" spans="1:22" x14ac:dyDescent="0.2">
      <c r="A406" s="308" t="s">
        <v>655</v>
      </c>
      <c r="B406" s="309" t="s">
        <v>250</v>
      </c>
      <c r="C406" s="309" t="s">
        <v>251</v>
      </c>
      <c r="D406" s="310">
        <v>0.84839996337890622</v>
      </c>
      <c r="E406" s="311">
        <v>4249</v>
      </c>
      <c r="F406" s="311">
        <v>1436</v>
      </c>
      <c r="G406" s="311">
        <v>1414</v>
      </c>
      <c r="H406" s="311">
        <v>5008.25104126312</v>
      </c>
      <c r="I406" s="312">
        <v>1692.5979042724971</v>
      </c>
      <c r="J406" s="310">
        <v>1950</v>
      </c>
      <c r="K406" s="311">
        <v>1220</v>
      </c>
      <c r="L406" s="311">
        <v>150</v>
      </c>
      <c r="M406" s="311">
        <v>525</v>
      </c>
      <c r="N406" s="313">
        <f t="shared" si="18"/>
        <v>0.26923076923076922</v>
      </c>
      <c r="O406" s="311">
        <v>15</v>
      </c>
      <c r="P406" s="311">
        <v>0</v>
      </c>
      <c r="Q406" s="311">
        <f t="shared" si="19"/>
        <v>15</v>
      </c>
      <c r="R406" s="313">
        <f t="shared" si="20"/>
        <v>7.6923076923076927E-3</v>
      </c>
      <c r="S406" s="311">
        <v>0</v>
      </c>
      <c r="T406" s="311">
        <v>0</v>
      </c>
      <c r="U406" s="312">
        <v>30</v>
      </c>
      <c r="V406" s="133" t="s">
        <v>7</v>
      </c>
    </row>
    <row r="407" spans="1:22" x14ac:dyDescent="0.2">
      <c r="A407" s="308" t="s">
        <v>656</v>
      </c>
      <c r="B407" s="309" t="s">
        <v>250</v>
      </c>
      <c r="C407" s="309" t="s">
        <v>251</v>
      </c>
      <c r="D407" s="310">
        <v>1.0619999694824218</v>
      </c>
      <c r="E407" s="311">
        <v>3013</v>
      </c>
      <c r="F407" s="311">
        <v>1169</v>
      </c>
      <c r="G407" s="311">
        <v>1131</v>
      </c>
      <c r="H407" s="311">
        <v>2837.0998932028415</v>
      </c>
      <c r="I407" s="312">
        <v>1100.7533272997418</v>
      </c>
      <c r="J407" s="310">
        <v>1410</v>
      </c>
      <c r="K407" s="311">
        <v>855</v>
      </c>
      <c r="L407" s="311">
        <v>45</v>
      </c>
      <c r="M407" s="311">
        <v>415</v>
      </c>
      <c r="N407" s="313">
        <f t="shared" si="18"/>
        <v>0.29432624113475175</v>
      </c>
      <c r="O407" s="311">
        <v>70</v>
      </c>
      <c r="P407" s="311">
        <v>20</v>
      </c>
      <c r="Q407" s="311">
        <f t="shared" si="19"/>
        <v>90</v>
      </c>
      <c r="R407" s="313">
        <f t="shared" si="20"/>
        <v>6.3829787234042548E-2</v>
      </c>
      <c r="S407" s="311">
        <v>10</v>
      </c>
      <c r="T407" s="311">
        <v>0</v>
      </c>
      <c r="U407" s="312">
        <v>0</v>
      </c>
      <c r="V407" s="133" t="s">
        <v>7</v>
      </c>
    </row>
    <row r="408" spans="1:22" x14ac:dyDescent="0.2">
      <c r="A408" s="320" t="s">
        <v>657</v>
      </c>
      <c r="B408" s="321" t="s">
        <v>250</v>
      </c>
      <c r="C408" s="321" t="s">
        <v>251</v>
      </c>
      <c r="D408" s="322">
        <v>0.66980003356933593</v>
      </c>
      <c r="E408" s="323">
        <v>3933</v>
      </c>
      <c r="F408" s="323">
        <v>1486</v>
      </c>
      <c r="G408" s="323">
        <v>1444</v>
      </c>
      <c r="H408" s="323">
        <v>5871.9017660259142</v>
      </c>
      <c r="I408" s="324">
        <v>2218.5725970797121</v>
      </c>
      <c r="J408" s="322">
        <v>1460</v>
      </c>
      <c r="K408" s="323">
        <v>785</v>
      </c>
      <c r="L408" s="323">
        <v>115</v>
      </c>
      <c r="M408" s="323">
        <v>385</v>
      </c>
      <c r="N408" s="325">
        <f t="shared" si="18"/>
        <v>0.2636986301369863</v>
      </c>
      <c r="O408" s="323">
        <v>95</v>
      </c>
      <c r="P408" s="323">
        <v>65</v>
      </c>
      <c r="Q408" s="323">
        <f t="shared" si="19"/>
        <v>160</v>
      </c>
      <c r="R408" s="325">
        <f t="shared" si="20"/>
        <v>0.1095890410958904</v>
      </c>
      <c r="S408" s="323">
        <v>0</v>
      </c>
      <c r="T408" s="323">
        <v>0</v>
      </c>
      <c r="U408" s="324">
        <v>0</v>
      </c>
      <c r="V408" s="78" t="s">
        <v>5</v>
      </c>
    </row>
    <row r="409" spans="1:22" x14ac:dyDescent="0.2">
      <c r="A409" s="314" t="s">
        <v>658</v>
      </c>
      <c r="B409" s="315" t="s">
        <v>250</v>
      </c>
      <c r="C409" s="315" t="s">
        <v>251</v>
      </c>
      <c r="D409" s="316">
        <v>0.37709999084472656</v>
      </c>
      <c r="E409" s="317">
        <v>3123</v>
      </c>
      <c r="F409" s="317">
        <v>961</v>
      </c>
      <c r="G409" s="317">
        <v>930</v>
      </c>
      <c r="H409" s="317">
        <v>8281.623112756628</v>
      </c>
      <c r="I409" s="318">
        <v>2548.3957128911684</v>
      </c>
      <c r="J409" s="316">
        <v>1220</v>
      </c>
      <c r="K409" s="317">
        <v>445</v>
      </c>
      <c r="L409" s="317">
        <v>65</v>
      </c>
      <c r="M409" s="317">
        <v>605</v>
      </c>
      <c r="N409" s="319">
        <f t="shared" si="18"/>
        <v>0.49590163934426229</v>
      </c>
      <c r="O409" s="317">
        <v>55</v>
      </c>
      <c r="P409" s="317">
        <v>10</v>
      </c>
      <c r="Q409" s="317">
        <f t="shared" si="19"/>
        <v>65</v>
      </c>
      <c r="R409" s="319">
        <f t="shared" si="20"/>
        <v>5.3278688524590161E-2</v>
      </c>
      <c r="S409" s="317">
        <v>0</v>
      </c>
      <c r="T409" s="317">
        <v>15</v>
      </c>
      <c r="U409" s="318">
        <v>15</v>
      </c>
      <c r="V409" s="119" t="s">
        <v>6</v>
      </c>
    </row>
    <row r="410" spans="1:22" x14ac:dyDescent="0.2">
      <c r="A410" s="314" t="s">
        <v>659</v>
      </c>
      <c r="B410" s="315" t="s">
        <v>250</v>
      </c>
      <c r="C410" s="315" t="s">
        <v>251</v>
      </c>
      <c r="D410" s="316">
        <v>1.2952000427246093</v>
      </c>
      <c r="E410" s="317">
        <v>5233</v>
      </c>
      <c r="F410" s="317">
        <v>2364</v>
      </c>
      <c r="G410" s="317">
        <v>2269</v>
      </c>
      <c r="H410" s="317">
        <v>4040.3025226834875</v>
      </c>
      <c r="I410" s="318">
        <v>1825.2006809905913</v>
      </c>
      <c r="J410" s="316">
        <v>2495</v>
      </c>
      <c r="K410" s="317">
        <v>1170</v>
      </c>
      <c r="L410" s="317">
        <v>80</v>
      </c>
      <c r="M410" s="317">
        <v>1040</v>
      </c>
      <c r="N410" s="319">
        <f t="shared" si="18"/>
        <v>0.41683366733466931</v>
      </c>
      <c r="O410" s="317">
        <v>140</v>
      </c>
      <c r="P410" s="317">
        <v>60</v>
      </c>
      <c r="Q410" s="317">
        <f t="shared" si="19"/>
        <v>200</v>
      </c>
      <c r="R410" s="319">
        <f t="shared" si="20"/>
        <v>8.0160320641282562E-2</v>
      </c>
      <c r="S410" s="317">
        <v>0</v>
      </c>
      <c r="T410" s="317">
        <v>0</v>
      </c>
      <c r="U410" s="318">
        <v>10</v>
      </c>
      <c r="V410" s="119" t="s">
        <v>6</v>
      </c>
    </row>
    <row r="411" spans="1:22" x14ac:dyDescent="0.2">
      <c r="A411" s="314" t="s">
        <v>660</v>
      </c>
      <c r="B411" s="315" t="s">
        <v>250</v>
      </c>
      <c r="C411" s="315" t="s">
        <v>251</v>
      </c>
      <c r="D411" s="316">
        <v>0.37900001525878907</v>
      </c>
      <c r="E411" s="317">
        <v>4863</v>
      </c>
      <c r="F411" s="317">
        <v>1816</v>
      </c>
      <c r="G411" s="317">
        <v>1748</v>
      </c>
      <c r="H411" s="317">
        <v>12831.134048053911</v>
      </c>
      <c r="I411" s="318">
        <v>4791.5565353209749</v>
      </c>
      <c r="J411" s="316">
        <v>1660</v>
      </c>
      <c r="K411" s="317">
        <v>650</v>
      </c>
      <c r="L411" s="317">
        <v>85</v>
      </c>
      <c r="M411" s="317">
        <v>775</v>
      </c>
      <c r="N411" s="319">
        <f t="shared" si="18"/>
        <v>0.46686746987951805</v>
      </c>
      <c r="O411" s="317">
        <v>125</v>
      </c>
      <c r="P411" s="317">
        <v>20</v>
      </c>
      <c r="Q411" s="317">
        <f t="shared" si="19"/>
        <v>145</v>
      </c>
      <c r="R411" s="319">
        <f t="shared" si="20"/>
        <v>8.7349397590361449E-2</v>
      </c>
      <c r="S411" s="317">
        <v>0</v>
      </c>
      <c r="T411" s="317">
        <v>0</v>
      </c>
      <c r="U411" s="318">
        <v>10</v>
      </c>
      <c r="V411" s="119" t="s">
        <v>6</v>
      </c>
    </row>
    <row r="412" spans="1:22" x14ac:dyDescent="0.2">
      <c r="A412" s="314" t="s">
        <v>661</v>
      </c>
      <c r="B412" s="315" t="s">
        <v>250</v>
      </c>
      <c r="C412" s="315" t="s">
        <v>251</v>
      </c>
      <c r="D412" s="316">
        <v>0.82569999694824214</v>
      </c>
      <c r="E412" s="317">
        <v>5045</v>
      </c>
      <c r="F412" s="317">
        <v>2009</v>
      </c>
      <c r="G412" s="317">
        <v>1836</v>
      </c>
      <c r="H412" s="317">
        <v>6109.9673230545486</v>
      </c>
      <c r="I412" s="318">
        <v>2433.0870866237042</v>
      </c>
      <c r="J412" s="316">
        <v>2045</v>
      </c>
      <c r="K412" s="317">
        <v>1180</v>
      </c>
      <c r="L412" s="317">
        <v>95</v>
      </c>
      <c r="M412" s="317">
        <v>665</v>
      </c>
      <c r="N412" s="319">
        <f t="shared" si="18"/>
        <v>0.32518337408312958</v>
      </c>
      <c r="O412" s="317">
        <v>85</v>
      </c>
      <c r="P412" s="317">
        <v>20</v>
      </c>
      <c r="Q412" s="317">
        <f t="shared" si="19"/>
        <v>105</v>
      </c>
      <c r="R412" s="319">
        <f t="shared" si="20"/>
        <v>5.1344743276283619E-2</v>
      </c>
      <c r="S412" s="317">
        <v>0</v>
      </c>
      <c r="T412" s="317">
        <v>0</v>
      </c>
      <c r="U412" s="318">
        <v>0</v>
      </c>
      <c r="V412" s="119" t="s">
        <v>6</v>
      </c>
    </row>
    <row r="413" spans="1:22" x14ac:dyDescent="0.2">
      <c r="A413" s="308" t="s">
        <v>662</v>
      </c>
      <c r="B413" s="309" t="s">
        <v>250</v>
      </c>
      <c r="C413" s="309" t="s">
        <v>251</v>
      </c>
      <c r="D413" s="310">
        <v>0.38909999847412108</v>
      </c>
      <c r="E413" s="311">
        <v>7001</v>
      </c>
      <c r="F413" s="311">
        <v>2935</v>
      </c>
      <c r="G413" s="311">
        <v>2755</v>
      </c>
      <c r="H413" s="311">
        <v>17992.803977010641</v>
      </c>
      <c r="I413" s="312">
        <v>7543.0480892052892</v>
      </c>
      <c r="J413" s="310">
        <v>2255</v>
      </c>
      <c r="K413" s="311">
        <v>1195</v>
      </c>
      <c r="L413" s="311">
        <v>140</v>
      </c>
      <c r="M413" s="311">
        <v>705</v>
      </c>
      <c r="N413" s="313">
        <f t="shared" si="18"/>
        <v>0.31263858093126384</v>
      </c>
      <c r="O413" s="311">
        <v>180</v>
      </c>
      <c r="P413" s="311">
        <v>0</v>
      </c>
      <c r="Q413" s="311">
        <f t="shared" si="19"/>
        <v>180</v>
      </c>
      <c r="R413" s="313">
        <f t="shared" si="20"/>
        <v>7.9822616407982258E-2</v>
      </c>
      <c r="S413" s="311">
        <v>0</v>
      </c>
      <c r="T413" s="311">
        <v>25</v>
      </c>
      <c r="U413" s="312">
        <v>10</v>
      </c>
      <c r="V413" s="133" t="s">
        <v>7</v>
      </c>
    </row>
    <row r="414" spans="1:22" x14ac:dyDescent="0.2">
      <c r="A414" s="314" t="s">
        <v>663</v>
      </c>
      <c r="B414" s="315" t="s">
        <v>250</v>
      </c>
      <c r="C414" s="315" t="s">
        <v>251</v>
      </c>
      <c r="D414" s="316">
        <v>0.55090000152587892</v>
      </c>
      <c r="E414" s="317">
        <v>6337</v>
      </c>
      <c r="F414" s="317">
        <v>2746</v>
      </c>
      <c r="G414" s="317">
        <v>2569</v>
      </c>
      <c r="H414" s="317">
        <v>11502.99506706811</v>
      </c>
      <c r="I414" s="318">
        <v>4984.5706886806111</v>
      </c>
      <c r="J414" s="316">
        <v>2315</v>
      </c>
      <c r="K414" s="317">
        <v>1050</v>
      </c>
      <c r="L414" s="317">
        <v>130</v>
      </c>
      <c r="M414" s="317">
        <v>975</v>
      </c>
      <c r="N414" s="319">
        <f t="shared" si="18"/>
        <v>0.42116630669546434</v>
      </c>
      <c r="O414" s="317">
        <v>140</v>
      </c>
      <c r="P414" s="317">
        <v>0</v>
      </c>
      <c r="Q414" s="317">
        <f t="shared" si="19"/>
        <v>140</v>
      </c>
      <c r="R414" s="319">
        <f t="shared" si="20"/>
        <v>6.0475161987041039E-2</v>
      </c>
      <c r="S414" s="317">
        <v>0</v>
      </c>
      <c r="T414" s="317">
        <v>10</v>
      </c>
      <c r="U414" s="318">
        <v>10</v>
      </c>
      <c r="V414" s="119" t="s">
        <v>6</v>
      </c>
    </row>
    <row r="415" spans="1:22" x14ac:dyDescent="0.2">
      <c r="A415" s="308" t="s">
        <v>664</v>
      </c>
      <c r="B415" s="309" t="s">
        <v>250</v>
      </c>
      <c r="C415" s="309" t="s">
        <v>251</v>
      </c>
      <c r="D415" s="310">
        <v>1.9978999328613281</v>
      </c>
      <c r="E415" s="311">
        <v>5791</v>
      </c>
      <c r="F415" s="311">
        <v>2966</v>
      </c>
      <c r="G415" s="311">
        <v>2831</v>
      </c>
      <c r="H415" s="311">
        <v>2898.5435680486339</v>
      </c>
      <c r="I415" s="312">
        <v>1484.5588366140992</v>
      </c>
      <c r="J415" s="310">
        <v>2885</v>
      </c>
      <c r="K415" s="311">
        <v>1860</v>
      </c>
      <c r="L415" s="311">
        <v>110</v>
      </c>
      <c r="M415" s="311">
        <v>670</v>
      </c>
      <c r="N415" s="313">
        <f t="shared" si="18"/>
        <v>0.23223570190641249</v>
      </c>
      <c r="O415" s="311">
        <v>180</v>
      </c>
      <c r="P415" s="311">
        <v>45</v>
      </c>
      <c r="Q415" s="311">
        <f t="shared" si="19"/>
        <v>225</v>
      </c>
      <c r="R415" s="313">
        <f t="shared" si="20"/>
        <v>7.7989601386481797E-2</v>
      </c>
      <c r="S415" s="311">
        <v>10</v>
      </c>
      <c r="T415" s="311">
        <v>0</v>
      </c>
      <c r="U415" s="312">
        <v>10</v>
      </c>
      <c r="V415" s="133" t="s">
        <v>7</v>
      </c>
    </row>
    <row r="416" spans="1:22" x14ac:dyDescent="0.2">
      <c r="A416" s="308" t="s">
        <v>665</v>
      </c>
      <c r="B416" s="309" t="s">
        <v>250</v>
      </c>
      <c r="C416" s="309" t="s">
        <v>251</v>
      </c>
      <c r="D416" s="310">
        <v>2.1850999450683593</v>
      </c>
      <c r="E416" s="311">
        <v>5459</v>
      </c>
      <c r="F416" s="311">
        <v>2466</v>
      </c>
      <c r="G416" s="311">
        <v>2366</v>
      </c>
      <c r="H416" s="311">
        <v>2498.2838942084268</v>
      </c>
      <c r="I416" s="312">
        <v>1128.5524973654481</v>
      </c>
      <c r="J416" s="310">
        <v>2320</v>
      </c>
      <c r="K416" s="311">
        <v>1415</v>
      </c>
      <c r="L416" s="311">
        <v>140</v>
      </c>
      <c r="M416" s="311">
        <v>600</v>
      </c>
      <c r="N416" s="313">
        <f t="shared" si="18"/>
        <v>0.25862068965517243</v>
      </c>
      <c r="O416" s="311">
        <v>115</v>
      </c>
      <c r="P416" s="311">
        <v>20</v>
      </c>
      <c r="Q416" s="311">
        <f t="shared" si="19"/>
        <v>135</v>
      </c>
      <c r="R416" s="313">
        <f t="shared" si="20"/>
        <v>5.8189655172413791E-2</v>
      </c>
      <c r="S416" s="311">
        <v>0</v>
      </c>
      <c r="T416" s="311">
        <v>10</v>
      </c>
      <c r="U416" s="312">
        <v>20</v>
      </c>
      <c r="V416" s="133" t="s">
        <v>7</v>
      </c>
    </row>
    <row r="417" spans="1:22" x14ac:dyDescent="0.2">
      <c r="A417" s="308" t="s">
        <v>666</v>
      </c>
      <c r="B417" s="309" t="s">
        <v>250</v>
      </c>
      <c r="C417" s="309" t="s">
        <v>251</v>
      </c>
      <c r="D417" s="310">
        <v>1.3061000061035157</v>
      </c>
      <c r="E417" s="311">
        <v>3284</v>
      </c>
      <c r="F417" s="311">
        <v>1270</v>
      </c>
      <c r="G417" s="311">
        <v>1240</v>
      </c>
      <c r="H417" s="311">
        <v>2514.3557037390633</v>
      </c>
      <c r="I417" s="312">
        <v>972.36045790152559</v>
      </c>
      <c r="J417" s="310">
        <v>1540</v>
      </c>
      <c r="K417" s="311">
        <v>1005</v>
      </c>
      <c r="L417" s="311">
        <v>105</v>
      </c>
      <c r="M417" s="311">
        <v>355</v>
      </c>
      <c r="N417" s="313">
        <f t="shared" si="18"/>
        <v>0.23051948051948051</v>
      </c>
      <c r="O417" s="311">
        <v>30</v>
      </c>
      <c r="P417" s="311">
        <v>25</v>
      </c>
      <c r="Q417" s="311">
        <f t="shared" si="19"/>
        <v>55</v>
      </c>
      <c r="R417" s="313">
        <f t="shared" si="20"/>
        <v>3.5714285714285712E-2</v>
      </c>
      <c r="S417" s="311">
        <v>0</v>
      </c>
      <c r="T417" s="311">
        <v>0</v>
      </c>
      <c r="U417" s="312">
        <v>10</v>
      </c>
      <c r="V417" s="133" t="s">
        <v>7</v>
      </c>
    </row>
    <row r="418" spans="1:22" x14ac:dyDescent="0.2">
      <c r="A418" s="308" t="s">
        <v>667</v>
      </c>
      <c r="B418" s="309" t="s">
        <v>250</v>
      </c>
      <c r="C418" s="309" t="s">
        <v>251</v>
      </c>
      <c r="D418" s="310">
        <v>15.385799560546875</v>
      </c>
      <c r="E418" s="311">
        <v>3554</v>
      </c>
      <c r="F418" s="311">
        <v>1416</v>
      </c>
      <c r="G418" s="311">
        <v>1378</v>
      </c>
      <c r="H418" s="311">
        <v>230.99222019721125</v>
      </c>
      <c r="I418" s="312">
        <v>92.032916094330659</v>
      </c>
      <c r="J418" s="310">
        <v>1760</v>
      </c>
      <c r="K418" s="311">
        <v>1180</v>
      </c>
      <c r="L418" s="311">
        <v>125</v>
      </c>
      <c r="M418" s="311">
        <v>385</v>
      </c>
      <c r="N418" s="313">
        <f t="shared" si="18"/>
        <v>0.21875</v>
      </c>
      <c r="O418" s="311">
        <v>35</v>
      </c>
      <c r="P418" s="311">
        <v>10</v>
      </c>
      <c r="Q418" s="311">
        <f t="shared" si="19"/>
        <v>45</v>
      </c>
      <c r="R418" s="313">
        <f t="shared" si="20"/>
        <v>2.556818181818182E-2</v>
      </c>
      <c r="S418" s="311">
        <v>0</v>
      </c>
      <c r="T418" s="311">
        <v>15</v>
      </c>
      <c r="U418" s="312">
        <v>10</v>
      </c>
      <c r="V418" s="133" t="s">
        <v>7</v>
      </c>
    </row>
    <row r="419" spans="1:22" x14ac:dyDescent="0.2">
      <c r="A419" s="326" t="s">
        <v>668</v>
      </c>
      <c r="B419" s="327" t="s">
        <v>250</v>
      </c>
      <c r="C419" s="327" t="s">
        <v>251</v>
      </c>
      <c r="D419" s="328">
        <v>0.18030000686645509</v>
      </c>
      <c r="E419" s="329">
        <v>0</v>
      </c>
      <c r="F419" s="329">
        <v>59</v>
      </c>
      <c r="G419" s="329">
        <v>2</v>
      </c>
      <c r="H419" s="329">
        <v>0</v>
      </c>
      <c r="I419" s="330">
        <v>327.23237799818952</v>
      </c>
      <c r="J419" s="328">
        <v>0</v>
      </c>
      <c r="K419" s="329">
        <v>0</v>
      </c>
      <c r="L419" s="329">
        <v>0</v>
      </c>
      <c r="M419" s="329">
        <v>0</v>
      </c>
      <c r="N419" s="331" t="e">
        <f t="shared" si="18"/>
        <v>#DIV/0!</v>
      </c>
      <c r="O419" s="329">
        <v>0</v>
      </c>
      <c r="P419" s="329">
        <v>0</v>
      </c>
      <c r="Q419" s="329">
        <f t="shared" si="19"/>
        <v>0</v>
      </c>
      <c r="R419" s="331" t="e">
        <f t="shared" si="20"/>
        <v>#DIV/0!</v>
      </c>
      <c r="S419" s="329">
        <v>0</v>
      </c>
      <c r="T419" s="329">
        <v>0</v>
      </c>
      <c r="U419" s="330">
        <v>0</v>
      </c>
      <c r="V419" s="332" t="s">
        <v>51</v>
      </c>
    </row>
    <row r="420" spans="1:22" x14ac:dyDescent="0.2">
      <c r="A420" s="308" t="s">
        <v>669</v>
      </c>
      <c r="B420" s="309" t="s">
        <v>250</v>
      </c>
      <c r="C420" s="309" t="s">
        <v>251</v>
      </c>
      <c r="D420" s="310">
        <v>3.7642999267578126</v>
      </c>
      <c r="E420" s="311">
        <v>7142</v>
      </c>
      <c r="F420" s="311">
        <v>3265</v>
      </c>
      <c r="G420" s="311">
        <v>3096</v>
      </c>
      <c r="H420" s="311">
        <v>1897.2983393890711</v>
      </c>
      <c r="I420" s="312">
        <v>867.35915403322838</v>
      </c>
      <c r="J420" s="310">
        <v>2960</v>
      </c>
      <c r="K420" s="311">
        <v>2060</v>
      </c>
      <c r="L420" s="311">
        <v>190</v>
      </c>
      <c r="M420" s="311">
        <v>445</v>
      </c>
      <c r="N420" s="313">
        <f t="shared" si="18"/>
        <v>0.15033783783783783</v>
      </c>
      <c r="O420" s="311">
        <v>125</v>
      </c>
      <c r="P420" s="311">
        <v>65</v>
      </c>
      <c r="Q420" s="311">
        <f t="shared" si="19"/>
        <v>190</v>
      </c>
      <c r="R420" s="313">
        <f t="shared" si="20"/>
        <v>6.4189189189189186E-2</v>
      </c>
      <c r="S420" s="311">
        <v>0</v>
      </c>
      <c r="T420" s="311">
        <v>10</v>
      </c>
      <c r="U420" s="312">
        <v>45</v>
      </c>
      <c r="V420" s="133" t="s">
        <v>7</v>
      </c>
    </row>
    <row r="421" spans="1:22" x14ac:dyDescent="0.2">
      <c r="A421" s="308" t="s">
        <v>670</v>
      </c>
      <c r="B421" s="309" t="s">
        <v>250</v>
      </c>
      <c r="C421" s="309" t="s">
        <v>251</v>
      </c>
      <c r="D421" s="310">
        <v>3.3261999511718749</v>
      </c>
      <c r="E421" s="311">
        <v>6745</v>
      </c>
      <c r="F421" s="311">
        <v>2815</v>
      </c>
      <c r="G421" s="311">
        <v>2726</v>
      </c>
      <c r="H421" s="311">
        <v>2027.8396064625115</v>
      </c>
      <c r="I421" s="312">
        <v>846.3111181900623</v>
      </c>
      <c r="J421" s="310">
        <v>3145</v>
      </c>
      <c r="K421" s="311">
        <v>2110</v>
      </c>
      <c r="L421" s="311">
        <v>165</v>
      </c>
      <c r="M421" s="311">
        <v>625</v>
      </c>
      <c r="N421" s="313">
        <f t="shared" si="18"/>
        <v>0.1987281399046105</v>
      </c>
      <c r="O421" s="311">
        <v>150</v>
      </c>
      <c r="P421" s="311">
        <v>55</v>
      </c>
      <c r="Q421" s="311">
        <f t="shared" si="19"/>
        <v>205</v>
      </c>
      <c r="R421" s="313">
        <f t="shared" si="20"/>
        <v>6.518282988871224E-2</v>
      </c>
      <c r="S421" s="311">
        <v>0</v>
      </c>
      <c r="T421" s="311">
        <v>0</v>
      </c>
      <c r="U421" s="312">
        <v>30</v>
      </c>
      <c r="V421" s="133" t="s">
        <v>7</v>
      </c>
    </row>
    <row r="422" spans="1:22" x14ac:dyDescent="0.2">
      <c r="A422" s="308" t="s">
        <v>671</v>
      </c>
      <c r="B422" s="309" t="s">
        <v>250</v>
      </c>
      <c r="C422" s="309" t="s">
        <v>251</v>
      </c>
      <c r="D422" s="310">
        <v>3.1677999877929688</v>
      </c>
      <c r="E422" s="311">
        <v>6865</v>
      </c>
      <c r="F422" s="311">
        <v>3198</v>
      </c>
      <c r="G422" s="311">
        <v>2955</v>
      </c>
      <c r="H422" s="311">
        <v>2167.1191446600451</v>
      </c>
      <c r="I422" s="312">
        <v>1009.5334340310013</v>
      </c>
      <c r="J422" s="310">
        <v>2930</v>
      </c>
      <c r="K422" s="311">
        <v>1890</v>
      </c>
      <c r="L422" s="311">
        <v>170</v>
      </c>
      <c r="M422" s="311">
        <v>660</v>
      </c>
      <c r="N422" s="313">
        <f t="shared" si="18"/>
        <v>0.22525597269624573</v>
      </c>
      <c r="O422" s="311">
        <v>130</v>
      </c>
      <c r="P422" s="311">
        <v>55</v>
      </c>
      <c r="Q422" s="311">
        <f t="shared" si="19"/>
        <v>185</v>
      </c>
      <c r="R422" s="313">
        <f t="shared" si="20"/>
        <v>6.313993174061433E-2</v>
      </c>
      <c r="S422" s="311">
        <v>0</v>
      </c>
      <c r="T422" s="311">
        <v>10</v>
      </c>
      <c r="U422" s="312">
        <v>10</v>
      </c>
      <c r="V422" s="133" t="s">
        <v>7</v>
      </c>
    </row>
    <row r="423" spans="1:22" x14ac:dyDescent="0.2">
      <c r="A423" s="308" t="s">
        <v>672</v>
      </c>
      <c r="B423" s="309" t="s">
        <v>250</v>
      </c>
      <c r="C423" s="309" t="s">
        <v>251</v>
      </c>
      <c r="D423" s="310">
        <v>1.9807000732421876</v>
      </c>
      <c r="E423" s="311">
        <v>5131</v>
      </c>
      <c r="F423" s="311">
        <v>1857</v>
      </c>
      <c r="G423" s="311">
        <v>1825</v>
      </c>
      <c r="H423" s="311">
        <v>2590.4982128874863</v>
      </c>
      <c r="I423" s="312">
        <v>937.54729708284196</v>
      </c>
      <c r="J423" s="310">
        <v>2375</v>
      </c>
      <c r="K423" s="311">
        <v>1600</v>
      </c>
      <c r="L423" s="311">
        <v>185</v>
      </c>
      <c r="M423" s="311">
        <v>380</v>
      </c>
      <c r="N423" s="313">
        <f t="shared" si="18"/>
        <v>0.16</v>
      </c>
      <c r="O423" s="311">
        <v>155</v>
      </c>
      <c r="P423" s="311">
        <v>30</v>
      </c>
      <c r="Q423" s="311">
        <f t="shared" si="19"/>
        <v>185</v>
      </c>
      <c r="R423" s="313">
        <f t="shared" si="20"/>
        <v>7.7894736842105267E-2</v>
      </c>
      <c r="S423" s="311">
        <v>0</v>
      </c>
      <c r="T423" s="311">
        <v>10</v>
      </c>
      <c r="U423" s="312">
        <v>15</v>
      </c>
      <c r="V423" s="133" t="s">
        <v>7</v>
      </c>
    </row>
    <row r="424" spans="1:22" x14ac:dyDescent="0.2">
      <c r="A424" s="308" t="s">
        <v>673</v>
      </c>
      <c r="B424" s="309" t="s">
        <v>250</v>
      </c>
      <c r="C424" s="309" t="s">
        <v>251</v>
      </c>
      <c r="D424" s="310">
        <v>6.6389001464843753</v>
      </c>
      <c r="E424" s="311">
        <v>4278</v>
      </c>
      <c r="F424" s="311">
        <v>1473</v>
      </c>
      <c r="G424" s="311">
        <v>1452</v>
      </c>
      <c r="H424" s="311">
        <v>644.3838445537416</v>
      </c>
      <c r="I424" s="312">
        <v>221.87410075447906</v>
      </c>
      <c r="J424" s="310">
        <v>2210</v>
      </c>
      <c r="K424" s="311">
        <v>1630</v>
      </c>
      <c r="L424" s="311">
        <v>95</v>
      </c>
      <c r="M424" s="311">
        <v>365</v>
      </c>
      <c r="N424" s="313">
        <f t="shared" si="18"/>
        <v>0.16515837104072398</v>
      </c>
      <c r="O424" s="311">
        <v>100</v>
      </c>
      <c r="P424" s="311">
        <v>0</v>
      </c>
      <c r="Q424" s="311">
        <f t="shared" si="19"/>
        <v>100</v>
      </c>
      <c r="R424" s="313">
        <f t="shared" si="20"/>
        <v>4.5248868778280542E-2</v>
      </c>
      <c r="S424" s="311">
        <v>0</v>
      </c>
      <c r="T424" s="311">
        <v>0</v>
      </c>
      <c r="U424" s="312">
        <v>15</v>
      </c>
      <c r="V424" s="133" t="s">
        <v>7</v>
      </c>
    </row>
    <row r="425" spans="1:22" x14ac:dyDescent="0.2">
      <c r="A425" s="308" t="s">
        <v>674</v>
      </c>
      <c r="B425" s="309" t="s">
        <v>250</v>
      </c>
      <c r="C425" s="309" t="s">
        <v>251</v>
      </c>
      <c r="D425" s="310">
        <v>3.5792999267578125</v>
      </c>
      <c r="E425" s="311">
        <v>5303</v>
      </c>
      <c r="F425" s="311">
        <v>1858</v>
      </c>
      <c r="G425" s="311">
        <v>1822</v>
      </c>
      <c r="H425" s="311">
        <v>1481.5746398775648</v>
      </c>
      <c r="I425" s="312">
        <v>519.09592323072138</v>
      </c>
      <c r="J425" s="310">
        <v>2095</v>
      </c>
      <c r="K425" s="311">
        <v>1610</v>
      </c>
      <c r="L425" s="311">
        <v>85</v>
      </c>
      <c r="M425" s="311">
        <v>310</v>
      </c>
      <c r="N425" s="313">
        <f t="shared" si="18"/>
        <v>0.14797136038186157</v>
      </c>
      <c r="O425" s="311">
        <v>70</v>
      </c>
      <c r="P425" s="311">
        <v>10</v>
      </c>
      <c r="Q425" s="311">
        <f t="shared" si="19"/>
        <v>80</v>
      </c>
      <c r="R425" s="313">
        <f t="shared" si="20"/>
        <v>3.8186157517899763E-2</v>
      </c>
      <c r="S425" s="311">
        <v>0</v>
      </c>
      <c r="T425" s="311">
        <v>0</v>
      </c>
      <c r="U425" s="312">
        <v>10</v>
      </c>
      <c r="V425" s="133" t="s">
        <v>7</v>
      </c>
    </row>
    <row r="426" spans="1:22" x14ac:dyDescent="0.2">
      <c r="A426" s="308" t="s">
        <v>675</v>
      </c>
      <c r="B426" s="309" t="s">
        <v>250</v>
      </c>
      <c r="C426" s="309" t="s">
        <v>251</v>
      </c>
      <c r="D426" s="310">
        <v>1.8511000061035157</v>
      </c>
      <c r="E426" s="311">
        <v>2898</v>
      </c>
      <c r="F426" s="311">
        <v>1047</v>
      </c>
      <c r="G426" s="311">
        <v>1016</v>
      </c>
      <c r="H426" s="311">
        <v>1565.5556104179173</v>
      </c>
      <c r="I426" s="312">
        <v>565.60963564788108</v>
      </c>
      <c r="J426" s="310">
        <v>1165</v>
      </c>
      <c r="K426" s="311">
        <v>865</v>
      </c>
      <c r="L426" s="311">
        <v>45</v>
      </c>
      <c r="M426" s="311">
        <v>195</v>
      </c>
      <c r="N426" s="313">
        <f t="shared" si="18"/>
        <v>0.16738197424892703</v>
      </c>
      <c r="O426" s="311">
        <v>40</v>
      </c>
      <c r="P426" s="311">
        <v>15</v>
      </c>
      <c r="Q426" s="311">
        <f t="shared" si="19"/>
        <v>55</v>
      </c>
      <c r="R426" s="313">
        <f t="shared" si="20"/>
        <v>4.7210300429184553E-2</v>
      </c>
      <c r="S426" s="311">
        <v>0</v>
      </c>
      <c r="T426" s="311">
        <v>0</v>
      </c>
      <c r="U426" s="312">
        <v>10</v>
      </c>
      <c r="V426" s="133" t="s">
        <v>7</v>
      </c>
    </row>
    <row r="427" spans="1:22" x14ac:dyDescent="0.2">
      <c r="A427" s="308" t="s">
        <v>676</v>
      </c>
      <c r="B427" s="309" t="s">
        <v>250</v>
      </c>
      <c r="C427" s="309" t="s">
        <v>251</v>
      </c>
      <c r="D427" s="310">
        <v>2.37</v>
      </c>
      <c r="E427" s="311">
        <v>5140</v>
      </c>
      <c r="F427" s="311">
        <v>1923</v>
      </c>
      <c r="G427" s="311">
        <v>1867</v>
      </c>
      <c r="H427" s="311">
        <v>2168.7763713080167</v>
      </c>
      <c r="I427" s="312">
        <v>811.39240506329111</v>
      </c>
      <c r="J427" s="310">
        <v>2195</v>
      </c>
      <c r="K427" s="311">
        <v>1485</v>
      </c>
      <c r="L427" s="311">
        <v>160</v>
      </c>
      <c r="M427" s="311">
        <v>440</v>
      </c>
      <c r="N427" s="313">
        <f t="shared" si="18"/>
        <v>0.20045558086560364</v>
      </c>
      <c r="O427" s="311">
        <v>80</v>
      </c>
      <c r="P427" s="311">
        <v>20</v>
      </c>
      <c r="Q427" s="311">
        <f t="shared" si="19"/>
        <v>100</v>
      </c>
      <c r="R427" s="313">
        <f t="shared" si="20"/>
        <v>4.5558086560364468E-2</v>
      </c>
      <c r="S427" s="311">
        <v>10</v>
      </c>
      <c r="T427" s="311">
        <v>0</v>
      </c>
      <c r="U427" s="312">
        <v>10</v>
      </c>
      <c r="V427" s="133" t="s">
        <v>7</v>
      </c>
    </row>
    <row r="428" spans="1:22" x14ac:dyDescent="0.2">
      <c r="A428" s="308" t="s">
        <v>677</v>
      </c>
      <c r="B428" s="309" t="s">
        <v>250</v>
      </c>
      <c r="C428" s="309" t="s">
        <v>251</v>
      </c>
      <c r="D428" s="310">
        <v>3.2098001098632811</v>
      </c>
      <c r="E428" s="311">
        <v>5853</v>
      </c>
      <c r="F428" s="311">
        <v>1921</v>
      </c>
      <c r="G428" s="311">
        <v>1857</v>
      </c>
      <c r="H428" s="311">
        <v>1823.4780359108729</v>
      </c>
      <c r="I428" s="312">
        <v>598.47963556890261</v>
      </c>
      <c r="J428" s="310">
        <v>2640</v>
      </c>
      <c r="K428" s="311">
        <v>2150</v>
      </c>
      <c r="L428" s="311">
        <v>165</v>
      </c>
      <c r="M428" s="311">
        <v>240</v>
      </c>
      <c r="N428" s="313">
        <f t="shared" si="18"/>
        <v>9.0909090909090912E-2</v>
      </c>
      <c r="O428" s="311">
        <v>65</v>
      </c>
      <c r="P428" s="311">
        <v>0</v>
      </c>
      <c r="Q428" s="311">
        <f t="shared" si="19"/>
        <v>65</v>
      </c>
      <c r="R428" s="313">
        <f t="shared" si="20"/>
        <v>2.462121212121212E-2</v>
      </c>
      <c r="S428" s="311">
        <v>0</v>
      </c>
      <c r="T428" s="311">
        <v>0</v>
      </c>
      <c r="U428" s="312">
        <v>0</v>
      </c>
      <c r="V428" s="133" t="s">
        <v>7</v>
      </c>
    </row>
    <row r="429" spans="1:22" x14ac:dyDescent="0.2">
      <c r="A429" s="308" t="s">
        <v>678</v>
      </c>
      <c r="B429" s="309" t="s">
        <v>250</v>
      </c>
      <c r="C429" s="309" t="s">
        <v>251</v>
      </c>
      <c r="D429" s="310">
        <v>3.5935998535156251</v>
      </c>
      <c r="E429" s="311">
        <v>7213</v>
      </c>
      <c r="F429" s="311">
        <v>2739</v>
      </c>
      <c r="G429" s="311">
        <v>2633</v>
      </c>
      <c r="H429" s="311">
        <v>2007.1795119157491</v>
      </c>
      <c r="I429" s="312">
        <v>762.18836588621059</v>
      </c>
      <c r="J429" s="310">
        <v>3305</v>
      </c>
      <c r="K429" s="311">
        <v>2385</v>
      </c>
      <c r="L429" s="311">
        <v>205</v>
      </c>
      <c r="M429" s="311">
        <v>490</v>
      </c>
      <c r="N429" s="313">
        <f t="shared" si="18"/>
        <v>0.14826021180030258</v>
      </c>
      <c r="O429" s="311">
        <v>185</v>
      </c>
      <c r="P429" s="311">
        <v>30</v>
      </c>
      <c r="Q429" s="311">
        <f t="shared" si="19"/>
        <v>215</v>
      </c>
      <c r="R429" s="313">
        <f t="shared" si="20"/>
        <v>6.5052950075642962E-2</v>
      </c>
      <c r="S429" s="311">
        <v>0</v>
      </c>
      <c r="T429" s="311">
        <v>0</v>
      </c>
      <c r="U429" s="312">
        <v>0</v>
      </c>
      <c r="V429" s="133" t="s">
        <v>7</v>
      </c>
    </row>
    <row r="430" spans="1:22" x14ac:dyDescent="0.2">
      <c r="A430" s="308" t="s">
        <v>679</v>
      </c>
      <c r="B430" s="309" t="s">
        <v>250</v>
      </c>
      <c r="C430" s="309" t="s">
        <v>251</v>
      </c>
      <c r="D430" s="310">
        <v>2.3861000061035158</v>
      </c>
      <c r="E430" s="311">
        <v>4994</v>
      </c>
      <c r="F430" s="311">
        <v>1460</v>
      </c>
      <c r="G430" s="311">
        <v>1440</v>
      </c>
      <c r="H430" s="311">
        <v>2092.9550258688305</v>
      </c>
      <c r="I430" s="312">
        <v>611.8771200978158</v>
      </c>
      <c r="J430" s="310">
        <v>2375</v>
      </c>
      <c r="K430" s="311">
        <v>2015</v>
      </c>
      <c r="L430" s="311">
        <v>95</v>
      </c>
      <c r="M430" s="311">
        <v>200</v>
      </c>
      <c r="N430" s="313">
        <f t="shared" si="18"/>
        <v>8.4210526315789472E-2</v>
      </c>
      <c r="O430" s="311">
        <v>45</v>
      </c>
      <c r="P430" s="311">
        <v>10</v>
      </c>
      <c r="Q430" s="311">
        <f t="shared" si="19"/>
        <v>55</v>
      </c>
      <c r="R430" s="313">
        <f t="shared" si="20"/>
        <v>2.3157894736842106E-2</v>
      </c>
      <c r="S430" s="311">
        <v>0</v>
      </c>
      <c r="T430" s="311">
        <v>0</v>
      </c>
      <c r="U430" s="312">
        <v>0</v>
      </c>
      <c r="V430" s="133" t="s">
        <v>7</v>
      </c>
    </row>
    <row r="431" spans="1:22" x14ac:dyDescent="0.2">
      <c r="A431" s="308" t="s">
        <v>680</v>
      </c>
      <c r="B431" s="309" t="s">
        <v>250</v>
      </c>
      <c r="C431" s="309" t="s">
        <v>251</v>
      </c>
      <c r="D431" s="310">
        <v>1.55</v>
      </c>
      <c r="E431" s="311">
        <v>3951</v>
      </c>
      <c r="F431" s="311">
        <v>1234</v>
      </c>
      <c r="G431" s="311">
        <v>1216</v>
      </c>
      <c r="H431" s="311">
        <v>2549.0322580645161</v>
      </c>
      <c r="I431" s="312">
        <v>796.12903225806451</v>
      </c>
      <c r="J431" s="310">
        <v>2020</v>
      </c>
      <c r="K431" s="311">
        <v>1605</v>
      </c>
      <c r="L431" s="311">
        <v>95</v>
      </c>
      <c r="M431" s="311">
        <v>275</v>
      </c>
      <c r="N431" s="313">
        <f t="shared" si="18"/>
        <v>0.13613861386138615</v>
      </c>
      <c r="O431" s="311">
        <v>35</v>
      </c>
      <c r="P431" s="311">
        <v>10</v>
      </c>
      <c r="Q431" s="311">
        <f t="shared" si="19"/>
        <v>45</v>
      </c>
      <c r="R431" s="313">
        <f t="shared" si="20"/>
        <v>2.2277227722772276E-2</v>
      </c>
      <c r="S431" s="311">
        <v>0</v>
      </c>
      <c r="T431" s="311">
        <v>0</v>
      </c>
      <c r="U431" s="312">
        <v>0</v>
      </c>
      <c r="V431" s="133" t="s">
        <v>7</v>
      </c>
    </row>
    <row r="432" spans="1:22" x14ac:dyDescent="0.2">
      <c r="A432" s="308" t="s">
        <v>681</v>
      </c>
      <c r="B432" s="309" t="s">
        <v>250</v>
      </c>
      <c r="C432" s="309" t="s">
        <v>251</v>
      </c>
      <c r="D432" s="310">
        <v>2.1114999389648439</v>
      </c>
      <c r="E432" s="311">
        <v>4333</v>
      </c>
      <c r="F432" s="311">
        <v>1267</v>
      </c>
      <c r="G432" s="311">
        <v>1253</v>
      </c>
      <c r="H432" s="311">
        <v>2052.0957259057463</v>
      </c>
      <c r="I432" s="312">
        <v>600.04737704190643</v>
      </c>
      <c r="J432" s="310">
        <v>2030</v>
      </c>
      <c r="K432" s="311">
        <v>1645</v>
      </c>
      <c r="L432" s="311">
        <v>150</v>
      </c>
      <c r="M432" s="311">
        <v>210</v>
      </c>
      <c r="N432" s="313">
        <f t="shared" si="18"/>
        <v>0.10344827586206896</v>
      </c>
      <c r="O432" s="311">
        <v>15</v>
      </c>
      <c r="P432" s="311">
        <v>10</v>
      </c>
      <c r="Q432" s="311">
        <f t="shared" si="19"/>
        <v>25</v>
      </c>
      <c r="R432" s="313">
        <f t="shared" si="20"/>
        <v>1.2315270935960592E-2</v>
      </c>
      <c r="S432" s="311">
        <v>0</v>
      </c>
      <c r="T432" s="311">
        <v>0</v>
      </c>
      <c r="U432" s="312">
        <v>0</v>
      </c>
      <c r="V432" s="133" t="s">
        <v>7</v>
      </c>
    </row>
    <row r="433" spans="1:22" x14ac:dyDescent="0.2">
      <c r="A433" s="308" t="s">
        <v>682</v>
      </c>
      <c r="B433" s="309" t="s">
        <v>250</v>
      </c>
      <c r="C433" s="309" t="s">
        <v>251</v>
      </c>
      <c r="D433" s="310">
        <v>6.0267999267578123</v>
      </c>
      <c r="E433" s="311">
        <v>3902</v>
      </c>
      <c r="F433" s="311">
        <v>1423</v>
      </c>
      <c r="G433" s="311">
        <v>1379</v>
      </c>
      <c r="H433" s="311">
        <v>647.44143615517805</v>
      </c>
      <c r="I433" s="312">
        <v>236.11203578903599</v>
      </c>
      <c r="J433" s="310">
        <v>1415</v>
      </c>
      <c r="K433" s="311">
        <v>1065</v>
      </c>
      <c r="L433" s="311">
        <v>90</v>
      </c>
      <c r="M433" s="311">
        <v>165</v>
      </c>
      <c r="N433" s="313">
        <f t="shared" si="18"/>
        <v>0.1166077738515901</v>
      </c>
      <c r="O433" s="311">
        <v>60</v>
      </c>
      <c r="P433" s="311">
        <v>30</v>
      </c>
      <c r="Q433" s="311">
        <f t="shared" si="19"/>
        <v>90</v>
      </c>
      <c r="R433" s="313">
        <f t="shared" si="20"/>
        <v>6.3604240282685506E-2</v>
      </c>
      <c r="S433" s="311">
        <v>0</v>
      </c>
      <c r="T433" s="311">
        <v>0</v>
      </c>
      <c r="U433" s="312">
        <v>10</v>
      </c>
      <c r="V433" s="133" t="s">
        <v>7</v>
      </c>
    </row>
    <row r="434" spans="1:22" x14ac:dyDescent="0.2">
      <c r="A434" s="320" t="s">
        <v>683</v>
      </c>
      <c r="B434" s="321" t="s">
        <v>250</v>
      </c>
      <c r="C434" s="321" t="s">
        <v>251</v>
      </c>
      <c r="D434" s="322">
        <v>0.71150001525878903</v>
      </c>
      <c r="E434" s="323">
        <v>2597</v>
      </c>
      <c r="F434" s="323">
        <v>1414</v>
      </c>
      <c r="G434" s="323">
        <v>1308</v>
      </c>
      <c r="H434" s="323">
        <v>3650.0350587559874</v>
      </c>
      <c r="I434" s="324">
        <v>1987.3506249830443</v>
      </c>
      <c r="J434" s="322">
        <v>1215</v>
      </c>
      <c r="K434" s="323">
        <v>680</v>
      </c>
      <c r="L434" s="323">
        <v>80</v>
      </c>
      <c r="M434" s="323">
        <v>220</v>
      </c>
      <c r="N434" s="325">
        <f t="shared" si="18"/>
        <v>0.18106995884773663</v>
      </c>
      <c r="O434" s="323">
        <v>190</v>
      </c>
      <c r="P434" s="323">
        <v>30</v>
      </c>
      <c r="Q434" s="323">
        <f t="shared" si="19"/>
        <v>220</v>
      </c>
      <c r="R434" s="325">
        <f t="shared" si="20"/>
        <v>0.18106995884773663</v>
      </c>
      <c r="S434" s="323">
        <v>0</v>
      </c>
      <c r="T434" s="323">
        <v>0</v>
      </c>
      <c r="U434" s="324">
        <v>15</v>
      </c>
      <c r="V434" s="78" t="s">
        <v>5</v>
      </c>
    </row>
    <row r="435" spans="1:22" x14ac:dyDescent="0.2">
      <c r="A435" s="308" t="s">
        <v>684</v>
      </c>
      <c r="B435" s="309" t="s">
        <v>250</v>
      </c>
      <c r="C435" s="309" t="s">
        <v>251</v>
      </c>
      <c r="D435" s="310">
        <v>9.8569000244140632</v>
      </c>
      <c r="E435" s="311">
        <v>2600</v>
      </c>
      <c r="F435" s="311">
        <v>720</v>
      </c>
      <c r="G435" s="311">
        <v>703</v>
      </c>
      <c r="H435" s="311">
        <v>263.77461408355464</v>
      </c>
      <c r="I435" s="312">
        <v>73.045277746215135</v>
      </c>
      <c r="J435" s="310">
        <v>1035</v>
      </c>
      <c r="K435" s="311">
        <v>875</v>
      </c>
      <c r="L435" s="311">
        <v>30</v>
      </c>
      <c r="M435" s="311">
        <v>70</v>
      </c>
      <c r="N435" s="313">
        <f t="shared" si="18"/>
        <v>6.7632850241545889E-2</v>
      </c>
      <c r="O435" s="311">
        <v>50</v>
      </c>
      <c r="P435" s="311">
        <v>10</v>
      </c>
      <c r="Q435" s="311">
        <f t="shared" si="19"/>
        <v>60</v>
      </c>
      <c r="R435" s="313">
        <f t="shared" si="20"/>
        <v>5.7971014492753624E-2</v>
      </c>
      <c r="S435" s="311">
        <v>0</v>
      </c>
      <c r="T435" s="311">
        <v>0</v>
      </c>
      <c r="U435" s="312">
        <v>0</v>
      </c>
      <c r="V435" s="133" t="s">
        <v>7</v>
      </c>
    </row>
    <row r="436" spans="1:22" x14ac:dyDescent="0.2">
      <c r="A436" s="333" t="s">
        <v>685</v>
      </c>
      <c r="B436" s="334" t="s">
        <v>250</v>
      </c>
      <c r="C436" s="334" t="s">
        <v>251</v>
      </c>
      <c r="D436" s="335">
        <v>7.4865997314453123</v>
      </c>
      <c r="E436" s="336">
        <v>962</v>
      </c>
      <c r="F436" s="336">
        <v>385</v>
      </c>
      <c r="G436" s="336">
        <v>369</v>
      </c>
      <c r="H436" s="336">
        <v>128.49625123664555</v>
      </c>
      <c r="I436" s="337">
        <v>51.425214892004718</v>
      </c>
      <c r="J436" s="335">
        <v>440</v>
      </c>
      <c r="K436" s="336">
        <v>345</v>
      </c>
      <c r="L436" s="336">
        <v>10</v>
      </c>
      <c r="M436" s="336">
        <v>65</v>
      </c>
      <c r="N436" s="338">
        <f t="shared" si="18"/>
        <v>0.14772727272727273</v>
      </c>
      <c r="O436" s="336">
        <v>20</v>
      </c>
      <c r="P436" s="336">
        <v>0</v>
      </c>
      <c r="Q436" s="336">
        <f t="shared" si="19"/>
        <v>20</v>
      </c>
      <c r="R436" s="338">
        <f t="shared" si="20"/>
        <v>4.5454545454545456E-2</v>
      </c>
      <c r="S436" s="336">
        <v>0</v>
      </c>
      <c r="T436" s="336">
        <v>0</v>
      </c>
      <c r="U436" s="337">
        <v>0</v>
      </c>
      <c r="V436" s="16" t="s">
        <v>3</v>
      </c>
    </row>
    <row r="437" spans="1:22" x14ac:dyDescent="0.2">
      <c r="A437" s="308" t="s">
        <v>686</v>
      </c>
      <c r="B437" s="309" t="s">
        <v>250</v>
      </c>
      <c r="C437" s="309" t="s">
        <v>251</v>
      </c>
      <c r="D437" s="310">
        <v>1.4500999450683594</v>
      </c>
      <c r="E437" s="311">
        <v>3351</v>
      </c>
      <c r="F437" s="311">
        <v>1149</v>
      </c>
      <c r="G437" s="311">
        <v>1113</v>
      </c>
      <c r="H437" s="311">
        <v>2310.875199600142</v>
      </c>
      <c r="I437" s="312">
        <v>792.35917766056798</v>
      </c>
      <c r="J437" s="310">
        <v>1535</v>
      </c>
      <c r="K437" s="311">
        <v>955</v>
      </c>
      <c r="L437" s="311">
        <v>75</v>
      </c>
      <c r="M437" s="311">
        <v>400</v>
      </c>
      <c r="N437" s="313">
        <f t="shared" si="18"/>
        <v>0.26058631921824105</v>
      </c>
      <c r="O437" s="311">
        <v>55</v>
      </c>
      <c r="P437" s="311">
        <v>20</v>
      </c>
      <c r="Q437" s="311">
        <f t="shared" si="19"/>
        <v>75</v>
      </c>
      <c r="R437" s="313">
        <f t="shared" si="20"/>
        <v>4.8859934853420196E-2</v>
      </c>
      <c r="S437" s="311">
        <v>0</v>
      </c>
      <c r="T437" s="311">
        <v>0</v>
      </c>
      <c r="U437" s="312">
        <v>25</v>
      </c>
      <c r="V437" s="133" t="s">
        <v>7</v>
      </c>
    </row>
    <row r="438" spans="1:22" x14ac:dyDescent="0.2">
      <c r="A438" s="308" t="s">
        <v>687</v>
      </c>
      <c r="B438" s="309" t="s">
        <v>250</v>
      </c>
      <c r="C438" s="309" t="s">
        <v>251</v>
      </c>
      <c r="D438" s="310">
        <v>1.5036999511718749</v>
      </c>
      <c r="E438" s="311">
        <v>5876</v>
      </c>
      <c r="F438" s="311">
        <v>2333</v>
      </c>
      <c r="G438" s="311">
        <v>2201</v>
      </c>
      <c r="H438" s="311">
        <v>3907.6944808175799</v>
      </c>
      <c r="I438" s="312">
        <v>1551.5063348787294</v>
      </c>
      <c r="J438" s="310">
        <v>2500</v>
      </c>
      <c r="K438" s="311">
        <v>1570</v>
      </c>
      <c r="L438" s="311">
        <v>105</v>
      </c>
      <c r="M438" s="311">
        <v>700</v>
      </c>
      <c r="N438" s="313">
        <f t="shared" si="18"/>
        <v>0.28000000000000003</v>
      </c>
      <c r="O438" s="311">
        <v>90</v>
      </c>
      <c r="P438" s="311">
        <v>15</v>
      </c>
      <c r="Q438" s="311">
        <f t="shared" si="19"/>
        <v>105</v>
      </c>
      <c r="R438" s="313">
        <f t="shared" si="20"/>
        <v>4.2000000000000003E-2</v>
      </c>
      <c r="S438" s="311">
        <v>0</v>
      </c>
      <c r="T438" s="311">
        <v>0</v>
      </c>
      <c r="U438" s="312">
        <v>0</v>
      </c>
      <c r="V438" s="133" t="s">
        <v>7</v>
      </c>
    </row>
    <row r="439" spans="1:22" x14ac:dyDescent="0.2">
      <c r="A439" s="308" t="s">
        <v>688</v>
      </c>
      <c r="B439" s="309" t="s">
        <v>250</v>
      </c>
      <c r="C439" s="309" t="s">
        <v>251</v>
      </c>
      <c r="D439" s="310">
        <v>1.4647999572753907</v>
      </c>
      <c r="E439" s="311">
        <v>4433</v>
      </c>
      <c r="F439" s="311">
        <v>1851</v>
      </c>
      <c r="G439" s="311">
        <v>1745</v>
      </c>
      <c r="H439" s="311">
        <v>3026.3518086426125</v>
      </c>
      <c r="I439" s="312">
        <v>1263.6537779827374</v>
      </c>
      <c r="J439" s="310">
        <v>2135</v>
      </c>
      <c r="K439" s="311">
        <v>1515</v>
      </c>
      <c r="L439" s="311">
        <v>160</v>
      </c>
      <c r="M439" s="311">
        <v>375</v>
      </c>
      <c r="N439" s="313">
        <f t="shared" si="18"/>
        <v>0.1756440281030445</v>
      </c>
      <c r="O439" s="311">
        <v>55</v>
      </c>
      <c r="P439" s="311">
        <v>30</v>
      </c>
      <c r="Q439" s="311">
        <f t="shared" si="19"/>
        <v>85</v>
      </c>
      <c r="R439" s="313">
        <f t="shared" si="20"/>
        <v>3.9812646370023422E-2</v>
      </c>
      <c r="S439" s="311">
        <v>0</v>
      </c>
      <c r="T439" s="311">
        <v>0</v>
      </c>
      <c r="U439" s="312">
        <v>0</v>
      </c>
      <c r="V439" s="133" t="s">
        <v>7</v>
      </c>
    </row>
    <row r="440" spans="1:22" x14ac:dyDescent="0.2">
      <c r="A440" s="308" t="s">
        <v>689</v>
      </c>
      <c r="B440" s="309" t="s">
        <v>250</v>
      </c>
      <c r="C440" s="309" t="s">
        <v>251</v>
      </c>
      <c r="D440" s="310">
        <v>0.68430000305175787</v>
      </c>
      <c r="E440" s="311">
        <v>1600</v>
      </c>
      <c r="F440" s="311">
        <v>1003</v>
      </c>
      <c r="G440" s="311">
        <v>954</v>
      </c>
      <c r="H440" s="311">
        <v>2338.1557692013953</v>
      </c>
      <c r="I440" s="312">
        <v>1465.7313978181246</v>
      </c>
      <c r="J440" s="310">
        <v>715</v>
      </c>
      <c r="K440" s="311">
        <v>500</v>
      </c>
      <c r="L440" s="311">
        <v>40</v>
      </c>
      <c r="M440" s="311">
        <v>145</v>
      </c>
      <c r="N440" s="313">
        <f t="shared" si="18"/>
        <v>0.20279720279720279</v>
      </c>
      <c r="O440" s="311">
        <v>0</v>
      </c>
      <c r="P440" s="311">
        <v>10</v>
      </c>
      <c r="Q440" s="311">
        <f t="shared" si="19"/>
        <v>10</v>
      </c>
      <c r="R440" s="313">
        <f t="shared" si="20"/>
        <v>1.3986013986013986E-2</v>
      </c>
      <c r="S440" s="311">
        <v>0</v>
      </c>
      <c r="T440" s="311">
        <v>0</v>
      </c>
      <c r="U440" s="312">
        <v>0</v>
      </c>
      <c r="V440" s="133" t="s">
        <v>7</v>
      </c>
    </row>
    <row r="441" spans="1:22" x14ac:dyDescent="0.2">
      <c r="A441" s="308" t="s">
        <v>690</v>
      </c>
      <c r="B441" s="309" t="s">
        <v>250</v>
      </c>
      <c r="C441" s="309" t="s">
        <v>251</v>
      </c>
      <c r="D441" s="310">
        <v>1.7649999999999999</v>
      </c>
      <c r="E441" s="311">
        <v>6322</v>
      </c>
      <c r="F441" s="311">
        <v>2431</v>
      </c>
      <c r="G441" s="311">
        <v>2318</v>
      </c>
      <c r="H441" s="311">
        <v>3581.8696883852695</v>
      </c>
      <c r="I441" s="312">
        <v>1377.3371104815865</v>
      </c>
      <c r="J441" s="310">
        <v>2855</v>
      </c>
      <c r="K441" s="311">
        <v>2005</v>
      </c>
      <c r="L441" s="311">
        <v>160</v>
      </c>
      <c r="M441" s="311">
        <v>580</v>
      </c>
      <c r="N441" s="313">
        <f t="shared" si="18"/>
        <v>0.20315236427320491</v>
      </c>
      <c r="O441" s="311">
        <v>85</v>
      </c>
      <c r="P441" s="311">
        <v>15</v>
      </c>
      <c r="Q441" s="311">
        <f t="shared" si="19"/>
        <v>100</v>
      </c>
      <c r="R441" s="313">
        <f t="shared" si="20"/>
        <v>3.5026269702276708E-2</v>
      </c>
      <c r="S441" s="311">
        <v>0</v>
      </c>
      <c r="T441" s="311">
        <v>0</v>
      </c>
      <c r="U441" s="312">
        <v>10</v>
      </c>
      <c r="V441" s="133" t="s">
        <v>7</v>
      </c>
    </row>
    <row r="442" spans="1:22" x14ac:dyDescent="0.2">
      <c r="A442" s="308" t="s">
        <v>691</v>
      </c>
      <c r="B442" s="309" t="s">
        <v>250</v>
      </c>
      <c r="C442" s="309" t="s">
        <v>251</v>
      </c>
      <c r="D442" s="310">
        <v>1.1058999633789062</v>
      </c>
      <c r="E442" s="311">
        <v>5059</v>
      </c>
      <c r="F442" s="311">
        <v>1803</v>
      </c>
      <c r="G442" s="311">
        <v>1750</v>
      </c>
      <c r="H442" s="311">
        <v>4574.5548128449236</v>
      </c>
      <c r="I442" s="312">
        <v>1630.3463782485467</v>
      </c>
      <c r="J442" s="310">
        <v>2375</v>
      </c>
      <c r="K442" s="311">
        <v>1500</v>
      </c>
      <c r="L442" s="311">
        <v>185</v>
      </c>
      <c r="M442" s="311">
        <v>545</v>
      </c>
      <c r="N442" s="313">
        <f t="shared" si="18"/>
        <v>0.2294736842105263</v>
      </c>
      <c r="O442" s="311">
        <v>110</v>
      </c>
      <c r="P442" s="311">
        <v>10</v>
      </c>
      <c r="Q442" s="311">
        <f t="shared" si="19"/>
        <v>120</v>
      </c>
      <c r="R442" s="313">
        <f t="shared" si="20"/>
        <v>5.0526315789473683E-2</v>
      </c>
      <c r="S442" s="311">
        <v>0</v>
      </c>
      <c r="T442" s="311">
        <v>10</v>
      </c>
      <c r="U442" s="312">
        <v>10</v>
      </c>
      <c r="V442" s="133" t="s">
        <v>7</v>
      </c>
    </row>
    <row r="443" spans="1:22" x14ac:dyDescent="0.2">
      <c r="A443" s="308" t="s">
        <v>692</v>
      </c>
      <c r="B443" s="309" t="s">
        <v>250</v>
      </c>
      <c r="C443" s="309" t="s">
        <v>251</v>
      </c>
      <c r="D443" s="310">
        <v>1.2343000030517579</v>
      </c>
      <c r="E443" s="311">
        <v>4046</v>
      </c>
      <c r="F443" s="311">
        <v>1671</v>
      </c>
      <c r="G443" s="311">
        <v>1618</v>
      </c>
      <c r="H443" s="311">
        <v>3277.9713116717371</v>
      </c>
      <c r="I443" s="312">
        <v>1353.8037720720397</v>
      </c>
      <c r="J443" s="310">
        <v>1630</v>
      </c>
      <c r="K443" s="311">
        <v>1045</v>
      </c>
      <c r="L443" s="311">
        <v>115</v>
      </c>
      <c r="M443" s="311">
        <v>405</v>
      </c>
      <c r="N443" s="313">
        <f t="shared" si="18"/>
        <v>0.24846625766871167</v>
      </c>
      <c r="O443" s="311">
        <v>50</v>
      </c>
      <c r="P443" s="311">
        <v>0</v>
      </c>
      <c r="Q443" s="311">
        <f t="shared" si="19"/>
        <v>50</v>
      </c>
      <c r="R443" s="313">
        <f t="shared" si="20"/>
        <v>3.0674846625766871E-2</v>
      </c>
      <c r="S443" s="311">
        <v>0</v>
      </c>
      <c r="T443" s="311">
        <v>0</v>
      </c>
      <c r="U443" s="312">
        <v>0</v>
      </c>
      <c r="V443" s="133" t="s">
        <v>7</v>
      </c>
    </row>
    <row r="444" spans="1:22" x14ac:dyDescent="0.2">
      <c r="A444" s="308" t="s">
        <v>693</v>
      </c>
      <c r="B444" s="309" t="s">
        <v>250</v>
      </c>
      <c r="C444" s="309" t="s">
        <v>251</v>
      </c>
      <c r="D444" s="310">
        <v>1.9857000732421874</v>
      </c>
      <c r="E444" s="311">
        <v>6127</v>
      </c>
      <c r="F444" s="311">
        <v>2453</v>
      </c>
      <c r="G444" s="311">
        <v>2363</v>
      </c>
      <c r="H444" s="311">
        <v>3085.561652821028</v>
      </c>
      <c r="I444" s="312">
        <v>1235.3325827272697</v>
      </c>
      <c r="J444" s="310">
        <v>2890</v>
      </c>
      <c r="K444" s="311">
        <v>2095</v>
      </c>
      <c r="L444" s="311">
        <v>160</v>
      </c>
      <c r="M444" s="311">
        <v>515</v>
      </c>
      <c r="N444" s="313">
        <f t="shared" si="18"/>
        <v>0.1782006920415225</v>
      </c>
      <c r="O444" s="311">
        <v>85</v>
      </c>
      <c r="P444" s="311">
        <v>20</v>
      </c>
      <c r="Q444" s="311">
        <f t="shared" si="19"/>
        <v>105</v>
      </c>
      <c r="R444" s="313">
        <f t="shared" si="20"/>
        <v>3.6332179930795849E-2</v>
      </c>
      <c r="S444" s="311">
        <v>0</v>
      </c>
      <c r="T444" s="311">
        <v>0</v>
      </c>
      <c r="U444" s="312">
        <v>15</v>
      </c>
      <c r="V444" s="133" t="s">
        <v>7</v>
      </c>
    </row>
    <row r="445" spans="1:22" x14ac:dyDescent="0.2">
      <c r="A445" s="308" t="s">
        <v>694</v>
      </c>
      <c r="B445" s="309" t="s">
        <v>250</v>
      </c>
      <c r="C445" s="309" t="s">
        <v>251</v>
      </c>
      <c r="D445" s="310">
        <v>1.8860000610351562</v>
      </c>
      <c r="E445" s="311">
        <v>6182</v>
      </c>
      <c r="F445" s="311">
        <v>2163</v>
      </c>
      <c r="G445" s="311">
        <v>2106</v>
      </c>
      <c r="H445" s="311">
        <v>3277.8365853323075</v>
      </c>
      <c r="I445" s="312">
        <v>1146.8716489928472</v>
      </c>
      <c r="J445" s="310">
        <v>2890</v>
      </c>
      <c r="K445" s="311">
        <v>2200</v>
      </c>
      <c r="L445" s="311">
        <v>175</v>
      </c>
      <c r="M445" s="311">
        <v>445</v>
      </c>
      <c r="N445" s="313">
        <f t="shared" si="18"/>
        <v>0.15397923875432526</v>
      </c>
      <c r="O445" s="311">
        <v>30</v>
      </c>
      <c r="P445" s="311">
        <v>25</v>
      </c>
      <c r="Q445" s="311">
        <f t="shared" si="19"/>
        <v>55</v>
      </c>
      <c r="R445" s="313">
        <f t="shared" si="20"/>
        <v>1.9031141868512111E-2</v>
      </c>
      <c r="S445" s="311">
        <v>0</v>
      </c>
      <c r="T445" s="311">
        <v>20</v>
      </c>
      <c r="U445" s="312">
        <v>0</v>
      </c>
      <c r="V445" s="133" t="s">
        <v>7</v>
      </c>
    </row>
    <row r="446" spans="1:22" x14ac:dyDescent="0.2">
      <c r="A446" s="308" t="s">
        <v>695</v>
      </c>
      <c r="B446" s="309" t="s">
        <v>250</v>
      </c>
      <c r="C446" s="309" t="s">
        <v>251</v>
      </c>
      <c r="D446" s="310">
        <v>9.1014001464843748</v>
      </c>
      <c r="E446" s="311">
        <v>4835</v>
      </c>
      <c r="F446" s="311">
        <v>1635</v>
      </c>
      <c r="G446" s="311">
        <v>1547</v>
      </c>
      <c r="H446" s="311">
        <v>531.23694400664601</v>
      </c>
      <c r="I446" s="312">
        <v>179.64268944175103</v>
      </c>
      <c r="J446" s="310">
        <v>2310</v>
      </c>
      <c r="K446" s="311">
        <v>1850</v>
      </c>
      <c r="L446" s="311">
        <v>110</v>
      </c>
      <c r="M446" s="311">
        <v>305</v>
      </c>
      <c r="N446" s="313">
        <f t="shared" si="18"/>
        <v>0.13203463203463203</v>
      </c>
      <c r="O446" s="311">
        <v>30</v>
      </c>
      <c r="P446" s="311">
        <v>10</v>
      </c>
      <c r="Q446" s="311">
        <f t="shared" si="19"/>
        <v>40</v>
      </c>
      <c r="R446" s="313">
        <f t="shared" si="20"/>
        <v>1.7316017316017316E-2</v>
      </c>
      <c r="S446" s="311">
        <v>0</v>
      </c>
      <c r="T446" s="311">
        <v>0</v>
      </c>
      <c r="U446" s="312">
        <v>10</v>
      </c>
      <c r="V446" s="133" t="s">
        <v>7</v>
      </c>
    </row>
    <row r="447" spans="1:22" x14ac:dyDescent="0.2">
      <c r="A447" s="308" t="s">
        <v>696</v>
      </c>
      <c r="B447" s="309" t="s">
        <v>250</v>
      </c>
      <c r="C447" s="309" t="s">
        <v>251</v>
      </c>
      <c r="D447" s="310">
        <v>0.95150001525878902</v>
      </c>
      <c r="E447" s="311">
        <v>4256</v>
      </c>
      <c r="F447" s="311">
        <v>1510</v>
      </c>
      <c r="G447" s="311">
        <v>1477</v>
      </c>
      <c r="H447" s="311">
        <v>4472.9373954265811</v>
      </c>
      <c r="I447" s="312">
        <v>1586.9679198999384</v>
      </c>
      <c r="J447" s="310">
        <v>2215</v>
      </c>
      <c r="K447" s="311">
        <v>1780</v>
      </c>
      <c r="L447" s="311">
        <v>130</v>
      </c>
      <c r="M447" s="311">
        <v>260</v>
      </c>
      <c r="N447" s="313">
        <f t="shared" si="18"/>
        <v>0.11738148984198646</v>
      </c>
      <c r="O447" s="311">
        <v>25</v>
      </c>
      <c r="P447" s="311">
        <v>0</v>
      </c>
      <c r="Q447" s="311">
        <f t="shared" si="19"/>
        <v>25</v>
      </c>
      <c r="R447" s="313">
        <f t="shared" si="20"/>
        <v>1.1286681715575621E-2</v>
      </c>
      <c r="S447" s="311">
        <v>0</v>
      </c>
      <c r="T447" s="311">
        <v>0</v>
      </c>
      <c r="U447" s="312">
        <v>10</v>
      </c>
      <c r="V447" s="133" t="s">
        <v>7</v>
      </c>
    </row>
    <row r="448" spans="1:22" x14ac:dyDescent="0.2">
      <c r="A448" s="308" t="s">
        <v>697</v>
      </c>
      <c r="B448" s="309" t="s">
        <v>250</v>
      </c>
      <c r="C448" s="309" t="s">
        <v>251</v>
      </c>
      <c r="D448" s="310">
        <v>0.93739997863769531</v>
      </c>
      <c r="E448" s="311">
        <v>3437</v>
      </c>
      <c r="F448" s="311">
        <v>1220</v>
      </c>
      <c r="G448" s="311">
        <v>1196</v>
      </c>
      <c r="H448" s="311">
        <v>3666.5245128284764</v>
      </c>
      <c r="I448" s="312">
        <v>1301.4721866891887</v>
      </c>
      <c r="J448" s="310">
        <v>1735</v>
      </c>
      <c r="K448" s="311">
        <v>1295</v>
      </c>
      <c r="L448" s="311">
        <v>110</v>
      </c>
      <c r="M448" s="311">
        <v>265</v>
      </c>
      <c r="N448" s="313">
        <f t="shared" si="18"/>
        <v>0.15273775216138327</v>
      </c>
      <c r="O448" s="311">
        <v>40</v>
      </c>
      <c r="P448" s="311">
        <v>10</v>
      </c>
      <c r="Q448" s="311">
        <f t="shared" si="19"/>
        <v>50</v>
      </c>
      <c r="R448" s="313">
        <f t="shared" si="20"/>
        <v>2.8818443804034581E-2</v>
      </c>
      <c r="S448" s="311">
        <v>0</v>
      </c>
      <c r="T448" s="311">
        <v>0</v>
      </c>
      <c r="U448" s="312">
        <v>15</v>
      </c>
      <c r="V448" s="133" t="s">
        <v>7</v>
      </c>
    </row>
    <row r="449" spans="1:22" x14ac:dyDescent="0.2">
      <c r="A449" s="308" t="s">
        <v>698</v>
      </c>
      <c r="B449" s="309" t="s">
        <v>250</v>
      </c>
      <c r="C449" s="309" t="s">
        <v>251</v>
      </c>
      <c r="D449" s="310">
        <v>0.83750000000000002</v>
      </c>
      <c r="E449" s="311">
        <v>3569</v>
      </c>
      <c r="F449" s="311">
        <v>1288</v>
      </c>
      <c r="G449" s="311">
        <v>1256</v>
      </c>
      <c r="H449" s="311">
        <v>4261.4925373134329</v>
      </c>
      <c r="I449" s="312">
        <v>1537.9104477611941</v>
      </c>
      <c r="J449" s="310">
        <v>1790</v>
      </c>
      <c r="K449" s="311">
        <v>1465</v>
      </c>
      <c r="L449" s="311">
        <v>85</v>
      </c>
      <c r="M449" s="311">
        <v>200</v>
      </c>
      <c r="N449" s="313">
        <f t="shared" si="18"/>
        <v>0.11173184357541899</v>
      </c>
      <c r="O449" s="311">
        <v>20</v>
      </c>
      <c r="P449" s="311">
        <v>10</v>
      </c>
      <c r="Q449" s="311">
        <f t="shared" si="19"/>
        <v>30</v>
      </c>
      <c r="R449" s="313">
        <f t="shared" si="20"/>
        <v>1.6759776536312849E-2</v>
      </c>
      <c r="S449" s="311">
        <v>0</v>
      </c>
      <c r="T449" s="311">
        <v>0</v>
      </c>
      <c r="U449" s="312">
        <v>15</v>
      </c>
      <c r="V449" s="133" t="s">
        <v>7</v>
      </c>
    </row>
    <row r="450" spans="1:22" x14ac:dyDescent="0.2">
      <c r="A450" s="308" t="s">
        <v>699</v>
      </c>
      <c r="B450" s="309" t="s">
        <v>250</v>
      </c>
      <c r="C450" s="309" t="s">
        <v>251</v>
      </c>
      <c r="D450" s="310">
        <v>1.7105999755859376</v>
      </c>
      <c r="E450" s="311">
        <v>6938</v>
      </c>
      <c r="F450" s="311">
        <v>2416</v>
      </c>
      <c r="G450" s="311">
        <v>2349</v>
      </c>
      <c r="H450" s="311">
        <v>4055.8868812233577</v>
      </c>
      <c r="I450" s="312">
        <v>1412.3699488376524</v>
      </c>
      <c r="J450" s="310">
        <v>3200</v>
      </c>
      <c r="K450" s="311">
        <v>2070</v>
      </c>
      <c r="L450" s="311">
        <v>240</v>
      </c>
      <c r="M450" s="311">
        <v>775</v>
      </c>
      <c r="N450" s="313">
        <f t="shared" ref="N450:N513" si="21">M450/J450</f>
        <v>0.2421875</v>
      </c>
      <c r="O450" s="311">
        <v>80</v>
      </c>
      <c r="P450" s="311">
        <v>10</v>
      </c>
      <c r="Q450" s="311">
        <f t="shared" ref="Q450:Q513" si="22">O450+P450</f>
        <v>90</v>
      </c>
      <c r="R450" s="313">
        <f t="shared" ref="R450:R513" si="23">Q450/J450</f>
        <v>2.8125000000000001E-2</v>
      </c>
      <c r="S450" s="311">
        <v>0</v>
      </c>
      <c r="T450" s="311">
        <v>0</v>
      </c>
      <c r="U450" s="312">
        <v>15</v>
      </c>
      <c r="V450" s="133" t="s">
        <v>7</v>
      </c>
    </row>
    <row r="451" spans="1:22" x14ac:dyDescent="0.2">
      <c r="A451" s="308" t="s">
        <v>700</v>
      </c>
      <c r="B451" s="309" t="s">
        <v>250</v>
      </c>
      <c r="C451" s="309" t="s">
        <v>251</v>
      </c>
      <c r="D451" s="310">
        <v>1.4942999267578125</v>
      </c>
      <c r="E451" s="311">
        <v>3990</v>
      </c>
      <c r="F451" s="311">
        <v>1358</v>
      </c>
      <c r="G451" s="311">
        <v>1311</v>
      </c>
      <c r="H451" s="311">
        <v>2670.1466877918651</v>
      </c>
      <c r="I451" s="312">
        <v>908.78676742389803</v>
      </c>
      <c r="J451" s="310">
        <v>2000</v>
      </c>
      <c r="K451" s="311">
        <v>1345</v>
      </c>
      <c r="L451" s="311">
        <v>185</v>
      </c>
      <c r="M451" s="311">
        <v>400</v>
      </c>
      <c r="N451" s="313">
        <f t="shared" si="21"/>
        <v>0.2</v>
      </c>
      <c r="O451" s="311">
        <v>50</v>
      </c>
      <c r="P451" s="311">
        <v>20</v>
      </c>
      <c r="Q451" s="311">
        <f t="shared" si="22"/>
        <v>70</v>
      </c>
      <c r="R451" s="313">
        <f t="shared" si="23"/>
        <v>3.5000000000000003E-2</v>
      </c>
      <c r="S451" s="311">
        <v>0</v>
      </c>
      <c r="T451" s="311">
        <v>0</v>
      </c>
      <c r="U451" s="312">
        <v>10</v>
      </c>
      <c r="V451" s="133" t="s">
        <v>7</v>
      </c>
    </row>
    <row r="452" spans="1:22" x14ac:dyDescent="0.2">
      <c r="A452" s="308" t="s">
        <v>701</v>
      </c>
      <c r="B452" s="309" t="s">
        <v>250</v>
      </c>
      <c r="C452" s="309" t="s">
        <v>251</v>
      </c>
      <c r="D452" s="310">
        <v>1.0701000213623046</v>
      </c>
      <c r="E452" s="311">
        <v>4378</v>
      </c>
      <c r="F452" s="311">
        <v>1768</v>
      </c>
      <c r="G452" s="311">
        <v>1666</v>
      </c>
      <c r="H452" s="311">
        <v>4091.2063476333087</v>
      </c>
      <c r="I452" s="312">
        <v>1652.1820060794175</v>
      </c>
      <c r="J452" s="310">
        <v>2220</v>
      </c>
      <c r="K452" s="311">
        <v>1415</v>
      </c>
      <c r="L452" s="311">
        <v>140</v>
      </c>
      <c r="M452" s="311">
        <v>475</v>
      </c>
      <c r="N452" s="313">
        <f t="shared" si="21"/>
        <v>0.21396396396396397</v>
      </c>
      <c r="O452" s="311">
        <v>160</v>
      </c>
      <c r="P452" s="311">
        <v>20</v>
      </c>
      <c r="Q452" s="311">
        <f t="shared" si="22"/>
        <v>180</v>
      </c>
      <c r="R452" s="313">
        <f t="shared" si="23"/>
        <v>8.1081081081081086E-2</v>
      </c>
      <c r="S452" s="311">
        <v>0</v>
      </c>
      <c r="T452" s="311">
        <v>0</v>
      </c>
      <c r="U452" s="312">
        <v>0</v>
      </c>
      <c r="V452" s="133" t="s">
        <v>7</v>
      </c>
    </row>
    <row r="453" spans="1:22" x14ac:dyDescent="0.2">
      <c r="A453" s="308" t="s">
        <v>702</v>
      </c>
      <c r="B453" s="309" t="s">
        <v>250</v>
      </c>
      <c r="C453" s="309" t="s">
        <v>251</v>
      </c>
      <c r="D453" s="310">
        <v>0.84019996643066408</v>
      </c>
      <c r="E453" s="311">
        <v>4439</v>
      </c>
      <c r="F453" s="311">
        <v>1631</v>
      </c>
      <c r="G453" s="311">
        <v>1594</v>
      </c>
      <c r="H453" s="311">
        <v>5283.2661001615506</v>
      </c>
      <c r="I453" s="312">
        <v>1941.2045526838226</v>
      </c>
      <c r="J453" s="310">
        <v>2390</v>
      </c>
      <c r="K453" s="311">
        <v>1735</v>
      </c>
      <c r="L453" s="311">
        <v>255</v>
      </c>
      <c r="M453" s="311">
        <v>320</v>
      </c>
      <c r="N453" s="313">
        <f t="shared" si="21"/>
        <v>0.13389121338912133</v>
      </c>
      <c r="O453" s="311">
        <v>40</v>
      </c>
      <c r="P453" s="311">
        <v>25</v>
      </c>
      <c r="Q453" s="311">
        <f t="shared" si="22"/>
        <v>65</v>
      </c>
      <c r="R453" s="313">
        <f t="shared" si="23"/>
        <v>2.7196652719665274E-2</v>
      </c>
      <c r="S453" s="311">
        <v>0</v>
      </c>
      <c r="T453" s="311">
        <v>0</v>
      </c>
      <c r="U453" s="312">
        <v>10</v>
      </c>
      <c r="V453" s="133" t="s">
        <v>7</v>
      </c>
    </row>
    <row r="454" spans="1:22" x14ac:dyDescent="0.2">
      <c r="A454" s="308" t="s">
        <v>703</v>
      </c>
      <c r="B454" s="309" t="s">
        <v>250</v>
      </c>
      <c r="C454" s="309" t="s">
        <v>251</v>
      </c>
      <c r="D454" s="310">
        <v>1.3944000244140624</v>
      </c>
      <c r="E454" s="311">
        <v>5150</v>
      </c>
      <c r="F454" s="311">
        <v>1794</v>
      </c>
      <c r="G454" s="311">
        <v>1710</v>
      </c>
      <c r="H454" s="311">
        <v>3693.3447431371565</v>
      </c>
      <c r="I454" s="312">
        <v>1286.5748483860309</v>
      </c>
      <c r="J454" s="310">
        <v>2300</v>
      </c>
      <c r="K454" s="311">
        <v>1700</v>
      </c>
      <c r="L454" s="311">
        <v>150</v>
      </c>
      <c r="M454" s="311">
        <v>375</v>
      </c>
      <c r="N454" s="313">
        <f t="shared" si="21"/>
        <v>0.16304347826086957</v>
      </c>
      <c r="O454" s="311">
        <v>35</v>
      </c>
      <c r="P454" s="311">
        <v>20</v>
      </c>
      <c r="Q454" s="311">
        <f t="shared" si="22"/>
        <v>55</v>
      </c>
      <c r="R454" s="313">
        <f t="shared" si="23"/>
        <v>2.391304347826087E-2</v>
      </c>
      <c r="S454" s="311">
        <v>0</v>
      </c>
      <c r="T454" s="311">
        <v>0</v>
      </c>
      <c r="U454" s="312">
        <v>15</v>
      </c>
      <c r="V454" s="133" t="s">
        <v>7</v>
      </c>
    </row>
    <row r="455" spans="1:22" x14ac:dyDescent="0.2">
      <c r="A455" s="308" t="s">
        <v>704</v>
      </c>
      <c r="B455" s="309" t="s">
        <v>250</v>
      </c>
      <c r="C455" s="309" t="s">
        <v>251</v>
      </c>
      <c r="D455" s="310">
        <v>1.3688000488281249</v>
      </c>
      <c r="E455" s="311">
        <v>4660</v>
      </c>
      <c r="F455" s="311">
        <v>1321</v>
      </c>
      <c r="G455" s="311">
        <v>1293</v>
      </c>
      <c r="H455" s="311">
        <v>3404.4417254292039</v>
      </c>
      <c r="I455" s="312">
        <v>965.07886680085369</v>
      </c>
      <c r="J455" s="310">
        <v>2200</v>
      </c>
      <c r="K455" s="311">
        <v>1795</v>
      </c>
      <c r="L455" s="311">
        <v>145</v>
      </c>
      <c r="M455" s="311">
        <v>190</v>
      </c>
      <c r="N455" s="313">
        <f t="shared" si="21"/>
        <v>8.6363636363636365E-2</v>
      </c>
      <c r="O455" s="311">
        <v>70</v>
      </c>
      <c r="P455" s="311">
        <v>0</v>
      </c>
      <c r="Q455" s="311">
        <f t="shared" si="22"/>
        <v>70</v>
      </c>
      <c r="R455" s="313">
        <f t="shared" si="23"/>
        <v>3.1818181818181815E-2</v>
      </c>
      <c r="S455" s="311">
        <v>0</v>
      </c>
      <c r="T455" s="311">
        <v>0</v>
      </c>
      <c r="U455" s="312">
        <v>0</v>
      </c>
      <c r="V455" s="133" t="s">
        <v>7</v>
      </c>
    </row>
    <row r="456" spans="1:22" x14ac:dyDescent="0.2">
      <c r="A456" s="308" t="s">
        <v>705</v>
      </c>
      <c r="B456" s="309" t="s">
        <v>250</v>
      </c>
      <c r="C456" s="309" t="s">
        <v>251</v>
      </c>
      <c r="D456" s="310">
        <v>2.0711000061035154</v>
      </c>
      <c r="E456" s="311">
        <v>4757</v>
      </c>
      <c r="F456" s="311">
        <v>1547</v>
      </c>
      <c r="G456" s="311">
        <v>1514</v>
      </c>
      <c r="H456" s="311">
        <v>2296.8470793207275</v>
      </c>
      <c r="I456" s="312">
        <v>746.94606510598385</v>
      </c>
      <c r="J456" s="310">
        <v>2275</v>
      </c>
      <c r="K456" s="311">
        <v>1880</v>
      </c>
      <c r="L456" s="311">
        <v>115</v>
      </c>
      <c r="M456" s="311">
        <v>245</v>
      </c>
      <c r="N456" s="313">
        <f t="shared" si="21"/>
        <v>0.1076923076923077</v>
      </c>
      <c r="O456" s="311">
        <v>10</v>
      </c>
      <c r="P456" s="311">
        <v>10</v>
      </c>
      <c r="Q456" s="311">
        <f t="shared" si="22"/>
        <v>20</v>
      </c>
      <c r="R456" s="313">
        <f t="shared" si="23"/>
        <v>8.7912087912087912E-3</v>
      </c>
      <c r="S456" s="311">
        <v>0</v>
      </c>
      <c r="T456" s="311">
        <v>0</v>
      </c>
      <c r="U456" s="312">
        <v>15</v>
      </c>
      <c r="V456" s="133" t="s">
        <v>7</v>
      </c>
    </row>
    <row r="457" spans="1:22" x14ac:dyDescent="0.2">
      <c r="A457" s="308" t="s">
        <v>706</v>
      </c>
      <c r="B457" s="309" t="s">
        <v>250</v>
      </c>
      <c r="C457" s="309" t="s">
        <v>251</v>
      </c>
      <c r="D457" s="310">
        <v>2.071300048828125</v>
      </c>
      <c r="E457" s="311">
        <v>4603</v>
      </c>
      <c r="F457" s="311">
        <v>1460</v>
      </c>
      <c r="G457" s="311">
        <v>1347</v>
      </c>
      <c r="H457" s="311">
        <v>2222.2758130113643</v>
      </c>
      <c r="I457" s="312">
        <v>704.87132022519916</v>
      </c>
      <c r="J457" s="310">
        <v>1835</v>
      </c>
      <c r="K457" s="311">
        <v>1445</v>
      </c>
      <c r="L457" s="311">
        <v>160</v>
      </c>
      <c r="M457" s="311">
        <v>200</v>
      </c>
      <c r="N457" s="313">
        <f t="shared" si="21"/>
        <v>0.10899182561307902</v>
      </c>
      <c r="O457" s="311">
        <v>20</v>
      </c>
      <c r="P457" s="311">
        <v>10</v>
      </c>
      <c r="Q457" s="311">
        <f t="shared" si="22"/>
        <v>30</v>
      </c>
      <c r="R457" s="313">
        <f t="shared" si="23"/>
        <v>1.6348773841961851E-2</v>
      </c>
      <c r="S457" s="311">
        <v>0</v>
      </c>
      <c r="T457" s="311">
        <v>0</v>
      </c>
      <c r="U457" s="312">
        <v>10</v>
      </c>
      <c r="V457" s="133" t="s">
        <v>7</v>
      </c>
    </row>
    <row r="458" spans="1:22" x14ac:dyDescent="0.2">
      <c r="A458" s="308" t="s">
        <v>707</v>
      </c>
      <c r="B458" s="309" t="s">
        <v>250</v>
      </c>
      <c r="C458" s="309" t="s">
        <v>251</v>
      </c>
      <c r="D458" s="310">
        <v>1.2444999694824219</v>
      </c>
      <c r="E458" s="311">
        <v>3725</v>
      </c>
      <c r="F458" s="311">
        <v>1334</v>
      </c>
      <c r="G458" s="311">
        <v>1309</v>
      </c>
      <c r="H458" s="311">
        <v>2993.1700211685816</v>
      </c>
      <c r="I458" s="312">
        <v>1071.9164585876208</v>
      </c>
      <c r="J458" s="310">
        <v>1830</v>
      </c>
      <c r="K458" s="311">
        <v>1350</v>
      </c>
      <c r="L458" s="311">
        <v>140</v>
      </c>
      <c r="M458" s="311">
        <v>250</v>
      </c>
      <c r="N458" s="313">
        <f t="shared" si="21"/>
        <v>0.13661202185792351</v>
      </c>
      <c r="O458" s="311">
        <v>55</v>
      </c>
      <c r="P458" s="311">
        <v>15</v>
      </c>
      <c r="Q458" s="311">
        <f t="shared" si="22"/>
        <v>70</v>
      </c>
      <c r="R458" s="313">
        <f t="shared" si="23"/>
        <v>3.825136612021858E-2</v>
      </c>
      <c r="S458" s="311">
        <v>0</v>
      </c>
      <c r="T458" s="311">
        <v>10</v>
      </c>
      <c r="U458" s="312">
        <v>15</v>
      </c>
      <c r="V458" s="133" t="s">
        <v>7</v>
      </c>
    </row>
    <row r="459" spans="1:22" x14ac:dyDescent="0.2">
      <c r="A459" s="308" t="s">
        <v>708</v>
      </c>
      <c r="B459" s="309" t="s">
        <v>250</v>
      </c>
      <c r="C459" s="309" t="s">
        <v>251</v>
      </c>
      <c r="D459" s="310">
        <v>1.0747000122070312</v>
      </c>
      <c r="E459" s="311">
        <v>3804</v>
      </c>
      <c r="F459" s="311">
        <v>1569</v>
      </c>
      <c r="G459" s="311">
        <v>1465</v>
      </c>
      <c r="H459" s="311">
        <v>3539.5924041984604</v>
      </c>
      <c r="I459" s="312">
        <v>1459.9422928988918</v>
      </c>
      <c r="J459" s="310">
        <v>1865</v>
      </c>
      <c r="K459" s="311">
        <v>1380</v>
      </c>
      <c r="L459" s="311">
        <v>135</v>
      </c>
      <c r="M459" s="311">
        <v>280</v>
      </c>
      <c r="N459" s="313">
        <f t="shared" si="21"/>
        <v>0.15013404825737264</v>
      </c>
      <c r="O459" s="311">
        <v>40</v>
      </c>
      <c r="P459" s="311">
        <v>0</v>
      </c>
      <c r="Q459" s="311">
        <f t="shared" si="22"/>
        <v>40</v>
      </c>
      <c r="R459" s="313">
        <f t="shared" si="23"/>
        <v>2.1447721179624665E-2</v>
      </c>
      <c r="S459" s="311">
        <v>0</v>
      </c>
      <c r="T459" s="311">
        <v>15</v>
      </c>
      <c r="U459" s="312">
        <v>15</v>
      </c>
      <c r="V459" s="133" t="s">
        <v>7</v>
      </c>
    </row>
    <row r="460" spans="1:22" x14ac:dyDescent="0.2">
      <c r="A460" s="308" t="s">
        <v>709</v>
      </c>
      <c r="B460" s="309" t="s">
        <v>250</v>
      </c>
      <c r="C460" s="309" t="s">
        <v>251</v>
      </c>
      <c r="D460" s="310">
        <v>0.76190002441406246</v>
      </c>
      <c r="E460" s="311">
        <v>2486</v>
      </c>
      <c r="F460" s="311">
        <v>812</v>
      </c>
      <c r="G460" s="311">
        <v>805</v>
      </c>
      <c r="H460" s="311">
        <v>3262.8952885411086</v>
      </c>
      <c r="I460" s="312">
        <v>1065.7566268283911</v>
      </c>
      <c r="J460" s="310">
        <v>1120</v>
      </c>
      <c r="K460" s="311">
        <v>835</v>
      </c>
      <c r="L460" s="311">
        <v>75</v>
      </c>
      <c r="M460" s="311">
        <v>185</v>
      </c>
      <c r="N460" s="313">
        <f t="shared" si="21"/>
        <v>0.16517857142857142</v>
      </c>
      <c r="O460" s="311">
        <v>0</v>
      </c>
      <c r="P460" s="311">
        <v>10</v>
      </c>
      <c r="Q460" s="311">
        <f t="shared" si="22"/>
        <v>10</v>
      </c>
      <c r="R460" s="313">
        <f t="shared" si="23"/>
        <v>8.9285714285714281E-3</v>
      </c>
      <c r="S460" s="311">
        <v>0</v>
      </c>
      <c r="T460" s="311">
        <v>0</v>
      </c>
      <c r="U460" s="312">
        <v>20</v>
      </c>
      <c r="V460" s="133" t="s">
        <v>7</v>
      </c>
    </row>
    <row r="461" spans="1:22" x14ac:dyDescent="0.2">
      <c r="A461" s="308" t="s">
        <v>710</v>
      </c>
      <c r="B461" s="309" t="s">
        <v>250</v>
      </c>
      <c r="C461" s="309" t="s">
        <v>251</v>
      </c>
      <c r="D461" s="310">
        <v>2.2174999999999998</v>
      </c>
      <c r="E461" s="311">
        <v>5948</v>
      </c>
      <c r="F461" s="311">
        <v>2162</v>
      </c>
      <c r="G461" s="311">
        <v>2106</v>
      </c>
      <c r="H461" s="311">
        <v>2682.2998872604285</v>
      </c>
      <c r="I461" s="312">
        <v>974.97181510710266</v>
      </c>
      <c r="J461" s="310">
        <v>2825</v>
      </c>
      <c r="K461" s="311">
        <v>1795</v>
      </c>
      <c r="L461" s="311">
        <v>110</v>
      </c>
      <c r="M461" s="311">
        <v>745</v>
      </c>
      <c r="N461" s="313">
        <f t="shared" si="21"/>
        <v>0.26371681415929205</v>
      </c>
      <c r="O461" s="311">
        <v>90</v>
      </c>
      <c r="P461" s="311">
        <v>55</v>
      </c>
      <c r="Q461" s="311">
        <f t="shared" si="22"/>
        <v>145</v>
      </c>
      <c r="R461" s="313">
        <f t="shared" si="23"/>
        <v>5.1327433628318583E-2</v>
      </c>
      <c r="S461" s="311">
        <v>10</v>
      </c>
      <c r="T461" s="311">
        <v>0</v>
      </c>
      <c r="U461" s="312">
        <v>10</v>
      </c>
      <c r="V461" s="133" t="s">
        <v>7</v>
      </c>
    </row>
    <row r="462" spans="1:22" x14ac:dyDescent="0.2">
      <c r="A462" s="308" t="s">
        <v>711</v>
      </c>
      <c r="B462" s="309" t="s">
        <v>250</v>
      </c>
      <c r="C462" s="309" t="s">
        <v>251</v>
      </c>
      <c r="D462" s="310">
        <v>0.85809997558593754</v>
      </c>
      <c r="E462" s="311">
        <v>3265</v>
      </c>
      <c r="F462" s="311">
        <v>1648</v>
      </c>
      <c r="G462" s="311">
        <v>1540</v>
      </c>
      <c r="H462" s="311">
        <v>3804.9179499982574</v>
      </c>
      <c r="I462" s="312">
        <v>1920.5221383145874</v>
      </c>
      <c r="J462" s="310">
        <v>1530</v>
      </c>
      <c r="K462" s="311">
        <v>1115</v>
      </c>
      <c r="L462" s="311">
        <v>80</v>
      </c>
      <c r="M462" s="311">
        <v>240</v>
      </c>
      <c r="N462" s="313">
        <f t="shared" si="21"/>
        <v>0.15686274509803921</v>
      </c>
      <c r="O462" s="311">
        <v>65</v>
      </c>
      <c r="P462" s="311">
        <v>25</v>
      </c>
      <c r="Q462" s="311">
        <f t="shared" si="22"/>
        <v>90</v>
      </c>
      <c r="R462" s="313">
        <f t="shared" si="23"/>
        <v>5.8823529411764705E-2</v>
      </c>
      <c r="S462" s="311">
        <v>0</v>
      </c>
      <c r="T462" s="311">
        <v>0</v>
      </c>
      <c r="U462" s="312">
        <v>10</v>
      </c>
      <c r="V462" s="133" t="s">
        <v>7</v>
      </c>
    </row>
    <row r="463" spans="1:22" x14ac:dyDescent="0.2">
      <c r="A463" s="308" t="s">
        <v>712</v>
      </c>
      <c r="B463" s="309" t="s">
        <v>250</v>
      </c>
      <c r="C463" s="309" t="s">
        <v>251</v>
      </c>
      <c r="D463" s="310">
        <v>13.338399658203125</v>
      </c>
      <c r="E463" s="311">
        <v>2803</v>
      </c>
      <c r="F463" s="311">
        <v>1114</v>
      </c>
      <c r="G463" s="311">
        <v>1072</v>
      </c>
      <c r="H463" s="311">
        <v>210.1451502299343</v>
      </c>
      <c r="I463" s="312">
        <v>83.518265200195074</v>
      </c>
      <c r="J463" s="310">
        <v>1330</v>
      </c>
      <c r="K463" s="311">
        <v>1115</v>
      </c>
      <c r="L463" s="311">
        <v>90</v>
      </c>
      <c r="M463" s="311">
        <v>90</v>
      </c>
      <c r="N463" s="313">
        <f t="shared" si="21"/>
        <v>6.7669172932330823E-2</v>
      </c>
      <c r="O463" s="311">
        <v>20</v>
      </c>
      <c r="P463" s="311">
        <v>15</v>
      </c>
      <c r="Q463" s="311">
        <f t="shared" si="22"/>
        <v>35</v>
      </c>
      <c r="R463" s="313">
        <f t="shared" si="23"/>
        <v>2.6315789473684209E-2</v>
      </c>
      <c r="S463" s="311">
        <v>0</v>
      </c>
      <c r="T463" s="311">
        <v>0</v>
      </c>
      <c r="U463" s="312">
        <v>0</v>
      </c>
      <c r="V463" s="133" t="s">
        <v>7</v>
      </c>
    </row>
    <row r="464" spans="1:22" x14ac:dyDescent="0.2">
      <c r="A464" s="308" t="s">
        <v>713</v>
      </c>
      <c r="B464" s="309" t="s">
        <v>250</v>
      </c>
      <c r="C464" s="309" t="s">
        <v>251</v>
      </c>
      <c r="D464" s="310">
        <v>5.0742001342773442</v>
      </c>
      <c r="E464" s="311">
        <v>6333</v>
      </c>
      <c r="F464" s="311">
        <v>2060</v>
      </c>
      <c r="G464" s="311">
        <v>2025</v>
      </c>
      <c r="H464" s="311">
        <v>1248.0784818121745</v>
      </c>
      <c r="I464" s="312">
        <v>405.97531541656082</v>
      </c>
      <c r="J464" s="310">
        <v>2950</v>
      </c>
      <c r="K464" s="311">
        <v>2205</v>
      </c>
      <c r="L464" s="311">
        <v>90</v>
      </c>
      <c r="M464" s="311">
        <v>510</v>
      </c>
      <c r="N464" s="313">
        <f t="shared" si="21"/>
        <v>0.17288135593220338</v>
      </c>
      <c r="O464" s="311">
        <v>100</v>
      </c>
      <c r="P464" s="311">
        <v>45</v>
      </c>
      <c r="Q464" s="311">
        <f t="shared" si="22"/>
        <v>145</v>
      </c>
      <c r="R464" s="313">
        <f t="shared" si="23"/>
        <v>4.9152542372881358E-2</v>
      </c>
      <c r="S464" s="311">
        <v>0</v>
      </c>
      <c r="T464" s="311">
        <v>0</v>
      </c>
      <c r="U464" s="312">
        <v>0</v>
      </c>
      <c r="V464" s="133" t="s">
        <v>7</v>
      </c>
    </row>
    <row r="465" spans="1:22" x14ac:dyDescent="0.2">
      <c r="A465" s="308" t="s">
        <v>714</v>
      </c>
      <c r="B465" s="309" t="s">
        <v>250</v>
      </c>
      <c r="C465" s="309" t="s">
        <v>251</v>
      </c>
      <c r="D465" s="310">
        <v>4.3574999999999999</v>
      </c>
      <c r="E465" s="311">
        <v>5189</v>
      </c>
      <c r="F465" s="311">
        <v>1826</v>
      </c>
      <c r="G465" s="311">
        <v>1794</v>
      </c>
      <c r="H465" s="311">
        <v>1190.8204245553643</v>
      </c>
      <c r="I465" s="312">
        <v>419.04761904761904</v>
      </c>
      <c r="J465" s="310">
        <v>2675</v>
      </c>
      <c r="K465" s="311">
        <v>2100</v>
      </c>
      <c r="L465" s="311">
        <v>130</v>
      </c>
      <c r="M465" s="311">
        <v>260</v>
      </c>
      <c r="N465" s="313">
        <f t="shared" si="21"/>
        <v>9.719626168224299E-2</v>
      </c>
      <c r="O465" s="311">
        <v>105</v>
      </c>
      <c r="P465" s="311">
        <v>25</v>
      </c>
      <c r="Q465" s="311">
        <f t="shared" si="22"/>
        <v>130</v>
      </c>
      <c r="R465" s="313">
        <f t="shared" si="23"/>
        <v>4.8598130841121495E-2</v>
      </c>
      <c r="S465" s="311">
        <v>10</v>
      </c>
      <c r="T465" s="311">
        <v>0</v>
      </c>
      <c r="U465" s="312">
        <v>45</v>
      </c>
      <c r="V465" s="133" t="s">
        <v>7</v>
      </c>
    </row>
    <row r="466" spans="1:22" x14ac:dyDescent="0.2">
      <c r="A466" s="320" t="s">
        <v>715</v>
      </c>
      <c r="B466" s="321" t="s">
        <v>250</v>
      </c>
      <c r="C466" s="321" t="s">
        <v>251</v>
      </c>
      <c r="D466" s="322">
        <v>12.454100341796876</v>
      </c>
      <c r="E466" s="323">
        <v>3822</v>
      </c>
      <c r="F466" s="323">
        <v>1711</v>
      </c>
      <c r="G466" s="323">
        <v>1643</v>
      </c>
      <c r="H466" s="323">
        <v>306.8868802327766</v>
      </c>
      <c r="I466" s="324">
        <v>137.38447202466793</v>
      </c>
      <c r="J466" s="322">
        <v>1775</v>
      </c>
      <c r="K466" s="323">
        <v>1020</v>
      </c>
      <c r="L466" s="323">
        <v>95</v>
      </c>
      <c r="M466" s="323">
        <v>400</v>
      </c>
      <c r="N466" s="325">
        <f t="shared" si="21"/>
        <v>0.22535211267605634</v>
      </c>
      <c r="O466" s="323">
        <v>195</v>
      </c>
      <c r="P466" s="323">
        <v>30</v>
      </c>
      <c r="Q466" s="323">
        <f t="shared" si="22"/>
        <v>225</v>
      </c>
      <c r="R466" s="325">
        <f t="shared" si="23"/>
        <v>0.12676056338028169</v>
      </c>
      <c r="S466" s="323">
        <v>0</v>
      </c>
      <c r="T466" s="323">
        <v>15</v>
      </c>
      <c r="U466" s="324">
        <v>15</v>
      </c>
      <c r="V466" s="78" t="s">
        <v>5</v>
      </c>
    </row>
    <row r="467" spans="1:22" x14ac:dyDescent="0.2">
      <c r="A467" s="308" t="s">
        <v>716</v>
      </c>
      <c r="B467" s="309" t="s">
        <v>250</v>
      </c>
      <c r="C467" s="309" t="s">
        <v>251</v>
      </c>
      <c r="D467" s="310">
        <v>1.2143000030517579</v>
      </c>
      <c r="E467" s="311">
        <v>4246</v>
      </c>
      <c r="F467" s="311">
        <v>1827</v>
      </c>
      <c r="G467" s="311">
        <v>1795</v>
      </c>
      <c r="H467" s="311">
        <v>3496.664736332888</v>
      </c>
      <c r="I467" s="312">
        <v>1504.5705306830396</v>
      </c>
      <c r="J467" s="310">
        <v>2130</v>
      </c>
      <c r="K467" s="311">
        <v>1410</v>
      </c>
      <c r="L467" s="311">
        <v>80</v>
      </c>
      <c r="M467" s="311">
        <v>525</v>
      </c>
      <c r="N467" s="313">
        <f t="shared" si="21"/>
        <v>0.24647887323943662</v>
      </c>
      <c r="O467" s="311">
        <v>75</v>
      </c>
      <c r="P467" s="311">
        <v>25</v>
      </c>
      <c r="Q467" s="311">
        <f t="shared" si="22"/>
        <v>100</v>
      </c>
      <c r="R467" s="313">
        <f t="shared" si="23"/>
        <v>4.6948356807511735E-2</v>
      </c>
      <c r="S467" s="311">
        <v>0</v>
      </c>
      <c r="T467" s="311">
        <v>0</v>
      </c>
      <c r="U467" s="312">
        <v>10</v>
      </c>
      <c r="V467" s="133" t="s">
        <v>7</v>
      </c>
    </row>
    <row r="468" spans="1:22" x14ac:dyDescent="0.2">
      <c r="A468" s="308" t="s">
        <v>717</v>
      </c>
      <c r="B468" s="309" t="s">
        <v>250</v>
      </c>
      <c r="C468" s="309" t="s">
        <v>251</v>
      </c>
      <c r="D468" s="310">
        <v>0.77760002136230466</v>
      </c>
      <c r="E468" s="311">
        <v>2469</v>
      </c>
      <c r="F468" s="311">
        <v>1193</v>
      </c>
      <c r="G468" s="311">
        <v>1161</v>
      </c>
      <c r="H468" s="311">
        <v>3175.154233759501</v>
      </c>
      <c r="I468" s="312">
        <v>1534.2077767821322</v>
      </c>
      <c r="J468" s="310">
        <v>1565</v>
      </c>
      <c r="K468" s="311">
        <v>1125</v>
      </c>
      <c r="L468" s="311">
        <v>70</v>
      </c>
      <c r="M468" s="311">
        <v>360</v>
      </c>
      <c r="N468" s="313">
        <f t="shared" si="21"/>
        <v>0.23003194888178913</v>
      </c>
      <c r="O468" s="311">
        <v>0</v>
      </c>
      <c r="P468" s="311">
        <v>0</v>
      </c>
      <c r="Q468" s="311">
        <f t="shared" si="22"/>
        <v>0</v>
      </c>
      <c r="R468" s="313">
        <f t="shared" si="23"/>
        <v>0</v>
      </c>
      <c r="S468" s="311">
        <v>0</v>
      </c>
      <c r="T468" s="311">
        <v>0</v>
      </c>
      <c r="U468" s="312">
        <v>0</v>
      </c>
      <c r="V468" s="133" t="s">
        <v>7</v>
      </c>
    </row>
    <row r="469" spans="1:22" x14ac:dyDescent="0.2">
      <c r="A469" s="308" t="s">
        <v>718</v>
      </c>
      <c r="B469" s="309" t="s">
        <v>250</v>
      </c>
      <c r="C469" s="309" t="s">
        <v>251</v>
      </c>
      <c r="D469" s="310">
        <v>1.0825</v>
      </c>
      <c r="E469" s="311">
        <v>4101</v>
      </c>
      <c r="F469" s="311">
        <v>1546</v>
      </c>
      <c r="G469" s="311">
        <v>1523</v>
      </c>
      <c r="H469" s="311">
        <v>3788.4526558891453</v>
      </c>
      <c r="I469" s="312">
        <v>1428.175519630485</v>
      </c>
      <c r="J469" s="310">
        <v>2185</v>
      </c>
      <c r="K469" s="311">
        <v>1520</v>
      </c>
      <c r="L469" s="311">
        <v>100</v>
      </c>
      <c r="M469" s="311">
        <v>530</v>
      </c>
      <c r="N469" s="313">
        <f t="shared" si="21"/>
        <v>0.24256292906178489</v>
      </c>
      <c r="O469" s="311">
        <v>10</v>
      </c>
      <c r="P469" s="311">
        <v>10</v>
      </c>
      <c r="Q469" s="311">
        <f t="shared" si="22"/>
        <v>20</v>
      </c>
      <c r="R469" s="313">
        <f t="shared" si="23"/>
        <v>9.1533180778032037E-3</v>
      </c>
      <c r="S469" s="311">
        <v>0</v>
      </c>
      <c r="T469" s="311">
        <v>10</v>
      </c>
      <c r="U469" s="312">
        <v>15</v>
      </c>
      <c r="V469" s="133" t="s">
        <v>7</v>
      </c>
    </row>
    <row r="470" spans="1:22" x14ac:dyDescent="0.2">
      <c r="A470" s="308" t="s">
        <v>719</v>
      </c>
      <c r="B470" s="309" t="s">
        <v>250</v>
      </c>
      <c r="C470" s="309" t="s">
        <v>251</v>
      </c>
      <c r="D470" s="310">
        <v>1.3127999877929688</v>
      </c>
      <c r="E470" s="311">
        <v>5947</v>
      </c>
      <c r="F470" s="311">
        <v>2486</v>
      </c>
      <c r="G470" s="311">
        <v>2322</v>
      </c>
      <c r="H470" s="311">
        <v>4530.0122298126144</v>
      </c>
      <c r="I470" s="312">
        <v>1893.6624185831781</v>
      </c>
      <c r="J470" s="310">
        <v>2755</v>
      </c>
      <c r="K470" s="311">
        <v>1875</v>
      </c>
      <c r="L470" s="311">
        <v>75</v>
      </c>
      <c r="M470" s="311">
        <v>675</v>
      </c>
      <c r="N470" s="313">
        <f t="shared" si="21"/>
        <v>0.24500907441016334</v>
      </c>
      <c r="O470" s="311">
        <v>85</v>
      </c>
      <c r="P470" s="311">
        <v>20</v>
      </c>
      <c r="Q470" s="311">
        <f t="shared" si="22"/>
        <v>105</v>
      </c>
      <c r="R470" s="313">
        <f t="shared" si="23"/>
        <v>3.8112522686025406E-2</v>
      </c>
      <c r="S470" s="311">
        <v>10</v>
      </c>
      <c r="T470" s="311">
        <v>10</v>
      </c>
      <c r="U470" s="312">
        <v>0</v>
      </c>
      <c r="V470" s="133" t="s">
        <v>7</v>
      </c>
    </row>
    <row r="471" spans="1:22" x14ac:dyDescent="0.2">
      <c r="A471" s="308" t="s">
        <v>720</v>
      </c>
      <c r="B471" s="309" t="s">
        <v>250</v>
      </c>
      <c r="C471" s="309" t="s">
        <v>251</v>
      </c>
      <c r="D471" s="310">
        <v>0.68089996337890624</v>
      </c>
      <c r="E471" s="311">
        <v>3769</v>
      </c>
      <c r="F471" s="311">
        <v>1582</v>
      </c>
      <c r="G471" s="311">
        <v>1550</v>
      </c>
      <c r="H471" s="311">
        <v>5535.3211965186028</v>
      </c>
      <c r="I471" s="312">
        <v>2323.3956309080472</v>
      </c>
      <c r="J471" s="310">
        <v>1750</v>
      </c>
      <c r="K471" s="311">
        <v>1190</v>
      </c>
      <c r="L471" s="311">
        <v>125</v>
      </c>
      <c r="M471" s="311">
        <v>365</v>
      </c>
      <c r="N471" s="313">
        <f t="shared" si="21"/>
        <v>0.20857142857142857</v>
      </c>
      <c r="O471" s="311">
        <v>45</v>
      </c>
      <c r="P471" s="311">
        <v>0</v>
      </c>
      <c r="Q471" s="311">
        <f t="shared" si="22"/>
        <v>45</v>
      </c>
      <c r="R471" s="313">
        <f t="shared" si="23"/>
        <v>2.5714285714285714E-2</v>
      </c>
      <c r="S471" s="311">
        <v>0</v>
      </c>
      <c r="T471" s="311">
        <v>15</v>
      </c>
      <c r="U471" s="312">
        <v>10</v>
      </c>
      <c r="V471" s="133" t="s">
        <v>7</v>
      </c>
    </row>
    <row r="472" spans="1:22" x14ac:dyDescent="0.2">
      <c r="A472" s="308" t="s">
        <v>721</v>
      </c>
      <c r="B472" s="309" t="s">
        <v>250</v>
      </c>
      <c r="C472" s="309" t="s">
        <v>251</v>
      </c>
      <c r="D472" s="310">
        <v>1.1823999786376953</v>
      </c>
      <c r="E472" s="311">
        <v>7072</v>
      </c>
      <c r="F472" s="311">
        <v>3255</v>
      </c>
      <c r="G472" s="311">
        <v>3166</v>
      </c>
      <c r="H472" s="311">
        <v>5981.0555884380346</v>
      </c>
      <c r="I472" s="312">
        <v>2752.8755571784222</v>
      </c>
      <c r="J472" s="310">
        <v>3555</v>
      </c>
      <c r="K472" s="311">
        <v>2310</v>
      </c>
      <c r="L472" s="311">
        <v>150</v>
      </c>
      <c r="M472" s="311">
        <v>770</v>
      </c>
      <c r="N472" s="313">
        <f t="shared" si="21"/>
        <v>0.21659634317862167</v>
      </c>
      <c r="O472" s="311">
        <v>240</v>
      </c>
      <c r="P472" s="311">
        <v>60</v>
      </c>
      <c r="Q472" s="311">
        <f t="shared" si="22"/>
        <v>300</v>
      </c>
      <c r="R472" s="313">
        <f t="shared" si="23"/>
        <v>8.4388185654008435E-2</v>
      </c>
      <c r="S472" s="311">
        <v>0</v>
      </c>
      <c r="T472" s="311">
        <v>0</v>
      </c>
      <c r="U472" s="312">
        <v>25</v>
      </c>
      <c r="V472" s="133" t="s">
        <v>7</v>
      </c>
    </row>
    <row r="473" spans="1:22" x14ac:dyDescent="0.2">
      <c r="A473" s="308" t="s">
        <v>722</v>
      </c>
      <c r="B473" s="309" t="s">
        <v>250</v>
      </c>
      <c r="C473" s="309" t="s">
        <v>251</v>
      </c>
      <c r="D473" s="310">
        <v>1.2736000061035155</v>
      </c>
      <c r="E473" s="311">
        <v>6024</v>
      </c>
      <c r="F473" s="311">
        <v>2660</v>
      </c>
      <c r="G473" s="311">
        <v>2588</v>
      </c>
      <c r="H473" s="311">
        <v>4729.8994748201831</v>
      </c>
      <c r="I473" s="312">
        <v>2088.5678291868671</v>
      </c>
      <c r="J473" s="310">
        <v>2900</v>
      </c>
      <c r="K473" s="311">
        <v>1845</v>
      </c>
      <c r="L473" s="311">
        <v>170</v>
      </c>
      <c r="M473" s="311">
        <v>665</v>
      </c>
      <c r="N473" s="313">
        <f t="shared" si="21"/>
        <v>0.22931034482758619</v>
      </c>
      <c r="O473" s="311">
        <v>160</v>
      </c>
      <c r="P473" s="311">
        <v>45</v>
      </c>
      <c r="Q473" s="311">
        <f t="shared" si="22"/>
        <v>205</v>
      </c>
      <c r="R473" s="313">
        <f t="shared" si="23"/>
        <v>7.0689655172413796E-2</v>
      </c>
      <c r="S473" s="311">
        <v>0</v>
      </c>
      <c r="T473" s="311">
        <v>0</v>
      </c>
      <c r="U473" s="312">
        <v>10</v>
      </c>
      <c r="V473" s="133" t="s">
        <v>7</v>
      </c>
    </row>
    <row r="474" spans="1:22" x14ac:dyDescent="0.2">
      <c r="A474" s="308" t="s">
        <v>723</v>
      </c>
      <c r="B474" s="309" t="s">
        <v>250</v>
      </c>
      <c r="C474" s="309" t="s">
        <v>251</v>
      </c>
      <c r="D474" s="310">
        <v>0.75150001525878907</v>
      </c>
      <c r="E474" s="311">
        <v>3284</v>
      </c>
      <c r="F474" s="311">
        <v>1319</v>
      </c>
      <c r="G474" s="311">
        <v>1282</v>
      </c>
      <c r="H474" s="311">
        <v>4369.9267243116565</v>
      </c>
      <c r="I474" s="312">
        <v>1755.1563183212775</v>
      </c>
      <c r="J474" s="310">
        <v>1470</v>
      </c>
      <c r="K474" s="311">
        <v>925</v>
      </c>
      <c r="L474" s="311">
        <v>80</v>
      </c>
      <c r="M474" s="311">
        <v>370</v>
      </c>
      <c r="N474" s="313">
        <f t="shared" si="21"/>
        <v>0.25170068027210885</v>
      </c>
      <c r="O474" s="311">
        <v>50</v>
      </c>
      <c r="P474" s="311">
        <v>35</v>
      </c>
      <c r="Q474" s="311">
        <f t="shared" si="22"/>
        <v>85</v>
      </c>
      <c r="R474" s="313">
        <f t="shared" si="23"/>
        <v>5.7823129251700682E-2</v>
      </c>
      <c r="S474" s="311">
        <v>0</v>
      </c>
      <c r="T474" s="311">
        <v>10</v>
      </c>
      <c r="U474" s="312">
        <v>0</v>
      </c>
      <c r="V474" s="133" t="s">
        <v>7</v>
      </c>
    </row>
    <row r="475" spans="1:22" x14ac:dyDescent="0.2">
      <c r="A475" s="308" t="s">
        <v>724</v>
      </c>
      <c r="B475" s="309" t="s">
        <v>250</v>
      </c>
      <c r="C475" s="309" t="s">
        <v>251</v>
      </c>
      <c r="D475" s="310">
        <v>1.6372999572753906</v>
      </c>
      <c r="E475" s="311">
        <v>7205</v>
      </c>
      <c r="F475" s="311">
        <v>3245</v>
      </c>
      <c r="G475" s="311">
        <v>3164</v>
      </c>
      <c r="H475" s="311">
        <v>4400.5375850554265</v>
      </c>
      <c r="I475" s="312">
        <v>1981.9215077730546</v>
      </c>
      <c r="J475" s="310">
        <v>3205</v>
      </c>
      <c r="K475" s="311">
        <v>1990</v>
      </c>
      <c r="L475" s="311">
        <v>155</v>
      </c>
      <c r="M475" s="311">
        <v>760</v>
      </c>
      <c r="N475" s="313">
        <f t="shared" si="21"/>
        <v>0.23712948517940718</v>
      </c>
      <c r="O475" s="311">
        <v>210</v>
      </c>
      <c r="P475" s="311">
        <v>55</v>
      </c>
      <c r="Q475" s="311">
        <f t="shared" si="22"/>
        <v>265</v>
      </c>
      <c r="R475" s="313">
        <f t="shared" si="23"/>
        <v>8.2683307332293288E-2</v>
      </c>
      <c r="S475" s="311">
        <v>0</v>
      </c>
      <c r="T475" s="311">
        <v>10</v>
      </c>
      <c r="U475" s="312">
        <v>10</v>
      </c>
      <c r="V475" s="133" t="s">
        <v>7</v>
      </c>
    </row>
    <row r="476" spans="1:22" x14ac:dyDescent="0.2">
      <c r="A476" s="308" t="s">
        <v>725</v>
      </c>
      <c r="B476" s="309" t="s">
        <v>250</v>
      </c>
      <c r="C476" s="309" t="s">
        <v>251</v>
      </c>
      <c r="D476" s="310">
        <v>3.4863000488281251</v>
      </c>
      <c r="E476" s="311">
        <v>1925</v>
      </c>
      <c r="F476" s="311">
        <v>728</v>
      </c>
      <c r="G476" s="311">
        <v>716</v>
      </c>
      <c r="H476" s="311">
        <v>552.16130942230973</v>
      </c>
      <c r="I476" s="312">
        <v>208.8173679269826</v>
      </c>
      <c r="J476" s="310">
        <v>1020</v>
      </c>
      <c r="K476" s="311">
        <v>820</v>
      </c>
      <c r="L476" s="311">
        <v>40</v>
      </c>
      <c r="M476" s="311">
        <v>155</v>
      </c>
      <c r="N476" s="313">
        <f t="shared" si="21"/>
        <v>0.15196078431372548</v>
      </c>
      <c r="O476" s="311">
        <v>0</v>
      </c>
      <c r="P476" s="311">
        <v>0</v>
      </c>
      <c r="Q476" s="311">
        <f t="shared" si="22"/>
        <v>0</v>
      </c>
      <c r="R476" s="313">
        <f t="shared" si="23"/>
        <v>0</v>
      </c>
      <c r="S476" s="311">
        <v>0</v>
      </c>
      <c r="T476" s="311">
        <v>0</v>
      </c>
      <c r="U476" s="312">
        <v>10</v>
      </c>
      <c r="V476" s="133" t="s">
        <v>7</v>
      </c>
    </row>
    <row r="477" spans="1:22" x14ac:dyDescent="0.2">
      <c r="A477" s="308" t="s">
        <v>726</v>
      </c>
      <c r="B477" s="309" t="s">
        <v>250</v>
      </c>
      <c r="C477" s="309" t="s">
        <v>251</v>
      </c>
      <c r="D477" s="310">
        <v>5.5565997314453126</v>
      </c>
      <c r="E477" s="311">
        <v>3802</v>
      </c>
      <c r="F477" s="311">
        <v>1615</v>
      </c>
      <c r="G477" s="311">
        <v>1555</v>
      </c>
      <c r="H477" s="311">
        <v>684.23139757289516</v>
      </c>
      <c r="I477" s="312">
        <v>290.64537271968061</v>
      </c>
      <c r="J477" s="310">
        <v>1560</v>
      </c>
      <c r="K477" s="311">
        <v>1015</v>
      </c>
      <c r="L477" s="311">
        <v>110</v>
      </c>
      <c r="M477" s="311">
        <v>340</v>
      </c>
      <c r="N477" s="313">
        <f t="shared" si="21"/>
        <v>0.21794871794871795</v>
      </c>
      <c r="O477" s="311">
        <v>75</v>
      </c>
      <c r="P477" s="311">
        <v>15</v>
      </c>
      <c r="Q477" s="311">
        <f t="shared" si="22"/>
        <v>90</v>
      </c>
      <c r="R477" s="313">
        <f t="shared" si="23"/>
        <v>5.7692307692307696E-2</v>
      </c>
      <c r="S477" s="311">
        <v>0</v>
      </c>
      <c r="T477" s="311">
        <v>0</v>
      </c>
      <c r="U477" s="312">
        <v>0</v>
      </c>
      <c r="V477" s="133" t="s">
        <v>7</v>
      </c>
    </row>
    <row r="478" spans="1:22" x14ac:dyDescent="0.2">
      <c r="A478" s="308" t="s">
        <v>727</v>
      </c>
      <c r="B478" s="309" t="s">
        <v>250</v>
      </c>
      <c r="C478" s="309" t="s">
        <v>251</v>
      </c>
      <c r="D478" s="310">
        <v>1.4188000488281249</v>
      </c>
      <c r="E478" s="311">
        <v>5367</v>
      </c>
      <c r="F478" s="311">
        <v>2278</v>
      </c>
      <c r="G478" s="311">
        <v>2209</v>
      </c>
      <c r="H478" s="311">
        <v>3782.7740451749623</v>
      </c>
      <c r="I478" s="312">
        <v>1605.582126869492</v>
      </c>
      <c r="J478" s="310">
        <v>2625</v>
      </c>
      <c r="K478" s="311">
        <v>1595</v>
      </c>
      <c r="L478" s="311">
        <v>90</v>
      </c>
      <c r="M478" s="311">
        <v>815</v>
      </c>
      <c r="N478" s="313">
        <f t="shared" si="21"/>
        <v>0.31047619047619046</v>
      </c>
      <c r="O478" s="311">
        <v>70</v>
      </c>
      <c r="P478" s="311">
        <v>10</v>
      </c>
      <c r="Q478" s="311">
        <f t="shared" si="22"/>
        <v>80</v>
      </c>
      <c r="R478" s="313">
        <f t="shared" si="23"/>
        <v>3.0476190476190476E-2</v>
      </c>
      <c r="S478" s="311">
        <v>10</v>
      </c>
      <c r="T478" s="311">
        <v>20</v>
      </c>
      <c r="U478" s="312">
        <v>15</v>
      </c>
      <c r="V478" s="133" t="s">
        <v>7</v>
      </c>
    </row>
    <row r="479" spans="1:22" x14ac:dyDescent="0.2">
      <c r="A479" s="308" t="s">
        <v>728</v>
      </c>
      <c r="B479" s="309" t="s">
        <v>250</v>
      </c>
      <c r="C479" s="309" t="s">
        <v>251</v>
      </c>
      <c r="D479" s="310">
        <v>0.2919000053405762</v>
      </c>
      <c r="E479" s="311">
        <v>2940</v>
      </c>
      <c r="F479" s="311">
        <v>1425</v>
      </c>
      <c r="G479" s="311">
        <v>1366</v>
      </c>
      <c r="H479" s="311">
        <v>10071.942261767814</v>
      </c>
      <c r="I479" s="312">
        <v>4881.8087493262365</v>
      </c>
      <c r="J479" s="310">
        <v>1390</v>
      </c>
      <c r="K479" s="311">
        <v>795</v>
      </c>
      <c r="L479" s="311">
        <v>75</v>
      </c>
      <c r="M479" s="311">
        <v>425</v>
      </c>
      <c r="N479" s="313">
        <f t="shared" si="21"/>
        <v>0.30575539568345322</v>
      </c>
      <c r="O479" s="311">
        <v>60</v>
      </c>
      <c r="P479" s="311">
        <v>15</v>
      </c>
      <c r="Q479" s="311">
        <f t="shared" si="22"/>
        <v>75</v>
      </c>
      <c r="R479" s="313">
        <f t="shared" si="23"/>
        <v>5.3956834532374098E-2</v>
      </c>
      <c r="S479" s="311">
        <v>10</v>
      </c>
      <c r="T479" s="311">
        <v>0</v>
      </c>
      <c r="U479" s="312">
        <v>10</v>
      </c>
      <c r="V479" s="133" t="s">
        <v>7</v>
      </c>
    </row>
    <row r="480" spans="1:22" x14ac:dyDescent="0.2">
      <c r="A480" s="308" t="s">
        <v>729</v>
      </c>
      <c r="B480" s="309" t="s">
        <v>250</v>
      </c>
      <c r="C480" s="309" t="s">
        <v>251</v>
      </c>
      <c r="D480" s="310">
        <v>0.48470001220703124</v>
      </c>
      <c r="E480" s="311">
        <v>2511</v>
      </c>
      <c r="F480" s="311">
        <v>1086</v>
      </c>
      <c r="G480" s="311">
        <v>1055</v>
      </c>
      <c r="H480" s="311">
        <v>5180.5239050158507</v>
      </c>
      <c r="I480" s="312">
        <v>2240.561115430989</v>
      </c>
      <c r="J480" s="310">
        <v>1160</v>
      </c>
      <c r="K480" s="311">
        <v>750</v>
      </c>
      <c r="L480" s="311">
        <v>40</v>
      </c>
      <c r="M480" s="311">
        <v>320</v>
      </c>
      <c r="N480" s="313">
        <f t="shared" si="21"/>
        <v>0.27586206896551724</v>
      </c>
      <c r="O480" s="311">
        <v>30</v>
      </c>
      <c r="P480" s="311">
        <v>0</v>
      </c>
      <c r="Q480" s="311">
        <f t="shared" si="22"/>
        <v>30</v>
      </c>
      <c r="R480" s="313">
        <f t="shared" si="23"/>
        <v>2.5862068965517241E-2</v>
      </c>
      <c r="S480" s="311">
        <v>0</v>
      </c>
      <c r="T480" s="311">
        <v>0</v>
      </c>
      <c r="U480" s="312">
        <v>0</v>
      </c>
      <c r="V480" s="133" t="s">
        <v>7</v>
      </c>
    </row>
    <row r="481" spans="1:22" x14ac:dyDescent="0.2">
      <c r="A481" s="308" t="s">
        <v>730</v>
      </c>
      <c r="B481" s="309" t="s">
        <v>250</v>
      </c>
      <c r="C481" s="309" t="s">
        <v>251</v>
      </c>
      <c r="D481" s="310">
        <v>0.68260002136230469</v>
      </c>
      <c r="E481" s="311">
        <v>4022</v>
      </c>
      <c r="F481" s="311">
        <v>1697</v>
      </c>
      <c r="G481" s="311">
        <v>1673</v>
      </c>
      <c r="H481" s="311">
        <v>5892.1767860086793</v>
      </c>
      <c r="I481" s="312">
        <v>2486.0825474531894</v>
      </c>
      <c r="J481" s="310">
        <v>1810</v>
      </c>
      <c r="K481" s="311">
        <v>1145</v>
      </c>
      <c r="L481" s="311">
        <v>80</v>
      </c>
      <c r="M481" s="311">
        <v>490</v>
      </c>
      <c r="N481" s="313">
        <f t="shared" si="21"/>
        <v>0.27071823204419887</v>
      </c>
      <c r="O481" s="311">
        <v>70</v>
      </c>
      <c r="P481" s="311">
        <v>30</v>
      </c>
      <c r="Q481" s="311">
        <f t="shared" si="22"/>
        <v>100</v>
      </c>
      <c r="R481" s="313">
        <f t="shared" si="23"/>
        <v>5.5248618784530384E-2</v>
      </c>
      <c r="S481" s="311">
        <v>0</v>
      </c>
      <c r="T481" s="311">
        <v>0</v>
      </c>
      <c r="U481" s="312">
        <v>0</v>
      </c>
      <c r="V481" s="133" t="s">
        <v>7</v>
      </c>
    </row>
    <row r="482" spans="1:22" x14ac:dyDescent="0.2">
      <c r="A482" s="308" t="s">
        <v>731</v>
      </c>
      <c r="B482" s="309" t="s">
        <v>250</v>
      </c>
      <c r="C482" s="309" t="s">
        <v>251</v>
      </c>
      <c r="D482" s="310">
        <v>0.97580001831054686</v>
      </c>
      <c r="E482" s="311">
        <v>6888</v>
      </c>
      <c r="F482" s="311">
        <v>3156</v>
      </c>
      <c r="G482" s="311">
        <v>3072</v>
      </c>
      <c r="H482" s="311">
        <v>7058.823396955404</v>
      </c>
      <c r="I482" s="312">
        <v>3234.2692567931554</v>
      </c>
      <c r="J482" s="310">
        <v>3075</v>
      </c>
      <c r="K482" s="311">
        <v>1820</v>
      </c>
      <c r="L482" s="311">
        <v>140</v>
      </c>
      <c r="M482" s="311">
        <v>915</v>
      </c>
      <c r="N482" s="313">
        <f t="shared" si="21"/>
        <v>0.29756097560975608</v>
      </c>
      <c r="O482" s="311">
        <v>150</v>
      </c>
      <c r="P482" s="311">
        <v>30</v>
      </c>
      <c r="Q482" s="311">
        <f t="shared" si="22"/>
        <v>180</v>
      </c>
      <c r="R482" s="313">
        <f t="shared" si="23"/>
        <v>5.8536585365853662E-2</v>
      </c>
      <c r="S482" s="311">
        <v>10</v>
      </c>
      <c r="T482" s="311">
        <v>0</v>
      </c>
      <c r="U482" s="312">
        <v>0</v>
      </c>
      <c r="V482" s="133" t="s">
        <v>7</v>
      </c>
    </row>
    <row r="483" spans="1:22" x14ac:dyDescent="0.2">
      <c r="A483" s="308" t="s">
        <v>732</v>
      </c>
      <c r="B483" s="309" t="s">
        <v>250</v>
      </c>
      <c r="C483" s="309" t="s">
        <v>251</v>
      </c>
      <c r="D483" s="310">
        <v>1.5044999694824219</v>
      </c>
      <c r="E483" s="311">
        <v>8799</v>
      </c>
      <c r="F483" s="311">
        <v>5031</v>
      </c>
      <c r="G483" s="311">
        <v>4703</v>
      </c>
      <c r="H483" s="311">
        <v>5848.4547547229477</v>
      </c>
      <c r="I483" s="312">
        <v>3343.9681635425786</v>
      </c>
      <c r="J483" s="310">
        <v>3510</v>
      </c>
      <c r="K483" s="311">
        <v>1980</v>
      </c>
      <c r="L483" s="311">
        <v>95</v>
      </c>
      <c r="M483" s="311">
        <v>1065</v>
      </c>
      <c r="N483" s="313">
        <f t="shared" si="21"/>
        <v>0.3034188034188034</v>
      </c>
      <c r="O483" s="311">
        <v>325</v>
      </c>
      <c r="P483" s="311">
        <v>30</v>
      </c>
      <c r="Q483" s="311">
        <f t="shared" si="22"/>
        <v>355</v>
      </c>
      <c r="R483" s="313">
        <f t="shared" si="23"/>
        <v>0.10113960113960115</v>
      </c>
      <c r="S483" s="311">
        <v>0</v>
      </c>
      <c r="T483" s="311">
        <v>0</v>
      </c>
      <c r="U483" s="312">
        <v>10</v>
      </c>
      <c r="V483" s="133" t="s">
        <v>7</v>
      </c>
    </row>
    <row r="484" spans="1:22" x14ac:dyDescent="0.2">
      <c r="A484" s="314" t="s">
        <v>733</v>
      </c>
      <c r="B484" s="315" t="s">
        <v>250</v>
      </c>
      <c r="C484" s="315" t="s">
        <v>251</v>
      </c>
      <c r="D484" s="316">
        <v>0.39389999389648439</v>
      </c>
      <c r="E484" s="317">
        <v>2929</v>
      </c>
      <c r="F484" s="317">
        <v>1425</v>
      </c>
      <c r="G484" s="317">
        <v>1391</v>
      </c>
      <c r="H484" s="317">
        <v>7435.8975511173312</v>
      </c>
      <c r="I484" s="318">
        <v>3617.6695153097294</v>
      </c>
      <c r="J484" s="316">
        <v>1405</v>
      </c>
      <c r="K484" s="317">
        <v>750</v>
      </c>
      <c r="L484" s="317">
        <v>75</v>
      </c>
      <c r="M484" s="317">
        <v>490</v>
      </c>
      <c r="N484" s="319">
        <f t="shared" si="21"/>
        <v>0.3487544483985765</v>
      </c>
      <c r="O484" s="317">
        <v>65</v>
      </c>
      <c r="P484" s="317">
        <v>10</v>
      </c>
      <c r="Q484" s="317">
        <f t="shared" si="22"/>
        <v>75</v>
      </c>
      <c r="R484" s="319">
        <f t="shared" si="23"/>
        <v>5.3380782918149468E-2</v>
      </c>
      <c r="S484" s="317">
        <v>0</v>
      </c>
      <c r="T484" s="317">
        <v>10</v>
      </c>
      <c r="U484" s="318">
        <v>0</v>
      </c>
      <c r="V484" s="119" t="s">
        <v>6</v>
      </c>
    </row>
    <row r="485" spans="1:22" x14ac:dyDescent="0.2">
      <c r="A485" s="308" t="s">
        <v>734</v>
      </c>
      <c r="B485" s="309" t="s">
        <v>250</v>
      </c>
      <c r="C485" s="309" t="s">
        <v>251</v>
      </c>
      <c r="D485" s="310">
        <v>7.8771002197265627</v>
      </c>
      <c r="E485" s="311">
        <v>7435</v>
      </c>
      <c r="F485" s="311">
        <v>3622</v>
      </c>
      <c r="G485" s="311">
        <v>3528</v>
      </c>
      <c r="H485" s="311">
        <v>943.87525772245294</v>
      </c>
      <c r="I485" s="312">
        <v>459.81387807272688</v>
      </c>
      <c r="J485" s="310">
        <v>3660</v>
      </c>
      <c r="K485" s="311">
        <v>2340</v>
      </c>
      <c r="L485" s="311">
        <v>170</v>
      </c>
      <c r="M485" s="311">
        <v>980</v>
      </c>
      <c r="N485" s="313">
        <f t="shared" si="21"/>
        <v>0.26775956284153007</v>
      </c>
      <c r="O485" s="311">
        <v>130</v>
      </c>
      <c r="P485" s="311">
        <v>20</v>
      </c>
      <c r="Q485" s="311">
        <f t="shared" si="22"/>
        <v>150</v>
      </c>
      <c r="R485" s="313">
        <f t="shared" si="23"/>
        <v>4.0983606557377046E-2</v>
      </c>
      <c r="S485" s="311">
        <v>10</v>
      </c>
      <c r="T485" s="311">
        <v>0</v>
      </c>
      <c r="U485" s="312">
        <v>10</v>
      </c>
      <c r="V485" s="133" t="s">
        <v>7</v>
      </c>
    </row>
    <row r="486" spans="1:22" x14ac:dyDescent="0.2">
      <c r="A486" s="308" t="s">
        <v>735</v>
      </c>
      <c r="B486" s="309" t="s">
        <v>250</v>
      </c>
      <c r="C486" s="309" t="s">
        <v>251</v>
      </c>
      <c r="D486" s="310">
        <v>0.75019996643066411</v>
      </c>
      <c r="E486" s="311">
        <v>3762</v>
      </c>
      <c r="F486" s="311">
        <v>1602</v>
      </c>
      <c r="G486" s="311">
        <v>1582</v>
      </c>
      <c r="H486" s="311">
        <v>5014.662980990277</v>
      </c>
      <c r="I486" s="312">
        <v>2135.4306474073428</v>
      </c>
      <c r="J486" s="310">
        <v>1570</v>
      </c>
      <c r="K486" s="311">
        <v>960</v>
      </c>
      <c r="L486" s="311">
        <v>95</v>
      </c>
      <c r="M486" s="311">
        <v>450</v>
      </c>
      <c r="N486" s="313">
        <f t="shared" si="21"/>
        <v>0.28662420382165604</v>
      </c>
      <c r="O486" s="311">
        <v>50</v>
      </c>
      <c r="P486" s="311">
        <v>10</v>
      </c>
      <c r="Q486" s="311">
        <f t="shared" si="22"/>
        <v>60</v>
      </c>
      <c r="R486" s="313">
        <f t="shared" si="23"/>
        <v>3.8216560509554139E-2</v>
      </c>
      <c r="S486" s="311">
        <v>0</v>
      </c>
      <c r="T486" s="311">
        <v>0</v>
      </c>
      <c r="U486" s="312">
        <v>10</v>
      </c>
      <c r="V486" s="133" t="s">
        <v>7</v>
      </c>
    </row>
    <row r="487" spans="1:22" x14ac:dyDescent="0.2">
      <c r="A487" s="314" t="s">
        <v>736</v>
      </c>
      <c r="B487" s="315" t="s">
        <v>250</v>
      </c>
      <c r="C487" s="315" t="s">
        <v>251</v>
      </c>
      <c r="D487" s="316">
        <v>0.41740001678466798</v>
      </c>
      <c r="E487" s="317">
        <v>3742</v>
      </c>
      <c r="F487" s="317">
        <v>1785</v>
      </c>
      <c r="G487" s="317">
        <v>1732</v>
      </c>
      <c r="H487" s="317">
        <v>8965.021201545509</v>
      </c>
      <c r="I487" s="318">
        <v>4276.473234836647</v>
      </c>
      <c r="J487" s="316">
        <v>1625</v>
      </c>
      <c r="K487" s="317">
        <v>875</v>
      </c>
      <c r="L487" s="317">
        <v>100</v>
      </c>
      <c r="M487" s="317">
        <v>565</v>
      </c>
      <c r="N487" s="319">
        <f t="shared" si="21"/>
        <v>0.34769230769230769</v>
      </c>
      <c r="O487" s="317">
        <v>65</v>
      </c>
      <c r="P487" s="317">
        <v>0</v>
      </c>
      <c r="Q487" s="317">
        <f t="shared" si="22"/>
        <v>65</v>
      </c>
      <c r="R487" s="319">
        <f t="shared" si="23"/>
        <v>0.04</v>
      </c>
      <c r="S487" s="317">
        <v>0</v>
      </c>
      <c r="T487" s="317">
        <v>0</v>
      </c>
      <c r="U487" s="318">
        <v>20</v>
      </c>
      <c r="V487" s="119" t="s">
        <v>6</v>
      </c>
    </row>
    <row r="488" spans="1:22" x14ac:dyDescent="0.2">
      <c r="A488" s="308" t="s">
        <v>737</v>
      </c>
      <c r="B488" s="309" t="s">
        <v>250</v>
      </c>
      <c r="C488" s="309" t="s">
        <v>251</v>
      </c>
      <c r="D488" s="310">
        <v>0.71660003662109373</v>
      </c>
      <c r="E488" s="311">
        <v>5725</v>
      </c>
      <c r="F488" s="311">
        <v>2783</v>
      </c>
      <c r="G488" s="311">
        <v>2638</v>
      </c>
      <c r="H488" s="311">
        <v>7989.1148582610604</v>
      </c>
      <c r="I488" s="312">
        <v>3883.6168821904857</v>
      </c>
      <c r="J488" s="310">
        <v>1905</v>
      </c>
      <c r="K488" s="311">
        <v>1050</v>
      </c>
      <c r="L488" s="311">
        <v>100</v>
      </c>
      <c r="M488" s="311">
        <v>605</v>
      </c>
      <c r="N488" s="313">
        <f t="shared" si="21"/>
        <v>0.31758530183727035</v>
      </c>
      <c r="O488" s="311">
        <v>125</v>
      </c>
      <c r="P488" s="311">
        <v>0</v>
      </c>
      <c r="Q488" s="311">
        <f t="shared" si="22"/>
        <v>125</v>
      </c>
      <c r="R488" s="313">
        <f t="shared" si="23"/>
        <v>6.5616797900262466E-2</v>
      </c>
      <c r="S488" s="311">
        <v>0</v>
      </c>
      <c r="T488" s="311">
        <v>0</v>
      </c>
      <c r="U488" s="312">
        <v>15</v>
      </c>
      <c r="V488" s="133" t="s">
        <v>7</v>
      </c>
    </row>
    <row r="489" spans="1:22" x14ac:dyDescent="0.2">
      <c r="A489" s="308" t="s">
        <v>738</v>
      </c>
      <c r="B489" s="309" t="s">
        <v>250</v>
      </c>
      <c r="C489" s="309" t="s">
        <v>251</v>
      </c>
      <c r="D489" s="310">
        <v>0.31809999465942385</v>
      </c>
      <c r="E489" s="311">
        <v>3138</v>
      </c>
      <c r="F489" s="311">
        <v>1348</v>
      </c>
      <c r="G489" s="311">
        <v>1318</v>
      </c>
      <c r="H489" s="311">
        <v>9864.8225485188177</v>
      </c>
      <c r="I489" s="312">
        <v>4237.6611840036221</v>
      </c>
      <c r="J489" s="310">
        <v>1315</v>
      </c>
      <c r="K489" s="311">
        <v>805</v>
      </c>
      <c r="L489" s="311">
        <v>45</v>
      </c>
      <c r="M489" s="311">
        <v>365</v>
      </c>
      <c r="N489" s="313">
        <f t="shared" si="21"/>
        <v>0.27756653992395436</v>
      </c>
      <c r="O489" s="311">
        <v>65</v>
      </c>
      <c r="P489" s="311">
        <v>25</v>
      </c>
      <c r="Q489" s="311">
        <f t="shared" si="22"/>
        <v>90</v>
      </c>
      <c r="R489" s="313">
        <f t="shared" si="23"/>
        <v>6.8441064638783272E-2</v>
      </c>
      <c r="S489" s="311">
        <v>0</v>
      </c>
      <c r="T489" s="311">
        <v>0</v>
      </c>
      <c r="U489" s="312">
        <v>10</v>
      </c>
      <c r="V489" s="133" t="s">
        <v>7</v>
      </c>
    </row>
    <row r="490" spans="1:22" x14ac:dyDescent="0.2">
      <c r="A490" s="314" t="s">
        <v>739</v>
      </c>
      <c r="B490" s="315" t="s">
        <v>250</v>
      </c>
      <c r="C490" s="315" t="s">
        <v>251</v>
      </c>
      <c r="D490" s="316">
        <v>0.42299999237060548</v>
      </c>
      <c r="E490" s="317">
        <v>3053</v>
      </c>
      <c r="F490" s="317">
        <v>1452</v>
      </c>
      <c r="G490" s="317">
        <v>1410</v>
      </c>
      <c r="H490" s="317">
        <v>7217.4942200120822</v>
      </c>
      <c r="I490" s="318">
        <v>3432.6241753873383</v>
      </c>
      <c r="J490" s="316">
        <v>1255</v>
      </c>
      <c r="K490" s="317">
        <v>645</v>
      </c>
      <c r="L490" s="317">
        <v>55</v>
      </c>
      <c r="M490" s="317">
        <v>425</v>
      </c>
      <c r="N490" s="319">
        <f t="shared" si="21"/>
        <v>0.3386454183266932</v>
      </c>
      <c r="O490" s="317">
        <v>125</v>
      </c>
      <c r="P490" s="317">
        <v>0</v>
      </c>
      <c r="Q490" s="317">
        <f t="shared" si="22"/>
        <v>125</v>
      </c>
      <c r="R490" s="319">
        <f t="shared" si="23"/>
        <v>9.9601593625498003E-2</v>
      </c>
      <c r="S490" s="317">
        <v>0</v>
      </c>
      <c r="T490" s="317">
        <v>0</v>
      </c>
      <c r="U490" s="318">
        <v>0</v>
      </c>
      <c r="V490" s="119" t="s">
        <v>6</v>
      </c>
    </row>
    <row r="491" spans="1:22" x14ac:dyDescent="0.2">
      <c r="A491" s="308" t="s">
        <v>740</v>
      </c>
      <c r="B491" s="309" t="s">
        <v>250</v>
      </c>
      <c r="C491" s="309" t="s">
        <v>251</v>
      </c>
      <c r="D491" s="310">
        <v>0.54569999694824223</v>
      </c>
      <c r="E491" s="311">
        <v>3295</v>
      </c>
      <c r="F491" s="311">
        <v>1494</v>
      </c>
      <c r="G491" s="311">
        <v>1443</v>
      </c>
      <c r="H491" s="311">
        <v>6038.1162148192561</v>
      </c>
      <c r="I491" s="312">
        <v>2737.7680197086402</v>
      </c>
      <c r="J491" s="310">
        <v>1270</v>
      </c>
      <c r="K491" s="311">
        <v>750</v>
      </c>
      <c r="L491" s="311">
        <v>95</v>
      </c>
      <c r="M491" s="311">
        <v>360</v>
      </c>
      <c r="N491" s="313">
        <f t="shared" si="21"/>
        <v>0.28346456692913385</v>
      </c>
      <c r="O491" s="311">
        <v>50</v>
      </c>
      <c r="P491" s="311">
        <v>10</v>
      </c>
      <c r="Q491" s="311">
        <f t="shared" si="22"/>
        <v>60</v>
      </c>
      <c r="R491" s="313">
        <f t="shared" si="23"/>
        <v>4.7244094488188976E-2</v>
      </c>
      <c r="S491" s="311">
        <v>0</v>
      </c>
      <c r="T491" s="311">
        <v>0</v>
      </c>
      <c r="U491" s="312">
        <v>0</v>
      </c>
      <c r="V491" s="133" t="s">
        <v>7</v>
      </c>
    </row>
    <row r="492" spans="1:22" x14ac:dyDescent="0.2">
      <c r="A492" s="314" t="s">
        <v>741</v>
      </c>
      <c r="B492" s="315" t="s">
        <v>250</v>
      </c>
      <c r="C492" s="315" t="s">
        <v>251</v>
      </c>
      <c r="D492" s="316">
        <v>0.62020000457763669</v>
      </c>
      <c r="E492" s="317">
        <v>2809</v>
      </c>
      <c r="F492" s="317">
        <v>1202</v>
      </c>
      <c r="G492" s="317">
        <v>1167</v>
      </c>
      <c r="H492" s="317">
        <v>4529.1841007208004</v>
      </c>
      <c r="I492" s="318">
        <v>1938.0844745697411</v>
      </c>
      <c r="J492" s="316">
        <v>1100</v>
      </c>
      <c r="K492" s="317">
        <v>540</v>
      </c>
      <c r="L492" s="317">
        <v>85</v>
      </c>
      <c r="M492" s="317">
        <v>380</v>
      </c>
      <c r="N492" s="319">
        <f t="shared" si="21"/>
        <v>0.34545454545454546</v>
      </c>
      <c r="O492" s="317">
        <v>85</v>
      </c>
      <c r="P492" s="317">
        <v>0</v>
      </c>
      <c r="Q492" s="317">
        <f t="shared" si="22"/>
        <v>85</v>
      </c>
      <c r="R492" s="319">
        <f t="shared" si="23"/>
        <v>7.7272727272727271E-2</v>
      </c>
      <c r="S492" s="317">
        <v>0</v>
      </c>
      <c r="T492" s="317">
        <v>0</v>
      </c>
      <c r="U492" s="318">
        <v>10</v>
      </c>
      <c r="V492" s="119" t="s">
        <v>6</v>
      </c>
    </row>
    <row r="493" spans="1:22" x14ac:dyDescent="0.2">
      <c r="A493" s="308" t="s">
        <v>742</v>
      </c>
      <c r="B493" s="309" t="s">
        <v>250</v>
      </c>
      <c r="C493" s="309" t="s">
        <v>251</v>
      </c>
      <c r="D493" s="310">
        <v>0.52500000000000002</v>
      </c>
      <c r="E493" s="311">
        <v>3587</v>
      </c>
      <c r="F493" s="311">
        <v>1547</v>
      </c>
      <c r="G493" s="311">
        <v>1501</v>
      </c>
      <c r="H493" s="311">
        <v>6832.3809523809523</v>
      </c>
      <c r="I493" s="312">
        <v>2946.6666666666665</v>
      </c>
      <c r="J493" s="310">
        <v>1385</v>
      </c>
      <c r="K493" s="311">
        <v>800</v>
      </c>
      <c r="L493" s="311">
        <v>95</v>
      </c>
      <c r="M493" s="311">
        <v>425</v>
      </c>
      <c r="N493" s="313">
        <f t="shared" si="21"/>
        <v>0.30685920577617326</v>
      </c>
      <c r="O493" s="311">
        <v>50</v>
      </c>
      <c r="P493" s="311">
        <v>0</v>
      </c>
      <c r="Q493" s="311">
        <f t="shared" si="22"/>
        <v>50</v>
      </c>
      <c r="R493" s="313">
        <f t="shared" si="23"/>
        <v>3.6101083032490974E-2</v>
      </c>
      <c r="S493" s="311">
        <v>0</v>
      </c>
      <c r="T493" s="311">
        <v>0</v>
      </c>
      <c r="U493" s="312">
        <v>10</v>
      </c>
      <c r="V493" s="133" t="s">
        <v>7</v>
      </c>
    </row>
    <row r="494" spans="1:22" x14ac:dyDescent="0.2">
      <c r="A494" s="308" t="s">
        <v>743</v>
      </c>
      <c r="B494" s="309" t="s">
        <v>250</v>
      </c>
      <c r="C494" s="309" t="s">
        <v>251</v>
      </c>
      <c r="D494" s="310">
        <v>0.61889999389648442</v>
      </c>
      <c r="E494" s="311">
        <v>3508</v>
      </c>
      <c r="F494" s="311">
        <v>1657</v>
      </c>
      <c r="G494" s="311">
        <v>1484</v>
      </c>
      <c r="H494" s="311">
        <v>5668.1209154879052</v>
      </c>
      <c r="I494" s="312">
        <v>2677.3307745049765</v>
      </c>
      <c r="J494" s="310">
        <v>1390</v>
      </c>
      <c r="K494" s="311">
        <v>845</v>
      </c>
      <c r="L494" s="311">
        <v>55</v>
      </c>
      <c r="M494" s="311">
        <v>420</v>
      </c>
      <c r="N494" s="313">
        <f t="shared" si="21"/>
        <v>0.30215827338129497</v>
      </c>
      <c r="O494" s="311">
        <v>65</v>
      </c>
      <c r="P494" s="311">
        <v>10</v>
      </c>
      <c r="Q494" s="311">
        <f t="shared" si="22"/>
        <v>75</v>
      </c>
      <c r="R494" s="313">
        <f t="shared" si="23"/>
        <v>5.3956834532374098E-2</v>
      </c>
      <c r="S494" s="311">
        <v>0</v>
      </c>
      <c r="T494" s="311">
        <v>0</v>
      </c>
      <c r="U494" s="312">
        <v>0</v>
      </c>
      <c r="V494" s="133" t="s">
        <v>7</v>
      </c>
    </row>
    <row r="495" spans="1:22" x14ac:dyDescent="0.2">
      <c r="A495" s="308" t="s">
        <v>744</v>
      </c>
      <c r="B495" s="309" t="s">
        <v>250</v>
      </c>
      <c r="C495" s="309" t="s">
        <v>251</v>
      </c>
      <c r="D495" s="310">
        <v>0.35490001678466798</v>
      </c>
      <c r="E495" s="311">
        <v>3448</v>
      </c>
      <c r="F495" s="311">
        <v>1364</v>
      </c>
      <c r="G495" s="311">
        <v>1323</v>
      </c>
      <c r="H495" s="311">
        <v>9715.4123328544083</v>
      </c>
      <c r="I495" s="312">
        <v>3843.3359692614308</v>
      </c>
      <c r="J495" s="310">
        <v>1275</v>
      </c>
      <c r="K495" s="311">
        <v>750</v>
      </c>
      <c r="L495" s="311">
        <v>95</v>
      </c>
      <c r="M495" s="311">
        <v>355</v>
      </c>
      <c r="N495" s="313">
        <f t="shared" si="21"/>
        <v>0.27843137254901962</v>
      </c>
      <c r="O495" s="311">
        <v>50</v>
      </c>
      <c r="P495" s="311">
        <v>0</v>
      </c>
      <c r="Q495" s="311">
        <f t="shared" si="22"/>
        <v>50</v>
      </c>
      <c r="R495" s="313">
        <f t="shared" si="23"/>
        <v>3.9215686274509803E-2</v>
      </c>
      <c r="S495" s="311">
        <v>10</v>
      </c>
      <c r="T495" s="311">
        <v>10</v>
      </c>
      <c r="U495" s="312">
        <v>0</v>
      </c>
      <c r="V495" s="133" t="s">
        <v>7</v>
      </c>
    </row>
    <row r="496" spans="1:22" x14ac:dyDescent="0.2">
      <c r="A496" s="308" t="s">
        <v>745</v>
      </c>
      <c r="B496" s="309" t="s">
        <v>250</v>
      </c>
      <c r="C496" s="309" t="s">
        <v>251</v>
      </c>
      <c r="D496" s="310">
        <v>0.91220001220703129</v>
      </c>
      <c r="E496" s="311">
        <v>3133</v>
      </c>
      <c r="F496" s="311">
        <v>1159</v>
      </c>
      <c r="G496" s="311">
        <v>1130</v>
      </c>
      <c r="H496" s="311">
        <v>3434.5537799542803</v>
      </c>
      <c r="I496" s="312">
        <v>1270.554685913505</v>
      </c>
      <c r="J496" s="310">
        <v>1225</v>
      </c>
      <c r="K496" s="311">
        <v>875</v>
      </c>
      <c r="L496" s="311">
        <v>75</v>
      </c>
      <c r="M496" s="311">
        <v>240</v>
      </c>
      <c r="N496" s="313">
        <f t="shared" si="21"/>
        <v>0.19591836734693877</v>
      </c>
      <c r="O496" s="311">
        <v>30</v>
      </c>
      <c r="P496" s="311">
        <v>15</v>
      </c>
      <c r="Q496" s="311">
        <f t="shared" si="22"/>
        <v>45</v>
      </c>
      <c r="R496" s="313">
        <f t="shared" si="23"/>
        <v>3.6734693877551024E-2</v>
      </c>
      <c r="S496" s="311">
        <v>0</v>
      </c>
      <c r="T496" s="311">
        <v>0</v>
      </c>
      <c r="U496" s="312">
        <v>0</v>
      </c>
      <c r="V496" s="133" t="s">
        <v>7</v>
      </c>
    </row>
    <row r="497" spans="1:22" x14ac:dyDescent="0.2">
      <c r="A497" s="308" t="s">
        <v>746</v>
      </c>
      <c r="B497" s="309" t="s">
        <v>250</v>
      </c>
      <c r="C497" s="309" t="s">
        <v>251</v>
      </c>
      <c r="D497" s="310">
        <v>0.32240001678466795</v>
      </c>
      <c r="E497" s="311">
        <v>4350</v>
      </c>
      <c r="F497" s="311">
        <v>1795</v>
      </c>
      <c r="G497" s="311">
        <v>1745</v>
      </c>
      <c r="H497" s="311">
        <v>13492.555128821161</v>
      </c>
      <c r="I497" s="312">
        <v>5567.6175761457434</v>
      </c>
      <c r="J497" s="310">
        <v>1960</v>
      </c>
      <c r="K497" s="311">
        <v>1320</v>
      </c>
      <c r="L497" s="311">
        <v>80</v>
      </c>
      <c r="M497" s="311">
        <v>485</v>
      </c>
      <c r="N497" s="313">
        <f t="shared" si="21"/>
        <v>0.24744897959183673</v>
      </c>
      <c r="O497" s="311">
        <v>55</v>
      </c>
      <c r="P497" s="311">
        <v>0</v>
      </c>
      <c r="Q497" s="311">
        <f t="shared" si="22"/>
        <v>55</v>
      </c>
      <c r="R497" s="313">
        <f t="shared" si="23"/>
        <v>2.8061224489795918E-2</v>
      </c>
      <c r="S497" s="311">
        <v>0</v>
      </c>
      <c r="T497" s="311">
        <v>10</v>
      </c>
      <c r="U497" s="312">
        <v>20</v>
      </c>
      <c r="V497" s="133" t="s">
        <v>7</v>
      </c>
    </row>
    <row r="498" spans="1:22" x14ac:dyDescent="0.2">
      <c r="A498" s="308" t="s">
        <v>747</v>
      </c>
      <c r="B498" s="309" t="s">
        <v>250</v>
      </c>
      <c r="C498" s="309" t="s">
        <v>251</v>
      </c>
      <c r="D498" s="310">
        <v>0.49450000762939456</v>
      </c>
      <c r="E498" s="311">
        <v>3052</v>
      </c>
      <c r="F498" s="311">
        <v>1274</v>
      </c>
      <c r="G498" s="311">
        <v>1237</v>
      </c>
      <c r="H498" s="311">
        <v>6171.8907035636212</v>
      </c>
      <c r="I498" s="312">
        <v>2576.3396973591261</v>
      </c>
      <c r="J498" s="310">
        <v>1230</v>
      </c>
      <c r="K498" s="311">
        <v>725</v>
      </c>
      <c r="L498" s="311">
        <v>95</v>
      </c>
      <c r="M498" s="311">
        <v>355</v>
      </c>
      <c r="N498" s="313">
        <f t="shared" si="21"/>
        <v>0.2886178861788618</v>
      </c>
      <c r="O498" s="311">
        <v>45</v>
      </c>
      <c r="P498" s="311">
        <v>10</v>
      </c>
      <c r="Q498" s="311">
        <f t="shared" si="22"/>
        <v>55</v>
      </c>
      <c r="R498" s="313">
        <f t="shared" si="23"/>
        <v>4.4715447154471545E-2</v>
      </c>
      <c r="S498" s="311">
        <v>0</v>
      </c>
      <c r="T498" s="311">
        <v>0</v>
      </c>
      <c r="U498" s="312">
        <v>0</v>
      </c>
      <c r="V498" s="133" t="s">
        <v>7</v>
      </c>
    </row>
    <row r="499" spans="1:22" x14ac:dyDescent="0.2">
      <c r="A499" s="308" t="s">
        <v>748</v>
      </c>
      <c r="B499" s="309" t="s">
        <v>250</v>
      </c>
      <c r="C499" s="309" t="s">
        <v>251</v>
      </c>
      <c r="D499" s="310">
        <v>0.78129997253417971</v>
      </c>
      <c r="E499" s="311">
        <v>3302</v>
      </c>
      <c r="F499" s="311">
        <v>1370</v>
      </c>
      <c r="G499" s="311">
        <v>1334</v>
      </c>
      <c r="H499" s="311">
        <v>4226.2896660418692</v>
      </c>
      <c r="I499" s="312">
        <v>1753.4878384243975</v>
      </c>
      <c r="J499" s="310">
        <v>1365</v>
      </c>
      <c r="K499" s="311">
        <v>860</v>
      </c>
      <c r="L499" s="311">
        <v>100</v>
      </c>
      <c r="M499" s="311">
        <v>355</v>
      </c>
      <c r="N499" s="313">
        <f t="shared" si="21"/>
        <v>0.26007326007326009</v>
      </c>
      <c r="O499" s="311">
        <v>30</v>
      </c>
      <c r="P499" s="311">
        <v>10</v>
      </c>
      <c r="Q499" s="311">
        <f t="shared" si="22"/>
        <v>40</v>
      </c>
      <c r="R499" s="313">
        <f t="shared" si="23"/>
        <v>2.9304029304029304E-2</v>
      </c>
      <c r="S499" s="311">
        <v>0</v>
      </c>
      <c r="T499" s="311">
        <v>0</v>
      </c>
      <c r="U499" s="312">
        <v>0</v>
      </c>
      <c r="V499" s="133" t="s">
        <v>7</v>
      </c>
    </row>
    <row r="500" spans="1:22" x14ac:dyDescent="0.2">
      <c r="A500" s="308" t="s">
        <v>749</v>
      </c>
      <c r="B500" s="309" t="s">
        <v>250</v>
      </c>
      <c r="C500" s="309" t="s">
        <v>251</v>
      </c>
      <c r="D500" s="310">
        <v>0.60060001373291017</v>
      </c>
      <c r="E500" s="311">
        <v>4062</v>
      </c>
      <c r="F500" s="311">
        <v>1689</v>
      </c>
      <c r="G500" s="311">
        <v>1623</v>
      </c>
      <c r="H500" s="311">
        <v>6763.2366085932053</v>
      </c>
      <c r="I500" s="312">
        <v>2812.1877478862443</v>
      </c>
      <c r="J500" s="310">
        <v>1990</v>
      </c>
      <c r="K500" s="311">
        <v>1280</v>
      </c>
      <c r="L500" s="311">
        <v>95</v>
      </c>
      <c r="M500" s="311">
        <v>545</v>
      </c>
      <c r="N500" s="313">
        <f t="shared" si="21"/>
        <v>0.27386934673366836</v>
      </c>
      <c r="O500" s="311">
        <v>50</v>
      </c>
      <c r="P500" s="311">
        <v>10</v>
      </c>
      <c r="Q500" s="311">
        <f t="shared" si="22"/>
        <v>60</v>
      </c>
      <c r="R500" s="313">
        <f t="shared" si="23"/>
        <v>3.015075376884422E-2</v>
      </c>
      <c r="S500" s="311">
        <v>0</v>
      </c>
      <c r="T500" s="311">
        <v>10</v>
      </c>
      <c r="U500" s="312">
        <v>0</v>
      </c>
      <c r="V500" s="133" t="s">
        <v>7</v>
      </c>
    </row>
    <row r="501" spans="1:22" x14ac:dyDescent="0.2">
      <c r="A501" s="308" t="s">
        <v>750</v>
      </c>
      <c r="B501" s="309" t="s">
        <v>250</v>
      </c>
      <c r="C501" s="309" t="s">
        <v>251</v>
      </c>
      <c r="D501" s="310">
        <v>1.3392999267578125</v>
      </c>
      <c r="E501" s="311">
        <v>3033</v>
      </c>
      <c r="F501" s="311">
        <v>1421</v>
      </c>
      <c r="G501" s="311">
        <v>1370</v>
      </c>
      <c r="H501" s="311">
        <v>2264.6159679425277</v>
      </c>
      <c r="I501" s="312">
        <v>1061.0020740014281</v>
      </c>
      <c r="J501" s="310">
        <v>1215</v>
      </c>
      <c r="K501" s="311">
        <v>790</v>
      </c>
      <c r="L501" s="311">
        <v>70</v>
      </c>
      <c r="M501" s="311">
        <v>315</v>
      </c>
      <c r="N501" s="313">
        <f t="shared" si="21"/>
        <v>0.25925925925925924</v>
      </c>
      <c r="O501" s="311">
        <v>20</v>
      </c>
      <c r="P501" s="311">
        <v>10</v>
      </c>
      <c r="Q501" s="311">
        <f t="shared" si="22"/>
        <v>30</v>
      </c>
      <c r="R501" s="313">
        <f t="shared" si="23"/>
        <v>2.4691358024691357E-2</v>
      </c>
      <c r="S501" s="311">
        <v>0</v>
      </c>
      <c r="T501" s="311">
        <v>15</v>
      </c>
      <c r="U501" s="312">
        <v>0</v>
      </c>
      <c r="V501" s="133" t="s">
        <v>7</v>
      </c>
    </row>
    <row r="502" spans="1:22" x14ac:dyDescent="0.2">
      <c r="A502" s="308" t="s">
        <v>751</v>
      </c>
      <c r="B502" s="309" t="s">
        <v>250</v>
      </c>
      <c r="C502" s="309" t="s">
        <v>251</v>
      </c>
      <c r="D502" s="310">
        <v>0.59189998626708984</v>
      </c>
      <c r="E502" s="311">
        <v>1959</v>
      </c>
      <c r="F502" s="311">
        <v>742</v>
      </c>
      <c r="G502" s="311">
        <v>727</v>
      </c>
      <c r="H502" s="311">
        <v>3309.6807660948616</v>
      </c>
      <c r="I502" s="312">
        <v>1253.5901625535412</v>
      </c>
      <c r="J502" s="310">
        <v>860</v>
      </c>
      <c r="K502" s="311">
        <v>625</v>
      </c>
      <c r="L502" s="311">
        <v>80</v>
      </c>
      <c r="M502" s="311">
        <v>140</v>
      </c>
      <c r="N502" s="313">
        <f t="shared" si="21"/>
        <v>0.16279069767441862</v>
      </c>
      <c r="O502" s="311">
        <v>15</v>
      </c>
      <c r="P502" s="311">
        <v>0</v>
      </c>
      <c r="Q502" s="311">
        <f t="shared" si="22"/>
        <v>15</v>
      </c>
      <c r="R502" s="313">
        <f t="shared" si="23"/>
        <v>1.7441860465116279E-2</v>
      </c>
      <c r="S502" s="311">
        <v>0</v>
      </c>
      <c r="T502" s="311">
        <v>0</v>
      </c>
      <c r="U502" s="312">
        <v>0</v>
      </c>
      <c r="V502" s="133" t="s">
        <v>7</v>
      </c>
    </row>
    <row r="503" spans="1:22" x14ac:dyDescent="0.2">
      <c r="A503" s="308" t="s">
        <v>752</v>
      </c>
      <c r="B503" s="309" t="s">
        <v>250</v>
      </c>
      <c r="C503" s="309" t="s">
        <v>251</v>
      </c>
      <c r="D503" s="310">
        <v>1.0351000213623047</v>
      </c>
      <c r="E503" s="311">
        <v>5618</v>
      </c>
      <c r="F503" s="311">
        <v>2439</v>
      </c>
      <c r="G503" s="311">
        <v>2367</v>
      </c>
      <c r="H503" s="311">
        <v>5427.4948160141066</v>
      </c>
      <c r="I503" s="312">
        <v>2356.2940292378794</v>
      </c>
      <c r="J503" s="310">
        <v>2475</v>
      </c>
      <c r="K503" s="311">
        <v>1535</v>
      </c>
      <c r="L503" s="311">
        <v>185</v>
      </c>
      <c r="M503" s="311">
        <v>675</v>
      </c>
      <c r="N503" s="313">
        <f t="shared" si="21"/>
        <v>0.27272727272727271</v>
      </c>
      <c r="O503" s="311">
        <v>65</v>
      </c>
      <c r="P503" s="311">
        <v>10</v>
      </c>
      <c r="Q503" s="311">
        <f t="shared" si="22"/>
        <v>75</v>
      </c>
      <c r="R503" s="313">
        <f t="shared" si="23"/>
        <v>3.0303030303030304E-2</v>
      </c>
      <c r="S503" s="311">
        <v>0</v>
      </c>
      <c r="T503" s="311">
        <v>10</v>
      </c>
      <c r="U503" s="312">
        <v>0</v>
      </c>
      <c r="V503" s="133" t="s">
        <v>7</v>
      </c>
    </row>
    <row r="504" spans="1:22" x14ac:dyDescent="0.2">
      <c r="A504" s="308" t="s">
        <v>753</v>
      </c>
      <c r="B504" s="309" t="s">
        <v>250</v>
      </c>
      <c r="C504" s="309" t="s">
        <v>251</v>
      </c>
      <c r="D504" s="310">
        <v>1.582899932861328</v>
      </c>
      <c r="E504" s="311">
        <v>4773</v>
      </c>
      <c r="F504" s="311">
        <v>1974</v>
      </c>
      <c r="G504" s="311">
        <v>1929</v>
      </c>
      <c r="H504" s="311">
        <v>3015.3516977994241</v>
      </c>
      <c r="I504" s="312">
        <v>1247.078200598379</v>
      </c>
      <c r="J504" s="310">
        <v>2125</v>
      </c>
      <c r="K504" s="311">
        <v>1320</v>
      </c>
      <c r="L504" s="311">
        <v>140</v>
      </c>
      <c r="M504" s="311">
        <v>540</v>
      </c>
      <c r="N504" s="313">
        <f t="shared" si="21"/>
        <v>0.2541176470588235</v>
      </c>
      <c r="O504" s="311">
        <v>90</v>
      </c>
      <c r="P504" s="311">
        <v>0</v>
      </c>
      <c r="Q504" s="311">
        <f t="shared" si="22"/>
        <v>90</v>
      </c>
      <c r="R504" s="313">
        <f t="shared" si="23"/>
        <v>4.2352941176470586E-2</v>
      </c>
      <c r="S504" s="311">
        <v>0</v>
      </c>
      <c r="T504" s="311">
        <v>10</v>
      </c>
      <c r="U504" s="312">
        <v>15</v>
      </c>
      <c r="V504" s="133" t="s">
        <v>7</v>
      </c>
    </row>
    <row r="505" spans="1:22" x14ac:dyDescent="0.2">
      <c r="A505" s="308" t="s">
        <v>754</v>
      </c>
      <c r="B505" s="309" t="s">
        <v>250</v>
      </c>
      <c r="C505" s="309" t="s">
        <v>251</v>
      </c>
      <c r="D505" s="310">
        <v>0.56650001525878901</v>
      </c>
      <c r="E505" s="311">
        <v>2377</v>
      </c>
      <c r="F505" s="311">
        <v>1009</v>
      </c>
      <c r="G505" s="311">
        <v>971</v>
      </c>
      <c r="H505" s="311">
        <v>4195.9398693292833</v>
      </c>
      <c r="I505" s="312">
        <v>1781.1120438170999</v>
      </c>
      <c r="J505" s="310">
        <v>1040</v>
      </c>
      <c r="K505" s="311">
        <v>645</v>
      </c>
      <c r="L505" s="311">
        <v>85</v>
      </c>
      <c r="M505" s="311">
        <v>240</v>
      </c>
      <c r="N505" s="313">
        <f t="shared" si="21"/>
        <v>0.23076923076923078</v>
      </c>
      <c r="O505" s="311">
        <v>50</v>
      </c>
      <c r="P505" s="311">
        <v>10</v>
      </c>
      <c r="Q505" s="311">
        <f t="shared" si="22"/>
        <v>60</v>
      </c>
      <c r="R505" s="313">
        <f t="shared" si="23"/>
        <v>5.7692307692307696E-2</v>
      </c>
      <c r="S505" s="311">
        <v>0</v>
      </c>
      <c r="T505" s="311">
        <v>0</v>
      </c>
      <c r="U505" s="312">
        <v>0</v>
      </c>
      <c r="V505" s="133" t="s">
        <v>7</v>
      </c>
    </row>
    <row r="506" spans="1:22" x14ac:dyDescent="0.2">
      <c r="A506" s="314" t="s">
        <v>755</v>
      </c>
      <c r="B506" s="315" t="s">
        <v>250</v>
      </c>
      <c r="C506" s="315" t="s">
        <v>251</v>
      </c>
      <c r="D506" s="316">
        <v>0.9481999969482422</v>
      </c>
      <c r="E506" s="317">
        <v>4669</v>
      </c>
      <c r="F506" s="317">
        <v>2087</v>
      </c>
      <c r="G506" s="317">
        <v>2007</v>
      </c>
      <c r="H506" s="317">
        <v>4924.0666684529206</v>
      </c>
      <c r="I506" s="318">
        <v>2201.0124517158374</v>
      </c>
      <c r="J506" s="316">
        <v>1890</v>
      </c>
      <c r="K506" s="317">
        <v>955</v>
      </c>
      <c r="L506" s="317">
        <v>90</v>
      </c>
      <c r="M506" s="317">
        <v>680</v>
      </c>
      <c r="N506" s="319">
        <f t="shared" si="21"/>
        <v>0.35978835978835977</v>
      </c>
      <c r="O506" s="317">
        <v>100</v>
      </c>
      <c r="P506" s="317">
        <v>15</v>
      </c>
      <c r="Q506" s="317">
        <f t="shared" si="22"/>
        <v>115</v>
      </c>
      <c r="R506" s="319">
        <f t="shared" si="23"/>
        <v>6.0846560846560843E-2</v>
      </c>
      <c r="S506" s="317">
        <v>0</v>
      </c>
      <c r="T506" s="317">
        <v>10</v>
      </c>
      <c r="U506" s="318">
        <v>40</v>
      </c>
      <c r="V506" s="119" t="s">
        <v>6</v>
      </c>
    </row>
    <row r="507" spans="1:22" x14ac:dyDescent="0.2">
      <c r="A507" s="308" t="s">
        <v>756</v>
      </c>
      <c r="B507" s="309" t="s">
        <v>250</v>
      </c>
      <c r="C507" s="309" t="s">
        <v>251</v>
      </c>
      <c r="D507" s="310">
        <v>0.46130001068115234</v>
      </c>
      <c r="E507" s="311">
        <v>4608</v>
      </c>
      <c r="F507" s="311">
        <v>1891</v>
      </c>
      <c r="G507" s="311">
        <v>1839</v>
      </c>
      <c r="H507" s="311">
        <v>9989.1608352574276</v>
      </c>
      <c r="I507" s="312">
        <v>4099.28453547565</v>
      </c>
      <c r="J507" s="310">
        <v>1905</v>
      </c>
      <c r="K507" s="311">
        <v>1095</v>
      </c>
      <c r="L507" s="311">
        <v>130</v>
      </c>
      <c r="M507" s="311">
        <v>505</v>
      </c>
      <c r="N507" s="313">
        <f t="shared" si="21"/>
        <v>0.26509186351706038</v>
      </c>
      <c r="O507" s="311">
        <v>150</v>
      </c>
      <c r="P507" s="311">
        <v>15</v>
      </c>
      <c r="Q507" s="311">
        <f t="shared" si="22"/>
        <v>165</v>
      </c>
      <c r="R507" s="313">
        <f t="shared" si="23"/>
        <v>8.6614173228346455E-2</v>
      </c>
      <c r="S507" s="311">
        <v>0</v>
      </c>
      <c r="T507" s="311">
        <v>0</v>
      </c>
      <c r="U507" s="312">
        <v>0</v>
      </c>
      <c r="V507" s="133" t="s">
        <v>7</v>
      </c>
    </row>
    <row r="508" spans="1:22" x14ac:dyDescent="0.2">
      <c r="A508" s="308" t="s">
        <v>757</v>
      </c>
      <c r="B508" s="309" t="s">
        <v>250</v>
      </c>
      <c r="C508" s="309" t="s">
        <v>251</v>
      </c>
      <c r="D508" s="310">
        <v>0.78470001220703123</v>
      </c>
      <c r="E508" s="311">
        <v>5492</v>
      </c>
      <c r="F508" s="311">
        <v>2574</v>
      </c>
      <c r="G508" s="311">
        <v>2508</v>
      </c>
      <c r="H508" s="311">
        <v>6998.8529559892741</v>
      </c>
      <c r="I508" s="312">
        <v>3280.234433488054</v>
      </c>
      <c r="J508" s="310">
        <v>1835</v>
      </c>
      <c r="K508" s="311">
        <v>1125</v>
      </c>
      <c r="L508" s="311">
        <v>85</v>
      </c>
      <c r="M508" s="311">
        <v>560</v>
      </c>
      <c r="N508" s="313">
        <f t="shared" si="21"/>
        <v>0.30517711171662126</v>
      </c>
      <c r="O508" s="311">
        <v>50</v>
      </c>
      <c r="P508" s="311">
        <v>10</v>
      </c>
      <c r="Q508" s="311">
        <f t="shared" si="22"/>
        <v>60</v>
      </c>
      <c r="R508" s="313">
        <f t="shared" si="23"/>
        <v>3.2697547683923703E-2</v>
      </c>
      <c r="S508" s="311">
        <v>0</v>
      </c>
      <c r="T508" s="311">
        <v>0</v>
      </c>
      <c r="U508" s="312">
        <v>10</v>
      </c>
      <c r="V508" s="133" t="s">
        <v>7</v>
      </c>
    </row>
    <row r="509" spans="1:22" x14ac:dyDescent="0.2">
      <c r="A509" s="314" t="s">
        <v>758</v>
      </c>
      <c r="B509" s="315" t="s">
        <v>250</v>
      </c>
      <c r="C509" s="315" t="s">
        <v>251</v>
      </c>
      <c r="D509" s="316">
        <v>0.19280000686645507</v>
      </c>
      <c r="E509" s="317">
        <v>4207</v>
      </c>
      <c r="F509" s="317">
        <v>1865</v>
      </c>
      <c r="G509" s="317">
        <v>1766</v>
      </c>
      <c r="H509" s="317">
        <v>21820.538641961888</v>
      </c>
      <c r="I509" s="318">
        <v>9673.2361700163819</v>
      </c>
      <c r="J509" s="316">
        <v>1450</v>
      </c>
      <c r="K509" s="317">
        <v>800</v>
      </c>
      <c r="L509" s="317">
        <v>80</v>
      </c>
      <c r="M509" s="317">
        <v>505</v>
      </c>
      <c r="N509" s="319">
        <f t="shared" si="21"/>
        <v>0.34827586206896549</v>
      </c>
      <c r="O509" s="317">
        <v>60</v>
      </c>
      <c r="P509" s="317">
        <v>10</v>
      </c>
      <c r="Q509" s="317">
        <f t="shared" si="22"/>
        <v>70</v>
      </c>
      <c r="R509" s="319">
        <f t="shared" si="23"/>
        <v>4.8275862068965517E-2</v>
      </c>
      <c r="S509" s="317">
        <v>0</v>
      </c>
      <c r="T509" s="317">
        <v>0</v>
      </c>
      <c r="U509" s="318">
        <v>0</v>
      </c>
      <c r="V509" s="119" t="s">
        <v>6</v>
      </c>
    </row>
    <row r="510" spans="1:22" x14ac:dyDescent="0.2">
      <c r="A510" s="314" t="s">
        <v>759</v>
      </c>
      <c r="B510" s="315" t="s">
        <v>250</v>
      </c>
      <c r="C510" s="315" t="s">
        <v>251</v>
      </c>
      <c r="D510" s="316">
        <v>0.37909999847412107</v>
      </c>
      <c r="E510" s="317">
        <v>4961</v>
      </c>
      <c r="F510" s="317">
        <v>2067</v>
      </c>
      <c r="G510" s="317">
        <v>1954</v>
      </c>
      <c r="H510" s="317">
        <v>13086.256976966615</v>
      </c>
      <c r="I510" s="318">
        <v>5452.3872548659529</v>
      </c>
      <c r="J510" s="316">
        <v>1770</v>
      </c>
      <c r="K510" s="317">
        <v>865</v>
      </c>
      <c r="L510" s="317">
        <v>40</v>
      </c>
      <c r="M510" s="317">
        <v>740</v>
      </c>
      <c r="N510" s="319">
        <f t="shared" si="21"/>
        <v>0.41807909604519772</v>
      </c>
      <c r="O510" s="317">
        <v>115</v>
      </c>
      <c r="P510" s="317">
        <v>10</v>
      </c>
      <c r="Q510" s="317">
        <f t="shared" si="22"/>
        <v>125</v>
      </c>
      <c r="R510" s="319">
        <f t="shared" si="23"/>
        <v>7.0621468926553674E-2</v>
      </c>
      <c r="S510" s="317">
        <v>0</v>
      </c>
      <c r="T510" s="317">
        <v>0</v>
      </c>
      <c r="U510" s="318">
        <v>0</v>
      </c>
      <c r="V510" s="119" t="s">
        <v>6</v>
      </c>
    </row>
    <row r="511" spans="1:22" x14ac:dyDescent="0.2">
      <c r="A511" s="314" t="s">
        <v>760</v>
      </c>
      <c r="B511" s="315" t="s">
        <v>250</v>
      </c>
      <c r="C511" s="315" t="s">
        <v>251</v>
      </c>
      <c r="D511" s="316">
        <v>0.34569999694824216</v>
      </c>
      <c r="E511" s="317">
        <v>2807</v>
      </c>
      <c r="F511" s="317">
        <v>1188</v>
      </c>
      <c r="G511" s="317">
        <v>1135</v>
      </c>
      <c r="H511" s="317">
        <v>8119.7570864319705</v>
      </c>
      <c r="I511" s="318">
        <v>3436.5056710656149</v>
      </c>
      <c r="J511" s="316">
        <v>1210</v>
      </c>
      <c r="K511" s="317">
        <v>605</v>
      </c>
      <c r="L511" s="317">
        <v>105</v>
      </c>
      <c r="M511" s="317">
        <v>395</v>
      </c>
      <c r="N511" s="319">
        <f t="shared" si="21"/>
        <v>0.32644628099173556</v>
      </c>
      <c r="O511" s="317">
        <v>80</v>
      </c>
      <c r="P511" s="317">
        <v>0</v>
      </c>
      <c r="Q511" s="317">
        <f t="shared" si="22"/>
        <v>80</v>
      </c>
      <c r="R511" s="319">
        <f t="shared" si="23"/>
        <v>6.6115702479338845E-2</v>
      </c>
      <c r="S511" s="317">
        <v>0</v>
      </c>
      <c r="T511" s="317">
        <v>10</v>
      </c>
      <c r="U511" s="318">
        <v>10</v>
      </c>
      <c r="V511" s="119" t="s">
        <v>6</v>
      </c>
    </row>
    <row r="512" spans="1:22" x14ac:dyDescent="0.2">
      <c r="A512" s="308" t="s">
        <v>761</v>
      </c>
      <c r="B512" s="309" t="s">
        <v>250</v>
      </c>
      <c r="C512" s="309" t="s">
        <v>251</v>
      </c>
      <c r="D512" s="310">
        <v>0.55150001525878911</v>
      </c>
      <c r="E512" s="311">
        <v>4479</v>
      </c>
      <c r="F512" s="311">
        <v>2364</v>
      </c>
      <c r="G512" s="311">
        <v>2286</v>
      </c>
      <c r="H512" s="311">
        <v>8121.4866293308214</v>
      </c>
      <c r="I512" s="312">
        <v>4286.491268528257</v>
      </c>
      <c r="J512" s="310">
        <v>1190</v>
      </c>
      <c r="K512" s="311">
        <v>670</v>
      </c>
      <c r="L512" s="311">
        <v>55</v>
      </c>
      <c r="M512" s="311">
        <v>340</v>
      </c>
      <c r="N512" s="313">
        <f t="shared" si="21"/>
        <v>0.2857142857142857</v>
      </c>
      <c r="O512" s="311">
        <v>110</v>
      </c>
      <c r="P512" s="311">
        <v>10</v>
      </c>
      <c r="Q512" s="311">
        <f t="shared" si="22"/>
        <v>120</v>
      </c>
      <c r="R512" s="313">
        <f t="shared" si="23"/>
        <v>0.10084033613445378</v>
      </c>
      <c r="S512" s="311">
        <v>0</v>
      </c>
      <c r="T512" s="311">
        <v>0</v>
      </c>
      <c r="U512" s="312">
        <v>0</v>
      </c>
      <c r="V512" s="133" t="s">
        <v>7</v>
      </c>
    </row>
    <row r="513" spans="1:22" x14ac:dyDescent="0.2">
      <c r="A513" s="314" t="s">
        <v>762</v>
      </c>
      <c r="B513" s="315" t="s">
        <v>250</v>
      </c>
      <c r="C513" s="315" t="s">
        <v>251</v>
      </c>
      <c r="D513" s="316">
        <v>0.70980003356933596</v>
      </c>
      <c r="E513" s="317">
        <v>2701</v>
      </c>
      <c r="F513" s="317">
        <v>1214</v>
      </c>
      <c r="G513" s="317">
        <v>1146</v>
      </c>
      <c r="H513" s="317">
        <v>3805.2970868677144</v>
      </c>
      <c r="I513" s="318">
        <v>1710.3408602211794</v>
      </c>
      <c r="J513" s="316">
        <v>1125</v>
      </c>
      <c r="K513" s="317">
        <v>575</v>
      </c>
      <c r="L513" s="317">
        <v>30</v>
      </c>
      <c r="M513" s="317">
        <v>425</v>
      </c>
      <c r="N513" s="319">
        <f t="shared" si="21"/>
        <v>0.37777777777777777</v>
      </c>
      <c r="O513" s="317">
        <v>60</v>
      </c>
      <c r="P513" s="317">
        <v>0</v>
      </c>
      <c r="Q513" s="317">
        <f t="shared" si="22"/>
        <v>60</v>
      </c>
      <c r="R513" s="319">
        <f t="shared" si="23"/>
        <v>5.3333333333333337E-2</v>
      </c>
      <c r="S513" s="317">
        <v>0</v>
      </c>
      <c r="T513" s="317">
        <v>0</v>
      </c>
      <c r="U513" s="318">
        <v>20</v>
      </c>
      <c r="V513" s="119" t="s">
        <v>6</v>
      </c>
    </row>
    <row r="514" spans="1:22" x14ac:dyDescent="0.2">
      <c r="A514" s="308" t="s">
        <v>763</v>
      </c>
      <c r="B514" s="309" t="s">
        <v>250</v>
      </c>
      <c r="C514" s="309" t="s">
        <v>251</v>
      </c>
      <c r="D514" s="310">
        <v>0.5731999969482422</v>
      </c>
      <c r="E514" s="311">
        <v>5381</v>
      </c>
      <c r="F514" s="311">
        <v>2322</v>
      </c>
      <c r="G514" s="311">
        <v>2218</v>
      </c>
      <c r="H514" s="311">
        <v>9387.6483402805807</v>
      </c>
      <c r="I514" s="312">
        <v>4050.9421011208901</v>
      </c>
      <c r="J514" s="310">
        <v>2115</v>
      </c>
      <c r="K514" s="311">
        <v>1195</v>
      </c>
      <c r="L514" s="311">
        <v>75</v>
      </c>
      <c r="M514" s="311">
        <v>635</v>
      </c>
      <c r="N514" s="313">
        <f t="shared" ref="N514:N577" si="24">M514/J514</f>
        <v>0.30023640661938533</v>
      </c>
      <c r="O514" s="311">
        <v>170</v>
      </c>
      <c r="P514" s="311">
        <v>25</v>
      </c>
      <c r="Q514" s="311">
        <f t="shared" ref="Q514:Q577" si="25">O514+P514</f>
        <v>195</v>
      </c>
      <c r="R514" s="313">
        <f t="shared" ref="R514:R577" si="26">Q514/J514</f>
        <v>9.2198581560283682E-2</v>
      </c>
      <c r="S514" s="311">
        <v>0</v>
      </c>
      <c r="T514" s="311">
        <v>0</v>
      </c>
      <c r="U514" s="312">
        <v>10</v>
      </c>
      <c r="V514" s="133" t="s">
        <v>7</v>
      </c>
    </row>
    <row r="515" spans="1:22" x14ac:dyDescent="0.2">
      <c r="A515" s="314" t="s">
        <v>764</v>
      </c>
      <c r="B515" s="315" t="s">
        <v>250</v>
      </c>
      <c r="C515" s="315" t="s">
        <v>251</v>
      </c>
      <c r="D515" s="316">
        <v>0.75480003356933589</v>
      </c>
      <c r="E515" s="317">
        <v>4012</v>
      </c>
      <c r="F515" s="317">
        <v>1784</v>
      </c>
      <c r="G515" s="317">
        <v>1711</v>
      </c>
      <c r="H515" s="317">
        <v>5315.3150789194524</v>
      </c>
      <c r="I515" s="318">
        <v>2363.5399054816307</v>
      </c>
      <c r="J515" s="316">
        <v>1635</v>
      </c>
      <c r="K515" s="317">
        <v>880</v>
      </c>
      <c r="L515" s="317">
        <v>35</v>
      </c>
      <c r="M515" s="317">
        <v>570</v>
      </c>
      <c r="N515" s="319">
        <f t="shared" si="24"/>
        <v>0.34862385321100919</v>
      </c>
      <c r="O515" s="317">
        <v>125</v>
      </c>
      <c r="P515" s="317">
        <v>20</v>
      </c>
      <c r="Q515" s="317">
        <f t="shared" si="25"/>
        <v>145</v>
      </c>
      <c r="R515" s="319">
        <f t="shared" si="26"/>
        <v>8.8685015290519878E-2</v>
      </c>
      <c r="S515" s="317">
        <v>0</v>
      </c>
      <c r="T515" s="317">
        <v>0</v>
      </c>
      <c r="U515" s="318">
        <v>0</v>
      </c>
      <c r="V515" s="119" t="s">
        <v>6</v>
      </c>
    </row>
    <row r="516" spans="1:22" x14ac:dyDescent="0.2">
      <c r="A516" s="308" t="s">
        <v>765</v>
      </c>
      <c r="B516" s="309" t="s">
        <v>250</v>
      </c>
      <c r="C516" s="309" t="s">
        <v>251</v>
      </c>
      <c r="D516" s="310">
        <v>0.99040000915527349</v>
      </c>
      <c r="E516" s="311">
        <v>6894</v>
      </c>
      <c r="F516" s="311">
        <v>2973</v>
      </c>
      <c r="G516" s="311">
        <v>2838</v>
      </c>
      <c r="H516" s="311">
        <v>6960.823845185535</v>
      </c>
      <c r="I516" s="312">
        <v>3001.817419747113</v>
      </c>
      <c r="J516" s="310">
        <v>2540</v>
      </c>
      <c r="K516" s="311">
        <v>1285</v>
      </c>
      <c r="L516" s="311">
        <v>200</v>
      </c>
      <c r="M516" s="311">
        <v>800</v>
      </c>
      <c r="N516" s="313">
        <f t="shared" si="24"/>
        <v>0.31496062992125984</v>
      </c>
      <c r="O516" s="311">
        <v>160</v>
      </c>
      <c r="P516" s="311">
        <v>35</v>
      </c>
      <c r="Q516" s="311">
        <f t="shared" si="25"/>
        <v>195</v>
      </c>
      <c r="R516" s="313">
        <f t="shared" si="26"/>
        <v>7.6771653543307089E-2</v>
      </c>
      <c r="S516" s="311">
        <v>0</v>
      </c>
      <c r="T516" s="311">
        <v>25</v>
      </c>
      <c r="U516" s="312">
        <v>35</v>
      </c>
      <c r="V516" s="133" t="s">
        <v>7</v>
      </c>
    </row>
    <row r="517" spans="1:22" x14ac:dyDescent="0.2">
      <c r="A517" s="314" t="s">
        <v>766</v>
      </c>
      <c r="B517" s="315" t="s">
        <v>250</v>
      </c>
      <c r="C517" s="315" t="s">
        <v>251</v>
      </c>
      <c r="D517" s="316">
        <v>0.4608000183105469</v>
      </c>
      <c r="E517" s="317">
        <v>3581</v>
      </c>
      <c r="F517" s="317">
        <v>1745</v>
      </c>
      <c r="G517" s="317">
        <v>1674</v>
      </c>
      <c r="H517" s="317">
        <v>7771.2670523087027</v>
      </c>
      <c r="I517" s="318">
        <v>3786.8922106335344</v>
      </c>
      <c r="J517" s="316">
        <v>1395</v>
      </c>
      <c r="K517" s="317">
        <v>705</v>
      </c>
      <c r="L517" s="317">
        <v>65</v>
      </c>
      <c r="M517" s="317">
        <v>485</v>
      </c>
      <c r="N517" s="319">
        <f t="shared" si="24"/>
        <v>0.34767025089605735</v>
      </c>
      <c r="O517" s="317">
        <v>105</v>
      </c>
      <c r="P517" s="317">
        <v>25</v>
      </c>
      <c r="Q517" s="317">
        <f t="shared" si="25"/>
        <v>130</v>
      </c>
      <c r="R517" s="319">
        <f t="shared" si="26"/>
        <v>9.3189964157706098E-2</v>
      </c>
      <c r="S517" s="317">
        <v>10</v>
      </c>
      <c r="T517" s="317">
        <v>0</v>
      </c>
      <c r="U517" s="318">
        <v>0</v>
      </c>
      <c r="V517" s="119" t="s">
        <v>6</v>
      </c>
    </row>
    <row r="518" spans="1:22" x14ac:dyDescent="0.2">
      <c r="A518" s="314" t="s">
        <v>767</v>
      </c>
      <c r="B518" s="315" t="s">
        <v>250</v>
      </c>
      <c r="C518" s="315" t="s">
        <v>251</v>
      </c>
      <c r="D518" s="316">
        <v>0.56360000610351557</v>
      </c>
      <c r="E518" s="317">
        <v>5326</v>
      </c>
      <c r="F518" s="317">
        <v>2311</v>
      </c>
      <c r="G518" s="317">
        <v>2216</v>
      </c>
      <c r="H518" s="317">
        <v>9449.964411501056</v>
      </c>
      <c r="I518" s="318">
        <v>4100.4257895191404</v>
      </c>
      <c r="J518" s="316">
        <v>2220</v>
      </c>
      <c r="K518" s="317">
        <v>1220</v>
      </c>
      <c r="L518" s="317">
        <v>85</v>
      </c>
      <c r="M518" s="317">
        <v>715</v>
      </c>
      <c r="N518" s="319">
        <f t="shared" si="24"/>
        <v>0.32207207207207206</v>
      </c>
      <c r="O518" s="317">
        <v>160</v>
      </c>
      <c r="P518" s="317">
        <v>15</v>
      </c>
      <c r="Q518" s="317">
        <f t="shared" si="25"/>
        <v>175</v>
      </c>
      <c r="R518" s="319">
        <f t="shared" si="26"/>
        <v>7.8828828828828829E-2</v>
      </c>
      <c r="S518" s="317">
        <v>0</v>
      </c>
      <c r="T518" s="317">
        <v>10</v>
      </c>
      <c r="U518" s="318">
        <v>10</v>
      </c>
      <c r="V518" s="119" t="s">
        <v>6</v>
      </c>
    </row>
    <row r="519" spans="1:22" x14ac:dyDescent="0.2">
      <c r="A519" s="314" t="s">
        <v>768</v>
      </c>
      <c r="B519" s="315" t="s">
        <v>250</v>
      </c>
      <c r="C519" s="315" t="s">
        <v>251</v>
      </c>
      <c r="D519" s="316">
        <v>0.76580001831054689</v>
      </c>
      <c r="E519" s="317">
        <v>6430</v>
      </c>
      <c r="F519" s="317">
        <v>2723</v>
      </c>
      <c r="G519" s="317">
        <v>2591</v>
      </c>
      <c r="H519" s="317">
        <v>8396.4479580261759</v>
      </c>
      <c r="I519" s="318">
        <v>3555.7585987099965</v>
      </c>
      <c r="J519" s="316">
        <v>2500</v>
      </c>
      <c r="K519" s="317">
        <v>1275</v>
      </c>
      <c r="L519" s="317">
        <v>130</v>
      </c>
      <c r="M519" s="317">
        <v>920</v>
      </c>
      <c r="N519" s="319">
        <f t="shared" si="24"/>
        <v>0.36799999999999999</v>
      </c>
      <c r="O519" s="317">
        <v>115</v>
      </c>
      <c r="P519" s="317">
        <v>20</v>
      </c>
      <c r="Q519" s="317">
        <f t="shared" si="25"/>
        <v>135</v>
      </c>
      <c r="R519" s="319">
        <f t="shared" si="26"/>
        <v>5.3999999999999999E-2</v>
      </c>
      <c r="S519" s="317">
        <v>0</v>
      </c>
      <c r="T519" s="317">
        <v>20</v>
      </c>
      <c r="U519" s="318">
        <v>15</v>
      </c>
      <c r="V519" s="119" t="s">
        <v>6</v>
      </c>
    </row>
    <row r="520" spans="1:22" x14ac:dyDescent="0.2">
      <c r="A520" s="308" t="s">
        <v>769</v>
      </c>
      <c r="B520" s="309" t="s">
        <v>250</v>
      </c>
      <c r="C520" s="309" t="s">
        <v>251</v>
      </c>
      <c r="D520" s="310">
        <v>0.89220001220703127</v>
      </c>
      <c r="E520" s="311">
        <v>5319</v>
      </c>
      <c r="F520" s="311">
        <v>2242</v>
      </c>
      <c r="G520" s="311">
        <v>2168</v>
      </c>
      <c r="H520" s="311">
        <v>5961.6677059243848</v>
      </c>
      <c r="I520" s="312">
        <v>2512.8894522809683</v>
      </c>
      <c r="J520" s="310">
        <v>2115</v>
      </c>
      <c r="K520" s="311">
        <v>1255</v>
      </c>
      <c r="L520" s="311">
        <v>105</v>
      </c>
      <c r="M520" s="311">
        <v>635</v>
      </c>
      <c r="N520" s="313">
        <f t="shared" si="24"/>
        <v>0.30023640661938533</v>
      </c>
      <c r="O520" s="311">
        <v>115</v>
      </c>
      <c r="P520" s="311">
        <v>0</v>
      </c>
      <c r="Q520" s="311">
        <f t="shared" si="25"/>
        <v>115</v>
      </c>
      <c r="R520" s="313">
        <f t="shared" si="26"/>
        <v>5.4373522458628844E-2</v>
      </c>
      <c r="S520" s="311">
        <v>0</v>
      </c>
      <c r="T520" s="311">
        <v>10</v>
      </c>
      <c r="U520" s="312">
        <v>0</v>
      </c>
      <c r="V520" s="133" t="s">
        <v>7</v>
      </c>
    </row>
    <row r="521" spans="1:22" x14ac:dyDescent="0.2">
      <c r="A521" s="308" t="s">
        <v>770</v>
      </c>
      <c r="B521" s="309" t="s">
        <v>250</v>
      </c>
      <c r="C521" s="309" t="s">
        <v>251</v>
      </c>
      <c r="D521" s="310">
        <v>0.65180000305175778</v>
      </c>
      <c r="E521" s="311">
        <v>3871</v>
      </c>
      <c r="F521" s="311">
        <v>1653</v>
      </c>
      <c r="G521" s="311">
        <v>1593</v>
      </c>
      <c r="H521" s="311">
        <v>5938.9382968330756</v>
      </c>
      <c r="I521" s="312">
        <v>2536.0539924218742</v>
      </c>
      <c r="J521" s="310">
        <v>1710</v>
      </c>
      <c r="K521" s="311">
        <v>1100</v>
      </c>
      <c r="L521" s="311">
        <v>100</v>
      </c>
      <c r="M521" s="311">
        <v>415</v>
      </c>
      <c r="N521" s="313">
        <f t="shared" si="24"/>
        <v>0.24269005847953215</v>
      </c>
      <c r="O521" s="311">
        <v>80</v>
      </c>
      <c r="P521" s="311">
        <v>0</v>
      </c>
      <c r="Q521" s="311">
        <f t="shared" si="25"/>
        <v>80</v>
      </c>
      <c r="R521" s="313">
        <f t="shared" si="26"/>
        <v>4.6783625730994149E-2</v>
      </c>
      <c r="S521" s="311">
        <v>0</v>
      </c>
      <c r="T521" s="311">
        <v>10</v>
      </c>
      <c r="U521" s="312">
        <v>0</v>
      </c>
      <c r="V521" s="133" t="s">
        <v>7</v>
      </c>
    </row>
    <row r="522" spans="1:22" x14ac:dyDescent="0.2">
      <c r="A522" s="308" t="s">
        <v>771</v>
      </c>
      <c r="B522" s="309" t="s">
        <v>250</v>
      </c>
      <c r="C522" s="309" t="s">
        <v>251</v>
      </c>
      <c r="D522" s="310">
        <v>0.49900001525878906</v>
      </c>
      <c r="E522" s="311">
        <v>3322</v>
      </c>
      <c r="F522" s="311">
        <v>1654</v>
      </c>
      <c r="G522" s="311">
        <v>1585</v>
      </c>
      <c r="H522" s="311">
        <v>6657.3144256862597</v>
      </c>
      <c r="I522" s="312">
        <v>3314.6291571598654</v>
      </c>
      <c r="J522" s="310">
        <v>1240</v>
      </c>
      <c r="K522" s="311">
        <v>725</v>
      </c>
      <c r="L522" s="311">
        <v>55</v>
      </c>
      <c r="M522" s="311">
        <v>370</v>
      </c>
      <c r="N522" s="313">
        <f t="shared" si="24"/>
        <v>0.29838709677419356</v>
      </c>
      <c r="O522" s="311">
        <v>80</v>
      </c>
      <c r="P522" s="311">
        <v>0</v>
      </c>
      <c r="Q522" s="311">
        <f t="shared" si="25"/>
        <v>80</v>
      </c>
      <c r="R522" s="313">
        <f t="shared" si="26"/>
        <v>6.4516129032258063E-2</v>
      </c>
      <c r="S522" s="311">
        <v>0</v>
      </c>
      <c r="T522" s="311">
        <v>0</v>
      </c>
      <c r="U522" s="312">
        <v>10</v>
      </c>
      <c r="V522" s="133" t="s">
        <v>7</v>
      </c>
    </row>
    <row r="523" spans="1:22" x14ac:dyDescent="0.2">
      <c r="A523" s="314" t="s">
        <v>772</v>
      </c>
      <c r="B523" s="315" t="s">
        <v>250</v>
      </c>
      <c r="C523" s="315" t="s">
        <v>251</v>
      </c>
      <c r="D523" s="316">
        <v>0.54959999084472655</v>
      </c>
      <c r="E523" s="317">
        <v>5851</v>
      </c>
      <c r="F523" s="317">
        <v>3465</v>
      </c>
      <c r="G523" s="317">
        <v>3294</v>
      </c>
      <c r="H523" s="317">
        <v>10645.924485928585</v>
      </c>
      <c r="I523" s="318">
        <v>6304.58525786063</v>
      </c>
      <c r="J523" s="316">
        <v>1735</v>
      </c>
      <c r="K523" s="317">
        <v>1045</v>
      </c>
      <c r="L523" s="317">
        <v>35</v>
      </c>
      <c r="M523" s="317">
        <v>560</v>
      </c>
      <c r="N523" s="319">
        <f t="shared" si="24"/>
        <v>0.32276657060518732</v>
      </c>
      <c r="O523" s="317">
        <v>100</v>
      </c>
      <c r="P523" s="317">
        <v>0</v>
      </c>
      <c r="Q523" s="317">
        <f t="shared" si="25"/>
        <v>100</v>
      </c>
      <c r="R523" s="319">
        <f t="shared" si="26"/>
        <v>5.7636887608069162E-2</v>
      </c>
      <c r="S523" s="317">
        <v>0</v>
      </c>
      <c r="T523" s="317">
        <v>0</v>
      </c>
      <c r="U523" s="318">
        <v>0</v>
      </c>
      <c r="V523" s="119" t="s">
        <v>6</v>
      </c>
    </row>
    <row r="524" spans="1:22" x14ac:dyDescent="0.2">
      <c r="A524" s="308" t="s">
        <v>773</v>
      </c>
      <c r="B524" s="309" t="s">
        <v>250</v>
      </c>
      <c r="C524" s="309" t="s">
        <v>251</v>
      </c>
      <c r="D524" s="310">
        <v>5.1646997070312501</v>
      </c>
      <c r="E524" s="311">
        <v>6139</v>
      </c>
      <c r="F524" s="311">
        <v>2135</v>
      </c>
      <c r="G524" s="311">
        <v>2100</v>
      </c>
      <c r="H524" s="311">
        <v>1188.6460681619751</v>
      </c>
      <c r="I524" s="312">
        <v>413.38318220000275</v>
      </c>
      <c r="J524" s="310">
        <v>3095</v>
      </c>
      <c r="K524" s="311">
        <v>2410</v>
      </c>
      <c r="L524" s="311">
        <v>120</v>
      </c>
      <c r="M524" s="311">
        <v>470</v>
      </c>
      <c r="N524" s="313">
        <f t="shared" si="24"/>
        <v>0.15185783521809371</v>
      </c>
      <c r="O524" s="311">
        <v>75</v>
      </c>
      <c r="P524" s="311">
        <v>0</v>
      </c>
      <c r="Q524" s="311">
        <f t="shared" si="25"/>
        <v>75</v>
      </c>
      <c r="R524" s="313">
        <f t="shared" si="26"/>
        <v>2.4232633279483037E-2</v>
      </c>
      <c r="S524" s="311">
        <v>0</v>
      </c>
      <c r="T524" s="311">
        <v>10</v>
      </c>
      <c r="U524" s="312">
        <v>10</v>
      </c>
      <c r="V524" s="133" t="s">
        <v>7</v>
      </c>
    </row>
    <row r="525" spans="1:22" x14ac:dyDescent="0.2">
      <c r="A525" s="308" t="s">
        <v>774</v>
      </c>
      <c r="B525" s="309" t="s">
        <v>250</v>
      </c>
      <c r="C525" s="309" t="s">
        <v>251</v>
      </c>
      <c r="D525" s="310">
        <v>1.9663999938964845</v>
      </c>
      <c r="E525" s="311">
        <v>5990</v>
      </c>
      <c r="F525" s="311">
        <v>2032</v>
      </c>
      <c r="G525" s="311">
        <v>1993</v>
      </c>
      <c r="H525" s="311">
        <v>3046.1757620994617</v>
      </c>
      <c r="I525" s="312">
        <v>1033.3604588624551</v>
      </c>
      <c r="J525" s="310">
        <v>3085</v>
      </c>
      <c r="K525" s="311">
        <v>2150</v>
      </c>
      <c r="L525" s="311">
        <v>185</v>
      </c>
      <c r="M525" s="311">
        <v>595</v>
      </c>
      <c r="N525" s="313">
        <f t="shared" si="24"/>
        <v>0.19286871961102106</v>
      </c>
      <c r="O525" s="311">
        <v>130</v>
      </c>
      <c r="P525" s="311">
        <v>0</v>
      </c>
      <c r="Q525" s="311">
        <f t="shared" si="25"/>
        <v>130</v>
      </c>
      <c r="R525" s="313">
        <f t="shared" si="26"/>
        <v>4.2139384116693678E-2</v>
      </c>
      <c r="S525" s="311">
        <v>10</v>
      </c>
      <c r="T525" s="311">
        <v>10</v>
      </c>
      <c r="U525" s="312">
        <v>0</v>
      </c>
      <c r="V525" s="133" t="s">
        <v>7</v>
      </c>
    </row>
    <row r="526" spans="1:22" x14ac:dyDescent="0.2">
      <c r="A526" s="308" t="s">
        <v>775</v>
      </c>
      <c r="B526" s="309" t="s">
        <v>250</v>
      </c>
      <c r="C526" s="309" t="s">
        <v>251</v>
      </c>
      <c r="D526" s="310">
        <v>10.550200195312501</v>
      </c>
      <c r="E526" s="311">
        <v>5059</v>
      </c>
      <c r="F526" s="311">
        <v>1769</v>
      </c>
      <c r="G526" s="311">
        <v>1724</v>
      </c>
      <c r="H526" s="311">
        <v>479.51696710435272</v>
      </c>
      <c r="I526" s="312">
        <v>167.6745433499901</v>
      </c>
      <c r="J526" s="310">
        <v>2425</v>
      </c>
      <c r="K526" s="311">
        <v>1955</v>
      </c>
      <c r="L526" s="311">
        <v>120</v>
      </c>
      <c r="M526" s="311">
        <v>315</v>
      </c>
      <c r="N526" s="313">
        <f t="shared" si="24"/>
        <v>0.12989690721649486</v>
      </c>
      <c r="O526" s="311">
        <v>15</v>
      </c>
      <c r="P526" s="311">
        <v>0</v>
      </c>
      <c r="Q526" s="311">
        <f t="shared" si="25"/>
        <v>15</v>
      </c>
      <c r="R526" s="313">
        <f t="shared" si="26"/>
        <v>6.1855670103092781E-3</v>
      </c>
      <c r="S526" s="311">
        <v>0</v>
      </c>
      <c r="T526" s="311">
        <v>15</v>
      </c>
      <c r="U526" s="312">
        <v>0</v>
      </c>
      <c r="V526" s="133" t="s">
        <v>7</v>
      </c>
    </row>
    <row r="527" spans="1:22" x14ac:dyDescent="0.2">
      <c r="A527" s="308" t="s">
        <v>776</v>
      </c>
      <c r="B527" s="309" t="s">
        <v>250</v>
      </c>
      <c r="C527" s="309" t="s">
        <v>251</v>
      </c>
      <c r="D527" s="310">
        <v>5.2380999755859374</v>
      </c>
      <c r="E527" s="311">
        <v>6804</v>
      </c>
      <c r="F527" s="311">
        <v>2906</v>
      </c>
      <c r="G527" s="311">
        <v>2821</v>
      </c>
      <c r="H527" s="311">
        <v>1298.9442797412244</v>
      </c>
      <c r="I527" s="312">
        <v>554.78131642092853</v>
      </c>
      <c r="J527" s="310">
        <v>2785</v>
      </c>
      <c r="K527" s="311">
        <v>2100</v>
      </c>
      <c r="L527" s="311">
        <v>95</v>
      </c>
      <c r="M527" s="311">
        <v>415</v>
      </c>
      <c r="N527" s="313">
        <f t="shared" si="24"/>
        <v>0.1490125673249551</v>
      </c>
      <c r="O527" s="311">
        <v>125</v>
      </c>
      <c r="P527" s="311">
        <v>35</v>
      </c>
      <c r="Q527" s="311">
        <f t="shared" si="25"/>
        <v>160</v>
      </c>
      <c r="R527" s="313">
        <f t="shared" si="26"/>
        <v>5.7450628366247758E-2</v>
      </c>
      <c r="S527" s="311">
        <v>0</v>
      </c>
      <c r="T527" s="311">
        <v>10</v>
      </c>
      <c r="U527" s="312">
        <v>10</v>
      </c>
      <c r="V527" s="133" t="s">
        <v>7</v>
      </c>
    </row>
    <row r="528" spans="1:22" x14ac:dyDescent="0.2">
      <c r="A528" s="308" t="s">
        <v>777</v>
      </c>
      <c r="B528" s="309" t="s">
        <v>250</v>
      </c>
      <c r="C528" s="309" t="s">
        <v>251</v>
      </c>
      <c r="D528" s="310">
        <v>1.7430999755859375</v>
      </c>
      <c r="E528" s="311">
        <v>4428</v>
      </c>
      <c r="F528" s="311">
        <v>1955</v>
      </c>
      <c r="G528" s="311">
        <v>1903</v>
      </c>
      <c r="H528" s="311">
        <v>2540.3017968097565</v>
      </c>
      <c r="I528" s="312">
        <v>1121.565043532763</v>
      </c>
      <c r="J528" s="310">
        <v>2160</v>
      </c>
      <c r="K528" s="311">
        <v>1650</v>
      </c>
      <c r="L528" s="311">
        <v>140</v>
      </c>
      <c r="M528" s="311">
        <v>275</v>
      </c>
      <c r="N528" s="313">
        <f t="shared" si="24"/>
        <v>0.12731481481481483</v>
      </c>
      <c r="O528" s="311">
        <v>65</v>
      </c>
      <c r="P528" s="311">
        <v>10</v>
      </c>
      <c r="Q528" s="311">
        <f t="shared" si="25"/>
        <v>75</v>
      </c>
      <c r="R528" s="313">
        <f t="shared" si="26"/>
        <v>3.4722222222222224E-2</v>
      </c>
      <c r="S528" s="311">
        <v>0</v>
      </c>
      <c r="T528" s="311">
        <v>10</v>
      </c>
      <c r="U528" s="312">
        <v>10</v>
      </c>
      <c r="V528" s="133" t="s">
        <v>7</v>
      </c>
    </row>
    <row r="529" spans="1:22" x14ac:dyDescent="0.2">
      <c r="A529" s="308" t="s">
        <v>778</v>
      </c>
      <c r="B529" s="309" t="s">
        <v>250</v>
      </c>
      <c r="C529" s="309" t="s">
        <v>251</v>
      </c>
      <c r="D529" s="310">
        <v>0.78379997253417966</v>
      </c>
      <c r="E529" s="311">
        <v>3785</v>
      </c>
      <c r="F529" s="311">
        <v>1652</v>
      </c>
      <c r="G529" s="311">
        <v>1582</v>
      </c>
      <c r="H529" s="311">
        <v>4829.0381891215811</v>
      </c>
      <c r="I529" s="312">
        <v>2107.6806046047163</v>
      </c>
      <c r="J529" s="310">
        <v>1765</v>
      </c>
      <c r="K529" s="311">
        <v>1395</v>
      </c>
      <c r="L529" s="311">
        <v>50</v>
      </c>
      <c r="M529" s="311">
        <v>240</v>
      </c>
      <c r="N529" s="313">
        <f t="shared" si="24"/>
        <v>0.1359773371104816</v>
      </c>
      <c r="O529" s="311">
        <v>60</v>
      </c>
      <c r="P529" s="311">
        <v>15</v>
      </c>
      <c r="Q529" s="311">
        <f t="shared" si="25"/>
        <v>75</v>
      </c>
      <c r="R529" s="313">
        <f t="shared" si="26"/>
        <v>4.2492917847025496E-2</v>
      </c>
      <c r="S529" s="311">
        <v>0</v>
      </c>
      <c r="T529" s="311">
        <v>0</v>
      </c>
      <c r="U529" s="312">
        <v>0</v>
      </c>
      <c r="V529" s="133" t="s">
        <v>7</v>
      </c>
    </row>
    <row r="530" spans="1:22" x14ac:dyDescent="0.2">
      <c r="A530" s="308" t="s">
        <v>779</v>
      </c>
      <c r="B530" s="309" t="s">
        <v>250</v>
      </c>
      <c r="C530" s="309" t="s">
        <v>251</v>
      </c>
      <c r="D530" s="310">
        <v>1.2119000244140625</v>
      </c>
      <c r="E530" s="311">
        <v>3332</v>
      </c>
      <c r="F530" s="311">
        <v>1312</v>
      </c>
      <c r="G530" s="311">
        <v>1288</v>
      </c>
      <c r="H530" s="311">
        <v>2749.4017104348004</v>
      </c>
      <c r="I530" s="312">
        <v>1082.5975522480367</v>
      </c>
      <c r="J530" s="310">
        <v>1595</v>
      </c>
      <c r="K530" s="311">
        <v>1195</v>
      </c>
      <c r="L530" s="311">
        <v>95</v>
      </c>
      <c r="M530" s="311">
        <v>260</v>
      </c>
      <c r="N530" s="313">
        <f t="shared" si="24"/>
        <v>0.16300940438871472</v>
      </c>
      <c r="O530" s="311">
        <v>45</v>
      </c>
      <c r="P530" s="311">
        <v>0</v>
      </c>
      <c r="Q530" s="311">
        <f t="shared" si="25"/>
        <v>45</v>
      </c>
      <c r="R530" s="313">
        <f t="shared" si="26"/>
        <v>2.8213166144200628E-2</v>
      </c>
      <c r="S530" s="311">
        <v>0</v>
      </c>
      <c r="T530" s="311">
        <v>0</v>
      </c>
      <c r="U530" s="312">
        <v>0</v>
      </c>
      <c r="V530" s="133" t="s">
        <v>7</v>
      </c>
    </row>
    <row r="531" spans="1:22" x14ac:dyDescent="0.2">
      <c r="A531" s="308" t="s">
        <v>780</v>
      </c>
      <c r="B531" s="309" t="s">
        <v>250</v>
      </c>
      <c r="C531" s="309" t="s">
        <v>251</v>
      </c>
      <c r="D531" s="310">
        <v>1.2194000244140626</v>
      </c>
      <c r="E531" s="311">
        <v>3641</v>
      </c>
      <c r="F531" s="311">
        <v>1314</v>
      </c>
      <c r="G531" s="311">
        <v>1301</v>
      </c>
      <c r="H531" s="311">
        <v>2985.8946425309014</v>
      </c>
      <c r="I531" s="312">
        <v>1077.5791157060162</v>
      </c>
      <c r="J531" s="310">
        <v>1620</v>
      </c>
      <c r="K531" s="311">
        <v>1170</v>
      </c>
      <c r="L531" s="311">
        <v>85</v>
      </c>
      <c r="M531" s="311">
        <v>240</v>
      </c>
      <c r="N531" s="313">
        <f t="shared" si="24"/>
        <v>0.14814814814814814</v>
      </c>
      <c r="O531" s="311">
        <v>100</v>
      </c>
      <c r="P531" s="311">
        <v>10</v>
      </c>
      <c r="Q531" s="311">
        <f t="shared" si="25"/>
        <v>110</v>
      </c>
      <c r="R531" s="313">
        <f t="shared" si="26"/>
        <v>6.7901234567901231E-2</v>
      </c>
      <c r="S531" s="311">
        <v>0</v>
      </c>
      <c r="T531" s="311">
        <v>10</v>
      </c>
      <c r="U531" s="312">
        <v>0</v>
      </c>
      <c r="V531" s="133" t="s">
        <v>7</v>
      </c>
    </row>
    <row r="532" spans="1:22" x14ac:dyDescent="0.2">
      <c r="A532" s="308" t="s">
        <v>781</v>
      </c>
      <c r="B532" s="309" t="s">
        <v>250</v>
      </c>
      <c r="C532" s="309" t="s">
        <v>251</v>
      </c>
      <c r="D532" s="310">
        <v>2.205500030517578</v>
      </c>
      <c r="E532" s="311">
        <v>5027</v>
      </c>
      <c r="F532" s="311">
        <v>1924</v>
      </c>
      <c r="G532" s="311">
        <v>1894</v>
      </c>
      <c r="H532" s="311">
        <v>2279.3017140971356</v>
      </c>
      <c r="I532" s="312">
        <v>872.36453111654828</v>
      </c>
      <c r="J532" s="310">
        <v>2335</v>
      </c>
      <c r="K532" s="311">
        <v>1885</v>
      </c>
      <c r="L532" s="311">
        <v>85</v>
      </c>
      <c r="M532" s="311">
        <v>300</v>
      </c>
      <c r="N532" s="313">
        <f t="shared" si="24"/>
        <v>0.1284796573875803</v>
      </c>
      <c r="O532" s="311">
        <v>45</v>
      </c>
      <c r="P532" s="311">
        <v>0</v>
      </c>
      <c r="Q532" s="311">
        <f t="shared" si="25"/>
        <v>45</v>
      </c>
      <c r="R532" s="313">
        <f t="shared" si="26"/>
        <v>1.9271948608137045E-2</v>
      </c>
      <c r="S532" s="311">
        <v>0</v>
      </c>
      <c r="T532" s="311">
        <v>0</v>
      </c>
      <c r="U532" s="312">
        <v>15</v>
      </c>
      <c r="V532" s="133" t="s">
        <v>7</v>
      </c>
    </row>
    <row r="533" spans="1:22" x14ac:dyDescent="0.2">
      <c r="A533" s="308" t="s">
        <v>782</v>
      </c>
      <c r="B533" s="309" t="s">
        <v>250</v>
      </c>
      <c r="C533" s="309" t="s">
        <v>251</v>
      </c>
      <c r="D533" s="310">
        <v>24.751101074218749</v>
      </c>
      <c r="E533" s="311">
        <v>4441</v>
      </c>
      <c r="F533" s="311">
        <v>1365</v>
      </c>
      <c r="G533" s="311">
        <v>1336</v>
      </c>
      <c r="H533" s="311">
        <v>179.42636114180132</v>
      </c>
      <c r="I533" s="312">
        <v>55.149061688484309</v>
      </c>
      <c r="J533" s="310">
        <v>2250</v>
      </c>
      <c r="K533" s="311">
        <v>1900</v>
      </c>
      <c r="L533" s="311">
        <v>155</v>
      </c>
      <c r="M533" s="311">
        <v>165</v>
      </c>
      <c r="N533" s="313">
        <f t="shared" si="24"/>
        <v>7.3333333333333334E-2</v>
      </c>
      <c r="O533" s="311">
        <v>15</v>
      </c>
      <c r="P533" s="311">
        <v>0</v>
      </c>
      <c r="Q533" s="311">
        <f t="shared" si="25"/>
        <v>15</v>
      </c>
      <c r="R533" s="313">
        <f t="shared" si="26"/>
        <v>6.6666666666666671E-3</v>
      </c>
      <c r="S533" s="311">
        <v>0</v>
      </c>
      <c r="T533" s="311">
        <v>10</v>
      </c>
      <c r="U533" s="312">
        <v>0</v>
      </c>
      <c r="V533" s="133" t="s">
        <v>7</v>
      </c>
    </row>
    <row r="534" spans="1:22" x14ac:dyDescent="0.2">
      <c r="A534" s="308" t="s">
        <v>783</v>
      </c>
      <c r="B534" s="309" t="s">
        <v>250</v>
      </c>
      <c r="C534" s="309" t="s">
        <v>251</v>
      </c>
      <c r="D534" s="310">
        <v>1.4942999267578125</v>
      </c>
      <c r="E534" s="311">
        <v>4970</v>
      </c>
      <c r="F534" s="311">
        <v>2019</v>
      </c>
      <c r="G534" s="311">
        <v>1991</v>
      </c>
      <c r="H534" s="311">
        <v>3325.9721900565341</v>
      </c>
      <c r="I534" s="312">
        <v>1351.1343766044552</v>
      </c>
      <c r="J534" s="310">
        <v>2415</v>
      </c>
      <c r="K534" s="311">
        <v>1690</v>
      </c>
      <c r="L534" s="311">
        <v>105</v>
      </c>
      <c r="M534" s="311">
        <v>410</v>
      </c>
      <c r="N534" s="313">
        <f t="shared" si="24"/>
        <v>0.16977225672877846</v>
      </c>
      <c r="O534" s="311">
        <v>180</v>
      </c>
      <c r="P534" s="311">
        <v>25</v>
      </c>
      <c r="Q534" s="311">
        <f t="shared" si="25"/>
        <v>205</v>
      </c>
      <c r="R534" s="313">
        <f t="shared" si="26"/>
        <v>8.4886128364389232E-2</v>
      </c>
      <c r="S534" s="311">
        <v>0</v>
      </c>
      <c r="T534" s="311">
        <v>0</v>
      </c>
      <c r="U534" s="312">
        <v>10</v>
      </c>
      <c r="V534" s="133" t="s">
        <v>7</v>
      </c>
    </row>
    <row r="535" spans="1:22" x14ac:dyDescent="0.2">
      <c r="A535" s="308" t="s">
        <v>784</v>
      </c>
      <c r="B535" s="309" t="s">
        <v>250</v>
      </c>
      <c r="C535" s="309" t="s">
        <v>251</v>
      </c>
      <c r="D535" s="310">
        <v>1.9935000610351563</v>
      </c>
      <c r="E535" s="311">
        <v>4655</v>
      </c>
      <c r="F535" s="311">
        <v>1852</v>
      </c>
      <c r="G535" s="311">
        <v>1814</v>
      </c>
      <c r="H535" s="311">
        <v>2335.0889678843641</v>
      </c>
      <c r="I535" s="312">
        <v>929.01928432262991</v>
      </c>
      <c r="J535" s="310">
        <v>2305</v>
      </c>
      <c r="K535" s="311">
        <v>1705</v>
      </c>
      <c r="L535" s="311">
        <v>120</v>
      </c>
      <c r="M535" s="311">
        <v>360</v>
      </c>
      <c r="N535" s="313">
        <f t="shared" si="24"/>
        <v>0.1561822125813449</v>
      </c>
      <c r="O535" s="311">
        <v>90</v>
      </c>
      <c r="P535" s="311">
        <v>25</v>
      </c>
      <c r="Q535" s="311">
        <f t="shared" si="25"/>
        <v>115</v>
      </c>
      <c r="R535" s="313">
        <f t="shared" si="26"/>
        <v>4.9891540130151846E-2</v>
      </c>
      <c r="S535" s="311">
        <v>0</v>
      </c>
      <c r="T535" s="311">
        <v>0</v>
      </c>
      <c r="U535" s="312">
        <v>0</v>
      </c>
      <c r="V535" s="133" t="s">
        <v>7</v>
      </c>
    </row>
    <row r="536" spans="1:22" x14ac:dyDescent="0.2">
      <c r="A536" s="308" t="s">
        <v>785</v>
      </c>
      <c r="B536" s="309" t="s">
        <v>250</v>
      </c>
      <c r="C536" s="309" t="s">
        <v>251</v>
      </c>
      <c r="D536" s="310">
        <v>4.136199951171875</v>
      </c>
      <c r="E536" s="311">
        <v>5171</v>
      </c>
      <c r="F536" s="311">
        <v>2131</v>
      </c>
      <c r="G536" s="311">
        <v>2110</v>
      </c>
      <c r="H536" s="311">
        <v>1250.1813406131257</v>
      </c>
      <c r="I536" s="312">
        <v>515.20720109196884</v>
      </c>
      <c r="J536" s="310">
        <v>2520</v>
      </c>
      <c r="K536" s="311">
        <v>1945</v>
      </c>
      <c r="L536" s="311">
        <v>140</v>
      </c>
      <c r="M536" s="311">
        <v>345</v>
      </c>
      <c r="N536" s="313">
        <f t="shared" si="24"/>
        <v>0.13690476190476192</v>
      </c>
      <c r="O536" s="311">
        <v>75</v>
      </c>
      <c r="P536" s="311">
        <v>15</v>
      </c>
      <c r="Q536" s="311">
        <f t="shared" si="25"/>
        <v>90</v>
      </c>
      <c r="R536" s="313">
        <f t="shared" si="26"/>
        <v>3.5714285714285712E-2</v>
      </c>
      <c r="S536" s="311">
        <v>0</v>
      </c>
      <c r="T536" s="311">
        <v>0</v>
      </c>
      <c r="U536" s="312">
        <v>0</v>
      </c>
      <c r="V536" s="133" t="s">
        <v>7</v>
      </c>
    </row>
    <row r="537" spans="1:22" x14ac:dyDescent="0.2">
      <c r="A537" s="308" t="s">
        <v>786</v>
      </c>
      <c r="B537" s="309" t="s">
        <v>250</v>
      </c>
      <c r="C537" s="309" t="s">
        <v>251</v>
      </c>
      <c r="D537" s="310">
        <v>1.8747999572753906</v>
      </c>
      <c r="E537" s="311">
        <v>7355</v>
      </c>
      <c r="F537" s="311">
        <v>3012</v>
      </c>
      <c r="G537" s="311">
        <v>2959</v>
      </c>
      <c r="H537" s="311">
        <v>3923.0852184831892</v>
      </c>
      <c r="I537" s="312">
        <v>1606.5714042245229</v>
      </c>
      <c r="J537" s="310">
        <v>3990</v>
      </c>
      <c r="K537" s="311">
        <v>3035</v>
      </c>
      <c r="L537" s="311">
        <v>285</v>
      </c>
      <c r="M537" s="311">
        <v>515</v>
      </c>
      <c r="N537" s="313">
        <f t="shared" si="24"/>
        <v>0.12907268170426064</v>
      </c>
      <c r="O537" s="311">
        <v>140</v>
      </c>
      <c r="P537" s="311">
        <v>20</v>
      </c>
      <c r="Q537" s="311">
        <f t="shared" si="25"/>
        <v>160</v>
      </c>
      <c r="R537" s="313">
        <f t="shared" si="26"/>
        <v>4.0100250626566414E-2</v>
      </c>
      <c r="S537" s="311">
        <v>0</v>
      </c>
      <c r="T537" s="311">
        <v>0</v>
      </c>
      <c r="U537" s="312">
        <v>0</v>
      </c>
      <c r="V537" s="133" t="s">
        <v>7</v>
      </c>
    </row>
    <row r="538" spans="1:22" x14ac:dyDescent="0.2">
      <c r="A538" s="308" t="s">
        <v>787</v>
      </c>
      <c r="B538" s="309" t="s">
        <v>250</v>
      </c>
      <c r="C538" s="309" t="s">
        <v>251</v>
      </c>
      <c r="D538" s="310">
        <v>1.6147000122070312</v>
      </c>
      <c r="E538" s="311">
        <v>5169</v>
      </c>
      <c r="F538" s="311">
        <v>2422</v>
      </c>
      <c r="G538" s="311">
        <v>2353</v>
      </c>
      <c r="H538" s="311">
        <v>3201.2138235726038</v>
      </c>
      <c r="I538" s="312">
        <v>1499.9690231558998</v>
      </c>
      <c r="J538" s="310">
        <v>2185</v>
      </c>
      <c r="K538" s="311">
        <v>1690</v>
      </c>
      <c r="L538" s="311">
        <v>95</v>
      </c>
      <c r="M538" s="311">
        <v>295</v>
      </c>
      <c r="N538" s="313">
        <f t="shared" si="24"/>
        <v>0.13501144164759726</v>
      </c>
      <c r="O538" s="311">
        <v>60</v>
      </c>
      <c r="P538" s="311">
        <v>20</v>
      </c>
      <c r="Q538" s="311">
        <f t="shared" si="25"/>
        <v>80</v>
      </c>
      <c r="R538" s="313">
        <f t="shared" si="26"/>
        <v>3.6613272311212815E-2</v>
      </c>
      <c r="S538" s="311">
        <v>30</v>
      </c>
      <c r="T538" s="311">
        <v>0</v>
      </c>
      <c r="U538" s="312">
        <v>0</v>
      </c>
      <c r="V538" s="133" t="s">
        <v>7</v>
      </c>
    </row>
    <row r="539" spans="1:22" x14ac:dyDescent="0.2">
      <c r="A539" s="308" t="s">
        <v>788</v>
      </c>
      <c r="B539" s="309" t="s">
        <v>250</v>
      </c>
      <c r="C539" s="309" t="s">
        <v>251</v>
      </c>
      <c r="D539" s="310">
        <v>0.82930000305175777</v>
      </c>
      <c r="E539" s="311">
        <v>2929</v>
      </c>
      <c r="F539" s="311">
        <v>1263</v>
      </c>
      <c r="G539" s="311">
        <v>1235</v>
      </c>
      <c r="H539" s="311">
        <v>3531.8943557476355</v>
      </c>
      <c r="I539" s="312">
        <v>1522.9711749092739</v>
      </c>
      <c r="J539" s="310">
        <v>1315</v>
      </c>
      <c r="K539" s="311">
        <v>915</v>
      </c>
      <c r="L539" s="311">
        <v>45</v>
      </c>
      <c r="M539" s="311">
        <v>230</v>
      </c>
      <c r="N539" s="313">
        <f t="shared" si="24"/>
        <v>0.17490494296577946</v>
      </c>
      <c r="O539" s="311">
        <v>110</v>
      </c>
      <c r="P539" s="311">
        <v>10</v>
      </c>
      <c r="Q539" s="311">
        <f t="shared" si="25"/>
        <v>120</v>
      </c>
      <c r="R539" s="313">
        <f t="shared" si="26"/>
        <v>9.125475285171103E-2</v>
      </c>
      <c r="S539" s="311">
        <v>10</v>
      </c>
      <c r="T539" s="311">
        <v>0</v>
      </c>
      <c r="U539" s="312">
        <v>0</v>
      </c>
      <c r="V539" s="133" t="s">
        <v>7</v>
      </c>
    </row>
    <row r="540" spans="1:22" x14ac:dyDescent="0.2">
      <c r="A540" s="308" t="s">
        <v>789</v>
      </c>
      <c r="B540" s="309" t="s">
        <v>250</v>
      </c>
      <c r="C540" s="309" t="s">
        <v>251</v>
      </c>
      <c r="D540" s="310">
        <v>1.0425</v>
      </c>
      <c r="E540" s="311">
        <v>5433</v>
      </c>
      <c r="F540" s="311">
        <v>2713</v>
      </c>
      <c r="G540" s="311">
        <v>2619</v>
      </c>
      <c r="H540" s="311">
        <v>5211.5107913669062</v>
      </c>
      <c r="I540" s="312">
        <v>2602.3980815347722</v>
      </c>
      <c r="J540" s="310">
        <v>2140</v>
      </c>
      <c r="K540" s="311">
        <v>1410</v>
      </c>
      <c r="L540" s="311">
        <v>125</v>
      </c>
      <c r="M540" s="311">
        <v>495</v>
      </c>
      <c r="N540" s="313">
        <f t="shared" si="24"/>
        <v>0.23130841121495327</v>
      </c>
      <c r="O540" s="311">
        <v>95</v>
      </c>
      <c r="P540" s="311">
        <v>10</v>
      </c>
      <c r="Q540" s="311">
        <f t="shared" si="25"/>
        <v>105</v>
      </c>
      <c r="R540" s="313">
        <f t="shared" si="26"/>
        <v>4.9065420560747662E-2</v>
      </c>
      <c r="S540" s="311">
        <v>0</v>
      </c>
      <c r="T540" s="311">
        <v>0</v>
      </c>
      <c r="U540" s="312">
        <v>10</v>
      </c>
      <c r="V540" s="133" t="s">
        <v>7</v>
      </c>
    </row>
    <row r="541" spans="1:22" x14ac:dyDescent="0.2">
      <c r="A541" s="308" t="s">
        <v>790</v>
      </c>
      <c r="B541" s="309" t="s">
        <v>250</v>
      </c>
      <c r="C541" s="309" t="s">
        <v>251</v>
      </c>
      <c r="D541" s="310">
        <v>2.2308999633789064</v>
      </c>
      <c r="E541" s="311">
        <v>6518</v>
      </c>
      <c r="F541" s="311">
        <v>2894</v>
      </c>
      <c r="G541" s="311">
        <v>2782</v>
      </c>
      <c r="H541" s="311">
        <v>2921.6908453967071</v>
      </c>
      <c r="I541" s="312">
        <v>1297.2343213528798</v>
      </c>
      <c r="J541" s="310">
        <v>3195</v>
      </c>
      <c r="K541" s="311">
        <v>2165</v>
      </c>
      <c r="L541" s="311">
        <v>180</v>
      </c>
      <c r="M541" s="311">
        <v>755</v>
      </c>
      <c r="N541" s="313">
        <f t="shared" si="24"/>
        <v>0.23630672926447574</v>
      </c>
      <c r="O541" s="311">
        <v>65</v>
      </c>
      <c r="P541" s="311">
        <v>15</v>
      </c>
      <c r="Q541" s="311">
        <f t="shared" si="25"/>
        <v>80</v>
      </c>
      <c r="R541" s="313">
        <f t="shared" si="26"/>
        <v>2.5039123630672927E-2</v>
      </c>
      <c r="S541" s="311">
        <v>0</v>
      </c>
      <c r="T541" s="311">
        <v>10</v>
      </c>
      <c r="U541" s="312">
        <v>10</v>
      </c>
      <c r="V541" s="133" t="s">
        <v>7</v>
      </c>
    </row>
    <row r="542" spans="1:22" x14ac:dyDescent="0.2">
      <c r="A542" s="308" t="s">
        <v>791</v>
      </c>
      <c r="B542" s="309" t="s">
        <v>250</v>
      </c>
      <c r="C542" s="309" t="s">
        <v>251</v>
      </c>
      <c r="D542" s="310">
        <v>1.5741999816894532</v>
      </c>
      <c r="E542" s="311">
        <v>5056</v>
      </c>
      <c r="F542" s="311">
        <v>1905</v>
      </c>
      <c r="G542" s="311">
        <v>1856</v>
      </c>
      <c r="H542" s="311">
        <v>3211.790152972706</v>
      </c>
      <c r="I542" s="312">
        <v>1210.1384971149139</v>
      </c>
      <c r="J542" s="310">
        <v>2555</v>
      </c>
      <c r="K542" s="311">
        <v>1640</v>
      </c>
      <c r="L542" s="311">
        <v>115</v>
      </c>
      <c r="M542" s="311">
        <v>650</v>
      </c>
      <c r="N542" s="313">
        <f t="shared" si="24"/>
        <v>0.25440313111545987</v>
      </c>
      <c r="O542" s="311">
        <v>95</v>
      </c>
      <c r="P542" s="311">
        <v>20</v>
      </c>
      <c r="Q542" s="311">
        <f t="shared" si="25"/>
        <v>115</v>
      </c>
      <c r="R542" s="313">
        <f t="shared" si="26"/>
        <v>4.5009784735812131E-2</v>
      </c>
      <c r="S542" s="311">
        <v>0</v>
      </c>
      <c r="T542" s="311">
        <v>10</v>
      </c>
      <c r="U542" s="312">
        <v>25</v>
      </c>
      <c r="V542" s="133" t="s">
        <v>7</v>
      </c>
    </row>
    <row r="543" spans="1:22" x14ac:dyDescent="0.2">
      <c r="A543" s="308" t="s">
        <v>792</v>
      </c>
      <c r="B543" s="309" t="s">
        <v>250</v>
      </c>
      <c r="C543" s="309" t="s">
        <v>251</v>
      </c>
      <c r="D543" s="310">
        <v>1.4330000305175781</v>
      </c>
      <c r="E543" s="311">
        <v>3919</v>
      </c>
      <c r="F543" s="311">
        <v>2023</v>
      </c>
      <c r="G543" s="311">
        <v>1975</v>
      </c>
      <c r="H543" s="311">
        <v>2734.8219933983646</v>
      </c>
      <c r="I543" s="312">
        <v>1411.7236265998702</v>
      </c>
      <c r="J543" s="310">
        <v>2160</v>
      </c>
      <c r="K543" s="311">
        <v>1700</v>
      </c>
      <c r="L543" s="311">
        <v>130</v>
      </c>
      <c r="M543" s="311">
        <v>230</v>
      </c>
      <c r="N543" s="313">
        <f t="shared" si="24"/>
        <v>0.10648148148148148</v>
      </c>
      <c r="O543" s="311">
        <v>75</v>
      </c>
      <c r="P543" s="311">
        <v>25</v>
      </c>
      <c r="Q543" s="311">
        <f t="shared" si="25"/>
        <v>100</v>
      </c>
      <c r="R543" s="313">
        <f t="shared" si="26"/>
        <v>4.6296296296296294E-2</v>
      </c>
      <c r="S543" s="311">
        <v>0</v>
      </c>
      <c r="T543" s="311">
        <v>0</v>
      </c>
      <c r="U543" s="312">
        <v>0</v>
      </c>
      <c r="V543" s="133" t="s">
        <v>7</v>
      </c>
    </row>
    <row r="544" spans="1:22" x14ac:dyDescent="0.2">
      <c r="A544" s="308" t="s">
        <v>793</v>
      </c>
      <c r="B544" s="309" t="s">
        <v>250</v>
      </c>
      <c r="C544" s="309" t="s">
        <v>251</v>
      </c>
      <c r="D544" s="310">
        <v>0.89749999999999996</v>
      </c>
      <c r="E544" s="311">
        <v>5299</v>
      </c>
      <c r="F544" s="311">
        <v>2576</v>
      </c>
      <c r="G544" s="311">
        <v>2522</v>
      </c>
      <c r="H544" s="311">
        <v>5904.1782729805018</v>
      </c>
      <c r="I544" s="312">
        <v>2870.1949860724235</v>
      </c>
      <c r="J544" s="310">
        <v>2730</v>
      </c>
      <c r="K544" s="311">
        <v>1915</v>
      </c>
      <c r="L544" s="311">
        <v>110</v>
      </c>
      <c r="M544" s="311">
        <v>585</v>
      </c>
      <c r="N544" s="313">
        <f t="shared" si="24"/>
        <v>0.21428571428571427</v>
      </c>
      <c r="O544" s="311">
        <v>80</v>
      </c>
      <c r="P544" s="311">
        <v>35</v>
      </c>
      <c r="Q544" s="311">
        <f t="shared" si="25"/>
        <v>115</v>
      </c>
      <c r="R544" s="313">
        <f t="shared" si="26"/>
        <v>4.2124542124542128E-2</v>
      </c>
      <c r="S544" s="311">
        <v>0</v>
      </c>
      <c r="T544" s="311">
        <v>0</v>
      </c>
      <c r="U544" s="312">
        <v>0</v>
      </c>
      <c r="V544" s="133" t="s">
        <v>7</v>
      </c>
    </row>
    <row r="545" spans="1:22" x14ac:dyDescent="0.2">
      <c r="A545" s="308" t="s">
        <v>794</v>
      </c>
      <c r="B545" s="309" t="s">
        <v>250</v>
      </c>
      <c r="C545" s="309" t="s">
        <v>251</v>
      </c>
      <c r="D545" s="310">
        <v>0.45740001678466796</v>
      </c>
      <c r="E545" s="311">
        <v>2046</v>
      </c>
      <c r="F545" s="311">
        <v>871</v>
      </c>
      <c r="G545" s="311">
        <v>848</v>
      </c>
      <c r="H545" s="311">
        <v>4473.1087121127139</v>
      </c>
      <c r="I545" s="312">
        <v>1904.2412943549239</v>
      </c>
      <c r="J545" s="310">
        <v>965</v>
      </c>
      <c r="K545" s="311">
        <v>610</v>
      </c>
      <c r="L545" s="311">
        <v>55</v>
      </c>
      <c r="M545" s="311">
        <v>245</v>
      </c>
      <c r="N545" s="313">
        <f t="shared" si="24"/>
        <v>0.25388601036269431</v>
      </c>
      <c r="O545" s="311">
        <v>30</v>
      </c>
      <c r="P545" s="311">
        <v>25</v>
      </c>
      <c r="Q545" s="311">
        <f t="shared" si="25"/>
        <v>55</v>
      </c>
      <c r="R545" s="313">
        <f t="shared" si="26"/>
        <v>5.6994818652849742E-2</v>
      </c>
      <c r="S545" s="311">
        <v>0</v>
      </c>
      <c r="T545" s="311">
        <v>0</v>
      </c>
      <c r="U545" s="312">
        <v>0</v>
      </c>
      <c r="V545" s="133" t="s">
        <v>7</v>
      </c>
    </row>
    <row r="546" spans="1:22" x14ac:dyDescent="0.2">
      <c r="A546" s="308" t="s">
        <v>795</v>
      </c>
      <c r="B546" s="309" t="s">
        <v>250</v>
      </c>
      <c r="C546" s="309" t="s">
        <v>251</v>
      </c>
      <c r="D546" s="310">
        <v>0.67620002746582031</v>
      </c>
      <c r="E546" s="311">
        <v>3924</v>
      </c>
      <c r="F546" s="311">
        <v>1794</v>
      </c>
      <c r="G546" s="311">
        <v>1729</v>
      </c>
      <c r="H546" s="311">
        <v>5803.0166232111624</v>
      </c>
      <c r="I546" s="312">
        <v>2653.061116728039</v>
      </c>
      <c r="J546" s="310">
        <v>1730</v>
      </c>
      <c r="K546" s="311">
        <v>1200</v>
      </c>
      <c r="L546" s="311">
        <v>120</v>
      </c>
      <c r="M546" s="311">
        <v>330</v>
      </c>
      <c r="N546" s="313">
        <f t="shared" si="24"/>
        <v>0.19075144508670519</v>
      </c>
      <c r="O546" s="311">
        <v>40</v>
      </c>
      <c r="P546" s="311">
        <v>25</v>
      </c>
      <c r="Q546" s="311">
        <f t="shared" si="25"/>
        <v>65</v>
      </c>
      <c r="R546" s="313">
        <f t="shared" si="26"/>
        <v>3.7572254335260118E-2</v>
      </c>
      <c r="S546" s="311">
        <v>0</v>
      </c>
      <c r="T546" s="311">
        <v>0</v>
      </c>
      <c r="U546" s="312">
        <v>10</v>
      </c>
      <c r="V546" s="133" t="s">
        <v>7</v>
      </c>
    </row>
    <row r="547" spans="1:22" x14ac:dyDescent="0.2">
      <c r="A547" s="308" t="s">
        <v>796</v>
      </c>
      <c r="B547" s="309" t="s">
        <v>250</v>
      </c>
      <c r="C547" s="309" t="s">
        <v>251</v>
      </c>
      <c r="D547" s="310">
        <v>0.82860000610351559</v>
      </c>
      <c r="E547" s="311">
        <v>6130</v>
      </c>
      <c r="F547" s="311">
        <v>3096</v>
      </c>
      <c r="G547" s="311">
        <v>2980</v>
      </c>
      <c r="H547" s="311">
        <v>7398.0207034106506</v>
      </c>
      <c r="I547" s="312">
        <v>3736.4228544468801</v>
      </c>
      <c r="J547" s="310">
        <v>3150</v>
      </c>
      <c r="K547" s="311">
        <v>2195</v>
      </c>
      <c r="L547" s="311">
        <v>150</v>
      </c>
      <c r="M547" s="311">
        <v>615</v>
      </c>
      <c r="N547" s="313">
        <f t="shared" si="24"/>
        <v>0.19523809523809524</v>
      </c>
      <c r="O547" s="311">
        <v>110</v>
      </c>
      <c r="P547" s="311">
        <v>60</v>
      </c>
      <c r="Q547" s="311">
        <f t="shared" si="25"/>
        <v>170</v>
      </c>
      <c r="R547" s="313">
        <f t="shared" si="26"/>
        <v>5.3968253968253971E-2</v>
      </c>
      <c r="S547" s="311">
        <v>0</v>
      </c>
      <c r="T547" s="311">
        <v>15</v>
      </c>
      <c r="U547" s="312">
        <v>10</v>
      </c>
      <c r="V547" s="133" t="s">
        <v>7</v>
      </c>
    </row>
    <row r="548" spans="1:22" x14ac:dyDescent="0.2">
      <c r="A548" s="308" t="s">
        <v>797</v>
      </c>
      <c r="B548" s="309" t="s">
        <v>250</v>
      </c>
      <c r="C548" s="309" t="s">
        <v>251</v>
      </c>
      <c r="D548" s="310">
        <v>1.35</v>
      </c>
      <c r="E548" s="311">
        <v>3706</v>
      </c>
      <c r="F548" s="311">
        <v>1809</v>
      </c>
      <c r="G548" s="311">
        <v>1710</v>
      </c>
      <c r="H548" s="311">
        <v>2745.1851851851852</v>
      </c>
      <c r="I548" s="312">
        <v>1340</v>
      </c>
      <c r="J548" s="310">
        <v>1515</v>
      </c>
      <c r="K548" s="311">
        <v>1035</v>
      </c>
      <c r="L548" s="311">
        <v>75</v>
      </c>
      <c r="M548" s="311">
        <v>300</v>
      </c>
      <c r="N548" s="313">
        <f t="shared" si="24"/>
        <v>0.19801980198019803</v>
      </c>
      <c r="O548" s="311">
        <v>70</v>
      </c>
      <c r="P548" s="311">
        <v>25</v>
      </c>
      <c r="Q548" s="311">
        <f t="shared" si="25"/>
        <v>95</v>
      </c>
      <c r="R548" s="313">
        <f t="shared" si="26"/>
        <v>6.2706270627062702E-2</v>
      </c>
      <c r="S548" s="311">
        <v>0</v>
      </c>
      <c r="T548" s="311">
        <v>0</v>
      </c>
      <c r="U548" s="312">
        <v>0</v>
      </c>
      <c r="V548" s="133" t="s">
        <v>7</v>
      </c>
    </row>
    <row r="549" spans="1:22" x14ac:dyDescent="0.2">
      <c r="A549" s="308" t="s">
        <v>798</v>
      </c>
      <c r="B549" s="309" t="s">
        <v>250</v>
      </c>
      <c r="C549" s="309" t="s">
        <v>251</v>
      </c>
      <c r="D549" s="310">
        <v>0.80360000610351567</v>
      </c>
      <c r="E549" s="311">
        <v>3607</v>
      </c>
      <c r="F549" s="311">
        <v>1698</v>
      </c>
      <c r="G549" s="311">
        <v>1624</v>
      </c>
      <c r="H549" s="311">
        <v>4488.5514840767246</v>
      </c>
      <c r="I549" s="312">
        <v>2112.991522030019</v>
      </c>
      <c r="J549" s="310">
        <v>1420</v>
      </c>
      <c r="K549" s="311">
        <v>975</v>
      </c>
      <c r="L549" s="311">
        <v>80</v>
      </c>
      <c r="M549" s="311">
        <v>250</v>
      </c>
      <c r="N549" s="313">
        <f t="shared" si="24"/>
        <v>0.176056338028169</v>
      </c>
      <c r="O549" s="311">
        <v>100</v>
      </c>
      <c r="P549" s="311">
        <v>0</v>
      </c>
      <c r="Q549" s="311">
        <f t="shared" si="25"/>
        <v>100</v>
      </c>
      <c r="R549" s="313">
        <f t="shared" si="26"/>
        <v>7.0422535211267609E-2</v>
      </c>
      <c r="S549" s="311">
        <v>0</v>
      </c>
      <c r="T549" s="311">
        <v>0</v>
      </c>
      <c r="U549" s="312">
        <v>0</v>
      </c>
      <c r="V549" s="133" t="s">
        <v>7</v>
      </c>
    </row>
    <row r="550" spans="1:22" x14ac:dyDescent="0.2">
      <c r="A550" s="308" t="s">
        <v>799</v>
      </c>
      <c r="B550" s="309" t="s">
        <v>250</v>
      </c>
      <c r="C550" s="309" t="s">
        <v>251</v>
      </c>
      <c r="D550" s="310">
        <v>1.3432000732421876</v>
      </c>
      <c r="E550" s="311">
        <v>6712</v>
      </c>
      <c r="F550" s="311">
        <v>3393</v>
      </c>
      <c r="G550" s="311">
        <v>3306</v>
      </c>
      <c r="H550" s="311">
        <v>4997.0217644484774</v>
      </c>
      <c r="I550" s="312">
        <v>2526.0570391498336</v>
      </c>
      <c r="J550" s="310">
        <v>3490</v>
      </c>
      <c r="K550" s="311">
        <v>2375</v>
      </c>
      <c r="L550" s="311">
        <v>230</v>
      </c>
      <c r="M550" s="311">
        <v>665</v>
      </c>
      <c r="N550" s="313">
        <f t="shared" si="24"/>
        <v>0.19054441260744986</v>
      </c>
      <c r="O550" s="311">
        <v>170</v>
      </c>
      <c r="P550" s="311">
        <v>30</v>
      </c>
      <c r="Q550" s="311">
        <f t="shared" si="25"/>
        <v>200</v>
      </c>
      <c r="R550" s="313">
        <f t="shared" si="26"/>
        <v>5.730659025787966E-2</v>
      </c>
      <c r="S550" s="311">
        <v>0</v>
      </c>
      <c r="T550" s="311">
        <v>10</v>
      </c>
      <c r="U550" s="312">
        <v>15</v>
      </c>
      <c r="V550" s="133" t="s">
        <v>7</v>
      </c>
    </row>
    <row r="551" spans="1:22" x14ac:dyDescent="0.2">
      <c r="A551" s="308" t="s">
        <v>800</v>
      </c>
      <c r="B551" s="309" t="s">
        <v>250</v>
      </c>
      <c r="C551" s="309" t="s">
        <v>251</v>
      </c>
      <c r="D551" s="310">
        <v>1.3169000244140625</v>
      </c>
      <c r="E551" s="311">
        <v>2458</v>
      </c>
      <c r="F551" s="311">
        <v>930</v>
      </c>
      <c r="G551" s="311">
        <v>914</v>
      </c>
      <c r="H551" s="311">
        <v>1866.5046354552655</v>
      </c>
      <c r="I551" s="312">
        <v>706.20395076216312</v>
      </c>
      <c r="J551" s="310">
        <v>1135</v>
      </c>
      <c r="K551" s="311">
        <v>795</v>
      </c>
      <c r="L551" s="311">
        <v>65</v>
      </c>
      <c r="M551" s="311">
        <v>190</v>
      </c>
      <c r="N551" s="313">
        <f t="shared" si="24"/>
        <v>0.16740088105726872</v>
      </c>
      <c r="O551" s="311">
        <v>60</v>
      </c>
      <c r="P551" s="311">
        <v>20</v>
      </c>
      <c r="Q551" s="311">
        <f t="shared" si="25"/>
        <v>80</v>
      </c>
      <c r="R551" s="313">
        <f t="shared" si="26"/>
        <v>7.0484581497797363E-2</v>
      </c>
      <c r="S551" s="311">
        <v>0</v>
      </c>
      <c r="T551" s="311">
        <v>10</v>
      </c>
      <c r="U551" s="312">
        <v>0</v>
      </c>
      <c r="V551" s="133" t="s">
        <v>7</v>
      </c>
    </row>
    <row r="552" spans="1:22" x14ac:dyDescent="0.2">
      <c r="A552" s="308" t="s">
        <v>801</v>
      </c>
      <c r="B552" s="309" t="s">
        <v>250</v>
      </c>
      <c r="C552" s="309" t="s">
        <v>251</v>
      </c>
      <c r="D552" s="310">
        <v>9.7030999755859373</v>
      </c>
      <c r="E552" s="311">
        <v>7014</v>
      </c>
      <c r="F552" s="311">
        <v>3036</v>
      </c>
      <c r="G552" s="311">
        <v>2962</v>
      </c>
      <c r="H552" s="311">
        <v>722.86176764621541</v>
      </c>
      <c r="I552" s="312">
        <v>312.88969583317794</v>
      </c>
      <c r="J552" s="310">
        <v>3280</v>
      </c>
      <c r="K552" s="311">
        <v>2380</v>
      </c>
      <c r="L552" s="311">
        <v>200</v>
      </c>
      <c r="M552" s="311">
        <v>470</v>
      </c>
      <c r="N552" s="313">
        <f t="shared" si="24"/>
        <v>0.14329268292682926</v>
      </c>
      <c r="O552" s="311">
        <v>205</v>
      </c>
      <c r="P552" s="311">
        <v>20</v>
      </c>
      <c r="Q552" s="311">
        <f t="shared" si="25"/>
        <v>225</v>
      </c>
      <c r="R552" s="313">
        <f t="shared" si="26"/>
        <v>6.8597560975609762E-2</v>
      </c>
      <c r="S552" s="311">
        <v>0</v>
      </c>
      <c r="T552" s="311">
        <v>0</v>
      </c>
      <c r="U552" s="312">
        <v>0</v>
      </c>
      <c r="V552" s="133" t="s">
        <v>7</v>
      </c>
    </row>
    <row r="553" spans="1:22" x14ac:dyDescent="0.2">
      <c r="A553" s="308" t="s">
        <v>802</v>
      </c>
      <c r="B553" s="309" t="s">
        <v>250</v>
      </c>
      <c r="C553" s="309" t="s">
        <v>251</v>
      </c>
      <c r="D553" s="310">
        <v>8.2721997070312501</v>
      </c>
      <c r="E553" s="311">
        <v>9323</v>
      </c>
      <c r="F553" s="311">
        <v>4713</v>
      </c>
      <c r="G553" s="311">
        <v>4475</v>
      </c>
      <c r="H553" s="311">
        <v>1127.0279164169096</v>
      </c>
      <c r="I553" s="312">
        <v>569.73962995526063</v>
      </c>
      <c r="J553" s="310">
        <v>4450</v>
      </c>
      <c r="K553" s="311">
        <v>3335</v>
      </c>
      <c r="L553" s="311">
        <v>255</v>
      </c>
      <c r="M553" s="311">
        <v>615</v>
      </c>
      <c r="N553" s="313">
        <f t="shared" si="24"/>
        <v>0.13820224719101123</v>
      </c>
      <c r="O553" s="311">
        <v>205</v>
      </c>
      <c r="P553" s="311">
        <v>20</v>
      </c>
      <c r="Q553" s="311">
        <f t="shared" si="25"/>
        <v>225</v>
      </c>
      <c r="R553" s="313">
        <f t="shared" si="26"/>
        <v>5.0561797752808987E-2</v>
      </c>
      <c r="S553" s="311">
        <v>0</v>
      </c>
      <c r="T553" s="311">
        <v>0</v>
      </c>
      <c r="U553" s="312">
        <v>15</v>
      </c>
      <c r="V553" s="133" t="s">
        <v>7</v>
      </c>
    </row>
    <row r="554" spans="1:22" x14ac:dyDescent="0.2">
      <c r="A554" s="308" t="s">
        <v>803</v>
      </c>
      <c r="B554" s="309" t="s">
        <v>250</v>
      </c>
      <c r="C554" s="309" t="s">
        <v>251</v>
      </c>
      <c r="D554" s="310">
        <v>1.468699951171875</v>
      </c>
      <c r="E554" s="311">
        <v>1221</v>
      </c>
      <c r="F554" s="311">
        <v>523</v>
      </c>
      <c r="G554" s="311">
        <v>505</v>
      </c>
      <c r="H554" s="311">
        <v>831.34747776478423</v>
      </c>
      <c r="I554" s="312">
        <v>356.09724068057506</v>
      </c>
      <c r="J554" s="310">
        <v>655</v>
      </c>
      <c r="K554" s="311">
        <v>475</v>
      </c>
      <c r="L554" s="311">
        <v>25</v>
      </c>
      <c r="M554" s="311">
        <v>45</v>
      </c>
      <c r="N554" s="313">
        <f t="shared" si="24"/>
        <v>6.8702290076335881E-2</v>
      </c>
      <c r="O554" s="311">
        <v>30</v>
      </c>
      <c r="P554" s="311">
        <v>30</v>
      </c>
      <c r="Q554" s="311">
        <f t="shared" si="25"/>
        <v>60</v>
      </c>
      <c r="R554" s="313">
        <f t="shared" si="26"/>
        <v>9.1603053435114504E-2</v>
      </c>
      <c r="S554" s="311">
        <v>0</v>
      </c>
      <c r="T554" s="311">
        <v>0</v>
      </c>
      <c r="U554" s="312">
        <v>35</v>
      </c>
      <c r="V554" s="133" t="s">
        <v>7</v>
      </c>
    </row>
    <row r="555" spans="1:22" x14ac:dyDescent="0.2">
      <c r="A555" s="308" t="s">
        <v>804</v>
      </c>
      <c r="B555" s="309" t="s">
        <v>250</v>
      </c>
      <c r="C555" s="309" t="s">
        <v>251</v>
      </c>
      <c r="D555" s="310">
        <v>1.55</v>
      </c>
      <c r="E555" s="311">
        <v>5320</v>
      </c>
      <c r="F555" s="311">
        <v>3051</v>
      </c>
      <c r="G555" s="311">
        <v>2743</v>
      </c>
      <c r="H555" s="311">
        <v>3432.2580645161288</v>
      </c>
      <c r="I555" s="312">
        <v>1968.3870967741934</v>
      </c>
      <c r="J555" s="310">
        <v>1930</v>
      </c>
      <c r="K555" s="311">
        <v>1375</v>
      </c>
      <c r="L555" s="311">
        <v>105</v>
      </c>
      <c r="M555" s="311">
        <v>350</v>
      </c>
      <c r="N555" s="313">
        <f t="shared" si="24"/>
        <v>0.18134715025906736</v>
      </c>
      <c r="O555" s="311">
        <v>75</v>
      </c>
      <c r="P555" s="311">
        <v>15</v>
      </c>
      <c r="Q555" s="311">
        <f t="shared" si="25"/>
        <v>90</v>
      </c>
      <c r="R555" s="313">
        <f t="shared" si="26"/>
        <v>4.6632124352331605E-2</v>
      </c>
      <c r="S555" s="311">
        <v>10</v>
      </c>
      <c r="T555" s="311">
        <v>0</v>
      </c>
      <c r="U555" s="312">
        <v>0</v>
      </c>
      <c r="V555" s="133" t="s">
        <v>7</v>
      </c>
    </row>
    <row r="556" spans="1:22" x14ac:dyDescent="0.2">
      <c r="A556" s="308" t="s">
        <v>805</v>
      </c>
      <c r="B556" s="309" t="s">
        <v>250</v>
      </c>
      <c r="C556" s="309" t="s">
        <v>251</v>
      </c>
      <c r="D556" s="310">
        <v>0.51830001831054684</v>
      </c>
      <c r="E556" s="311">
        <v>3454</v>
      </c>
      <c r="F556" s="311">
        <v>1483</v>
      </c>
      <c r="G556" s="311">
        <v>1441</v>
      </c>
      <c r="H556" s="311">
        <v>6664.0939185352036</v>
      </c>
      <c r="I556" s="312">
        <v>2861.2771514729898</v>
      </c>
      <c r="J556" s="310">
        <v>1470</v>
      </c>
      <c r="K556" s="311">
        <v>1035</v>
      </c>
      <c r="L556" s="311">
        <v>70</v>
      </c>
      <c r="M556" s="311">
        <v>230</v>
      </c>
      <c r="N556" s="313">
        <f t="shared" si="24"/>
        <v>0.15646258503401361</v>
      </c>
      <c r="O556" s="311">
        <v>105</v>
      </c>
      <c r="P556" s="311">
        <v>15</v>
      </c>
      <c r="Q556" s="311">
        <f t="shared" si="25"/>
        <v>120</v>
      </c>
      <c r="R556" s="313">
        <f t="shared" si="26"/>
        <v>8.1632653061224483E-2</v>
      </c>
      <c r="S556" s="311">
        <v>0</v>
      </c>
      <c r="T556" s="311">
        <v>0</v>
      </c>
      <c r="U556" s="312">
        <v>10</v>
      </c>
      <c r="V556" s="133" t="s">
        <v>7</v>
      </c>
    </row>
    <row r="557" spans="1:22" x14ac:dyDescent="0.2">
      <c r="A557" s="308" t="s">
        <v>806</v>
      </c>
      <c r="B557" s="309" t="s">
        <v>250</v>
      </c>
      <c r="C557" s="309" t="s">
        <v>251</v>
      </c>
      <c r="D557" s="310">
        <v>0.60700000762939454</v>
      </c>
      <c r="E557" s="311">
        <v>3658</v>
      </c>
      <c r="F557" s="311">
        <v>1619</v>
      </c>
      <c r="G557" s="311">
        <v>1521</v>
      </c>
      <c r="H557" s="311">
        <v>6026.3590675824198</v>
      </c>
      <c r="I557" s="312">
        <v>2667.2157819617109</v>
      </c>
      <c r="J557" s="310">
        <v>1460</v>
      </c>
      <c r="K557" s="311">
        <v>1105</v>
      </c>
      <c r="L557" s="311">
        <v>70</v>
      </c>
      <c r="M557" s="311">
        <v>210</v>
      </c>
      <c r="N557" s="313">
        <f t="shared" si="24"/>
        <v>0.14383561643835616</v>
      </c>
      <c r="O557" s="311">
        <v>35</v>
      </c>
      <c r="P557" s="311">
        <v>35</v>
      </c>
      <c r="Q557" s="311">
        <f t="shared" si="25"/>
        <v>70</v>
      </c>
      <c r="R557" s="313">
        <f t="shared" si="26"/>
        <v>4.7945205479452052E-2</v>
      </c>
      <c r="S557" s="311">
        <v>0</v>
      </c>
      <c r="T557" s="311">
        <v>0</v>
      </c>
      <c r="U557" s="312">
        <v>0</v>
      </c>
      <c r="V557" s="133" t="s">
        <v>7</v>
      </c>
    </row>
    <row r="558" spans="1:22" x14ac:dyDescent="0.2">
      <c r="A558" s="308" t="s">
        <v>807</v>
      </c>
      <c r="B558" s="309" t="s">
        <v>250</v>
      </c>
      <c r="C558" s="309" t="s">
        <v>251</v>
      </c>
      <c r="D558" s="310">
        <v>0.50840000152587894</v>
      </c>
      <c r="E558" s="311">
        <v>3243</v>
      </c>
      <c r="F558" s="311">
        <v>1751</v>
      </c>
      <c r="G558" s="311">
        <v>1658</v>
      </c>
      <c r="H558" s="311">
        <v>6378.8355434041487</v>
      </c>
      <c r="I558" s="312">
        <v>3444.138463305786</v>
      </c>
      <c r="J558" s="310">
        <v>1155</v>
      </c>
      <c r="K558" s="311">
        <v>795</v>
      </c>
      <c r="L558" s="311">
        <v>45</v>
      </c>
      <c r="M558" s="311">
        <v>255</v>
      </c>
      <c r="N558" s="313">
        <f t="shared" si="24"/>
        <v>0.22077922077922077</v>
      </c>
      <c r="O558" s="311">
        <v>45</v>
      </c>
      <c r="P558" s="311">
        <v>10</v>
      </c>
      <c r="Q558" s="311">
        <f t="shared" si="25"/>
        <v>55</v>
      </c>
      <c r="R558" s="313">
        <f t="shared" si="26"/>
        <v>4.7619047619047616E-2</v>
      </c>
      <c r="S558" s="311">
        <v>10</v>
      </c>
      <c r="T558" s="311">
        <v>0</v>
      </c>
      <c r="U558" s="312">
        <v>0</v>
      </c>
      <c r="V558" s="133" t="s">
        <v>7</v>
      </c>
    </row>
    <row r="559" spans="1:22" x14ac:dyDescent="0.2">
      <c r="A559" s="308" t="s">
        <v>808</v>
      </c>
      <c r="B559" s="309" t="s">
        <v>250</v>
      </c>
      <c r="C559" s="309" t="s">
        <v>251</v>
      </c>
      <c r="D559" s="310">
        <v>0.29579999923706057</v>
      </c>
      <c r="E559" s="311">
        <v>3006</v>
      </c>
      <c r="F559" s="311">
        <v>1974</v>
      </c>
      <c r="G559" s="311">
        <v>1895</v>
      </c>
      <c r="H559" s="311">
        <v>10162.271831484779</v>
      </c>
      <c r="I559" s="312">
        <v>6673.4280090987877</v>
      </c>
      <c r="J559" s="310">
        <v>830</v>
      </c>
      <c r="K559" s="311">
        <v>705</v>
      </c>
      <c r="L559" s="311">
        <v>40</v>
      </c>
      <c r="M559" s="311">
        <v>45</v>
      </c>
      <c r="N559" s="313">
        <f t="shared" si="24"/>
        <v>5.4216867469879519E-2</v>
      </c>
      <c r="O559" s="311">
        <v>25</v>
      </c>
      <c r="P559" s="311">
        <v>10</v>
      </c>
      <c r="Q559" s="311">
        <f t="shared" si="25"/>
        <v>35</v>
      </c>
      <c r="R559" s="313">
        <f t="shared" si="26"/>
        <v>4.2168674698795178E-2</v>
      </c>
      <c r="S559" s="311">
        <v>0</v>
      </c>
      <c r="T559" s="311">
        <v>0</v>
      </c>
      <c r="U559" s="312">
        <v>0</v>
      </c>
      <c r="V559" s="133" t="s">
        <v>7</v>
      </c>
    </row>
    <row r="560" spans="1:22" x14ac:dyDescent="0.2">
      <c r="A560" s="308" t="s">
        <v>809</v>
      </c>
      <c r="B560" s="309" t="s">
        <v>250</v>
      </c>
      <c r="C560" s="309" t="s">
        <v>251</v>
      </c>
      <c r="D560" s="310">
        <v>1.6171000671386719</v>
      </c>
      <c r="E560" s="311">
        <v>6273</v>
      </c>
      <c r="F560" s="311">
        <v>2870</v>
      </c>
      <c r="G560" s="311">
        <v>2786</v>
      </c>
      <c r="H560" s="311">
        <v>3879.1662479487541</v>
      </c>
      <c r="I560" s="312">
        <v>1774.7819435059657</v>
      </c>
      <c r="J560" s="310">
        <v>2720</v>
      </c>
      <c r="K560" s="311">
        <v>2070</v>
      </c>
      <c r="L560" s="311">
        <v>135</v>
      </c>
      <c r="M560" s="311">
        <v>390</v>
      </c>
      <c r="N560" s="313">
        <f t="shared" si="24"/>
        <v>0.14338235294117646</v>
      </c>
      <c r="O560" s="311">
        <v>80</v>
      </c>
      <c r="P560" s="311">
        <v>15</v>
      </c>
      <c r="Q560" s="311">
        <f t="shared" si="25"/>
        <v>95</v>
      </c>
      <c r="R560" s="313">
        <f t="shared" si="26"/>
        <v>3.4926470588235295E-2</v>
      </c>
      <c r="S560" s="311">
        <v>0</v>
      </c>
      <c r="T560" s="311">
        <v>10</v>
      </c>
      <c r="U560" s="312">
        <v>15</v>
      </c>
      <c r="V560" s="133" t="s">
        <v>7</v>
      </c>
    </row>
    <row r="561" spans="1:22" x14ac:dyDescent="0.2">
      <c r="A561" s="308" t="s">
        <v>810</v>
      </c>
      <c r="B561" s="309" t="s">
        <v>250</v>
      </c>
      <c r="C561" s="309" t="s">
        <v>251</v>
      </c>
      <c r="D561" s="310">
        <v>1.1281999969482421</v>
      </c>
      <c r="E561" s="311">
        <v>5054</v>
      </c>
      <c r="F561" s="311">
        <v>1897</v>
      </c>
      <c r="G561" s="311">
        <v>1867</v>
      </c>
      <c r="H561" s="311">
        <v>4479.702192581959</v>
      </c>
      <c r="I561" s="312">
        <v>1681.4394656367188</v>
      </c>
      <c r="J561" s="310">
        <v>2165</v>
      </c>
      <c r="K561" s="311">
        <v>1635</v>
      </c>
      <c r="L561" s="311">
        <v>155</v>
      </c>
      <c r="M561" s="311">
        <v>280</v>
      </c>
      <c r="N561" s="313">
        <f t="shared" si="24"/>
        <v>0.12933025404157045</v>
      </c>
      <c r="O561" s="311">
        <v>70</v>
      </c>
      <c r="P561" s="311">
        <v>10</v>
      </c>
      <c r="Q561" s="311">
        <f t="shared" si="25"/>
        <v>80</v>
      </c>
      <c r="R561" s="313">
        <f t="shared" si="26"/>
        <v>3.695150115473441E-2</v>
      </c>
      <c r="S561" s="311">
        <v>0</v>
      </c>
      <c r="T561" s="311">
        <v>15</v>
      </c>
      <c r="U561" s="312">
        <v>0</v>
      </c>
      <c r="V561" s="133" t="s">
        <v>7</v>
      </c>
    </row>
    <row r="562" spans="1:22" x14ac:dyDescent="0.2">
      <c r="A562" s="308" t="s">
        <v>811</v>
      </c>
      <c r="B562" s="309" t="s">
        <v>250</v>
      </c>
      <c r="C562" s="309" t="s">
        <v>251</v>
      </c>
      <c r="D562" s="310">
        <v>1.4891000366210938</v>
      </c>
      <c r="E562" s="311">
        <v>2712</v>
      </c>
      <c r="F562" s="311">
        <v>990</v>
      </c>
      <c r="G562" s="311">
        <v>961</v>
      </c>
      <c r="H562" s="311">
        <v>1821.23425780969</v>
      </c>
      <c r="I562" s="312">
        <v>664.83108968716556</v>
      </c>
      <c r="J562" s="310">
        <v>1240</v>
      </c>
      <c r="K562" s="311">
        <v>945</v>
      </c>
      <c r="L562" s="311">
        <v>35</v>
      </c>
      <c r="M562" s="311">
        <v>180</v>
      </c>
      <c r="N562" s="313">
        <f t="shared" si="24"/>
        <v>0.14516129032258066</v>
      </c>
      <c r="O562" s="311">
        <v>70</v>
      </c>
      <c r="P562" s="311">
        <v>10</v>
      </c>
      <c r="Q562" s="311">
        <f t="shared" si="25"/>
        <v>80</v>
      </c>
      <c r="R562" s="313">
        <f t="shared" si="26"/>
        <v>6.4516129032258063E-2</v>
      </c>
      <c r="S562" s="311">
        <v>0</v>
      </c>
      <c r="T562" s="311">
        <v>0</v>
      </c>
      <c r="U562" s="312">
        <v>0</v>
      </c>
      <c r="V562" s="133" t="s">
        <v>7</v>
      </c>
    </row>
    <row r="563" spans="1:22" x14ac:dyDescent="0.2">
      <c r="A563" s="308" t="s">
        <v>812</v>
      </c>
      <c r="B563" s="309" t="s">
        <v>250</v>
      </c>
      <c r="C563" s="309" t="s">
        <v>251</v>
      </c>
      <c r="D563" s="310">
        <v>1.3083000183105469</v>
      </c>
      <c r="E563" s="311">
        <v>5593</v>
      </c>
      <c r="F563" s="311">
        <v>1956</v>
      </c>
      <c r="G563" s="311">
        <v>1921</v>
      </c>
      <c r="H563" s="311">
        <v>4275.0133163052578</v>
      </c>
      <c r="I563" s="312">
        <v>1495.0699171630758</v>
      </c>
      <c r="J563" s="310">
        <v>2365</v>
      </c>
      <c r="K563" s="311">
        <v>1765</v>
      </c>
      <c r="L563" s="311">
        <v>215</v>
      </c>
      <c r="M563" s="311">
        <v>330</v>
      </c>
      <c r="N563" s="313">
        <f t="shared" si="24"/>
        <v>0.13953488372093023</v>
      </c>
      <c r="O563" s="311">
        <v>45</v>
      </c>
      <c r="P563" s="311">
        <v>0</v>
      </c>
      <c r="Q563" s="311">
        <f t="shared" si="25"/>
        <v>45</v>
      </c>
      <c r="R563" s="313">
        <f t="shared" si="26"/>
        <v>1.9027484143763214E-2</v>
      </c>
      <c r="S563" s="311">
        <v>0</v>
      </c>
      <c r="T563" s="311">
        <v>0</v>
      </c>
      <c r="U563" s="312">
        <v>10</v>
      </c>
      <c r="V563" s="133" t="s">
        <v>7</v>
      </c>
    </row>
    <row r="564" spans="1:22" x14ac:dyDescent="0.2">
      <c r="A564" s="308" t="s">
        <v>813</v>
      </c>
      <c r="B564" s="309" t="s">
        <v>250</v>
      </c>
      <c r="C564" s="309" t="s">
        <v>251</v>
      </c>
      <c r="D564" s="310">
        <v>0.75749999999999995</v>
      </c>
      <c r="E564" s="311">
        <v>4433</v>
      </c>
      <c r="F564" s="311">
        <v>1637</v>
      </c>
      <c r="G564" s="311">
        <v>1593</v>
      </c>
      <c r="H564" s="311">
        <v>5852.1452145214525</v>
      </c>
      <c r="I564" s="312">
        <v>2161.0561056105612</v>
      </c>
      <c r="J564" s="310">
        <v>1970</v>
      </c>
      <c r="K564" s="311">
        <v>1455</v>
      </c>
      <c r="L564" s="311">
        <v>180</v>
      </c>
      <c r="M564" s="311">
        <v>275</v>
      </c>
      <c r="N564" s="313">
        <f t="shared" si="24"/>
        <v>0.13959390862944163</v>
      </c>
      <c r="O564" s="311">
        <v>40</v>
      </c>
      <c r="P564" s="311">
        <v>0</v>
      </c>
      <c r="Q564" s="311">
        <f t="shared" si="25"/>
        <v>40</v>
      </c>
      <c r="R564" s="313">
        <f t="shared" si="26"/>
        <v>2.030456852791878E-2</v>
      </c>
      <c r="S564" s="311">
        <v>0</v>
      </c>
      <c r="T564" s="311">
        <v>10</v>
      </c>
      <c r="U564" s="312">
        <v>0</v>
      </c>
      <c r="V564" s="133" t="s">
        <v>7</v>
      </c>
    </row>
    <row r="565" spans="1:22" x14ac:dyDescent="0.2">
      <c r="A565" s="308" t="s">
        <v>814</v>
      </c>
      <c r="B565" s="309" t="s">
        <v>250</v>
      </c>
      <c r="C565" s="309" t="s">
        <v>251</v>
      </c>
      <c r="D565" s="310">
        <v>0.72529998779296878</v>
      </c>
      <c r="E565" s="311">
        <v>4010</v>
      </c>
      <c r="F565" s="311">
        <v>1511</v>
      </c>
      <c r="G565" s="311">
        <v>1460</v>
      </c>
      <c r="H565" s="311">
        <v>5528.7468185434782</v>
      </c>
      <c r="I565" s="312">
        <v>2083.2759209025426</v>
      </c>
      <c r="J565" s="310">
        <v>1675</v>
      </c>
      <c r="K565" s="311">
        <v>1255</v>
      </c>
      <c r="L565" s="311">
        <v>105</v>
      </c>
      <c r="M565" s="311">
        <v>170</v>
      </c>
      <c r="N565" s="313">
        <f t="shared" si="24"/>
        <v>0.10149253731343283</v>
      </c>
      <c r="O565" s="311">
        <v>110</v>
      </c>
      <c r="P565" s="311">
        <v>0</v>
      </c>
      <c r="Q565" s="311">
        <f t="shared" si="25"/>
        <v>110</v>
      </c>
      <c r="R565" s="313">
        <f t="shared" si="26"/>
        <v>6.5671641791044774E-2</v>
      </c>
      <c r="S565" s="311">
        <v>10</v>
      </c>
      <c r="T565" s="311">
        <v>10</v>
      </c>
      <c r="U565" s="312">
        <v>10</v>
      </c>
      <c r="V565" s="133" t="s">
        <v>7</v>
      </c>
    </row>
    <row r="566" spans="1:22" x14ac:dyDescent="0.2">
      <c r="A566" s="308" t="s">
        <v>815</v>
      </c>
      <c r="B566" s="309" t="s">
        <v>250</v>
      </c>
      <c r="C566" s="309" t="s">
        <v>251</v>
      </c>
      <c r="D566" s="310">
        <v>2.6685998535156248</v>
      </c>
      <c r="E566" s="311">
        <v>6606</v>
      </c>
      <c r="F566" s="311">
        <v>2367</v>
      </c>
      <c r="G566" s="311">
        <v>2306</v>
      </c>
      <c r="H566" s="311">
        <v>2475.4554307935032</v>
      </c>
      <c r="I566" s="312">
        <v>886.98198678295819</v>
      </c>
      <c r="J566" s="310">
        <v>3175</v>
      </c>
      <c r="K566" s="311">
        <v>2320</v>
      </c>
      <c r="L566" s="311">
        <v>340</v>
      </c>
      <c r="M566" s="311">
        <v>440</v>
      </c>
      <c r="N566" s="313">
        <f t="shared" si="24"/>
        <v>0.13858267716535433</v>
      </c>
      <c r="O566" s="311">
        <v>40</v>
      </c>
      <c r="P566" s="311">
        <v>10</v>
      </c>
      <c r="Q566" s="311">
        <f t="shared" si="25"/>
        <v>50</v>
      </c>
      <c r="R566" s="313">
        <f t="shared" si="26"/>
        <v>1.5748031496062992E-2</v>
      </c>
      <c r="S566" s="311">
        <v>10</v>
      </c>
      <c r="T566" s="311">
        <v>10</v>
      </c>
      <c r="U566" s="312">
        <v>20</v>
      </c>
      <c r="V566" s="133" t="s">
        <v>7</v>
      </c>
    </row>
    <row r="567" spans="1:22" x14ac:dyDescent="0.2">
      <c r="A567" s="308" t="s">
        <v>816</v>
      </c>
      <c r="B567" s="309" t="s">
        <v>250</v>
      </c>
      <c r="C567" s="309" t="s">
        <v>251</v>
      </c>
      <c r="D567" s="310">
        <v>2.1522999572753907</v>
      </c>
      <c r="E567" s="311">
        <v>5982</v>
      </c>
      <c r="F567" s="311">
        <v>2126</v>
      </c>
      <c r="G567" s="311">
        <v>2094</v>
      </c>
      <c r="H567" s="311">
        <v>2779.3523759451491</v>
      </c>
      <c r="I567" s="312">
        <v>987.78053347699552</v>
      </c>
      <c r="J567" s="310">
        <v>2970</v>
      </c>
      <c r="K567" s="311">
        <v>2340</v>
      </c>
      <c r="L567" s="311">
        <v>175</v>
      </c>
      <c r="M567" s="311">
        <v>360</v>
      </c>
      <c r="N567" s="313">
        <f t="shared" si="24"/>
        <v>0.12121212121212122</v>
      </c>
      <c r="O567" s="311">
        <v>85</v>
      </c>
      <c r="P567" s="311">
        <v>0</v>
      </c>
      <c r="Q567" s="311">
        <f t="shared" si="25"/>
        <v>85</v>
      </c>
      <c r="R567" s="313">
        <f t="shared" si="26"/>
        <v>2.8619528619528621E-2</v>
      </c>
      <c r="S567" s="311">
        <v>0</v>
      </c>
      <c r="T567" s="311">
        <v>0</v>
      </c>
      <c r="U567" s="312">
        <v>10</v>
      </c>
      <c r="V567" s="133" t="s">
        <v>7</v>
      </c>
    </row>
    <row r="568" spans="1:22" x14ac:dyDescent="0.2">
      <c r="A568" s="308" t="s">
        <v>817</v>
      </c>
      <c r="B568" s="309" t="s">
        <v>250</v>
      </c>
      <c r="C568" s="309" t="s">
        <v>251</v>
      </c>
      <c r="D568" s="310">
        <v>5.1432000732421876</v>
      </c>
      <c r="E568" s="311">
        <v>5818</v>
      </c>
      <c r="F568" s="311">
        <v>1829</v>
      </c>
      <c r="G568" s="311">
        <v>1778</v>
      </c>
      <c r="H568" s="311">
        <v>1131.2023481778397</v>
      </c>
      <c r="I568" s="312">
        <v>355.61517614597267</v>
      </c>
      <c r="J568" s="310">
        <v>3020</v>
      </c>
      <c r="K568" s="311">
        <v>2480</v>
      </c>
      <c r="L568" s="311">
        <v>165</v>
      </c>
      <c r="M568" s="311">
        <v>320</v>
      </c>
      <c r="N568" s="313">
        <f t="shared" si="24"/>
        <v>0.10596026490066225</v>
      </c>
      <c r="O568" s="311">
        <v>20</v>
      </c>
      <c r="P568" s="311">
        <v>20</v>
      </c>
      <c r="Q568" s="311">
        <f t="shared" si="25"/>
        <v>40</v>
      </c>
      <c r="R568" s="313">
        <f t="shared" si="26"/>
        <v>1.3245033112582781E-2</v>
      </c>
      <c r="S568" s="311">
        <v>0</v>
      </c>
      <c r="T568" s="311">
        <v>0</v>
      </c>
      <c r="U568" s="312">
        <v>15</v>
      </c>
      <c r="V568" s="133" t="s">
        <v>7</v>
      </c>
    </row>
    <row r="569" spans="1:22" x14ac:dyDescent="0.2">
      <c r="A569" s="308" t="s">
        <v>818</v>
      </c>
      <c r="B569" s="309" t="s">
        <v>250</v>
      </c>
      <c r="C569" s="309" t="s">
        <v>251</v>
      </c>
      <c r="D569" s="310">
        <v>3.0270999145507811</v>
      </c>
      <c r="E569" s="311">
        <v>6790</v>
      </c>
      <c r="F569" s="311">
        <v>2445</v>
      </c>
      <c r="G569" s="311">
        <v>2394</v>
      </c>
      <c r="H569" s="311">
        <v>2243.0709892863347</v>
      </c>
      <c r="I569" s="312">
        <v>807.70376565612492</v>
      </c>
      <c r="J569" s="310">
        <v>3115</v>
      </c>
      <c r="K569" s="311">
        <v>2415</v>
      </c>
      <c r="L569" s="311">
        <v>245</v>
      </c>
      <c r="M569" s="311">
        <v>335</v>
      </c>
      <c r="N569" s="313">
        <f t="shared" si="24"/>
        <v>0.10754414125200643</v>
      </c>
      <c r="O569" s="311">
        <v>105</v>
      </c>
      <c r="P569" s="311">
        <v>10</v>
      </c>
      <c r="Q569" s="311">
        <f t="shared" si="25"/>
        <v>115</v>
      </c>
      <c r="R569" s="313">
        <f t="shared" si="26"/>
        <v>3.691813804173355E-2</v>
      </c>
      <c r="S569" s="311">
        <v>0</v>
      </c>
      <c r="T569" s="311">
        <v>0</v>
      </c>
      <c r="U569" s="312">
        <v>0</v>
      </c>
      <c r="V569" s="133" t="s">
        <v>7</v>
      </c>
    </row>
    <row r="570" spans="1:22" x14ac:dyDescent="0.2">
      <c r="A570" s="308" t="s">
        <v>819</v>
      </c>
      <c r="B570" s="309" t="s">
        <v>250</v>
      </c>
      <c r="C570" s="309" t="s">
        <v>251</v>
      </c>
      <c r="D570" s="310">
        <v>1.2551999664306641</v>
      </c>
      <c r="E570" s="311">
        <v>4244</v>
      </c>
      <c r="F570" s="311">
        <v>1506</v>
      </c>
      <c r="G570" s="311">
        <v>1492</v>
      </c>
      <c r="H570" s="311">
        <v>3381.1345709866491</v>
      </c>
      <c r="I570" s="312">
        <v>1199.8088274990325</v>
      </c>
      <c r="J570" s="310">
        <v>2110</v>
      </c>
      <c r="K570" s="311">
        <v>1640</v>
      </c>
      <c r="L570" s="311">
        <v>105</v>
      </c>
      <c r="M570" s="311">
        <v>240</v>
      </c>
      <c r="N570" s="313">
        <f t="shared" si="24"/>
        <v>0.11374407582938388</v>
      </c>
      <c r="O570" s="311">
        <v>80</v>
      </c>
      <c r="P570" s="311">
        <v>0</v>
      </c>
      <c r="Q570" s="311">
        <f t="shared" si="25"/>
        <v>80</v>
      </c>
      <c r="R570" s="313">
        <f t="shared" si="26"/>
        <v>3.7914691943127965E-2</v>
      </c>
      <c r="S570" s="311">
        <v>10</v>
      </c>
      <c r="T570" s="311">
        <v>0</v>
      </c>
      <c r="U570" s="312">
        <v>30</v>
      </c>
      <c r="V570" s="133" t="s">
        <v>7</v>
      </c>
    </row>
    <row r="571" spans="1:22" x14ac:dyDescent="0.2">
      <c r="A571" s="308" t="s">
        <v>820</v>
      </c>
      <c r="B571" s="309" t="s">
        <v>250</v>
      </c>
      <c r="C571" s="309" t="s">
        <v>251</v>
      </c>
      <c r="D571" s="310">
        <v>2.477100067138672</v>
      </c>
      <c r="E571" s="311">
        <v>7933</v>
      </c>
      <c r="F571" s="311">
        <v>2593</v>
      </c>
      <c r="G571" s="311">
        <v>2528</v>
      </c>
      <c r="H571" s="311">
        <v>3202.5351358387002</v>
      </c>
      <c r="I571" s="312">
        <v>1046.7885550522815</v>
      </c>
      <c r="J571" s="310">
        <v>4015</v>
      </c>
      <c r="K571" s="311">
        <v>3280</v>
      </c>
      <c r="L571" s="311">
        <v>255</v>
      </c>
      <c r="M571" s="311">
        <v>395</v>
      </c>
      <c r="N571" s="313">
        <f t="shared" si="24"/>
        <v>9.8381070983810714E-2</v>
      </c>
      <c r="O571" s="311">
        <v>65</v>
      </c>
      <c r="P571" s="311">
        <v>0</v>
      </c>
      <c r="Q571" s="311">
        <f t="shared" si="25"/>
        <v>65</v>
      </c>
      <c r="R571" s="313">
        <f t="shared" si="26"/>
        <v>1.61892901618929E-2</v>
      </c>
      <c r="S571" s="311">
        <v>10</v>
      </c>
      <c r="T571" s="311">
        <v>10</v>
      </c>
      <c r="U571" s="312">
        <v>0</v>
      </c>
      <c r="V571" s="133" t="s">
        <v>7</v>
      </c>
    </row>
    <row r="572" spans="1:22" x14ac:dyDescent="0.2">
      <c r="A572" s="308" t="s">
        <v>821</v>
      </c>
      <c r="B572" s="309" t="s">
        <v>250</v>
      </c>
      <c r="C572" s="309" t="s">
        <v>251</v>
      </c>
      <c r="D572" s="310">
        <v>2.1749000549316406</v>
      </c>
      <c r="E572" s="311">
        <v>3846</v>
      </c>
      <c r="F572" s="311">
        <v>1391</v>
      </c>
      <c r="G572" s="311">
        <v>1369</v>
      </c>
      <c r="H572" s="311">
        <v>1768.3571211831543</v>
      </c>
      <c r="I572" s="312">
        <v>639.56961923186884</v>
      </c>
      <c r="J572" s="310">
        <v>2150</v>
      </c>
      <c r="K572" s="311">
        <v>1465</v>
      </c>
      <c r="L572" s="311">
        <v>85</v>
      </c>
      <c r="M572" s="311">
        <v>540</v>
      </c>
      <c r="N572" s="313">
        <f t="shared" si="24"/>
        <v>0.25116279069767444</v>
      </c>
      <c r="O572" s="311">
        <v>45</v>
      </c>
      <c r="P572" s="311">
        <v>20</v>
      </c>
      <c r="Q572" s="311">
        <f t="shared" si="25"/>
        <v>65</v>
      </c>
      <c r="R572" s="313">
        <f t="shared" si="26"/>
        <v>3.0232558139534883E-2</v>
      </c>
      <c r="S572" s="311">
        <v>0</v>
      </c>
      <c r="T572" s="311">
        <v>0</v>
      </c>
      <c r="U572" s="312">
        <v>10</v>
      </c>
      <c r="V572" s="133" t="s">
        <v>7</v>
      </c>
    </row>
    <row r="573" spans="1:22" x14ac:dyDescent="0.2">
      <c r="A573" s="308" t="s">
        <v>822</v>
      </c>
      <c r="B573" s="309" t="s">
        <v>250</v>
      </c>
      <c r="C573" s="309" t="s">
        <v>251</v>
      </c>
      <c r="D573" s="310">
        <v>9.6184002685546872</v>
      </c>
      <c r="E573" s="311">
        <v>6734</v>
      </c>
      <c r="F573" s="311">
        <v>2393</v>
      </c>
      <c r="G573" s="311">
        <v>2345</v>
      </c>
      <c r="H573" s="311">
        <v>700.11642393542093</v>
      </c>
      <c r="I573" s="312">
        <v>248.79397126187442</v>
      </c>
      <c r="J573" s="310">
        <v>3570</v>
      </c>
      <c r="K573" s="311">
        <v>2775</v>
      </c>
      <c r="L573" s="311">
        <v>170</v>
      </c>
      <c r="M573" s="311">
        <v>525</v>
      </c>
      <c r="N573" s="313">
        <f t="shared" si="24"/>
        <v>0.14705882352941177</v>
      </c>
      <c r="O573" s="311">
        <v>55</v>
      </c>
      <c r="P573" s="311">
        <v>25</v>
      </c>
      <c r="Q573" s="311">
        <f t="shared" si="25"/>
        <v>80</v>
      </c>
      <c r="R573" s="313">
        <f t="shared" si="26"/>
        <v>2.2408963585434174E-2</v>
      </c>
      <c r="S573" s="311">
        <v>30</v>
      </c>
      <c r="T573" s="311">
        <v>0</v>
      </c>
      <c r="U573" s="312">
        <v>0</v>
      </c>
      <c r="V573" s="133" t="s">
        <v>7</v>
      </c>
    </row>
    <row r="574" spans="1:22" x14ac:dyDescent="0.2">
      <c r="A574" s="308" t="s">
        <v>823</v>
      </c>
      <c r="B574" s="309" t="s">
        <v>250</v>
      </c>
      <c r="C574" s="309" t="s">
        <v>251</v>
      </c>
      <c r="D574" s="310">
        <v>0.6041999816894531</v>
      </c>
      <c r="E574" s="311">
        <v>988</v>
      </c>
      <c r="F574" s="311">
        <v>374</v>
      </c>
      <c r="G574" s="311">
        <v>369</v>
      </c>
      <c r="H574" s="311">
        <v>1635.2201753422305</v>
      </c>
      <c r="I574" s="312">
        <v>619.00034977529776</v>
      </c>
      <c r="J574" s="310">
        <v>460</v>
      </c>
      <c r="K574" s="311">
        <v>290</v>
      </c>
      <c r="L574" s="311">
        <v>25</v>
      </c>
      <c r="M574" s="311">
        <v>135</v>
      </c>
      <c r="N574" s="313">
        <f t="shared" si="24"/>
        <v>0.29347826086956524</v>
      </c>
      <c r="O574" s="311">
        <v>10</v>
      </c>
      <c r="P574" s="311">
        <v>0</v>
      </c>
      <c r="Q574" s="311">
        <f t="shared" si="25"/>
        <v>10</v>
      </c>
      <c r="R574" s="313">
        <f t="shared" si="26"/>
        <v>2.1739130434782608E-2</v>
      </c>
      <c r="S574" s="311">
        <v>0</v>
      </c>
      <c r="T574" s="311">
        <v>0</v>
      </c>
      <c r="U574" s="312">
        <v>10</v>
      </c>
      <c r="V574" s="133" t="s">
        <v>7</v>
      </c>
    </row>
    <row r="575" spans="1:22" x14ac:dyDescent="0.2">
      <c r="A575" s="308" t="s">
        <v>824</v>
      </c>
      <c r="B575" s="309" t="s">
        <v>250</v>
      </c>
      <c r="C575" s="309" t="s">
        <v>251</v>
      </c>
      <c r="D575" s="310">
        <v>1.6883000183105468</v>
      </c>
      <c r="E575" s="311">
        <v>764</v>
      </c>
      <c r="F575" s="311">
        <v>285</v>
      </c>
      <c r="G575" s="311">
        <v>272</v>
      </c>
      <c r="H575" s="311">
        <v>452.52620488894019</v>
      </c>
      <c r="I575" s="312">
        <v>168.80885915359681</v>
      </c>
      <c r="J575" s="310">
        <v>345</v>
      </c>
      <c r="K575" s="311">
        <v>260</v>
      </c>
      <c r="L575" s="311">
        <v>15</v>
      </c>
      <c r="M575" s="311">
        <v>75</v>
      </c>
      <c r="N575" s="313">
        <f t="shared" si="24"/>
        <v>0.21739130434782608</v>
      </c>
      <c r="O575" s="311">
        <v>0</v>
      </c>
      <c r="P575" s="311">
        <v>0</v>
      </c>
      <c r="Q575" s="311">
        <f t="shared" si="25"/>
        <v>0</v>
      </c>
      <c r="R575" s="313">
        <f t="shared" si="26"/>
        <v>0</v>
      </c>
      <c r="S575" s="311">
        <v>0</v>
      </c>
      <c r="T575" s="311">
        <v>0</v>
      </c>
      <c r="U575" s="312">
        <v>0</v>
      </c>
      <c r="V575" s="133" t="s">
        <v>7</v>
      </c>
    </row>
    <row r="576" spans="1:22" x14ac:dyDescent="0.2">
      <c r="A576" s="308" t="s">
        <v>825</v>
      </c>
      <c r="B576" s="309" t="s">
        <v>250</v>
      </c>
      <c r="C576" s="309" t="s">
        <v>251</v>
      </c>
      <c r="D576" s="310">
        <v>1.4769999694824218</v>
      </c>
      <c r="E576" s="311">
        <v>4114</v>
      </c>
      <c r="F576" s="311">
        <v>1683</v>
      </c>
      <c r="G576" s="311">
        <v>1629</v>
      </c>
      <c r="H576" s="311">
        <v>2785.3758192301452</v>
      </c>
      <c r="I576" s="312">
        <v>1139.4719260486957</v>
      </c>
      <c r="J576" s="310">
        <v>1880</v>
      </c>
      <c r="K576" s="311">
        <v>1555</v>
      </c>
      <c r="L576" s="311">
        <v>75</v>
      </c>
      <c r="M576" s="311">
        <v>190</v>
      </c>
      <c r="N576" s="313">
        <f t="shared" si="24"/>
        <v>0.10106382978723404</v>
      </c>
      <c r="O576" s="311">
        <v>45</v>
      </c>
      <c r="P576" s="311">
        <v>10</v>
      </c>
      <c r="Q576" s="311">
        <f t="shared" si="25"/>
        <v>55</v>
      </c>
      <c r="R576" s="313">
        <f t="shared" si="26"/>
        <v>2.9255319148936171E-2</v>
      </c>
      <c r="S576" s="311">
        <v>0</v>
      </c>
      <c r="T576" s="311">
        <v>0</v>
      </c>
      <c r="U576" s="312">
        <v>0</v>
      </c>
      <c r="V576" s="133" t="s">
        <v>7</v>
      </c>
    </row>
    <row r="577" spans="1:22" x14ac:dyDescent="0.2">
      <c r="A577" s="308" t="s">
        <v>826</v>
      </c>
      <c r="B577" s="309" t="s">
        <v>250</v>
      </c>
      <c r="C577" s="309" t="s">
        <v>251</v>
      </c>
      <c r="D577" s="310">
        <v>2.4832000732421875</v>
      </c>
      <c r="E577" s="311">
        <v>6417</v>
      </c>
      <c r="F577" s="311">
        <v>2465</v>
      </c>
      <c r="G577" s="311">
        <v>2415</v>
      </c>
      <c r="H577" s="311">
        <v>2584.1655165633315</v>
      </c>
      <c r="I577" s="312">
        <v>992.67071814377618</v>
      </c>
      <c r="J577" s="310">
        <v>3210</v>
      </c>
      <c r="K577" s="311">
        <v>2565</v>
      </c>
      <c r="L577" s="311">
        <v>145</v>
      </c>
      <c r="M577" s="311">
        <v>350</v>
      </c>
      <c r="N577" s="313">
        <f t="shared" si="24"/>
        <v>0.10903426791277258</v>
      </c>
      <c r="O577" s="311">
        <v>85</v>
      </c>
      <c r="P577" s="311">
        <v>50</v>
      </c>
      <c r="Q577" s="311">
        <f t="shared" si="25"/>
        <v>135</v>
      </c>
      <c r="R577" s="313">
        <f t="shared" si="26"/>
        <v>4.2056074766355138E-2</v>
      </c>
      <c r="S577" s="311">
        <v>0</v>
      </c>
      <c r="T577" s="311">
        <v>0</v>
      </c>
      <c r="U577" s="312">
        <v>10</v>
      </c>
      <c r="V577" s="133" t="s">
        <v>7</v>
      </c>
    </row>
    <row r="578" spans="1:22" x14ac:dyDescent="0.2">
      <c r="A578" s="308" t="s">
        <v>827</v>
      </c>
      <c r="B578" s="309" t="s">
        <v>250</v>
      </c>
      <c r="C578" s="309" t="s">
        <v>251</v>
      </c>
      <c r="D578" s="310">
        <v>6.1558001708984378</v>
      </c>
      <c r="E578" s="311">
        <v>5882</v>
      </c>
      <c r="F578" s="311">
        <v>2354</v>
      </c>
      <c r="G578" s="311">
        <v>2292</v>
      </c>
      <c r="H578" s="311">
        <v>955.52159535768737</v>
      </c>
      <c r="I578" s="312">
        <v>382.40357624481402</v>
      </c>
      <c r="J578" s="310">
        <v>2940</v>
      </c>
      <c r="K578" s="311">
        <v>2445</v>
      </c>
      <c r="L578" s="311">
        <v>145</v>
      </c>
      <c r="M578" s="311">
        <v>290</v>
      </c>
      <c r="N578" s="313">
        <f t="shared" ref="N578:N641" si="27">M578/J578</f>
        <v>9.8639455782312924E-2</v>
      </c>
      <c r="O578" s="311">
        <v>55</v>
      </c>
      <c r="P578" s="311">
        <v>10</v>
      </c>
      <c r="Q578" s="311">
        <f t="shared" ref="Q578:Q641" si="28">O578+P578</f>
        <v>65</v>
      </c>
      <c r="R578" s="313">
        <f t="shared" ref="R578:R641" si="29">Q578/J578</f>
        <v>2.2108843537414966E-2</v>
      </c>
      <c r="S578" s="311">
        <v>0</v>
      </c>
      <c r="T578" s="311">
        <v>0</v>
      </c>
      <c r="U578" s="312">
        <v>0</v>
      </c>
      <c r="V578" s="133" t="s">
        <v>7</v>
      </c>
    </row>
    <row r="579" spans="1:22" x14ac:dyDescent="0.2">
      <c r="A579" s="308" t="s">
        <v>828</v>
      </c>
      <c r="B579" s="309" t="s">
        <v>250</v>
      </c>
      <c r="C579" s="309" t="s">
        <v>251</v>
      </c>
      <c r="D579" s="310">
        <v>5.7883001708984372</v>
      </c>
      <c r="E579" s="311">
        <v>8090</v>
      </c>
      <c r="F579" s="311">
        <v>2903</v>
      </c>
      <c r="G579" s="311">
        <v>2848</v>
      </c>
      <c r="H579" s="311">
        <v>1397.64693625837</v>
      </c>
      <c r="I579" s="312">
        <v>501.52893151520988</v>
      </c>
      <c r="J579" s="310">
        <v>4045</v>
      </c>
      <c r="K579" s="311">
        <v>3445</v>
      </c>
      <c r="L579" s="311">
        <v>210</v>
      </c>
      <c r="M579" s="311">
        <v>335</v>
      </c>
      <c r="N579" s="313">
        <f t="shared" si="27"/>
        <v>8.2818294190358466E-2</v>
      </c>
      <c r="O579" s="311">
        <v>30</v>
      </c>
      <c r="P579" s="311">
        <v>0</v>
      </c>
      <c r="Q579" s="311">
        <f t="shared" si="28"/>
        <v>30</v>
      </c>
      <c r="R579" s="313">
        <f t="shared" si="29"/>
        <v>7.4165636588380719E-3</v>
      </c>
      <c r="S579" s="311">
        <v>10</v>
      </c>
      <c r="T579" s="311">
        <v>10</v>
      </c>
      <c r="U579" s="312">
        <v>10</v>
      </c>
      <c r="V579" s="133" t="s">
        <v>7</v>
      </c>
    </row>
    <row r="580" spans="1:22" x14ac:dyDescent="0.2">
      <c r="A580" s="308" t="s">
        <v>829</v>
      </c>
      <c r="B580" s="309" t="s">
        <v>250</v>
      </c>
      <c r="C580" s="309" t="s">
        <v>251</v>
      </c>
      <c r="D580" s="310">
        <v>1.8819000244140625</v>
      </c>
      <c r="E580" s="311">
        <v>3579</v>
      </c>
      <c r="F580" s="311">
        <v>1495</v>
      </c>
      <c r="G580" s="311">
        <v>1464</v>
      </c>
      <c r="H580" s="311">
        <v>1901.8013462826416</v>
      </c>
      <c r="I580" s="312">
        <v>794.40989457740966</v>
      </c>
      <c r="J580" s="310">
        <v>1725</v>
      </c>
      <c r="K580" s="311">
        <v>1395</v>
      </c>
      <c r="L580" s="311">
        <v>65</v>
      </c>
      <c r="M580" s="311">
        <v>180</v>
      </c>
      <c r="N580" s="313">
        <f t="shared" si="27"/>
        <v>0.10434782608695652</v>
      </c>
      <c r="O580" s="311">
        <v>60</v>
      </c>
      <c r="P580" s="311">
        <v>20</v>
      </c>
      <c r="Q580" s="311">
        <f t="shared" si="28"/>
        <v>80</v>
      </c>
      <c r="R580" s="313">
        <f t="shared" si="29"/>
        <v>4.6376811594202899E-2</v>
      </c>
      <c r="S580" s="311">
        <v>0</v>
      </c>
      <c r="T580" s="311">
        <v>0</v>
      </c>
      <c r="U580" s="312">
        <v>10</v>
      </c>
      <c r="V580" s="133" t="s">
        <v>7</v>
      </c>
    </row>
    <row r="581" spans="1:22" x14ac:dyDescent="0.2">
      <c r="A581" s="308" t="s">
        <v>830</v>
      </c>
      <c r="B581" s="309" t="s">
        <v>250</v>
      </c>
      <c r="C581" s="309" t="s">
        <v>251</v>
      </c>
      <c r="D581" s="310">
        <v>1.5061999511718751</v>
      </c>
      <c r="E581" s="311">
        <v>5758</v>
      </c>
      <c r="F581" s="311">
        <v>2146</v>
      </c>
      <c r="G581" s="311">
        <v>2127</v>
      </c>
      <c r="H581" s="311">
        <v>3822.8656132408441</v>
      </c>
      <c r="I581" s="312">
        <v>1424.7776321665251</v>
      </c>
      <c r="J581" s="310">
        <v>2940</v>
      </c>
      <c r="K581" s="311">
        <v>2375</v>
      </c>
      <c r="L581" s="311">
        <v>245</v>
      </c>
      <c r="M581" s="311">
        <v>240</v>
      </c>
      <c r="N581" s="313">
        <f t="shared" si="27"/>
        <v>8.1632653061224483E-2</v>
      </c>
      <c r="O581" s="311">
        <v>40</v>
      </c>
      <c r="P581" s="311">
        <v>15</v>
      </c>
      <c r="Q581" s="311">
        <f t="shared" si="28"/>
        <v>55</v>
      </c>
      <c r="R581" s="313">
        <f t="shared" si="29"/>
        <v>1.8707482993197279E-2</v>
      </c>
      <c r="S581" s="311">
        <v>0</v>
      </c>
      <c r="T581" s="311">
        <v>0</v>
      </c>
      <c r="U581" s="312">
        <v>15</v>
      </c>
      <c r="V581" s="133" t="s">
        <v>7</v>
      </c>
    </row>
    <row r="582" spans="1:22" x14ac:dyDescent="0.2">
      <c r="A582" s="308" t="s">
        <v>831</v>
      </c>
      <c r="B582" s="309" t="s">
        <v>250</v>
      </c>
      <c r="C582" s="309" t="s">
        <v>251</v>
      </c>
      <c r="D582" s="310">
        <v>1.7786999511718751</v>
      </c>
      <c r="E582" s="311">
        <v>4030</v>
      </c>
      <c r="F582" s="311">
        <v>1305</v>
      </c>
      <c r="G582" s="311">
        <v>1289</v>
      </c>
      <c r="H582" s="311">
        <v>2265.6997304941078</v>
      </c>
      <c r="I582" s="312">
        <v>733.68192265379912</v>
      </c>
      <c r="J582" s="310">
        <v>2320</v>
      </c>
      <c r="K582" s="311">
        <v>1905</v>
      </c>
      <c r="L582" s="311">
        <v>95</v>
      </c>
      <c r="M582" s="311">
        <v>225</v>
      </c>
      <c r="N582" s="313">
        <f t="shared" si="27"/>
        <v>9.6982758620689655E-2</v>
      </c>
      <c r="O582" s="311">
        <v>35</v>
      </c>
      <c r="P582" s="311">
        <v>25</v>
      </c>
      <c r="Q582" s="311">
        <f t="shared" si="28"/>
        <v>60</v>
      </c>
      <c r="R582" s="313">
        <f t="shared" si="29"/>
        <v>2.5862068965517241E-2</v>
      </c>
      <c r="S582" s="311">
        <v>0</v>
      </c>
      <c r="T582" s="311">
        <v>10</v>
      </c>
      <c r="U582" s="312">
        <v>20</v>
      </c>
      <c r="V582" s="133" t="s">
        <v>7</v>
      </c>
    </row>
    <row r="583" spans="1:22" x14ac:dyDescent="0.2">
      <c r="A583" s="308" t="s">
        <v>832</v>
      </c>
      <c r="B583" s="309" t="s">
        <v>250</v>
      </c>
      <c r="C583" s="309" t="s">
        <v>251</v>
      </c>
      <c r="D583" s="310">
        <v>1.2663999938964843</v>
      </c>
      <c r="E583" s="311">
        <v>4473</v>
      </c>
      <c r="F583" s="311">
        <v>1713</v>
      </c>
      <c r="G583" s="311">
        <v>1692</v>
      </c>
      <c r="H583" s="311">
        <v>3532.0593979453411</v>
      </c>
      <c r="I583" s="312">
        <v>1352.6531966645136</v>
      </c>
      <c r="J583" s="310">
        <v>2320</v>
      </c>
      <c r="K583" s="311">
        <v>1950</v>
      </c>
      <c r="L583" s="311">
        <v>130</v>
      </c>
      <c r="M583" s="311">
        <v>155</v>
      </c>
      <c r="N583" s="313">
        <f t="shared" si="27"/>
        <v>6.6810344827586202E-2</v>
      </c>
      <c r="O583" s="311">
        <v>35</v>
      </c>
      <c r="P583" s="311">
        <v>40</v>
      </c>
      <c r="Q583" s="311">
        <f t="shared" si="28"/>
        <v>75</v>
      </c>
      <c r="R583" s="313">
        <f t="shared" si="29"/>
        <v>3.2327586206896554E-2</v>
      </c>
      <c r="S583" s="311">
        <v>0</v>
      </c>
      <c r="T583" s="311">
        <v>0</v>
      </c>
      <c r="U583" s="312">
        <v>0</v>
      </c>
      <c r="V583" s="133" t="s">
        <v>7</v>
      </c>
    </row>
    <row r="584" spans="1:22" x14ac:dyDescent="0.2">
      <c r="A584" s="308" t="s">
        <v>833</v>
      </c>
      <c r="B584" s="309" t="s">
        <v>250</v>
      </c>
      <c r="C584" s="309" t="s">
        <v>251</v>
      </c>
      <c r="D584" s="310">
        <v>0.89959999084472653</v>
      </c>
      <c r="E584" s="311">
        <v>3236</v>
      </c>
      <c r="F584" s="311">
        <v>1159</v>
      </c>
      <c r="G584" s="311">
        <v>1151</v>
      </c>
      <c r="H584" s="311">
        <v>3597.1543274043261</v>
      </c>
      <c r="I584" s="312">
        <v>1288.350391057359</v>
      </c>
      <c r="J584" s="310">
        <v>1695</v>
      </c>
      <c r="K584" s="311">
        <v>1365</v>
      </c>
      <c r="L584" s="311">
        <v>145</v>
      </c>
      <c r="M584" s="311">
        <v>110</v>
      </c>
      <c r="N584" s="313">
        <f t="shared" si="27"/>
        <v>6.4896755162241887E-2</v>
      </c>
      <c r="O584" s="311">
        <v>60</v>
      </c>
      <c r="P584" s="311">
        <v>0</v>
      </c>
      <c r="Q584" s="311">
        <f t="shared" si="28"/>
        <v>60</v>
      </c>
      <c r="R584" s="313">
        <f t="shared" si="29"/>
        <v>3.5398230088495575E-2</v>
      </c>
      <c r="S584" s="311">
        <v>0</v>
      </c>
      <c r="T584" s="311">
        <v>0</v>
      </c>
      <c r="U584" s="312">
        <v>10</v>
      </c>
      <c r="V584" s="133" t="s">
        <v>7</v>
      </c>
    </row>
    <row r="585" spans="1:22" x14ac:dyDescent="0.2">
      <c r="A585" s="308" t="s">
        <v>834</v>
      </c>
      <c r="B585" s="309" t="s">
        <v>250</v>
      </c>
      <c r="C585" s="309" t="s">
        <v>251</v>
      </c>
      <c r="D585" s="310">
        <v>5.5997998046874997</v>
      </c>
      <c r="E585" s="311">
        <v>7078</v>
      </c>
      <c r="F585" s="311">
        <v>2687</v>
      </c>
      <c r="G585" s="311">
        <v>2633</v>
      </c>
      <c r="H585" s="311">
        <v>1263.973757432386</v>
      </c>
      <c r="I585" s="312">
        <v>479.83858239909875</v>
      </c>
      <c r="J585" s="310">
        <v>3615</v>
      </c>
      <c r="K585" s="311">
        <v>3025</v>
      </c>
      <c r="L585" s="311">
        <v>230</v>
      </c>
      <c r="M585" s="311">
        <v>240</v>
      </c>
      <c r="N585" s="313">
        <f t="shared" si="27"/>
        <v>6.6390041493775934E-2</v>
      </c>
      <c r="O585" s="311">
        <v>85</v>
      </c>
      <c r="P585" s="311">
        <v>10</v>
      </c>
      <c r="Q585" s="311">
        <f t="shared" si="28"/>
        <v>95</v>
      </c>
      <c r="R585" s="313">
        <f t="shared" si="29"/>
        <v>2.6279391424619641E-2</v>
      </c>
      <c r="S585" s="311">
        <v>0</v>
      </c>
      <c r="T585" s="311">
        <v>0</v>
      </c>
      <c r="U585" s="312">
        <v>25</v>
      </c>
      <c r="V585" s="133" t="s">
        <v>7</v>
      </c>
    </row>
    <row r="586" spans="1:22" x14ac:dyDescent="0.2">
      <c r="A586" s="308" t="s">
        <v>835</v>
      </c>
      <c r="B586" s="309" t="s">
        <v>250</v>
      </c>
      <c r="C586" s="309" t="s">
        <v>251</v>
      </c>
      <c r="D586" s="310">
        <v>3.5526998901367186</v>
      </c>
      <c r="E586" s="311">
        <v>7563</v>
      </c>
      <c r="F586" s="311">
        <v>2914</v>
      </c>
      <c r="G586" s="311">
        <v>2873</v>
      </c>
      <c r="H586" s="311">
        <v>2128.8035110978522</v>
      </c>
      <c r="I586" s="312">
        <v>820.22126554794932</v>
      </c>
      <c r="J586" s="310">
        <v>3930</v>
      </c>
      <c r="K586" s="311">
        <v>3115</v>
      </c>
      <c r="L586" s="311">
        <v>100</v>
      </c>
      <c r="M586" s="311">
        <v>500</v>
      </c>
      <c r="N586" s="313">
        <f t="shared" si="27"/>
        <v>0.1272264631043257</v>
      </c>
      <c r="O586" s="311">
        <v>170</v>
      </c>
      <c r="P586" s="311">
        <v>25</v>
      </c>
      <c r="Q586" s="311">
        <f t="shared" si="28"/>
        <v>195</v>
      </c>
      <c r="R586" s="313">
        <f t="shared" si="29"/>
        <v>4.9618320610687022E-2</v>
      </c>
      <c r="S586" s="311">
        <v>0</v>
      </c>
      <c r="T586" s="311">
        <v>10</v>
      </c>
      <c r="U586" s="312">
        <v>15</v>
      </c>
      <c r="V586" s="133" t="s">
        <v>7</v>
      </c>
    </row>
    <row r="587" spans="1:22" x14ac:dyDescent="0.2">
      <c r="A587" s="308" t="s">
        <v>836</v>
      </c>
      <c r="B587" s="309" t="s">
        <v>250</v>
      </c>
      <c r="C587" s="309" t="s">
        <v>251</v>
      </c>
      <c r="D587" s="310">
        <v>6.0459002685546874</v>
      </c>
      <c r="E587" s="311">
        <v>3363</v>
      </c>
      <c r="F587" s="311">
        <v>1079</v>
      </c>
      <c r="G587" s="311">
        <v>1070</v>
      </c>
      <c r="H587" s="311">
        <v>556.24470312408039</v>
      </c>
      <c r="I587" s="312">
        <v>178.46804480252237</v>
      </c>
      <c r="J587" s="310">
        <v>1695</v>
      </c>
      <c r="K587" s="311">
        <v>1475</v>
      </c>
      <c r="L587" s="311">
        <v>65</v>
      </c>
      <c r="M587" s="311">
        <v>135</v>
      </c>
      <c r="N587" s="313">
        <f t="shared" si="27"/>
        <v>7.9646017699115043E-2</v>
      </c>
      <c r="O587" s="311">
        <v>10</v>
      </c>
      <c r="P587" s="311">
        <v>10</v>
      </c>
      <c r="Q587" s="311">
        <f t="shared" si="28"/>
        <v>20</v>
      </c>
      <c r="R587" s="313">
        <f t="shared" si="29"/>
        <v>1.1799410029498525E-2</v>
      </c>
      <c r="S587" s="311">
        <v>0</v>
      </c>
      <c r="T587" s="311">
        <v>0</v>
      </c>
      <c r="U587" s="312">
        <v>0</v>
      </c>
      <c r="V587" s="133" t="s">
        <v>7</v>
      </c>
    </row>
    <row r="588" spans="1:22" x14ac:dyDescent="0.2">
      <c r="A588" s="308" t="s">
        <v>837</v>
      </c>
      <c r="B588" s="309" t="s">
        <v>250</v>
      </c>
      <c r="C588" s="309" t="s">
        <v>251</v>
      </c>
      <c r="D588" s="310">
        <v>2.3794000244140623</v>
      </c>
      <c r="E588" s="311">
        <v>7101</v>
      </c>
      <c r="F588" s="311">
        <v>2518</v>
      </c>
      <c r="G588" s="311">
        <v>2489</v>
      </c>
      <c r="H588" s="311">
        <v>2984.3657758844702</v>
      </c>
      <c r="I588" s="312">
        <v>1058.2499681280235</v>
      </c>
      <c r="J588" s="310">
        <v>3980</v>
      </c>
      <c r="K588" s="311">
        <v>3230</v>
      </c>
      <c r="L588" s="311">
        <v>210</v>
      </c>
      <c r="M588" s="311">
        <v>410</v>
      </c>
      <c r="N588" s="313">
        <f t="shared" si="27"/>
        <v>0.10301507537688442</v>
      </c>
      <c r="O588" s="311">
        <v>80</v>
      </c>
      <c r="P588" s="311">
        <v>25</v>
      </c>
      <c r="Q588" s="311">
        <f t="shared" si="28"/>
        <v>105</v>
      </c>
      <c r="R588" s="313">
        <f t="shared" si="29"/>
        <v>2.6381909547738693E-2</v>
      </c>
      <c r="S588" s="311">
        <v>0</v>
      </c>
      <c r="T588" s="311">
        <v>0</v>
      </c>
      <c r="U588" s="312">
        <v>30</v>
      </c>
      <c r="V588" s="133" t="s">
        <v>7</v>
      </c>
    </row>
    <row r="589" spans="1:22" x14ac:dyDescent="0.2">
      <c r="A589" s="308" t="s">
        <v>838</v>
      </c>
      <c r="B589" s="309" t="s">
        <v>250</v>
      </c>
      <c r="C589" s="309" t="s">
        <v>251</v>
      </c>
      <c r="D589" s="310">
        <v>1.7838999938964843</v>
      </c>
      <c r="E589" s="311">
        <v>3968</v>
      </c>
      <c r="F589" s="311">
        <v>1797</v>
      </c>
      <c r="G589" s="311">
        <v>1762</v>
      </c>
      <c r="H589" s="311">
        <v>2224.3399369786948</v>
      </c>
      <c r="I589" s="312">
        <v>1007.3434644029019</v>
      </c>
      <c r="J589" s="310">
        <v>1810</v>
      </c>
      <c r="K589" s="311">
        <v>1325</v>
      </c>
      <c r="L589" s="311">
        <v>40</v>
      </c>
      <c r="M589" s="311">
        <v>355</v>
      </c>
      <c r="N589" s="313">
        <f t="shared" si="27"/>
        <v>0.19613259668508287</v>
      </c>
      <c r="O589" s="311">
        <v>75</v>
      </c>
      <c r="P589" s="311">
        <v>10</v>
      </c>
      <c r="Q589" s="311">
        <f t="shared" si="28"/>
        <v>85</v>
      </c>
      <c r="R589" s="313">
        <f t="shared" si="29"/>
        <v>4.6961325966850827E-2</v>
      </c>
      <c r="S589" s="311">
        <v>0</v>
      </c>
      <c r="T589" s="311">
        <v>0</v>
      </c>
      <c r="U589" s="312">
        <v>0</v>
      </c>
      <c r="V589" s="133" t="s">
        <v>7</v>
      </c>
    </row>
    <row r="590" spans="1:22" x14ac:dyDescent="0.2">
      <c r="A590" s="308" t="s">
        <v>839</v>
      </c>
      <c r="B590" s="309" t="s">
        <v>250</v>
      </c>
      <c r="C590" s="309" t="s">
        <v>251</v>
      </c>
      <c r="D590" s="310">
        <v>2.2925</v>
      </c>
      <c r="E590" s="311">
        <v>8370</v>
      </c>
      <c r="F590" s="311">
        <v>3036</v>
      </c>
      <c r="G590" s="311">
        <v>2984</v>
      </c>
      <c r="H590" s="311">
        <v>3651.0359869138497</v>
      </c>
      <c r="I590" s="312">
        <v>1324.3184296619411</v>
      </c>
      <c r="J590" s="310">
        <v>4535</v>
      </c>
      <c r="K590" s="311">
        <v>3785</v>
      </c>
      <c r="L590" s="311">
        <v>210</v>
      </c>
      <c r="M590" s="311">
        <v>455</v>
      </c>
      <c r="N590" s="313">
        <f t="shared" si="27"/>
        <v>0.10033076074972437</v>
      </c>
      <c r="O590" s="311">
        <v>50</v>
      </c>
      <c r="P590" s="311">
        <v>10</v>
      </c>
      <c r="Q590" s="311">
        <f t="shared" si="28"/>
        <v>60</v>
      </c>
      <c r="R590" s="313">
        <f t="shared" si="29"/>
        <v>1.3230429988974642E-2</v>
      </c>
      <c r="S590" s="311">
        <v>0</v>
      </c>
      <c r="T590" s="311">
        <v>0</v>
      </c>
      <c r="U590" s="312">
        <v>20</v>
      </c>
      <c r="V590" s="133" t="s">
        <v>7</v>
      </c>
    </row>
    <row r="591" spans="1:22" x14ac:dyDescent="0.2">
      <c r="A591" s="308" t="s">
        <v>840</v>
      </c>
      <c r="B591" s="309" t="s">
        <v>250</v>
      </c>
      <c r="C591" s="309" t="s">
        <v>251</v>
      </c>
      <c r="D591" s="310">
        <v>2.000500030517578</v>
      </c>
      <c r="E591" s="311">
        <v>5063</v>
      </c>
      <c r="F591" s="311">
        <v>1583</v>
      </c>
      <c r="G591" s="311">
        <v>1564</v>
      </c>
      <c r="H591" s="311">
        <v>2530.867244570888</v>
      </c>
      <c r="I591" s="312">
        <v>791.30216238509104</v>
      </c>
      <c r="J591" s="310">
        <v>2660</v>
      </c>
      <c r="K591" s="311">
        <v>1970</v>
      </c>
      <c r="L591" s="311">
        <v>180</v>
      </c>
      <c r="M591" s="311">
        <v>425</v>
      </c>
      <c r="N591" s="313">
        <f t="shared" si="27"/>
        <v>0.15977443609022557</v>
      </c>
      <c r="O591" s="311">
        <v>35</v>
      </c>
      <c r="P591" s="311">
        <v>35</v>
      </c>
      <c r="Q591" s="311">
        <f t="shared" si="28"/>
        <v>70</v>
      </c>
      <c r="R591" s="313">
        <f t="shared" si="29"/>
        <v>2.6315789473684209E-2</v>
      </c>
      <c r="S591" s="311">
        <v>0</v>
      </c>
      <c r="T591" s="311">
        <v>0</v>
      </c>
      <c r="U591" s="312">
        <v>0</v>
      </c>
      <c r="V591" s="133" t="s">
        <v>7</v>
      </c>
    </row>
    <row r="592" spans="1:22" x14ac:dyDescent="0.2">
      <c r="A592" s="308" t="s">
        <v>841</v>
      </c>
      <c r="B592" s="309" t="s">
        <v>250</v>
      </c>
      <c r="C592" s="309" t="s">
        <v>251</v>
      </c>
      <c r="D592" s="310">
        <v>1.4219000244140625</v>
      </c>
      <c r="E592" s="311">
        <v>5350</v>
      </c>
      <c r="F592" s="311">
        <v>2092</v>
      </c>
      <c r="G592" s="311">
        <v>2050</v>
      </c>
      <c r="H592" s="311">
        <v>3762.5711429357571</v>
      </c>
      <c r="I592" s="312">
        <v>1471.2708095367484</v>
      </c>
      <c r="J592" s="310">
        <v>2600</v>
      </c>
      <c r="K592" s="311">
        <v>1910</v>
      </c>
      <c r="L592" s="311">
        <v>170</v>
      </c>
      <c r="M592" s="311">
        <v>415</v>
      </c>
      <c r="N592" s="313">
        <f t="shared" si="27"/>
        <v>0.1596153846153846</v>
      </c>
      <c r="O592" s="311">
        <v>105</v>
      </c>
      <c r="P592" s="311">
        <v>0</v>
      </c>
      <c r="Q592" s="311">
        <f t="shared" si="28"/>
        <v>105</v>
      </c>
      <c r="R592" s="313">
        <f t="shared" si="29"/>
        <v>4.0384615384615387E-2</v>
      </c>
      <c r="S592" s="311">
        <v>0</v>
      </c>
      <c r="T592" s="311">
        <v>10</v>
      </c>
      <c r="U592" s="312">
        <v>10</v>
      </c>
      <c r="V592" s="133" t="s">
        <v>7</v>
      </c>
    </row>
    <row r="593" spans="1:22" x14ac:dyDescent="0.2">
      <c r="A593" s="308" t="s">
        <v>842</v>
      </c>
      <c r="B593" s="309" t="s">
        <v>250</v>
      </c>
      <c r="C593" s="309" t="s">
        <v>251</v>
      </c>
      <c r="D593" s="310">
        <v>2.4297999572753906</v>
      </c>
      <c r="E593" s="311">
        <v>7241</v>
      </c>
      <c r="F593" s="311">
        <v>2562</v>
      </c>
      <c r="G593" s="311">
        <v>2536</v>
      </c>
      <c r="H593" s="311">
        <v>2980.0807174758352</v>
      </c>
      <c r="I593" s="312">
        <v>1054.4077887271219</v>
      </c>
      <c r="J593" s="310">
        <v>3795</v>
      </c>
      <c r="K593" s="311">
        <v>3100</v>
      </c>
      <c r="L593" s="311">
        <v>200</v>
      </c>
      <c r="M593" s="311">
        <v>405</v>
      </c>
      <c r="N593" s="313">
        <f t="shared" si="27"/>
        <v>0.1067193675889328</v>
      </c>
      <c r="O593" s="311">
        <v>65</v>
      </c>
      <c r="P593" s="311">
        <v>10</v>
      </c>
      <c r="Q593" s="311">
        <f t="shared" si="28"/>
        <v>75</v>
      </c>
      <c r="R593" s="313">
        <f t="shared" si="29"/>
        <v>1.9762845849802372E-2</v>
      </c>
      <c r="S593" s="311">
        <v>0</v>
      </c>
      <c r="T593" s="311">
        <v>0</v>
      </c>
      <c r="U593" s="312">
        <v>0</v>
      </c>
      <c r="V593" s="133" t="s">
        <v>7</v>
      </c>
    </row>
    <row r="594" spans="1:22" x14ac:dyDescent="0.2">
      <c r="A594" s="308" t="s">
        <v>843</v>
      </c>
      <c r="B594" s="309" t="s">
        <v>250</v>
      </c>
      <c r="C594" s="309" t="s">
        <v>251</v>
      </c>
      <c r="D594" s="310">
        <v>5.6495001220703127</v>
      </c>
      <c r="E594" s="311">
        <v>7378</v>
      </c>
      <c r="F594" s="311">
        <v>2785</v>
      </c>
      <c r="G594" s="311">
        <v>2706</v>
      </c>
      <c r="H594" s="311">
        <v>1305.956251098595</v>
      </c>
      <c r="I594" s="312">
        <v>492.96396846158672</v>
      </c>
      <c r="J594" s="310">
        <v>3880</v>
      </c>
      <c r="K594" s="311">
        <v>3070</v>
      </c>
      <c r="L594" s="311">
        <v>185</v>
      </c>
      <c r="M594" s="311">
        <v>515</v>
      </c>
      <c r="N594" s="313">
        <f t="shared" si="27"/>
        <v>0.1327319587628866</v>
      </c>
      <c r="O594" s="311">
        <v>45</v>
      </c>
      <c r="P594" s="311">
        <v>20</v>
      </c>
      <c r="Q594" s="311">
        <f t="shared" si="28"/>
        <v>65</v>
      </c>
      <c r="R594" s="313">
        <f t="shared" si="29"/>
        <v>1.6752577319587628E-2</v>
      </c>
      <c r="S594" s="311">
        <v>0</v>
      </c>
      <c r="T594" s="311">
        <v>10</v>
      </c>
      <c r="U594" s="312">
        <v>30</v>
      </c>
      <c r="V594" s="133" t="s">
        <v>7</v>
      </c>
    </row>
    <row r="595" spans="1:22" x14ac:dyDescent="0.2">
      <c r="A595" s="308" t="s">
        <v>844</v>
      </c>
      <c r="B595" s="309" t="s">
        <v>250</v>
      </c>
      <c r="C595" s="309" t="s">
        <v>251</v>
      </c>
      <c r="D595" s="310">
        <v>20.30699951171875</v>
      </c>
      <c r="E595" s="311">
        <v>8483</v>
      </c>
      <c r="F595" s="311">
        <v>3115</v>
      </c>
      <c r="G595" s="311">
        <v>3054</v>
      </c>
      <c r="H595" s="311">
        <v>417.73773595181484</v>
      </c>
      <c r="I595" s="312">
        <v>153.39538459152459</v>
      </c>
      <c r="J595" s="310">
        <v>4720</v>
      </c>
      <c r="K595" s="311">
        <v>3665</v>
      </c>
      <c r="L595" s="311">
        <v>310</v>
      </c>
      <c r="M595" s="311">
        <v>575</v>
      </c>
      <c r="N595" s="313">
        <f t="shared" si="27"/>
        <v>0.12182203389830508</v>
      </c>
      <c r="O595" s="311">
        <v>115</v>
      </c>
      <c r="P595" s="311">
        <v>25</v>
      </c>
      <c r="Q595" s="311">
        <f t="shared" si="28"/>
        <v>140</v>
      </c>
      <c r="R595" s="313">
        <f t="shared" si="29"/>
        <v>2.9661016949152543E-2</v>
      </c>
      <c r="S595" s="311">
        <v>0</v>
      </c>
      <c r="T595" s="311">
        <v>20</v>
      </c>
      <c r="U595" s="312">
        <v>15</v>
      </c>
      <c r="V595" s="133" t="s">
        <v>7</v>
      </c>
    </row>
    <row r="596" spans="1:22" x14ac:dyDescent="0.2">
      <c r="A596" s="308" t="s">
        <v>845</v>
      </c>
      <c r="B596" s="309" t="s">
        <v>250</v>
      </c>
      <c r="C596" s="309" t="s">
        <v>251</v>
      </c>
      <c r="D596" s="310">
        <v>28.901398925781251</v>
      </c>
      <c r="E596" s="311">
        <v>4450</v>
      </c>
      <c r="F596" s="311">
        <v>1670</v>
      </c>
      <c r="G596" s="311">
        <v>1627</v>
      </c>
      <c r="H596" s="311">
        <v>153.97178563666046</v>
      </c>
      <c r="I596" s="312">
        <v>57.782670115331008</v>
      </c>
      <c r="J596" s="310">
        <v>2200</v>
      </c>
      <c r="K596" s="311">
        <v>1890</v>
      </c>
      <c r="L596" s="311">
        <v>145</v>
      </c>
      <c r="M596" s="311">
        <v>120</v>
      </c>
      <c r="N596" s="313">
        <f t="shared" si="27"/>
        <v>5.4545454545454543E-2</v>
      </c>
      <c r="O596" s="311">
        <v>25</v>
      </c>
      <c r="P596" s="311">
        <v>10</v>
      </c>
      <c r="Q596" s="311">
        <f t="shared" si="28"/>
        <v>35</v>
      </c>
      <c r="R596" s="313">
        <f t="shared" si="29"/>
        <v>1.5909090909090907E-2</v>
      </c>
      <c r="S596" s="311">
        <v>0</v>
      </c>
      <c r="T596" s="311">
        <v>0</v>
      </c>
      <c r="U596" s="312">
        <v>0</v>
      </c>
      <c r="V596" s="133" t="s">
        <v>7</v>
      </c>
    </row>
    <row r="597" spans="1:22" x14ac:dyDescent="0.2">
      <c r="A597" s="308" t="s">
        <v>846</v>
      </c>
      <c r="B597" s="309" t="s">
        <v>250</v>
      </c>
      <c r="C597" s="309" t="s">
        <v>251</v>
      </c>
      <c r="D597" s="310">
        <v>3.738699951171875</v>
      </c>
      <c r="E597" s="311">
        <v>5608</v>
      </c>
      <c r="F597" s="311">
        <v>2914</v>
      </c>
      <c r="G597" s="311">
        <v>2814</v>
      </c>
      <c r="H597" s="311">
        <v>1499.9866459575614</v>
      </c>
      <c r="I597" s="312">
        <v>779.41531496439632</v>
      </c>
      <c r="J597" s="310">
        <v>2245</v>
      </c>
      <c r="K597" s="311">
        <v>1695</v>
      </c>
      <c r="L597" s="311">
        <v>85</v>
      </c>
      <c r="M597" s="311">
        <v>230</v>
      </c>
      <c r="N597" s="313">
        <f t="shared" si="27"/>
        <v>0.10244988864142539</v>
      </c>
      <c r="O597" s="311">
        <v>205</v>
      </c>
      <c r="P597" s="311">
        <v>20</v>
      </c>
      <c r="Q597" s="311">
        <f t="shared" si="28"/>
        <v>225</v>
      </c>
      <c r="R597" s="313">
        <f t="shared" si="29"/>
        <v>0.10022271714922049</v>
      </c>
      <c r="S597" s="311">
        <v>0</v>
      </c>
      <c r="T597" s="311">
        <v>10</v>
      </c>
      <c r="U597" s="312">
        <v>10</v>
      </c>
      <c r="V597" s="133" t="s">
        <v>7</v>
      </c>
    </row>
    <row r="598" spans="1:22" x14ac:dyDescent="0.2">
      <c r="A598" s="308" t="s">
        <v>847</v>
      </c>
      <c r="B598" s="309" t="s">
        <v>250</v>
      </c>
      <c r="C598" s="309" t="s">
        <v>251</v>
      </c>
      <c r="D598" s="310">
        <v>1.5192999267578124</v>
      </c>
      <c r="E598" s="311">
        <v>3552</v>
      </c>
      <c r="F598" s="311">
        <v>1402</v>
      </c>
      <c r="G598" s="311">
        <v>1383</v>
      </c>
      <c r="H598" s="311">
        <v>2337.9188910908274</v>
      </c>
      <c r="I598" s="312">
        <v>922.7934361794313</v>
      </c>
      <c r="J598" s="310">
        <v>1505</v>
      </c>
      <c r="K598" s="311">
        <v>1235</v>
      </c>
      <c r="L598" s="311">
        <v>95</v>
      </c>
      <c r="M598" s="311">
        <v>100</v>
      </c>
      <c r="N598" s="313">
        <f t="shared" si="27"/>
        <v>6.6445182724252497E-2</v>
      </c>
      <c r="O598" s="311">
        <v>65</v>
      </c>
      <c r="P598" s="311">
        <v>0</v>
      </c>
      <c r="Q598" s="311">
        <f t="shared" si="28"/>
        <v>65</v>
      </c>
      <c r="R598" s="313">
        <f t="shared" si="29"/>
        <v>4.3189368770764118E-2</v>
      </c>
      <c r="S598" s="311">
        <v>0</v>
      </c>
      <c r="T598" s="311">
        <v>0</v>
      </c>
      <c r="U598" s="312">
        <v>0</v>
      </c>
      <c r="V598" s="133" t="s">
        <v>7</v>
      </c>
    </row>
    <row r="599" spans="1:22" x14ac:dyDescent="0.2">
      <c r="A599" s="308" t="s">
        <v>848</v>
      </c>
      <c r="B599" s="309" t="s">
        <v>250</v>
      </c>
      <c r="C599" s="309" t="s">
        <v>251</v>
      </c>
      <c r="D599" s="310">
        <v>1.1469999694824218</v>
      </c>
      <c r="E599" s="311">
        <v>2990</v>
      </c>
      <c r="F599" s="311">
        <v>1127</v>
      </c>
      <c r="G599" s="311">
        <v>1115</v>
      </c>
      <c r="H599" s="311">
        <v>2606.8004180934922</v>
      </c>
      <c r="I599" s="312">
        <v>982.56323451216247</v>
      </c>
      <c r="J599" s="310">
        <v>1470</v>
      </c>
      <c r="K599" s="311">
        <v>1270</v>
      </c>
      <c r="L599" s="311">
        <v>70</v>
      </c>
      <c r="M599" s="311">
        <v>85</v>
      </c>
      <c r="N599" s="313">
        <f t="shared" si="27"/>
        <v>5.7823129251700682E-2</v>
      </c>
      <c r="O599" s="311">
        <v>10</v>
      </c>
      <c r="P599" s="311">
        <v>10</v>
      </c>
      <c r="Q599" s="311">
        <f t="shared" si="28"/>
        <v>20</v>
      </c>
      <c r="R599" s="313">
        <f t="shared" si="29"/>
        <v>1.3605442176870748E-2</v>
      </c>
      <c r="S599" s="311">
        <v>0</v>
      </c>
      <c r="T599" s="311">
        <v>10</v>
      </c>
      <c r="U599" s="312">
        <v>10</v>
      </c>
      <c r="V599" s="133" t="s">
        <v>7</v>
      </c>
    </row>
    <row r="600" spans="1:22" x14ac:dyDescent="0.2">
      <c r="A600" s="308" t="s">
        <v>849</v>
      </c>
      <c r="B600" s="309" t="s">
        <v>250</v>
      </c>
      <c r="C600" s="309" t="s">
        <v>251</v>
      </c>
      <c r="D600" s="310">
        <v>1.2034999847412109</v>
      </c>
      <c r="E600" s="311">
        <v>2357</v>
      </c>
      <c r="F600" s="311">
        <v>915</v>
      </c>
      <c r="G600" s="311">
        <v>911</v>
      </c>
      <c r="H600" s="311">
        <v>1958.4545325165307</v>
      </c>
      <c r="I600" s="312">
        <v>760.28251898711312</v>
      </c>
      <c r="J600" s="310">
        <v>1050</v>
      </c>
      <c r="K600" s="311">
        <v>830</v>
      </c>
      <c r="L600" s="311">
        <v>65</v>
      </c>
      <c r="M600" s="311">
        <v>70</v>
      </c>
      <c r="N600" s="313">
        <f t="shared" si="27"/>
        <v>6.6666666666666666E-2</v>
      </c>
      <c r="O600" s="311">
        <v>65</v>
      </c>
      <c r="P600" s="311">
        <v>20</v>
      </c>
      <c r="Q600" s="311">
        <f t="shared" si="28"/>
        <v>85</v>
      </c>
      <c r="R600" s="313">
        <f t="shared" si="29"/>
        <v>8.0952380952380956E-2</v>
      </c>
      <c r="S600" s="311">
        <v>0</v>
      </c>
      <c r="T600" s="311">
        <v>0</v>
      </c>
      <c r="U600" s="312">
        <v>10</v>
      </c>
      <c r="V600" s="133" t="s">
        <v>7</v>
      </c>
    </row>
    <row r="601" spans="1:22" x14ac:dyDescent="0.2">
      <c r="A601" s="308" t="s">
        <v>850</v>
      </c>
      <c r="B601" s="309" t="s">
        <v>250</v>
      </c>
      <c r="C601" s="309" t="s">
        <v>251</v>
      </c>
      <c r="D601" s="310">
        <v>1.4703999328613282</v>
      </c>
      <c r="E601" s="311">
        <v>3330</v>
      </c>
      <c r="F601" s="311">
        <v>1164</v>
      </c>
      <c r="G601" s="311">
        <v>1146</v>
      </c>
      <c r="H601" s="311">
        <v>2264.6899837107435</v>
      </c>
      <c r="I601" s="312">
        <v>791.62136367546714</v>
      </c>
      <c r="J601" s="310">
        <v>1710</v>
      </c>
      <c r="K601" s="311">
        <v>1400</v>
      </c>
      <c r="L601" s="311">
        <v>85</v>
      </c>
      <c r="M601" s="311">
        <v>130</v>
      </c>
      <c r="N601" s="313">
        <f t="shared" si="27"/>
        <v>7.6023391812865493E-2</v>
      </c>
      <c r="O601" s="311">
        <v>50</v>
      </c>
      <c r="P601" s="311">
        <v>15</v>
      </c>
      <c r="Q601" s="311">
        <f t="shared" si="28"/>
        <v>65</v>
      </c>
      <c r="R601" s="313">
        <f t="shared" si="29"/>
        <v>3.8011695906432746E-2</v>
      </c>
      <c r="S601" s="311">
        <v>10</v>
      </c>
      <c r="T601" s="311">
        <v>15</v>
      </c>
      <c r="U601" s="312">
        <v>10</v>
      </c>
      <c r="V601" s="133" t="s">
        <v>7</v>
      </c>
    </row>
    <row r="602" spans="1:22" x14ac:dyDescent="0.2">
      <c r="A602" s="308" t="s">
        <v>851</v>
      </c>
      <c r="B602" s="309" t="s">
        <v>250</v>
      </c>
      <c r="C602" s="309" t="s">
        <v>251</v>
      </c>
      <c r="D602" s="310">
        <v>2.2791000366210938</v>
      </c>
      <c r="E602" s="311">
        <v>6426</v>
      </c>
      <c r="F602" s="311">
        <v>2872</v>
      </c>
      <c r="G602" s="311">
        <v>2804</v>
      </c>
      <c r="H602" s="311">
        <v>2819.5339812845341</v>
      </c>
      <c r="I602" s="312">
        <v>1260.1465288280706</v>
      </c>
      <c r="J602" s="310">
        <v>3095</v>
      </c>
      <c r="K602" s="311">
        <v>2470</v>
      </c>
      <c r="L602" s="311">
        <v>215</v>
      </c>
      <c r="M602" s="311">
        <v>155</v>
      </c>
      <c r="N602" s="313">
        <f t="shared" si="27"/>
        <v>5.0080775444264945E-2</v>
      </c>
      <c r="O602" s="311">
        <v>205</v>
      </c>
      <c r="P602" s="311">
        <v>10</v>
      </c>
      <c r="Q602" s="311">
        <f t="shared" si="28"/>
        <v>215</v>
      </c>
      <c r="R602" s="313">
        <f t="shared" si="29"/>
        <v>6.9466882067851371E-2</v>
      </c>
      <c r="S602" s="311">
        <v>0</v>
      </c>
      <c r="T602" s="311">
        <v>0</v>
      </c>
      <c r="U602" s="312">
        <v>35</v>
      </c>
      <c r="V602" s="133" t="s">
        <v>7</v>
      </c>
    </row>
    <row r="603" spans="1:22" x14ac:dyDescent="0.2">
      <c r="A603" s="308" t="s">
        <v>852</v>
      </c>
      <c r="B603" s="309" t="s">
        <v>250</v>
      </c>
      <c r="C603" s="309" t="s">
        <v>251</v>
      </c>
      <c r="D603" s="310">
        <v>2.2408999633789062</v>
      </c>
      <c r="E603" s="311">
        <v>5549</v>
      </c>
      <c r="F603" s="311">
        <v>2614</v>
      </c>
      <c r="G603" s="311">
        <v>2575</v>
      </c>
      <c r="H603" s="311">
        <v>2476.2372665815151</v>
      </c>
      <c r="I603" s="312">
        <v>1166.4956235076736</v>
      </c>
      <c r="J603" s="310">
        <v>2890</v>
      </c>
      <c r="K603" s="311">
        <v>2380</v>
      </c>
      <c r="L603" s="311">
        <v>135</v>
      </c>
      <c r="M603" s="311">
        <v>155</v>
      </c>
      <c r="N603" s="313">
        <f t="shared" si="27"/>
        <v>5.3633217993079588E-2</v>
      </c>
      <c r="O603" s="311">
        <v>185</v>
      </c>
      <c r="P603" s="311">
        <v>25</v>
      </c>
      <c r="Q603" s="311">
        <f t="shared" si="28"/>
        <v>210</v>
      </c>
      <c r="R603" s="313">
        <f t="shared" si="29"/>
        <v>7.2664359861591699E-2</v>
      </c>
      <c r="S603" s="311">
        <v>10</v>
      </c>
      <c r="T603" s="311">
        <v>10</v>
      </c>
      <c r="U603" s="312">
        <v>0</v>
      </c>
      <c r="V603" s="133" t="s">
        <v>7</v>
      </c>
    </row>
    <row r="604" spans="1:22" x14ac:dyDescent="0.2">
      <c r="A604" s="308" t="s">
        <v>853</v>
      </c>
      <c r="B604" s="309" t="s">
        <v>250</v>
      </c>
      <c r="C604" s="309" t="s">
        <v>251</v>
      </c>
      <c r="D604" s="310">
        <v>2.7820001220703126</v>
      </c>
      <c r="E604" s="311">
        <v>7827</v>
      </c>
      <c r="F604" s="311">
        <v>2903</v>
      </c>
      <c r="G604" s="311">
        <v>2839</v>
      </c>
      <c r="H604" s="311">
        <v>2813.4434423300072</v>
      </c>
      <c r="I604" s="312">
        <v>1043.493843501215</v>
      </c>
      <c r="J604" s="310">
        <v>4155</v>
      </c>
      <c r="K604" s="311">
        <v>3520</v>
      </c>
      <c r="L604" s="311">
        <v>235</v>
      </c>
      <c r="M604" s="311">
        <v>245</v>
      </c>
      <c r="N604" s="313">
        <f t="shared" si="27"/>
        <v>5.8965102286401928E-2</v>
      </c>
      <c r="O604" s="311">
        <v>100</v>
      </c>
      <c r="P604" s="311">
        <v>25</v>
      </c>
      <c r="Q604" s="311">
        <f t="shared" si="28"/>
        <v>125</v>
      </c>
      <c r="R604" s="313">
        <f t="shared" si="29"/>
        <v>3.0084235860409144E-2</v>
      </c>
      <c r="S604" s="311">
        <v>10</v>
      </c>
      <c r="T604" s="311">
        <v>0</v>
      </c>
      <c r="U604" s="312">
        <v>20</v>
      </c>
      <c r="V604" s="133" t="s">
        <v>7</v>
      </c>
    </row>
    <row r="605" spans="1:22" x14ac:dyDescent="0.2">
      <c r="A605" s="308" t="s">
        <v>854</v>
      </c>
      <c r="B605" s="309" t="s">
        <v>250</v>
      </c>
      <c r="C605" s="309" t="s">
        <v>251</v>
      </c>
      <c r="D605" s="310">
        <v>1.8457000732421875</v>
      </c>
      <c r="E605" s="311">
        <v>5107</v>
      </c>
      <c r="F605" s="311">
        <v>1713</v>
      </c>
      <c r="G605" s="311">
        <v>1690</v>
      </c>
      <c r="H605" s="311">
        <v>2766.971770786658</v>
      </c>
      <c r="I605" s="312">
        <v>928.10312186362739</v>
      </c>
      <c r="J605" s="310">
        <v>2740</v>
      </c>
      <c r="K605" s="311">
        <v>2345</v>
      </c>
      <c r="L605" s="311">
        <v>165</v>
      </c>
      <c r="M605" s="311">
        <v>135</v>
      </c>
      <c r="N605" s="313">
        <f t="shared" si="27"/>
        <v>4.9270072992700732E-2</v>
      </c>
      <c r="O605" s="311">
        <v>65</v>
      </c>
      <c r="P605" s="311">
        <v>15</v>
      </c>
      <c r="Q605" s="311">
        <f t="shared" si="28"/>
        <v>80</v>
      </c>
      <c r="R605" s="313">
        <f t="shared" si="29"/>
        <v>2.9197080291970802E-2</v>
      </c>
      <c r="S605" s="311">
        <v>10</v>
      </c>
      <c r="T605" s="311">
        <v>10</v>
      </c>
      <c r="U605" s="312">
        <v>10</v>
      </c>
      <c r="V605" s="133" t="s">
        <v>7</v>
      </c>
    </row>
    <row r="606" spans="1:22" x14ac:dyDescent="0.2">
      <c r="A606" s="308" t="s">
        <v>855</v>
      </c>
      <c r="B606" s="309" t="s">
        <v>250</v>
      </c>
      <c r="C606" s="309" t="s">
        <v>251</v>
      </c>
      <c r="D606" s="310">
        <v>2.7180999755859374</v>
      </c>
      <c r="E606" s="311">
        <v>3072</v>
      </c>
      <c r="F606" s="311">
        <v>995</v>
      </c>
      <c r="G606" s="311">
        <v>970</v>
      </c>
      <c r="H606" s="311">
        <v>1130.2012536671955</v>
      </c>
      <c r="I606" s="312">
        <v>366.0645336584829</v>
      </c>
      <c r="J606" s="310">
        <v>1590</v>
      </c>
      <c r="K606" s="311">
        <v>1445</v>
      </c>
      <c r="L606" s="311">
        <v>55</v>
      </c>
      <c r="M606" s="311">
        <v>65</v>
      </c>
      <c r="N606" s="313">
        <f t="shared" si="27"/>
        <v>4.0880503144654086E-2</v>
      </c>
      <c r="O606" s="311">
        <v>10</v>
      </c>
      <c r="P606" s="311">
        <v>10</v>
      </c>
      <c r="Q606" s="311">
        <f t="shared" si="28"/>
        <v>20</v>
      </c>
      <c r="R606" s="313">
        <f t="shared" si="29"/>
        <v>1.2578616352201259E-2</v>
      </c>
      <c r="S606" s="311">
        <v>0</v>
      </c>
      <c r="T606" s="311">
        <v>0</v>
      </c>
      <c r="U606" s="312">
        <v>0</v>
      </c>
      <c r="V606" s="133" t="s">
        <v>7</v>
      </c>
    </row>
    <row r="607" spans="1:22" x14ac:dyDescent="0.2">
      <c r="A607" s="308" t="s">
        <v>856</v>
      </c>
      <c r="B607" s="309" t="s">
        <v>250</v>
      </c>
      <c r="C607" s="309" t="s">
        <v>251</v>
      </c>
      <c r="D607" s="310">
        <v>1.0387999725341797</v>
      </c>
      <c r="E607" s="311">
        <v>4296</v>
      </c>
      <c r="F607" s="311">
        <v>1622</v>
      </c>
      <c r="G607" s="311">
        <v>1604</v>
      </c>
      <c r="H607" s="311">
        <v>4135.5411181998743</v>
      </c>
      <c r="I607" s="312">
        <v>1561.4170609218334</v>
      </c>
      <c r="J607" s="310">
        <v>2465</v>
      </c>
      <c r="K607" s="311">
        <v>2005</v>
      </c>
      <c r="L607" s="311">
        <v>185</v>
      </c>
      <c r="M607" s="311">
        <v>210</v>
      </c>
      <c r="N607" s="313">
        <f t="shared" si="27"/>
        <v>8.5192697768762676E-2</v>
      </c>
      <c r="O607" s="311">
        <v>35</v>
      </c>
      <c r="P607" s="311">
        <v>10</v>
      </c>
      <c r="Q607" s="311">
        <f t="shared" si="28"/>
        <v>45</v>
      </c>
      <c r="R607" s="313">
        <f t="shared" si="29"/>
        <v>1.8255578093306288E-2</v>
      </c>
      <c r="S607" s="311">
        <v>0</v>
      </c>
      <c r="T607" s="311">
        <v>0</v>
      </c>
      <c r="U607" s="312">
        <v>15</v>
      </c>
      <c r="V607" s="133" t="s">
        <v>7</v>
      </c>
    </row>
    <row r="608" spans="1:22" x14ac:dyDescent="0.2">
      <c r="A608" s="308" t="s">
        <v>857</v>
      </c>
      <c r="B608" s="309" t="s">
        <v>250</v>
      </c>
      <c r="C608" s="309" t="s">
        <v>251</v>
      </c>
      <c r="D608" s="310">
        <v>2.4950999450683593</v>
      </c>
      <c r="E608" s="311">
        <v>6429</v>
      </c>
      <c r="F608" s="311">
        <v>2404</v>
      </c>
      <c r="G608" s="311">
        <v>2293</v>
      </c>
      <c r="H608" s="311">
        <v>2576.6502911865769</v>
      </c>
      <c r="I608" s="312">
        <v>963.48845854915703</v>
      </c>
      <c r="J608" s="310">
        <v>3475</v>
      </c>
      <c r="K608" s="311">
        <v>2915</v>
      </c>
      <c r="L608" s="311">
        <v>225</v>
      </c>
      <c r="M608" s="311">
        <v>235</v>
      </c>
      <c r="N608" s="313">
        <f t="shared" si="27"/>
        <v>6.7625899280575538E-2</v>
      </c>
      <c r="O608" s="311">
        <v>55</v>
      </c>
      <c r="P608" s="311">
        <v>25</v>
      </c>
      <c r="Q608" s="311">
        <f t="shared" si="28"/>
        <v>80</v>
      </c>
      <c r="R608" s="313">
        <f t="shared" si="29"/>
        <v>2.302158273381295E-2</v>
      </c>
      <c r="S608" s="311">
        <v>0</v>
      </c>
      <c r="T608" s="311">
        <v>0</v>
      </c>
      <c r="U608" s="312">
        <v>0</v>
      </c>
      <c r="V608" s="133" t="s">
        <v>7</v>
      </c>
    </row>
    <row r="609" spans="1:22" x14ac:dyDescent="0.2">
      <c r="A609" s="333" t="s">
        <v>858</v>
      </c>
      <c r="B609" s="334" t="s">
        <v>250</v>
      </c>
      <c r="C609" s="334" t="s">
        <v>251</v>
      </c>
      <c r="D609" s="335">
        <v>36.375600585937498</v>
      </c>
      <c r="E609" s="336">
        <v>3332</v>
      </c>
      <c r="F609" s="336">
        <v>1288</v>
      </c>
      <c r="G609" s="336">
        <v>1257</v>
      </c>
      <c r="H609" s="336">
        <v>91.599862169371946</v>
      </c>
      <c r="I609" s="337">
        <v>35.408350082278226</v>
      </c>
      <c r="J609" s="335">
        <v>1710</v>
      </c>
      <c r="K609" s="336">
        <v>1515</v>
      </c>
      <c r="L609" s="336">
        <v>50</v>
      </c>
      <c r="M609" s="336">
        <v>45</v>
      </c>
      <c r="N609" s="338">
        <f t="shared" si="27"/>
        <v>2.6315789473684209E-2</v>
      </c>
      <c r="O609" s="336">
        <v>80</v>
      </c>
      <c r="P609" s="336">
        <v>10</v>
      </c>
      <c r="Q609" s="336">
        <f t="shared" si="28"/>
        <v>90</v>
      </c>
      <c r="R609" s="338">
        <f t="shared" si="29"/>
        <v>5.2631578947368418E-2</v>
      </c>
      <c r="S609" s="336">
        <v>10</v>
      </c>
      <c r="T609" s="336">
        <v>0</v>
      </c>
      <c r="U609" s="337">
        <v>10</v>
      </c>
      <c r="V609" s="16" t="s">
        <v>3</v>
      </c>
    </row>
    <row r="610" spans="1:22" x14ac:dyDescent="0.2">
      <c r="A610" s="308" t="s">
        <v>859</v>
      </c>
      <c r="B610" s="309" t="s">
        <v>250</v>
      </c>
      <c r="C610" s="309" t="s">
        <v>251</v>
      </c>
      <c r="D610" s="310">
        <v>12.132900390625</v>
      </c>
      <c r="E610" s="311">
        <v>2669</v>
      </c>
      <c r="F610" s="311">
        <v>1075</v>
      </c>
      <c r="G610" s="311">
        <v>1048</v>
      </c>
      <c r="H610" s="311">
        <v>219.98037683242796</v>
      </c>
      <c r="I610" s="312">
        <v>88.602062605792455</v>
      </c>
      <c r="J610" s="310">
        <v>1255</v>
      </c>
      <c r="K610" s="311">
        <v>1060</v>
      </c>
      <c r="L610" s="311">
        <v>55</v>
      </c>
      <c r="M610" s="311">
        <v>70</v>
      </c>
      <c r="N610" s="313">
        <f t="shared" si="27"/>
        <v>5.5776892430278883E-2</v>
      </c>
      <c r="O610" s="311">
        <v>60</v>
      </c>
      <c r="P610" s="311">
        <v>0</v>
      </c>
      <c r="Q610" s="311">
        <f t="shared" si="28"/>
        <v>60</v>
      </c>
      <c r="R610" s="313">
        <f t="shared" si="29"/>
        <v>4.7808764940239043E-2</v>
      </c>
      <c r="S610" s="311">
        <v>0</v>
      </c>
      <c r="T610" s="311">
        <v>0</v>
      </c>
      <c r="U610" s="312">
        <v>10</v>
      </c>
      <c r="V610" s="133" t="s">
        <v>7</v>
      </c>
    </row>
    <row r="611" spans="1:22" x14ac:dyDescent="0.2">
      <c r="A611" s="308" t="s">
        <v>860</v>
      </c>
      <c r="B611" s="309" t="s">
        <v>250</v>
      </c>
      <c r="C611" s="309" t="s">
        <v>251</v>
      </c>
      <c r="D611" s="310">
        <v>21.653898925781249</v>
      </c>
      <c r="E611" s="311">
        <v>5898</v>
      </c>
      <c r="F611" s="311">
        <v>2332</v>
      </c>
      <c r="G611" s="311">
        <v>2257</v>
      </c>
      <c r="H611" s="311">
        <v>272.37589037500351</v>
      </c>
      <c r="I611" s="312">
        <v>107.69423132494205</v>
      </c>
      <c r="J611" s="310">
        <v>3220</v>
      </c>
      <c r="K611" s="311">
        <v>2845</v>
      </c>
      <c r="L611" s="311">
        <v>170</v>
      </c>
      <c r="M611" s="311">
        <v>150</v>
      </c>
      <c r="N611" s="313">
        <f t="shared" si="27"/>
        <v>4.6583850931677016E-2</v>
      </c>
      <c r="O611" s="311">
        <v>35</v>
      </c>
      <c r="P611" s="311">
        <v>20</v>
      </c>
      <c r="Q611" s="311">
        <f t="shared" si="28"/>
        <v>55</v>
      </c>
      <c r="R611" s="313">
        <f t="shared" si="29"/>
        <v>1.7080745341614908E-2</v>
      </c>
      <c r="S611" s="311">
        <v>0</v>
      </c>
      <c r="T611" s="311">
        <v>0</v>
      </c>
      <c r="U611" s="312">
        <v>0</v>
      </c>
      <c r="V611" s="133" t="s">
        <v>7</v>
      </c>
    </row>
    <row r="612" spans="1:22" x14ac:dyDescent="0.2">
      <c r="A612" s="308" t="s">
        <v>861</v>
      </c>
      <c r="B612" s="309" t="s">
        <v>250</v>
      </c>
      <c r="C612" s="309" t="s">
        <v>251</v>
      </c>
      <c r="D612" s="310">
        <v>1.0869999694824219</v>
      </c>
      <c r="E612" s="311">
        <v>3639</v>
      </c>
      <c r="F612" s="311">
        <v>1403</v>
      </c>
      <c r="G612" s="311">
        <v>1366</v>
      </c>
      <c r="H612" s="311">
        <v>3347.7461841445311</v>
      </c>
      <c r="I612" s="312">
        <v>1290.708407901835</v>
      </c>
      <c r="J612" s="310">
        <v>1865</v>
      </c>
      <c r="K612" s="311">
        <v>1540</v>
      </c>
      <c r="L612" s="311">
        <v>155</v>
      </c>
      <c r="M612" s="311">
        <v>90</v>
      </c>
      <c r="N612" s="313">
        <f t="shared" si="27"/>
        <v>4.8257372654155493E-2</v>
      </c>
      <c r="O612" s="311">
        <v>55</v>
      </c>
      <c r="P612" s="311">
        <v>10</v>
      </c>
      <c r="Q612" s="311">
        <f t="shared" si="28"/>
        <v>65</v>
      </c>
      <c r="R612" s="313">
        <f t="shared" si="29"/>
        <v>3.4852546916890083E-2</v>
      </c>
      <c r="S612" s="311">
        <v>0</v>
      </c>
      <c r="T612" s="311">
        <v>0</v>
      </c>
      <c r="U612" s="312">
        <v>0</v>
      </c>
      <c r="V612" s="133" t="s">
        <v>7</v>
      </c>
    </row>
    <row r="613" spans="1:22" x14ac:dyDescent="0.2">
      <c r="A613" s="308" t="s">
        <v>862</v>
      </c>
      <c r="B613" s="309" t="s">
        <v>250</v>
      </c>
      <c r="C613" s="309" t="s">
        <v>251</v>
      </c>
      <c r="D613" s="310">
        <v>0.77389999389648434</v>
      </c>
      <c r="E613" s="311">
        <v>3228</v>
      </c>
      <c r="F613" s="311">
        <v>1142</v>
      </c>
      <c r="G613" s="311">
        <v>1128</v>
      </c>
      <c r="H613" s="311">
        <v>4171.0815679781126</v>
      </c>
      <c r="I613" s="312">
        <v>1475.6428595511168</v>
      </c>
      <c r="J613" s="310">
        <v>1800</v>
      </c>
      <c r="K613" s="311">
        <v>1465</v>
      </c>
      <c r="L613" s="311">
        <v>145</v>
      </c>
      <c r="M613" s="311">
        <v>85</v>
      </c>
      <c r="N613" s="313">
        <f t="shared" si="27"/>
        <v>4.7222222222222221E-2</v>
      </c>
      <c r="O613" s="311">
        <v>55</v>
      </c>
      <c r="P613" s="311">
        <v>25</v>
      </c>
      <c r="Q613" s="311">
        <f t="shared" si="28"/>
        <v>80</v>
      </c>
      <c r="R613" s="313">
        <f t="shared" si="29"/>
        <v>4.4444444444444446E-2</v>
      </c>
      <c r="S613" s="311">
        <v>0</v>
      </c>
      <c r="T613" s="311">
        <v>20</v>
      </c>
      <c r="U613" s="312">
        <v>0</v>
      </c>
      <c r="V613" s="133" t="s">
        <v>7</v>
      </c>
    </row>
    <row r="614" spans="1:22" x14ac:dyDescent="0.2">
      <c r="A614" s="308" t="s">
        <v>863</v>
      </c>
      <c r="B614" s="309" t="s">
        <v>250</v>
      </c>
      <c r="C614" s="309" t="s">
        <v>251</v>
      </c>
      <c r="D614" s="310">
        <v>1.6286999511718749</v>
      </c>
      <c r="E614" s="311">
        <v>4260</v>
      </c>
      <c r="F614" s="311">
        <v>1483</v>
      </c>
      <c r="G614" s="311">
        <v>1467</v>
      </c>
      <c r="H614" s="311">
        <v>2615.5830587057267</v>
      </c>
      <c r="I614" s="312">
        <v>910.54217747901225</v>
      </c>
      <c r="J614" s="310">
        <v>2470</v>
      </c>
      <c r="K614" s="311">
        <v>2155</v>
      </c>
      <c r="L614" s="311">
        <v>145</v>
      </c>
      <c r="M614" s="311">
        <v>115</v>
      </c>
      <c r="N614" s="313">
        <f t="shared" si="27"/>
        <v>4.6558704453441298E-2</v>
      </c>
      <c r="O614" s="311">
        <v>25</v>
      </c>
      <c r="P614" s="311">
        <v>20</v>
      </c>
      <c r="Q614" s="311">
        <f t="shared" si="28"/>
        <v>45</v>
      </c>
      <c r="R614" s="313">
        <f t="shared" si="29"/>
        <v>1.8218623481781375E-2</v>
      </c>
      <c r="S614" s="311">
        <v>0</v>
      </c>
      <c r="T614" s="311">
        <v>0</v>
      </c>
      <c r="U614" s="312">
        <v>10</v>
      </c>
      <c r="V614" s="133" t="s">
        <v>7</v>
      </c>
    </row>
    <row r="615" spans="1:22" x14ac:dyDescent="0.2">
      <c r="A615" s="308" t="s">
        <v>864</v>
      </c>
      <c r="B615" s="309" t="s">
        <v>250</v>
      </c>
      <c r="C615" s="309" t="s">
        <v>251</v>
      </c>
      <c r="D615" s="310">
        <v>2.1644000244140624</v>
      </c>
      <c r="E615" s="311">
        <v>5594</v>
      </c>
      <c r="F615" s="311">
        <v>2614</v>
      </c>
      <c r="G615" s="311">
        <v>2527</v>
      </c>
      <c r="H615" s="311">
        <v>2584.5499616062816</v>
      </c>
      <c r="I615" s="312">
        <v>1207.7249909972863</v>
      </c>
      <c r="J615" s="310">
        <v>2900</v>
      </c>
      <c r="K615" s="311">
        <v>2580</v>
      </c>
      <c r="L615" s="311">
        <v>145</v>
      </c>
      <c r="M615" s="311">
        <v>80</v>
      </c>
      <c r="N615" s="313">
        <f t="shared" si="27"/>
        <v>2.7586206896551724E-2</v>
      </c>
      <c r="O615" s="311">
        <v>70</v>
      </c>
      <c r="P615" s="311">
        <v>10</v>
      </c>
      <c r="Q615" s="311">
        <f t="shared" si="28"/>
        <v>80</v>
      </c>
      <c r="R615" s="313">
        <f t="shared" si="29"/>
        <v>2.7586206896551724E-2</v>
      </c>
      <c r="S615" s="311">
        <v>0</v>
      </c>
      <c r="T615" s="311">
        <v>10</v>
      </c>
      <c r="U615" s="312">
        <v>0</v>
      </c>
      <c r="V615" s="133" t="s">
        <v>7</v>
      </c>
    </row>
    <row r="616" spans="1:22" x14ac:dyDescent="0.2">
      <c r="A616" s="308" t="s">
        <v>865</v>
      </c>
      <c r="B616" s="309" t="s">
        <v>250</v>
      </c>
      <c r="C616" s="309" t="s">
        <v>251</v>
      </c>
      <c r="D616" s="310">
        <v>17.032299804687501</v>
      </c>
      <c r="E616" s="311">
        <v>6049</v>
      </c>
      <c r="F616" s="311">
        <v>2078</v>
      </c>
      <c r="G616" s="311">
        <v>2024</v>
      </c>
      <c r="H616" s="311">
        <v>355.14875086541394</v>
      </c>
      <c r="I616" s="312">
        <v>122.00348889044969</v>
      </c>
      <c r="J616" s="310">
        <v>3390</v>
      </c>
      <c r="K616" s="311">
        <v>2865</v>
      </c>
      <c r="L616" s="311">
        <v>210</v>
      </c>
      <c r="M616" s="311">
        <v>160</v>
      </c>
      <c r="N616" s="313">
        <f t="shared" si="27"/>
        <v>4.71976401179941E-2</v>
      </c>
      <c r="O616" s="311">
        <v>125</v>
      </c>
      <c r="P616" s="311">
        <v>15</v>
      </c>
      <c r="Q616" s="311">
        <f t="shared" si="28"/>
        <v>140</v>
      </c>
      <c r="R616" s="313">
        <f t="shared" si="29"/>
        <v>4.1297935103244837E-2</v>
      </c>
      <c r="S616" s="311">
        <v>0</v>
      </c>
      <c r="T616" s="311">
        <v>0</v>
      </c>
      <c r="U616" s="312">
        <v>10</v>
      </c>
      <c r="V616" s="133" t="s">
        <v>7</v>
      </c>
    </row>
    <row r="617" spans="1:22" x14ac:dyDescent="0.2">
      <c r="A617" s="308" t="s">
        <v>866</v>
      </c>
      <c r="B617" s="309" t="s">
        <v>250</v>
      </c>
      <c r="C617" s="309" t="s">
        <v>251</v>
      </c>
      <c r="D617" s="310">
        <v>13.411400146484375</v>
      </c>
      <c r="E617" s="311">
        <v>8024</v>
      </c>
      <c r="F617" s="311">
        <v>2848</v>
      </c>
      <c r="G617" s="311">
        <v>2772</v>
      </c>
      <c r="H617" s="311">
        <v>598.29696469860289</v>
      </c>
      <c r="I617" s="312">
        <v>212.35664948424989</v>
      </c>
      <c r="J617" s="310">
        <v>4345</v>
      </c>
      <c r="K617" s="311">
        <v>3875</v>
      </c>
      <c r="L617" s="311">
        <v>145</v>
      </c>
      <c r="M617" s="311">
        <v>225</v>
      </c>
      <c r="N617" s="313">
        <f t="shared" si="27"/>
        <v>5.1783659378596088E-2</v>
      </c>
      <c r="O617" s="311">
        <v>40</v>
      </c>
      <c r="P617" s="311">
        <v>15</v>
      </c>
      <c r="Q617" s="311">
        <f t="shared" si="28"/>
        <v>55</v>
      </c>
      <c r="R617" s="313">
        <f t="shared" si="29"/>
        <v>1.2658227848101266E-2</v>
      </c>
      <c r="S617" s="311">
        <v>10</v>
      </c>
      <c r="T617" s="311">
        <v>0</v>
      </c>
      <c r="U617" s="312">
        <v>25</v>
      </c>
      <c r="V617" s="133" t="s">
        <v>7</v>
      </c>
    </row>
    <row r="618" spans="1:22" x14ac:dyDescent="0.2">
      <c r="A618" s="308" t="s">
        <v>867</v>
      </c>
      <c r="B618" s="309" t="s">
        <v>250</v>
      </c>
      <c r="C618" s="309" t="s">
        <v>251</v>
      </c>
      <c r="D618" s="310">
        <v>3.9627999877929687</v>
      </c>
      <c r="E618" s="311">
        <v>5403</v>
      </c>
      <c r="F618" s="311">
        <v>1859</v>
      </c>
      <c r="G618" s="311">
        <v>1832</v>
      </c>
      <c r="H618" s="311">
        <v>1363.4299022517996</v>
      </c>
      <c r="I618" s="312">
        <v>469.11275000668064</v>
      </c>
      <c r="J618" s="310">
        <v>2915</v>
      </c>
      <c r="K618" s="311">
        <v>2500</v>
      </c>
      <c r="L618" s="311">
        <v>180</v>
      </c>
      <c r="M618" s="311">
        <v>145</v>
      </c>
      <c r="N618" s="313">
        <f t="shared" si="27"/>
        <v>4.974271012006861E-2</v>
      </c>
      <c r="O618" s="311">
        <v>55</v>
      </c>
      <c r="P618" s="311">
        <v>10</v>
      </c>
      <c r="Q618" s="311">
        <f t="shared" si="28"/>
        <v>65</v>
      </c>
      <c r="R618" s="313">
        <f t="shared" si="29"/>
        <v>2.2298456260720412E-2</v>
      </c>
      <c r="S618" s="311">
        <v>0</v>
      </c>
      <c r="T618" s="311">
        <v>0</v>
      </c>
      <c r="U618" s="312">
        <v>10</v>
      </c>
      <c r="V618" s="133" t="s">
        <v>7</v>
      </c>
    </row>
    <row r="619" spans="1:22" x14ac:dyDescent="0.2">
      <c r="A619" s="308" t="s">
        <v>868</v>
      </c>
      <c r="B619" s="309" t="s">
        <v>250</v>
      </c>
      <c r="C619" s="309" t="s">
        <v>251</v>
      </c>
      <c r="D619" s="310">
        <v>7.7095001220703123</v>
      </c>
      <c r="E619" s="311">
        <v>7587</v>
      </c>
      <c r="F619" s="311">
        <v>3039</v>
      </c>
      <c r="G619" s="311">
        <v>2886</v>
      </c>
      <c r="H619" s="311">
        <v>984.11049742127557</v>
      </c>
      <c r="I619" s="312">
        <v>394.18898137119498</v>
      </c>
      <c r="J619" s="310">
        <v>3885</v>
      </c>
      <c r="K619" s="311">
        <v>3400</v>
      </c>
      <c r="L619" s="311">
        <v>145</v>
      </c>
      <c r="M619" s="311">
        <v>155</v>
      </c>
      <c r="N619" s="313">
        <f t="shared" si="27"/>
        <v>3.9897039897039896E-2</v>
      </c>
      <c r="O619" s="311">
        <v>105</v>
      </c>
      <c r="P619" s="311">
        <v>50</v>
      </c>
      <c r="Q619" s="311">
        <f t="shared" si="28"/>
        <v>155</v>
      </c>
      <c r="R619" s="313">
        <f t="shared" si="29"/>
        <v>3.9897039897039896E-2</v>
      </c>
      <c r="S619" s="311">
        <v>0</v>
      </c>
      <c r="T619" s="311">
        <v>10</v>
      </c>
      <c r="U619" s="312">
        <v>10</v>
      </c>
      <c r="V619" s="133" t="s">
        <v>7</v>
      </c>
    </row>
    <row r="620" spans="1:22" x14ac:dyDescent="0.2">
      <c r="A620" s="333" t="s">
        <v>869</v>
      </c>
      <c r="B620" s="334" t="s">
        <v>250</v>
      </c>
      <c r="C620" s="334" t="s">
        <v>251</v>
      </c>
      <c r="D620" s="335">
        <v>56.4106982421875</v>
      </c>
      <c r="E620" s="336">
        <v>3925</v>
      </c>
      <c r="F620" s="336">
        <v>1504</v>
      </c>
      <c r="G620" s="336">
        <v>1462</v>
      </c>
      <c r="H620" s="336">
        <v>69.579000478753798</v>
      </c>
      <c r="I620" s="337">
        <v>26.661609355425657</v>
      </c>
      <c r="J620" s="335">
        <v>1815</v>
      </c>
      <c r="K620" s="336">
        <v>1520</v>
      </c>
      <c r="L620" s="336">
        <v>140</v>
      </c>
      <c r="M620" s="336">
        <v>115</v>
      </c>
      <c r="N620" s="338">
        <f t="shared" si="27"/>
        <v>6.3360881542699726E-2</v>
      </c>
      <c r="O620" s="336">
        <v>35</v>
      </c>
      <c r="P620" s="336">
        <v>15</v>
      </c>
      <c r="Q620" s="336">
        <f t="shared" si="28"/>
        <v>50</v>
      </c>
      <c r="R620" s="338">
        <f t="shared" si="29"/>
        <v>2.7548209366391185E-2</v>
      </c>
      <c r="S620" s="336">
        <v>0</v>
      </c>
      <c r="T620" s="336">
        <v>0</v>
      </c>
      <c r="U620" s="337">
        <v>0</v>
      </c>
      <c r="V620" s="16" t="s">
        <v>3</v>
      </c>
    </row>
    <row r="621" spans="1:22" x14ac:dyDescent="0.2">
      <c r="A621" s="308" t="s">
        <v>870</v>
      </c>
      <c r="B621" s="309" t="s">
        <v>250</v>
      </c>
      <c r="C621" s="309" t="s">
        <v>251</v>
      </c>
      <c r="D621" s="310">
        <v>7.7940997314453124</v>
      </c>
      <c r="E621" s="311">
        <v>3961</v>
      </c>
      <c r="F621" s="311">
        <v>1553</v>
      </c>
      <c r="G621" s="311">
        <v>1522</v>
      </c>
      <c r="H621" s="311">
        <v>508.20494174835062</v>
      </c>
      <c r="I621" s="312">
        <v>199.25328819368556</v>
      </c>
      <c r="J621" s="310">
        <v>2070</v>
      </c>
      <c r="K621" s="311">
        <v>1805</v>
      </c>
      <c r="L621" s="311">
        <v>85</v>
      </c>
      <c r="M621" s="311">
        <v>115</v>
      </c>
      <c r="N621" s="313">
        <f t="shared" si="27"/>
        <v>5.5555555555555552E-2</v>
      </c>
      <c r="O621" s="311">
        <v>45</v>
      </c>
      <c r="P621" s="311">
        <v>0</v>
      </c>
      <c r="Q621" s="311">
        <f t="shared" si="28"/>
        <v>45</v>
      </c>
      <c r="R621" s="313">
        <f t="shared" si="29"/>
        <v>2.1739130434782608E-2</v>
      </c>
      <c r="S621" s="311">
        <v>0</v>
      </c>
      <c r="T621" s="311">
        <v>0</v>
      </c>
      <c r="U621" s="312">
        <v>15</v>
      </c>
      <c r="V621" s="133" t="s">
        <v>7</v>
      </c>
    </row>
    <row r="622" spans="1:22" x14ac:dyDescent="0.2">
      <c r="A622" s="308" t="s">
        <v>871</v>
      </c>
      <c r="B622" s="309" t="s">
        <v>250</v>
      </c>
      <c r="C622" s="309" t="s">
        <v>251</v>
      </c>
      <c r="D622" s="310">
        <v>0.84480003356933597</v>
      </c>
      <c r="E622" s="311">
        <v>3400</v>
      </c>
      <c r="F622" s="311">
        <v>1104</v>
      </c>
      <c r="G622" s="311">
        <v>1092</v>
      </c>
      <c r="H622" s="311">
        <v>4024.6210521971398</v>
      </c>
      <c r="I622" s="312">
        <v>1306.8181298898949</v>
      </c>
      <c r="J622" s="310">
        <v>1945</v>
      </c>
      <c r="K622" s="311">
        <v>1645</v>
      </c>
      <c r="L622" s="311">
        <v>145</v>
      </c>
      <c r="M622" s="311">
        <v>70</v>
      </c>
      <c r="N622" s="313">
        <f t="shared" si="27"/>
        <v>3.5989717223650387E-2</v>
      </c>
      <c r="O622" s="311">
        <v>40</v>
      </c>
      <c r="P622" s="311">
        <v>30</v>
      </c>
      <c r="Q622" s="311">
        <f t="shared" si="28"/>
        <v>70</v>
      </c>
      <c r="R622" s="313">
        <f t="shared" si="29"/>
        <v>3.5989717223650387E-2</v>
      </c>
      <c r="S622" s="311">
        <v>10</v>
      </c>
      <c r="T622" s="311">
        <v>0</v>
      </c>
      <c r="U622" s="312">
        <v>10</v>
      </c>
      <c r="V622" s="133" t="s">
        <v>7</v>
      </c>
    </row>
    <row r="623" spans="1:22" x14ac:dyDescent="0.2">
      <c r="A623" s="308" t="s">
        <v>872</v>
      </c>
      <c r="B623" s="309" t="s">
        <v>250</v>
      </c>
      <c r="C623" s="309" t="s">
        <v>251</v>
      </c>
      <c r="D623" s="310">
        <v>2.7439001464843749</v>
      </c>
      <c r="E623" s="311">
        <v>3916</v>
      </c>
      <c r="F623" s="311">
        <v>1435</v>
      </c>
      <c r="G623" s="311">
        <v>1417</v>
      </c>
      <c r="H623" s="311">
        <v>1427.1656368462895</v>
      </c>
      <c r="I623" s="312">
        <v>522.97821472789212</v>
      </c>
      <c r="J623" s="310">
        <v>2000</v>
      </c>
      <c r="K623" s="311">
        <v>1690</v>
      </c>
      <c r="L623" s="311">
        <v>75</v>
      </c>
      <c r="M623" s="311">
        <v>80</v>
      </c>
      <c r="N623" s="313">
        <f t="shared" si="27"/>
        <v>0.04</v>
      </c>
      <c r="O623" s="311">
        <v>95</v>
      </c>
      <c r="P623" s="311">
        <v>40</v>
      </c>
      <c r="Q623" s="311">
        <f t="shared" si="28"/>
        <v>135</v>
      </c>
      <c r="R623" s="313">
        <f t="shared" si="29"/>
        <v>6.7500000000000004E-2</v>
      </c>
      <c r="S623" s="311">
        <v>0</v>
      </c>
      <c r="T623" s="311">
        <v>0</v>
      </c>
      <c r="U623" s="312">
        <v>20</v>
      </c>
      <c r="V623" s="133" t="s">
        <v>7</v>
      </c>
    </row>
    <row r="624" spans="1:22" x14ac:dyDescent="0.2">
      <c r="A624" s="308" t="s">
        <v>873</v>
      </c>
      <c r="B624" s="309" t="s">
        <v>250</v>
      </c>
      <c r="C624" s="309" t="s">
        <v>251</v>
      </c>
      <c r="D624" s="310">
        <v>6.9275000000000002</v>
      </c>
      <c r="E624" s="311">
        <v>6940</v>
      </c>
      <c r="F624" s="311">
        <v>2673</v>
      </c>
      <c r="G624" s="311">
        <v>2535</v>
      </c>
      <c r="H624" s="311">
        <v>1001.8044027426921</v>
      </c>
      <c r="I624" s="312">
        <v>385.85348249729338</v>
      </c>
      <c r="J624" s="310">
        <v>3775</v>
      </c>
      <c r="K624" s="311">
        <v>3355</v>
      </c>
      <c r="L624" s="311">
        <v>240</v>
      </c>
      <c r="M624" s="311">
        <v>110</v>
      </c>
      <c r="N624" s="313">
        <f t="shared" si="27"/>
        <v>2.9139072847682121E-2</v>
      </c>
      <c r="O624" s="311">
        <v>40</v>
      </c>
      <c r="P624" s="311">
        <v>15</v>
      </c>
      <c r="Q624" s="311">
        <f t="shared" si="28"/>
        <v>55</v>
      </c>
      <c r="R624" s="313">
        <f t="shared" si="29"/>
        <v>1.456953642384106E-2</v>
      </c>
      <c r="S624" s="311">
        <v>10</v>
      </c>
      <c r="T624" s="311">
        <v>0</v>
      </c>
      <c r="U624" s="312">
        <v>10</v>
      </c>
      <c r="V624" s="133" t="s">
        <v>7</v>
      </c>
    </row>
    <row r="625" spans="1:22" x14ac:dyDescent="0.2">
      <c r="A625" s="308" t="s">
        <v>874</v>
      </c>
      <c r="B625" s="309" t="s">
        <v>250</v>
      </c>
      <c r="C625" s="309" t="s">
        <v>251</v>
      </c>
      <c r="D625" s="310">
        <v>25.919899902343751</v>
      </c>
      <c r="E625" s="311">
        <v>4538</v>
      </c>
      <c r="F625" s="311">
        <v>1614</v>
      </c>
      <c r="G625" s="311">
        <v>1579</v>
      </c>
      <c r="H625" s="311">
        <v>175.07783660806734</v>
      </c>
      <c r="I625" s="312">
        <v>62.268758987532109</v>
      </c>
      <c r="J625" s="310">
        <v>2195</v>
      </c>
      <c r="K625" s="311">
        <v>1900</v>
      </c>
      <c r="L625" s="311">
        <v>150</v>
      </c>
      <c r="M625" s="311">
        <v>85</v>
      </c>
      <c r="N625" s="313">
        <f t="shared" si="27"/>
        <v>3.8724373576309798E-2</v>
      </c>
      <c r="O625" s="311">
        <v>0</v>
      </c>
      <c r="P625" s="311">
        <v>25</v>
      </c>
      <c r="Q625" s="311">
        <f t="shared" si="28"/>
        <v>25</v>
      </c>
      <c r="R625" s="313">
        <f t="shared" si="29"/>
        <v>1.1389521640091117E-2</v>
      </c>
      <c r="S625" s="311">
        <v>10</v>
      </c>
      <c r="T625" s="311">
        <v>0</v>
      </c>
      <c r="U625" s="312">
        <v>10</v>
      </c>
      <c r="V625" s="133" t="s">
        <v>7</v>
      </c>
    </row>
    <row r="626" spans="1:22" x14ac:dyDescent="0.2">
      <c r="A626" s="308" t="s">
        <v>875</v>
      </c>
      <c r="B626" s="309" t="s">
        <v>250</v>
      </c>
      <c r="C626" s="309" t="s">
        <v>251</v>
      </c>
      <c r="D626" s="310">
        <v>3.9554998779296877</v>
      </c>
      <c r="E626" s="311">
        <v>3638</v>
      </c>
      <c r="F626" s="311">
        <v>1293</v>
      </c>
      <c r="G626" s="311">
        <v>1258</v>
      </c>
      <c r="H626" s="311">
        <v>919.7320470918919</v>
      </c>
      <c r="I626" s="312">
        <v>326.8866236640506</v>
      </c>
      <c r="J626" s="310">
        <v>1745</v>
      </c>
      <c r="K626" s="311">
        <v>1495</v>
      </c>
      <c r="L626" s="311">
        <v>80</v>
      </c>
      <c r="M626" s="311">
        <v>110</v>
      </c>
      <c r="N626" s="313">
        <f t="shared" si="27"/>
        <v>6.3037249283667621E-2</v>
      </c>
      <c r="O626" s="311">
        <v>30</v>
      </c>
      <c r="P626" s="311">
        <v>15</v>
      </c>
      <c r="Q626" s="311">
        <f t="shared" si="28"/>
        <v>45</v>
      </c>
      <c r="R626" s="313">
        <f t="shared" si="29"/>
        <v>2.5787965616045846E-2</v>
      </c>
      <c r="S626" s="311">
        <v>0</v>
      </c>
      <c r="T626" s="311">
        <v>10</v>
      </c>
      <c r="U626" s="312">
        <v>0</v>
      </c>
      <c r="V626" s="133" t="s">
        <v>7</v>
      </c>
    </row>
    <row r="627" spans="1:22" x14ac:dyDescent="0.2">
      <c r="A627" s="308" t="s">
        <v>876</v>
      </c>
      <c r="B627" s="309" t="s">
        <v>250</v>
      </c>
      <c r="C627" s="309" t="s">
        <v>251</v>
      </c>
      <c r="D627" s="310">
        <v>2.0449000549316407</v>
      </c>
      <c r="E627" s="311">
        <v>3446</v>
      </c>
      <c r="F627" s="311">
        <v>1222</v>
      </c>
      <c r="G627" s="311">
        <v>1202</v>
      </c>
      <c r="H627" s="311">
        <v>1685.1679336060249</v>
      </c>
      <c r="I627" s="312">
        <v>597.58421789511397</v>
      </c>
      <c r="J627" s="310">
        <v>1735</v>
      </c>
      <c r="K627" s="311">
        <v>1420</v>
      </c>
      <c r="L627" s="311">
        <v>125</v>
      </c>
      <c r="M627" s="311">
        <v>115</v>
      </c>
      <c r="N627" s="313">
        <f t="shared" si="27"/>
        <v>6.6282420749279536E-2</v>
      </c>
      <c r="O627" s="311">
        <v>40</v>
      </c>
      <c r="P627" s="311">
        <v>15</v>
      </c>
      <c r="Q627" s="311">
        <f t="shared" si="28"/>
        <v>55</v>
      </c>
      <c r="R627" s="313">
        <f t="shared" si="29"/>
        <v>3.1700288184438041E-2</v>
      </c>
      <c r="S627" s="311">
        <v>10</v>
      </c>
      <c r="T627" s="311">
        <v>0</v>
      </c>
      <c r="U627" s="312">
        <v>0</v>
      </c>
      <c r="V627" s="133" t="s">
        <v>7</v>
      </c>
    </row>
    <row r="628" spans="1:22" x14ac:dyDescent="0.2">
      <c r="A628" s="308" t="s">
        <v>877</v>
      </c>
      <c r="B628" s="309" t="s">
        <v>250</v>
      </c>
      <c r="C628" s="309" t="s">
        <v>251</v>
      </c>
      <c r="D628" s="310">
        <v>3.1226998901367189</v>
      </c>
      <c r="E628" s="311">
        <v>4010</v>
      </c>
      <c r="F628" s="311">
        <v>1481</v>
      </c>
      <c r="G628" s="311">
        <v>1458</v>
      </c>
      <c r="H628" s="311">
        <v>1284.1451759952613</v>
      </c>
      <c r="I628" s="312">
        <v>474.26907871545683</v>
      </c>
      <c r="J628" s="310">
        <v>2225</v>
      </c>
      <c r="K628" s="311">
        <v>1905</v>
      </c>
      <c r="L628" s="311">
        <v>110</v>
      </c>
      <c r="M628" s="311">
        <v>180</v>
      </c>
      <c r="N628" s="313">
        <f t="shared" si="27"/>
        <v>8.0898876404494377E-2</v>
      </c>
      <c r="O628" s="311">
        <v>20</v>
      </c>
      <c r="P628" s="311">
        <v>0</v>
      </c>
      <c r="Q628" s="311">
        <f t="shared" si="28"/>
        <v>20</v>
      </c>
      <c r="R628" s="313">
        <f t="shared" si="29"/>
        <v>8.988764044943821E-3</v>
      </c>
      <c r="S628" s="311">
        <v>0</v>
      </c>
      <c r="T628" s="311">
        <v>0</v>
      </c>
      <c r="U628" s="312">
        <v>0</v>
      </c>
      <c r="V628" s="133" t="s">
        <v>7</v>
      </c>
    </row>
    <row r="629" spans="1:22" x14ac:dyDescent="0.2">
      <c r="A629" s="308" t="s">
        <v>878</v>
      </c>
      <c r="B629" s="309" t="s">
        <v>250</v>
      </c>
      <c r="C629" s="309" t="s">
        <v>251</v>
      </c>
      <c r="D629" s="310">
        <v>42.323901367187503</v>
      </c>
      <c r="E629" s="311">
        <v>9161</v>
      </c>
      <c r="F629" s="311">
        <v>3428</v>
      </c>
      <c r="G629" s="311">
        <v>3268</v>
      </c>
      <c r="H629" s="311">
        <v>216.44980032729825</v>
      </c>
      <c r="I629" s="312">
        <v>80.994423700685331</v>
      </c>
      <c r="J629" s="310">
        <v>4700</v>
      </c>
      <c r="K629" s="311">
        <v>4220</v>
      </c>
      <c r="L629" s="311">
        <v>120</v>
      </c>
      <c r="M629" s="311">
        <v>180</v>
      </c>
      <c r="N629" s="313">
        <f t="shared" si="27"/>
        <v>3.8297872340425532E-2</v>
      </c>
      <c r="O629" s="311">
        <v>95</v>
      </c>
      <c r="P629" s="311">
        <v>50</v>
      </c>
      <c r="Q629" s="311">
        <f t="shared" si="28"/>
        <v>145</v>
      </c>
      <c r="R629" s="313">
        <f t="shared" si="29"/>
        <v>3.0851063829787233E-2</v>
      </c>
      <c r="S629" s="311">
        <v>0</v>
      </c>
      <c r="T629" s="311">
        <v>0</v>
      </c>
      <c r="U629" s="312">
        <v>30</v>
      </c>
      <c r="V629" s="133" t="s">
        <v>7</v>
      </c>
    </row>
    <row r="630" spans="1:22" x14ac:dyDescent="0.2">
      <c r="A630" s="308" t="s">
        <v>879</v>
      </c>
      <c r="B630" s="309" t="s">
        <v>250</v>
      </c>
      <c r="C630" s="309" t="s">
        <v>251</v>
      </c>
      <c r="D630" s="310">
        <v>15.81</v>
      </c>
      <c r="E630" s="311">
        <v>6051</v>
      </c>
      <c r="F630" s="311">
        <v>2237</v>
      </c>
      <c r="G630" s="311">
        <v>2187</v>
      </c>
      <c r="H630" s="311">
        <v>382.73244781783683</v>
      </c>
      <c r="I630" s="312">
        <v>141.49272612270715</v>
      </c>
      <c r="J630" s="310">
        <v>3240</v>
      </c>
      <c r="K630" s="311">
        <v>2845</v>
      </c>
      <c r="L630" s="311">
        <v>100</v>
      </c>
      <c r="M630" s="311">
        <v>215</v>
      </c>
      <c r="N630" s="313">
        <f t="shared" si="27"/>
        <v>6.6358024691358028E-2</v>
      </c>
      <c r="O630" s="311">
        <v>45</v>
      </c>
      <c r="P630" s="311">
        <v>10</v>
      </c>
      <c r="Q630" s="311">
        <f t="shared" si="28"/>
        <v>55</v>
      </c>
      <c r="R630" s="313">
        <f t="shared" si="29"/>
        <v>1.6975308641975308E-2</v>
      </c>
      <c r="S630" s="311">
        <v>0</v>
      </c>
      <c r="T630" s="311">
        <v>10</v>
      </c>
      <c r="U630" s="312">
        <v>20</v>
      </c>
      <c r="V630" s="133" t="s">
        <v>7</v>
      </c>
    </row>
    <row r="631" spans="1:22" x14ac:dyDescent="0.2">
      <c r="A631" s="308" t="s">
        <v>880</v>
      </c>
      <c r="B631" s="309" t="s">
        <v>250</v>
      </c>
      <c r="C631" s="309" t="s">
        <v>251</v>
      </c>
      <c r="D631" s="310">
        <v>1.7592999267578124</v>
      </c>
      <c r="E631" s="311">
        <v>5255</v>
      </c>
      <c r="F631" s="311">
        <v>1896</v>
      </c>
      <c r="G631" s="311">
        <v>1874</v>
      </c>
      <c r="H631" s="311">
        <v>2986.9835836828352</v>
      </c>
      <c r="I631" s="312">
        <v>1077.7014033611142</v>
      </c>
      <c r="J631" s="310">
        <v>2800</v>
      </c>
      <c r="K631" s="311">
        <v>2340</v>
      </c>
      <c r="L631" s="311">
        <v>170</v>
      </c>
      <c r="M631" s="311">
        <v>165</v>
      </c>
      <c r="N631" s="313">
        <f t="shared" si="27"/>
        <v>5.8928571428571427E-2</v>
      </c>
      <c r="O631" s="311">
        <v>85</v>
      </c>
      <c r="P631" s="311">
        <v>30</v>
      </c>
      <c r="Q631" s="311">
        <f t="shared" si="28"/>
        <v>115</v>
      </c>
      <c r="R631" s="313">
        <f t="shared" si="29"/>
        <v>4.1071428571428571E-2</v>
      </c>
      <c r="S631" s="311">
        <v>0</v>
      </c>
      <c r="T631" s="311">
        <v>0</v>
      </c>
      <c r="U631" s="312">
        <v>0</v>
      </c>
      <c r="V631" s="133" t="s">
        <v>7</v>
      </c>
    </row>
    <row r="632" spans="1:22" x14ac:dyDescent="0.2">
      <c r="A632" s="308" t="s">
        <v>881</v>
      </c>
      <c r="B632" s="309" t="s">
        <v>250</v>
      </c>
      <c r="C632" s="309" t="s">
        <v>251</v>
      </c>
      <c r="D632" s="310">
        <v>2.81260009765625</v>
      </c>
      <c r="E632" s="311">
        <v>5388</v>
      </c>
      <c r="F632" s="311">
        <v>2090</v>
      </c>
      <c r="G632" s="311">
        <v>2062</v>
      </c>
      <c r="H632" s="311">
        <v>1915.6651542783634</v>
      </c>
      <c r="I632" s="312">
        <v>743.08466452148843</v>
      </c>
      <c r="J632" s="310">
        <v>2995</v>
      </c>
      <c r="K632" s="311">
        <v>2565</v>
      </c>
      <c r="L632" s="311">
        <v>145</v>
      </c>
      <c r="M632" s="311">
        <v>205</v>
      </c>
      <c r="N632" s="313">
        <f t="shared" si="27"/>
        <v>6.8447412353923209E-2</v>
      </c>
      <c r="O632" s="311">
        <v>50</v>
      </c>
      <c r="P632" s="311">
        <v>15</v>
      </c>
      <c r="Q632" s="311">
        <f t="shared" si="28"/>
        <v>65</v>
      </c>
      <c r="R632" s="313">
        <f t="shared" si="29"/>
        <v>2.1702838063439065E-2</v>
      </c>
      <c r="S632" s="311">
        <v>0</v>
      </c>
      <c r="T632" s="311">
        <v>0</v>
      </c>
      <c r="U632" s="312">
        <v>15</v>
      </c>
      <c r="V632" s="133" t="s">
        <v>7</v>
      </c>
    </row>
    <row r="633" spans="1:22" x14ac:dyDescent="0.2">
      <c r="A633" s="308" t="s">
        <v>882</v>
      </c>
      <c r="B633" s="309" t="s">
        <v>250</v>
      </c>
      <c r="C633" s="309" t="s">
        <v>251</v>
      </c>
      <c r="D633" s="310">
        <v>1.8755999755859376</v>
      </c>
      <c r="E633" s="311">
        <v>6000</v>
      </c>
      <c r="F633" s="311">
        <v>2081</v>
      </c>
      <c r="G633" s="311">
        <v>2061</v>
      </c>
      <c r="H633" s="311">
        <v>3198.9763692151892</v>
      </c>
      <c r="I633" s="312">
        <v>1109.511637389468</v>
      </c>
      <c r="J633" s="310">
        <v>3360</v>
      </c>
      <c r="K633" s="311">
        <v>2760</v>
      </c>
      <c r="L633" s="311">
        <v>260</v>
      </c>
      <c r="M633" s="311">
        <v>225</v>
      </c>
      <c r="N633" s="313">
        <f t="shared" si="27"/>
        <v>6.6964285714285712E-2</v>
      </c>
      <c r="O633" s="311">
        <v>85</v>
      </c>
      <c r="P633" s="311">
        <v>10</v>
      </c>
      <c r="Q633" s="311">
        <f t="shared" si="28"/>
        <v>95</v>
      </c>
      <c r="R633" s="313">
        <f t="shared" si="29"/>
        <v>2.8273809523809524E-2</v>
      </c>
      <c r="S633" s="311">
        <v>0</v>
      </c>
      <c r="T633" s="311">
        <v>0</v>
      </c>
      <c r="U633" s="312">
        <v>20</v>
      </c>
      <c r="V633" s="133" t="s">
        <v>7</v>
      </c>
    </row>
    <row r="634" spans="1:22" x14ac:dyDescent="0.2">
      <c r="A634" s="333" t="s">
        <v>883</v>
      </c>
      <c r="B634" s="334" t="s">
        <v>250</v>
      </c>
      <c r="C634" s="334" t="s">
        <v>251</v>
      </c>
      <c r="D634" s="335">
        <v>88.985595703125</v>
      </c>
      <c r="E634" s="336">
        <v>2822</v>
      </c>
      <c r="F634" s="336">
        <v>928</v>
      </c>
      <c r="G634" s="336">
        <v>908</v>
      </c>
      <c r="H634" s="336">
        <v>31.712997791404309</v>
      </c>
      <c r="I634" s="337">
        <v>10.428654128427782</v>
      </c>
      <c r="J634" s="335">
        <v>1165</v>
      </c>
      <c r="K634" s="336">
        <v>1025</v>
      </c>
      <c r="L634" s="336">
        <v>70</v>
      </c>
      <c r="M634" s="336">
        <v>25</v>
      </c>
      <c r="N634" s="338">
        <f t="shared" si="27"/>
        <v>2.1459227467811159E-2</v>
      </c>
      <c r="O634" s="336">
        <v>20</v>
      </c>
      <c r="P634" s="336">
        <v>0</v>
      </c>
      <c r="Q634" s="336">
        <f t="shared" si="28"/>
        <v>20</v>
      </c>
      <c r="R634" s="338">
        <f t="shared" si="29"/>
        <v>1.7167381974248927E-2</v>
      </c>
      <c r="S634" s="336">
        <v>0</v>
      </c>
      <c r="T634" s="336">
        <v>0</v>
      </c>
      <c r="U634" s="337">
        <v>30</v>
      </c>
      <c r="V634" s="16" t="s">
        <v>3</v>
      </c>
    </row>
    <row r="635" spans="1:22" x14ac:dyDescent="0.2">
      <c r="A635" s="308" t="s">
        <v>884</v>
      </c>
      <c r="B635" s="309" t="s">
        <v>250</v>
      </c>
      <c r="C635" s="309" t="s">
        <v>251</v>
      </c>
      <c r="D635" s="310">
        <v>2.0617999267578124</v>
      </c>
      <c r="E635" s="311">
        <v>4898</v>
      </c>
      <c r="F635" s="311">
        <v>1801</v>
      </c>
      <c r="G635" s="311">
        <v>1757</v>
      </c>
      <c r="H635" s="311">
        <v>2375.5942254310398</v>
      </c>
      <c r="I635" s="312">
        <v>873.50861576180125</v>
      </c>
      <c r="J635" s="310">
        <v>2320</v>
      </c>
      <c r="K635" s="311">
        <v>1955</v>
      </c>
      <c r="L635" s="311">
        <v>145</v>
      </c>
      <c r="M635" s="311">
        <v>50</v>
      </c>
      <c r="N635" s="313">
        <f t="shared" si="27"/>
        <v>2.1551724137931036E-2</v>
      </c>
      <c r="O635" s="311">
        <v>95</v>
      </c>
      <c r="P635" s="311">
        <v>20</v>
      </c>
      <c r="Q635" s="311">
        <f t="shared" si="28"/>
        <v>115</v>
      </c>
      <c r="R635" s="313">
        <f t="shared" si="29"/>
        <v>4.9568965517241381E-2</v>
      </c>
      <c r="S635" s="311">
        <v>0</v>
      </c>
      <c r="T635" s="311">
        <v>0</v>
      </c>
      <c r="U635" s="312">
        <v>50</v>
      </c>
      <c r="V635" s="133" t="s">
        <v>7</v>
      </c>
    </row>
    <row r="636" spans="1:22" x14ac:dyDescent="0.2">
      <c r="A636" s="308" t="s">
        <v>885</v>
      </c>
      <c r="B636" s="309" t="s">
        <v>250</v>
      </c>
      <c r="C636" s="309" t="s">
        <v>251</v>
      </c>
      <c r="D636" s="310">
        <v>1.741999969482422</v>
      </c>
      <c r="E636" s="311">
        <v>5281</v>
      </c>
      <c r="F636" s="311">
        <v>1900</v>
      </c>
      <c r="G636" s="311">
        <v>1854</v>
      </c>
      <c r="H636" s="311">
        <v>3031.5729578164546</v>
      </c>
      <c r="I636" s="312">
        <v>1090.7003635393419</v>
      </c>
      <c r="J636" s="310">
        <v>2545</v>
      </c>
      <c r="K636" s="311">
        <v>2240</v>
      </c>
      <c r="L636" s="311">
        <v>145</v>
      </c>
      <c r="M636" s="311">
        <v>55</v>
      </c>
      <c r="N636" s="313">
        <f t="shared" si="27"/>
        <v>2.1611001964636542E-2</v>
      </c>
      <c r="O636" s="311">
        <v>70</v>
      </c>
      <c r="P636" s="311">
        <v>20</v>
      </c>
      <c r="Q636" s="311">
        <f t="shared" si="28"/>
        <v>90</v>
      </c>
      <c r="R636" s="313">
        <f t="shared" si="29"/>
        <v>3.536345776031434E-2</v>
      </c>
      <c r="S636" s="311">
        <v>15</v>
      </c>
      <c r="T636" s="311">
        <v>0</v>
      </c>
      <c r="U636" s="312">
        <v>0</v>
      </c>
      <c r="V636" s="133" t="s">
        <v>7</v>
      </c>
    </row>
    <row r="637" spans="1:22" x14ac:dyDescent="0.2">
      <c r="A637" s="308" t="s">
        <v>886</v>
      </c>
      <c r="B637" s="309" t="s">
        <v>250</v>
      </c>
      <c r="C637" s="309" t="s">
        <v>251</v>
      </c>
      <c r="D637" s="310">
        <v>2.8301998901367189</v>
      </c>
      <c r="E637" s="311">
        <v>4230</v>
      </c>
      <c r="F637" s="311">
        <v>1492</v>
      </c>
      <c r="G637" s="311">
        <v>1448</v>
      </c>
      <c r="H637" s="311">
        <v>1494.5940796413715</v>
      </c>
      <c r="I637" s="312">
        <v>527.17124511227576</v>
      </c>
      <c r="J637" s="310">
        <v>2185</v>
      </c>
      <c r="K637" s="311">
        <v>1865</v>
      </c>
      <c r="L637" s="311">
        <v>150</v>
      </c>
      <c r="M637" s="311">
        <v>50</v>
      </c>
      <c r="N637" s="313">
        <f t="shared" si="27"/>
        <v>2.2883295194508008E-2</v>
      </c>
      <c r="O637" s="311">
        <v>65</v>
      </c>
      <c r="P637" s="311">
        <v>0</v>
      </c>
      <c r="Q637" s="311">
        <f t="shared" si="28"/>
        <v>65</v>
      </c>
      <c r="R637" s="313">
        <f t="shared" si="29"/>
        <v>2.9748283752860413E-2</v>
      </c>
      <c r="S637" s="311">
        <v>0</v>
      </c>
      <c r="T637" s="311">
        <v>10</v>
      </c>
      <c r="U637" s="312">
        <v>45</v>
      </c>
      <c r="V637" s="133" t="s">
        <v>7</v>
      </c>
    </row>
    <row r="638" spans="1:22" x14ac:dyDescent="0.2">
      <c r="A638" s="308" t="s">
        <v>887</v>
      </c>
      <c r="B638" s="309" t="s">
        <v>250</v>
      </c>
      <c r="C638" s="309" t="s">
        <v>251</v>
      </c>
      <c r="D638" s="310">
        <v>1.5721000671386718</v>
      </c>
      <c r="E638" s="311">
        <v>3654</v>
      </c>
      <c r="F638" s="311">
        <v>1300</v>
      </c>
      <c r="G638" s="311">
        <v>1258</v>
      </c>
      <c r="H638" s="311">
        <v>2324.2795267164684</v>
      </c>
      <c r="I638" s="312">
        <v>826.91937184767619</v>
      </c>
      <c r="J638" s="310">
        <v>1880</v>
      </c>
      <c r="K638" s="311">
        <v>1690</v>
      </c>
      <c r="L638" s="311">
        <v>100</v>
      </c>
      <c r="M638" s="311">
        <v>25</v>
      </c>
      <c r="N638" s="313">
        <f t="shared" si="27"/>
        <v>1.3297872340425532E-2</v>
      </c>
      <c r="O638" s="311">
        <v>35</v>
      </c>
      <c r="P638" s="311">
        <v>0</v>
      </c>
      <c r="Q638" s="311">
        <f t="shared" si="28"/>
        <v>35</v>
      </c>
      <c r="R638" s="313">
        <f t="shared" si="29"/>
        <v>1.8617021276595744E-2</v>
      </c>
      <c r="S638" s="311">
        <v>0</v>
      </c>
      <c r="T638" s="311">
        <v>0</v>
      </c>
      <c r="U638" s="312">
        <v>25</v>
      </c>
      <c r="V638" s="133" t="s">
        <v>7</v>
      </c>
    </row>
    <row r="639" spans="1:22" x14ac:dyDescent="0.2">
      <c r="A639" s="308" t="s">
        <v>888</v>
      </c>
      <c r="B639" s="309" t="s">
        <v>250</v>
      </c>
      <c r="C639" s="309" t="s">
        <v>251</v>
      </c>
      <c r="D639" s="310">
        <v>3.8167001342773439</v>
      </c>
      <c r="E639" s="311">
        <v>6598</v>
      </c>
      <c r="F639" s="311">
        <v>2393</v>
      </c>
      <c r="G639" s="311">
        <v>2299</v>
      </c>
      <c r="H639" s="311">
        <v>1728.7184656567915</v>
      </c>
      <c r="I639" s="312">
        <v>626.98140168485941</v>
      </c>
      <c r="J639" s="310">
        <v>3485</v>
      </c>
      <c r="K639" s="311">
        <v>2890</v>
      </c>
      <c r="L639" s="311">
        <v>310</v>
      </c>
      <c r="M639" s="311">
        <v>110</v>
      </c>
      <c r="N639" s="313">
        <f t="shared" si="27"/>
        <v>3.1563845050215207E-2</v>
      </c>
      <c r="O639" s="311">
        <v>145</v>
      </c>
      <c r="P639" s="311">
        <v>10</v>
      </c>
      <c r="Q639" s="311">
        <f t="shared" si="28"/>
        <v>155</v>
      </c>
      <c r="R639" s="313">
        <f t="shared" si="29"/>
        <v>4.4476327116212341E-2</v>
      </c>
      <c r="S639" s="311">
        <v>15</v>
      </c>
      <c r="T639" s="311">
        <v>0</v>
      </c>
      <c r="U639" s="312">
        <v>10</v>
      </c>
      <c r="V639" s="133" t="s">
        <v>7</v>
      </c>
    </row>
    <row r="640" spans="1:22" x14ac:dyDescent="0.2">
      <c r="A640" s="308" t="s">
        <v>889</v>
      </c>
      <c r="B640" s="309" t="s">
        <v>250</v>
      </c>
      <c r="C640" s="309" t="s">
        <v>251</v>
      </c>
      <c r="D640" s="310">
        <v>32.138500976562497</v>
      </c>
      <c r="E640" s="311">
        <v>4958</v>
      </c>
      <c r="F640" s="311">
        <v>1751</v>
      </c>
      <c r="G640" s="311">
        <v>1691</v>
      </c>
      <c r="H640" s="311">
        <v>154.26979632981946</v>
      </c>
      <c r="I640" s="312">
        <v>54.482939365371898</v>
      </c>
      <c r="J640" s="310">
        <v>2500</v>
      </c>
      <c r="K640" s="311">
        <v>2190</v>
      </c>
      <c r="L640" s="311">
        <v>135</v>
      </c>
      <c r="M640" s="311">
        <v>125</v>
      </c>
      <c r="N640" s="313">
        <f t="shared" si="27"/>
        <v>0.05</v>
      </c>
      <c r="O640" s="311">
        <v>40</v>
      </c>
      <c r="P640" s="311">
        <v>0</v>
      </c>
      <c r="Q640" s="311">
        <f t="shared" si="28"/>
        <v>40</v>
      </c>
      <c r="R640" s="313">
        <f t="shared" si="29"/>
        <v>1.6E-2</v>
      </c>
      <c r="S640" s="311">
        <v>10</v>
      </c>
      <c r="T640" s="311">
        <v>0</v>
      </c>
      <c r="U640" s="312">
        <v>10</v>
      </c>
      <c r="V640" s="133" t="s">
        <v>7</v>
      </c>
    </row>
    <row r="641" spans="1:22" x14ac:dyDescent="0.2">
      <c r="A641" s="333" t="s">
        <v>890</v>
      </c>
      <c r="B641" s="334" t="s">
        <v>250</v>
      </c>
      <c r="C641" s="334" t="s">
        <v>251</v>
      </c>
      <c r="D641" s="335">
        <v>65.372001953124993</v>
      </c>
      <c r="E641" s="336">
        <v>5826</v>
      </c>
      <c r="F641" s="336">
        <v>2225</v>
      </c>
      <c r="G641" s="336">
        <v>2144</v>
      </c>
      <c r="H641" s="336">
        <v>89.12072180652406</v>
      </c>
      <c r="I641" s="337">
        <v>34.035977689583937</v>
      </c>
      <c r="J641" s="335">
        <v>2775</v>
      </c>
      <c r="K641" s="336">
        <v>2465</v>
      </c>
      <c r="L641" s="336">
        <v>105</v>
      </c>
      <c r="M641" s="336">
        <v>35</v>
      </c>
      <c r="N641" s="338">
        <f t="shared" si="27"/>
        <v>1.2612612612612612E-2</v>
      </c>
      <c r="O641" s="336">
        <v>115</v>
      </c>
      <c r="P641" s="336">
        <v>20</v>
      </c>
      <c r="Q641" s="336">
        <f t="shared" si="28"/>
        <v>135</v>
      </c>
      <c r="R641" s="338">
        <f t="shared" si="29"/>
        <v>4.8648648648648651E-2</v>
      </c>
      <c r="S641" s="336">
        <v>0</v>
      </c>
      <c r="T641" s="336">
        <v>0</v>
      </c>
      <c r="U641" s="337">
        <v>35</v>
      </c>
      <c r="V641" s="16" t="s">
        <v>3</v>
      </c>
    </row>
    <row r="642" spans="1:22" x14ac:dyDescent="0.2">
      <c r="A642" s="308" t="s">
        <v>891</v>
      </c>
      <c r="B642" s="309" t="s">
        <v>250</v>
      </c>
      <c r="C642" s="309" t="s">
        <v>251</v>
      </c>
      <c r="D642" s="310">
        <v>2.8091000366210936</v>
      </c>
      <c r="E642" s="311">
        <v>6294</v>
      </c>
      <c r="F642" s="311">
        <v>2330</v>
      </c>
      <c r="G642" s="311">
        <v>2290</v>
      </c>
      <c r="H642" s="311">
        <v>2240.5752440097126</v>
      </c>
      <c r="I642" s="312">
        <v>829.44714307954098</v>
      </c>
      <c r="J642" s="310">
        <v>2835</v>
      </c>
      <c r="K642" s="311">
        <v>2460</v>
      </c>
      <c r="L642" s="311">
        <v>150</v>
      </c>
      <c r="M642" s="311">
        <v>20</v>
      </c>
      <c r="N642" s="313">
        <f t="shared" ref="N642:N705" si="30">M642/J642</f>
        <v>7.0546737213403876E-3</v>
      </c>
      <c r="O642" s="311">
        <v>165</v>
      </c>
      <c r="P642" s="311">
        <v>25</v>
      </c>
      <c r="Q642" s="311">
        <f t="shared" ref="Q642:Q705" si="31">O642+P642</f>
        <v>190</v>
      </c>
      <c r="R642" s="313">
        <f t="shared" ref="R642:R705" si="32">Q642/J642</f>
        <v>6.7019400352733682E-2</v>
      </c>
      <c r="S642" s="311">
        <v>0</v>
      </c>
      <c r="T642" s="311">
        <v>10</v>
      </c>
      <c r="U642" s="312">
        <v>10</v>
      </c>
      <c r="V642" s="133" t="s">
        <v>7</v>
      </c>
    </row>
    <row r="643" spans="1:22" x14ac:dyDescent="0.2">
      <c r="A643" s="333" t="s">
        <v>892</v>
      </c>
      <c r="B643" s="334" t="s">
        <v>250</v>
      </c>
      <c r="C643" s="334" t="s">
        <v>251</v>
      </c>
      <c r="D643" s="335">
        <v>63.952299804687499</v>
      </c>
      <c r="E643" s="336">
        <v>6841</v>
      </c>
      <c r="F643" s="336">
        <v>2507</v>
      </c>
      <c r="G643" s="336">
        <v>2454</v>
      </c>
      <c r="H643" s="336">
        <v>106.97035166667418</v>
      </c>
      <c r="I643" s="337">
        <v>39.201092183650367</v>
      </c>
      <c r="J643" s="335">
        <v>3640</v>
      </c>
      <c r="K643" s="336">
        <v>3240</v>
      </c>
      <c r="L643" s="336">
        <v>150</v>
      </c>
      <c r="M643" s="336">
        <v>45</v>
      </c>
      <c r="N643" s="338">
        <f t="shared" si="30"/>
        <v>1.2362637362637362E-2</v>
      </c>
      <c r="O643" s="336">
        <v>150</v>
      </c>
      <c r="P643" s="336">
        <v>40</v>
      </c>
      <c r="Q643" s="336">
        <f t="shared" si="31"/>
        <v>190</v>
      </c>
      <c r="R643" s="338">
        <f t="shared" si="32"/>
        <v>5.21978021978022E-2</v>
      </c>
      <c r="S643" s="336">
        <v>10</v>
      </c>
      <c r="T643" s="336">
        <v>0</v>
      </c>
      <c r="U643" s="337">
        <v>0</v>
      </c>
      <c r="V643" s="16" t="s">
        <v>3</v>
      </c>
    </row>
    <row r="644" spans="1:22" x14ac:dyDescent="0.2">
      <c r="A644" s="320" t="s">
        <v>893</v>
      </c>
      <c r="B644" s="321" t="s">
        <v>250</v>
      </c>
      <c r="C644" s="321" t="s">
        <v>251</v>
      </c>
      <c r="D644" s="322">
        <v>2.0141999816894529</v>
      </c>
      <c r="E644" s="323">
        <v>5311</v>
      </c>
      <c r="F644" s="323">
        <v>2344</v>
      </c>
      <c r="G644" s="323">
        <v>2293</v>
      </c>
      <c r="H644" s="323">
        <v>2636.7788939930811</v>
      </c>
      <c r="I644" s="324">
        <v>1163.7374745847831</v>
      </c>
      <c r="J644" s="322">
        <v>2590</v>
      </c>
      <c r="K644" s="323">
        <v>1960</v>
      </c>
      <c r="L644" s="323">
        <v>155</v>
      </c>
      <c r="M644" s="323">
        <v>95</v>
      </c>
      <c r="N644" s="325">
        <f t="shared" si="30"/>
        <v>3.6679536679536683E-2</v>
      </c>
      <c r="O644" s="323">
        <v>325</v>
      </c>
      <c r="P644" s="323">
        <v>50</v>
      </c>
      <c r="Q644" s="323">
        <f t="shared" si="31"/>
        <v>375</v>
      </c>
      <c r="R644" s="325">
        <f t="shared" si="32"/>
        <v>0.14478764478764478</v>
      </c>
      <c r="S644" s="323">
        <v>0</v>
      </c>
      <c r="T644" s="323">
        <v>10</v>
      </c>
      <c r="U644" s="324">
        <v>10</v>
      </c>
      <c r="V644" s="78" t="s">
        <v>5</v>
      </c>
    </row>
    <row r="645" spans="1:22" x14ac:dyDescent="0.2">
      <c r="A645" s="333" t="s">
        <v>894</v>
      </c>
      <c r="B645" s="334" t="s">
        <v>250</v>
      </c>
      <c r="C645" s="334" t="s">
        <v>251</v>
      </c>
      <c r="D645" s="335">
        <v>34.818200683593751</v>
      </c>
      <c r="E645" s="336">
        <v>4586</v>
      </c>
      <c r="F645" s="336">
        <v>1675</v>
      </c>
      <c r="G645" s="336">
        <v>1638</v>
      </c>
      <c r="H645" s="336">
        <v>131.71272236824436</v>
      </c>
      <c r="I645" s="337">
        <v>48.107023542697192</v>
      </c>
      <c r="J645" s="335">
        <v>2305</v>
      </c>
      <c r="K645" s="336">
        <v>2065</v>
      </c>
      <c r="L645" s="336">
        <v>105</v>
      </c>
      <c r="M645" s="336">
        <v>65</v>
      </c>
      <c r="N645" s="338">
        <f t="shared" si="30"/>
        <v>2.8199566160520606E-2</v>
      </c>
      <c r="O645" s="336">
        <v>40</v>
      </c>
      <c r="P645" s="336">
        <v>15</v>
      </c>
      <c r="Q645" s="336">
        <f t="shared" si="31"/>
        <v>55</v>
      </c>
      <c r="R645" s="338">
        <f t="shared" si="32"/>
        <v>2.3861171366594359E-2</v>
      </c>
      <c r="S645" s="336">
        <v>0</v>
      </c>
      <c r="T645" s="336">
        <v>0</v>
      </c>
      <c r="U645" s="337">
        <v>10</v>
      </c>
      <c r="V645" s="16" t="s">
        <v>3</v>
      </c>
    </row>
    <row r="646" spans="1:22" x14ac:dyDescent="0.2">
      <c r="A646" s="320" t="s">
        <v>895</v>
      </c>
      <c r="B646" s="321" t="s">
        <v>250</v>
      </c>
      <c r="C646" s="321" t="s">
        <v>251</v>
      </c>
      <c r="D646" s="322">
        <v>1.3157000732421875</v>
      </c>
      <c r="E646" s="323">
        <v>4847</v>
      </c>
      <c r="F646" s="323">
        <v>2387</v>
      </c>
      <c r="G646" s="323">
        <v>2307</v>
      </c>
      <c r="H646" s="323">
        <v>3683.9703049159812</v>
      </c>
      <c r="I646" s="324">
        <v>1814.2432675540431</v>
      </c>
      <c r="J646" s="322">
        <v>2155</v>
      </c>
      <c r="K646" s="323">
        <v>1630</v>
      </c>
      <c r="L646" s="323">
        <v>140</v>
      </c>
      <c r="M646" s="323">
        <v>100</v>
      </c>
      <c r="N646" s="325">
        <f t="shared" si="30"/>
        <v>4.6403712296983757E-2</v>
      </c>
      <c r="O646" s="323">
        <v>230</v>
      </c>
      <c r="P646" s="323">
        <v>25</v>
      </c>
      <c r="Q646" s="323">
        <f t="shared" si="31"/>
        <v>255</v>
      </c>
      <c r="R646" s="325">
        <f t="shared" si="32"/>
        <v>0.11832946635730858</v>
      </c>
      <c r="S646" s="323">
        <v>15</v>
      </c>
      <c r="T646" s="323">
        <v>10</v>
      </c>
      <c r="U646" s="324">
        <v>0</v>
      </c>
      <c r="V646" s="78" t="s">
        <v>5</v>
      </c>
    </row>
    <row r="647" spans="1:22" x14ac:dyDescent="0.2">
      <c r="A647" s="308" t="s">
        <v>896</v>
      </c>
      <c r="B647" s="309" t="s">
        <v>250</v>
      </c>
      <c r="C647" s="309" t="s">
        <v>251</v>
      </c>
      <c r="D647" s="310">
        <v>1.5355000305175781</v>
      </c>
      <c r="E647" s="311">
        <v>2909</v>
      </c>
      <c r="F647" s="311">
        <v>1269</v>
      </c>
      <c r="G647" s="311">
        <v>1249</v>
      </c>
      <c r="H647" s="311">
        <v>1894.4968688925717</v>
      </c>
      <c r="I647" s="312">
        <v>826.44088230480349</v>
      </c>
      <c r="J647" s="310">
        <v>1365</v>
      </c>
      <c r="K647" s="311">
        <v>1020</v>
      </c>
      <c r="L647" s="311">
        <v>55</v>
      </c>
      <c r="M647" s="311">
        <v>130</v>
      </c>
      <c r="N647" s="313">
        <f t="shared" si="30"/>
        <v>9.5238095238095233E-2</v>
      </c>
      <c r="O647" s="311">
        <v>120</v>
      </c>
      <c r="P647" s="311">
        <v>15</v>
      </c>
      <c r="Q647" s="311">
        <f t="shared" si="31"/>
        <v>135</v>
      </c>
      <c r="R647" s="313">
        <f t="shared" si="32"/>
        <v>9.8901098901098897E-2</v>
      </c>
      <c r="S647" s="311">
        <v>0</v>
      </c>
      <c r="T647" s="311">
        <v>0</v>
      </c>
      <c r="U647" s="312">
        <v>15</v>
      </c>
      <c r="V647" s="133" t="s">
        <v>7</v>
      </c>
    </row>
    <row r="648" spans="1:22" x14ac:dyDescent="0.2">
      <c r="A648" s="308" t="s">
        <v>897</v>
      </c>
      <c r="B648" s="309" t="s">
        <v>250</v>
      </c>
      <c r="C648" s="309" t="s">
        <v>251</v>
      </c>
      <c r="D648" s="310">
        <v>1.5675999450683593</v>
      </c>
      <c r="E648" s="311">
        <v>4579</v>
      </c>
      <c r="F648" s="311">
        <v>2230</v>
      </c>
      <c r="G648" s="311">
        <v>2161</v>
      </c>
      <c r="H648" s="311">
        <v>2921.0258742388005</v>
      </c>
      <c r="I648" s="312">
        <v>1422.5568245364764</v>
      </c>
      <c r="J648" s="310">
        <v>2350</v>
      </c>
      <c r="K648" s="311">
        <v>1955</v>
      </c>
      <c r="L648" s="311">
        <v>120</v>
      </c>
      <c r="M648" s="311">
        <v>95</v>
      </c>
      <c r="N648" s="313">
        <f t="shared" si="30"/>
        <v>4.042553191489362E-2</v>
      </c>
      <c r="O648" s="311">
        <v>135</v>
      </c>
      <c r="P648" s="311">
        <v>20</v>
      </c>
      <c r="Q648" s="311">
        <f t="shared" si="31"/>
        <v>155</v>
      </c>
      <c r="R648" s="313">
        <f t="shared" si="32"/>
        <v>6.5957446808510636E-2</v>
      </c>
      <c r="S648" s="311">
        <v>0</v>
      </c>
      <c r="T648" s="311">
        <v>0</v>
      </c>
      <c r="U648" s="312">
        <v>10</v>
      </c>
      <c r="V648" s="133" t="s">
        <v>7</v>
      </c>
    </row>
    <row r="649" spans="1:22" x14ac:dyDescent="0.2">
      <c r="A649" s="308" t="s">
        <v>898</v>
      </c>
      <c r="B649" s="309" t="s">
        <v>250</v>
      </c>
      <c r="C649" s="309" t="s">
        <v>251</v>
      </c>
      <c r="D649" s="310">
        <v>4.2801000976562502</v>
      </c>
      <c r="E649" s="311">
        <v>8383</v>
      </c>
      <c r="F649" s="311">
        <v>3365</v>
      </c>
      <c r="G649" s="311">
        <v>3242</v>
      </c>
      <c r="H649" s="311">
        <v>1958.5990534638352</v>
      </c>
      <c r="I649" s="312">
        <v>786.19656625382379</v>
      </c>
      <c r="J649" s="310">
        <v>4275</v>
      </c>
      <c r="K649" s="311">
        <v>3720</v>
      </c>
      <c r="L649" s="311">
        <v>200</v>
      </c>
      <c r="M649" s="311">
        <v>165</v>
      </c>
      <c r="N649" s="313">
        <f t="shared" si="30"/>
        <v>3.8596491228070177E-2</v>
      </c>
      <c r="O649" s="311">
        <v>115</v>
      </c>
      <c r="P649" s="311">
        <v>20</v>
      </c>
      <c r="Q649" s="311">
        <f t="shared" si="31"/>
        <v>135</v>
      </c>
      <c r="R649" s="313">
        <f t="shared" si="32"/>
        <v>3.1578947368421054E-2</v>
      </c>
      <c r="S649" s="311">
        <v>45</v>
      </c>
      <c r="T649" s="311">
        <v>0</v>
      </c>
      <c r="U649" s="312">
        <v>10</v>
      </c>
      <c r="V649" s="133" t="s">
        <v>7</v>
      </c>
    </row>
    <row r="650" spans="1:22" x14ac:dyDescent="0.2">
      <c r="A650" s="308" t="s">
        <v>899</v>
      </c>
      <c r="B650" s="309" t="s">
        <v>250</v>
      </c>
      <c r="C650" s="309" t="s">
        <v>251</v>
      </c>
      <c r="D650" s="310">
        <v>2.143000030517578</v>
      </c>
      <c r="E650" s="311">
        <v>2656</v>
      </c>
      <c r="F650" s="311">
        <v>940</v>
      </c>
      <c r="G650" s="311">
        <v>935</v>
      </c>
      <c r="H650" s="311">
        <v>1239.3840234143729</v>
      </c>
      <c r="I650" s="312">
        <v>438.63741792526753</v>
      </c>
      <c r="J650" s="310">
        <v>1235</v>
      </c>
      <c r="K650" s="311">
        <v>975</v>
      </c>
      <c r="L650" s="311">
        <v>65</v>
      </c>
      <c r="M650" s="311">
        <v>140</v>
      </c>
      <c r="N650" s="313">
        <f t="shared" si="30"/>
        <v>0.11336032388663968</v>
      </c>
      <c r="O650" s="311">
        <v>50</v>
      </c>
      <c r="P650" s="311">
        <v>0</v>
      </c>
      <c r="Q650" s="311">
        <f t="shared" si="31"/>
        <v>50</v>
      </c>
      <c r="R650" s="313">
        <f t="shared" si="32"/>
        <v>4.048582995951417E-2</v>
      </c>
      <c r="S650" s="311">
        <v>0</v>
      </c>
      <c r="T650" s="311">
        <v>0</v>
      </c>
      <c r="U650" s="312">
        <v>10</v>
      </c>
      <c r="V650" s="133" t="s">
        <v>7</v>
      </c>
    </row>
    <row r="651" spans="1:22" x14ac:dyDescent="0.2">
      <c r="A651" s="308" t="s">
        <v>900</v>
      </c>
      <c r="B651" s="309" t="s">
        <v>250</v>
      </c>
      <c r="C651" s="309" t="s">
        <v>251</v>
      </c>
      <c r="D651" s="310">
        <v>3.8948001098632812</v>
      </c>
      <c r="E651" s="311">
        <v>6957</v>
      </c>
      <c r="F651" s="311">
        <v>2310</v>
      </c>
      <c r="G651" s="311">
        <v>2278</v>
      </c>
      <c r="H651" s="311">
        <v>1786.2277405153434</v>
      </c>
      <c r="I651" s="312">
        <v>593.09847356481862</v>
      </c>
      <c r="J651" s="310">
        <v>3380</v>
      </c>
      <c r="K651" s="311">
        <v>2790</v>
      </c>
      <c r="L651" s="311">
        <v>180</v>
      </c>
      <c r="M651" s="311">
        <v>250</v>
      </c>
      <c r="N651" s="313">
        <f t="shared" si="30"/>
        <v>7.3964497041420121E-2</v>
      </c>
      <c r="O651" s="311">
        <v>90</v>
      </c>
      <c r="P651" s="311">
        <v>10</v>
      </c>
      <c r="Q651" s="311">
        <f t="shared" si="31"/>
        <v>100</v>
      </c>
      <c r="R651" s="313">
        <f t="shared" si="32"/>
        <v>2.9585798816568046E-2</v>
      </c>
      <c r="S651" s="311">
        <v>0</v>
      </c>
      <c r="T651" s="311">
        <v>0</v>
      </c>
      <c r="U651" s="312">
        <v>40</v>
      </c>
      <c r="V651" s="133" t="s">
        <v>7</v>
      </c>
    </row>
    <row r="652" spans="1:22" x14ac:dyDescent="0.2">
      <c r="A652" s="308" t="s">
        <v>901</v>
      </c>
      <c r="B652" s="309" t="s">
        <v>250</v>
      </c>
      <c r="C652" s="309" t="s">
        <v>251</v>
      </c>
      <c r="D652" s="310">
        <v>4.470400085449219</v>
      </c>
      <c r="E652" s="311">
        <v>3839</v>
      </c>
      <c r="F652" s="311">
        <v>1502</v>
      </c>
      <c r="G652" s="311">
        <v>1460</v>
      </c>
      <c r="H652" s="311">
        <v>858.75982610496681</v>
      </c>
      <c r="I652" s="312">
        <v>335.9878246443501</v>
      </c>
      <c r="J652" s="310">
        <v>1775</v>
      </c>
      <c r="K652" s="311">
        <v>1395</v>
      </c>
      <c r="L652" s="311">
        <v>30</v>
      </c>
      <c r="M652" s="311">
        <v>240</v>
      </c>
      <c r="N652" s="313">
        <f t="shared" si="30"/>
        <v>0.13521126760563379</v>
      </c>
      <c r="O652" s="311">
        <v>60</v>
      </c>
      <c r="P652" s="311">
        <v>10</v>
      </c>
      <c r="Q652" s="311">
        <f t="shared" si="31"/>
        <v>70</v>
      </c>
      <c r="R652" s="313">
        <f t="shared" si="32"/>
        <v>3.9436619718309862E-2</v>
      </c>
      <c r="S652" s="311">
        <v>0</v>
      </c>
      <c r="T652" s="311">
        <v>10</v>
      </c>
      <c r="U652" s="312">
        <v>30</v>
      </c>
      <c r="V652" s="133" t="s">
        <v>7</v>
      </c>
    </row>
    <row r="653" spans="1:22" x14ac:dyDescent="0.2">
      <c r="A653" s="308" t="s">
        <v>902</v>
      </c>
      <c r="B653" s="309" t="s">
        <v>250</v>
      </c>
      <c r="C653" s="309" t="s">
        <v>251</v>
      </c>
      <c r="D653" s="310">
        <v>3.0567999267578125</v>
      </c>
      <c r="E653" s="311">
        <v>4553</v>
      </c>
      <c r="F653" s="311">
        <v>1627</v>
      </c>
      <c r="G653" s="311">
        <v>1584</v>
      </c>
      <c r="H653" s="311">
        <v>1489.4661440368222</v>
      </c>
      <c r="I653" s="312">
        <v>532.25596669183176</v>
      </c>
      <c r="J653" s="310">
        <v>2110</v>
      </c>
      <c r="K653" s="311">
        <v>1720</v>
      </c>
      <c r="L653" s="311">
        <v>80</v>
      </c>
      <c r="M653" s="311">
        <v>255</v>
      </c>
      <c r="N653" s="313">
        <f t="shared" si="30"/>
        <v>0.12085308056872038</v>
      </c>
      <c r="O653" s="311">
        <v>15</v>
      </c>
      <c r="P653" s="311">
        <v>20</v>
      </c>
      <c r="Q653" s="311">
        <f t="shared" si="31"/>
        <v>35</v>
      </c>
      <c r="R653" s="313">
        <f t="shared" si="32"/>
        <v>1.6587677725118485E-2</v>
      </c>
      <c r="S653" s="311">
        <v>0</v>
      </c>
      <c r="T653" s="311">
        <v>0</v>
      </c>
      <c r="U653" s="312">
        <v>25</v>
      </c>
      <c r="V653" s="133" t="s">
        <v>7</v>
      </c>
    </row>
    <row r="654" spans="1:22" x14ac:dyDescent="0.2">
      <c r="A654" s="308" t="s">
        <v>903</v>
      </c>
      <c r="B654" s="309" t="s">
        <v>250</v>
      </c>
      <c r="C654" s="309" t="s">
        <v>251</v>
      </c>
      <c r="D654" s="310">
        <v>3.2451000976562501</v>
      </c>
      <c r="E654" s="311">
        <v>5781</v>
      </c>
      <c r="F654" s="311">
        <v>1872</v>
      </c>
      <c r="G654" s="311">
        <v>1831</v>
      </c>
      <c r="H654" s="311">
        <v>1781.4550633354222</v>
      </c>
      <c r="I654" s="312">
        <v>576.86972471266404</v>
      </c>
      <c r="J654" s="310">
        <v>2685</v>
      </c>
      <c r="K654" s="311">
        <v>2220</v>
      </c>
      <c r="L654" s="311">
        <v>85</v>
      </c>
      <c r="M654" s="311">
        <v>265</v>
      </c>
      <c r="N654" s="313">
        <f t="shared" si="30"/>
        <v>9.8696461824953452E-2</v>
      </c>
      <c r="O654" s="311">
        <v>45</v>
      </c>
      <c r="P654" s="311">
        <v>55</v>
      </c>
      <c r="Q654" s="311">
        <f t="shared" si="31"/>
        <v>100</v>
      </c>
      <c r="R654" s="313">
        <f t="shared" si="32"/>
        <v>3.7243947858473E-2</v>
      </c>
      <c r="S654" s="311">
        <v>0</v>
      </c>
      <c r="T654" s="311">
        <v>0</v>
      </c>
      <c r="U654" s="312">
        <v>15</v>
      </c>
      <c r="V654" s="133" t="s">
        <v>7</v>
      </c>
    </row>
    <row r="655" spans="1:22" x14ac:dyDescent="0.2">
      <c r="A655" s="308" t="s">
        <v>904</v>
      </c>
      <c r="B655" s="309" t="s">
        <v>250</v>
      </c>
      <c r="C655" s="309" t="s">
        <v>251</v>
      </c>
      <c r="D655" s="310">
        <v>1.8147999572753906</v>
      </c>
      <c r="E655" s="311">
        <v>4770</v>
      </c>
      <c r="F655" s="311">
        <v>2268</v>
      </c>
      <c r="G655" s="311">
        <v>2197</v>
      </c>
      <c r="H655" s="311">
        <v>2628.3888650522854</v>
      </c>
      <c r="I655" s="312">
        <v>1249.7245169682565</v>
      </c>
      <c r="J655" s="310">
        <v>2550</v>
      </c>
      <c r="K655" s="311">
        <v>2080</v>
      </c>
      <c r="L655" s="311">
        <v>185</v>
      </c>
      <c r="M655" s="311">
        <v>75</v>
      </c>
      <c r="N655" s="313">
        <f t="shared" si="30"/>
        <v>2.9411764705882353E-2</v>
      </c>
      <c r="O655" s="311">
        <v>140</v>
      </c>
      <c r="P655" s="311">
        <v>45</v>
      </c>
      <c r="Q655" s="311">
        <f t="shared" si="31"/>
        <v>185</v>
      </c>
      <c r="R655" s="313">
        <f t="shared" si="32"/>
        <v>7.2549019607843143E-2</v>
      </c>
      <c r="S655" s="311">
        <v>0</v>
      </c>
      <c r="T655" s="311">
        <v>20</v>
      </c>
      <c r="U655" s="312">
        <v>0</v>
      </c>
      <c r="V655" s="133" t="s">
        <v>7</v>
      </c>
    </row>
    <row r="656" spans="1:22" x14ac:dyDescent="0.2">
      <c r="A656" s="308" t="s">
        <v>905</v>
      </c>
      <c r="B656" s="309" t="s">
        <v>250</v>
      </c>
      <c r="C656" s="309" t="s">
        <v>251</v>
      </c>
      <c r="D656" s="310">
        <v>1.7716000366210938</v>
      </c>
      <c r="E656" s="311">
        <v>4838</v>
      </c>
      <c r="F656" s="311">
        <v>1670</v>
      </c>
      <c r="G656" s="311">
        <v>1656</v>
      </c>
      <c r="H656" s="311">
        <v>2730.8646985734636</v>
      </c>
      <c r="I656" s="312">
        <v>942.65069173577592</v>
      </c>
      <c r="J656" s="310">
        <v>2710</v>
      </c>
      <c r="K656" s="311">
        <v>2350</v>
      </c>
      <c r="L656" s="311">
        <v>150</v>
      </c>
      <c r="M656" s="311">
        <v>130</v>
      </c>
      <c r="N656" s="313">
        <f t="shared" si="30"/>
        <v>4.797047970479705E-2</v>
      </c>
      <c r="O656" s="311">
        <v>60</v>
      </c>
      <c r="P656" s="311">
        <v>10</v>
      </c>
      <c r="Q656" s="311">
        <f t="shared" si="31"/>
        <v>70</v>
      </c>
      <c r="R656" s="313">
        <f t="shared" si="32"/>
        <v>2.5830258302583026E-2</v>
      </c>
      <c r="S656" s="311">
        <v>0</v>
      </c>
      <c r="T656" s="311">
        <v>0</v>
      </c>
      <c r="U656" s="312">
        <v>0</v>
      </c>
      <c r="V656" s="133" t="s">
        <v>7</v>
      </c>
    </row>
    <row r="657" spans="1:22" x14ac:dyDescent="0.2">
      <c r="A657" s="308" t="s">
        <v>906</v>
      </c>
      <c r="B657" s="309" t="s">
        <v>250</v>
      </c>
      <c r="C657" s="309" t="s">
        <v>251</v>
      </c>
      <c r="D657" s="310">
        <v>4.9313000488281249</v>
      </c>
      <c r="E657" s="311">
        <v>6647</v>
      </c>
      <c r="F657" s="311">
        <v>2328</v>
      </c>
      <c r="G657" s="311">
        <v>2298</v>
      </c>
      <c r="H657" s="311">
        <v>1347.920413315672</v>
      </c>
      <c r="I657" s="312">
        <v>472.08646339685339</v>
      </c>
      <c r="J657" s="310">
        <v>3605</v>
      </c>
      <c r="K657" s="311">
        <v>3020</v>
      </c>
      <c r="L657" s="311">
        <v>220</v>
      </c>
      <c r="M657" s="311">
        <v>175</v>
      </c>
      <c r="N657" s="313">
        <f t="shared" si="30"/>
        <v>4.8543689320388349E-2</v>
      </c>
      <c r="O657" s="311">
        <v>135</v>
      </c>
      <c r="P657" s="311">
        <v>25</v>
      </c>
      <c r="Q657" s="311">
        <f t="shared" si="31"/>
        <v>160</v>
      </c>
      <c r="R657" s="313">
        <f t="shared" si="32"/>
        <v>4.4382801664355064E-2</v>
      </c>
      <c r="S657" s="311">
        <v>0</v>
      </c>
      <c r="T657" s="311">
        <v>10</v>
      </c>
      <c r="U657" s="312">
        <v>15</v>
      </c>
      <c r="V657" s="133" t="s">
        <v>7</v>
      </c>
    </row>
    <row r="658" spans="1:22" x14ac:dyDescent="0.2">
      <c r="A658" s="308" t="s">
        <v>907</v>
      </c>
      <c r="B658" s="309" t="s">
        <v>250</v>
      </c>
      <c r="C658" s="309" t="s">
        <v>251</v>
      </c>
      <c r="D658" s="310">
        <v>2.4661999511718751</v>
      </c>
      <c r="E658" s="311">
        <v>1845</v>
      </c>
      <c r="F658" s="311">
        <v>711</v>
      </c>
      <c r="G658" s="311">
        <v>692</v>
      </c>
      <c r="H658" s="311">
        <v>748.1145229620588</v>
      </c>
      <c r="I658" s="312">
        <v>288.29779177562267</v>
      </c>
      <c r="J658" s="310">
        <v>880</v>
      </c>
      <c r="K658" s="311">
        <v>790</v>
      </c>
      <c r="L658" s="311">
        <v>40</v>
      </c>
      <c r="M658" s="311">
        <v>25</v>
      </c>
      <c r="N658" s="313">
        <f t="shared" si="30"/>
        <v>2.8409090909090908E-2</v>
      </c>
      <c r="O658" s="311">
        <v>10</v>
      </c>
      <c r="P658" s="311">
        <v>10</v>
      </c>
      <c r="Q658" s="311">
        <f t="shared" si="31"/>
        <v>20</v>
      </c>
      <c r="R658" s="313">
        <f t="shared" si="32"/>
        <v>2.2727272727272728E-2</v>
      </c>
      <c r="S658" s="311">
        <v>0</v>
      </c>
      <c r="T658" s="311">
        <v>0</v>
      </c>
      <c r="U658" s="312">
        <v>10</v>
      </c>
      <c r="V658" s="133" t="s">
        <v>7</v>
      </c>
    </row>
    <row r="659" spans="1:22" x14ac:dyDescent="0.2">
      <c r="A659" s="308" t="s">
        <v>908</v>
      </c>
      <c r="B659" s="309" t="s">
        <v>250</v>
      </c>
      <c r="C659" s="309" t="s">
        <v>251</v>
      </c>
      <c r="D659" s="310">
        <v>14.544499511718749</v>
      </c>
      <c r="E659" s="311">
        <v>4443</v>
      </c>
      <c r="F659" s="311">
        <v>1399</v>
      </c>
      <c r="G659" s="311">
        <v>1319</v>
      </c>
      <c r="H659" s="311">
        <v>305.47630713729268</v>
      </c>
      <c r="I659" s="312">
        <v>96.18756553794114</v>
      </c>
      <c r="J659" s="310">
        <v>1890</v>
      </c>
      <c r="K659" s="311">
        <v>1510</v>
      </c>
      <c r="L659" s="311">
        <v>105</v>
      </c>
      <c r="M659" s="311">
        <v>65</v>
      </c>
      <c r="N659" s="313">
        <f t="shared" si="30"/>
        <v>3.439153439153439E-2</v>
      </c>
      <c r="O659" s="311">
        <v>190</v>
      </c>
      <c r="P659" s="311">
        <v>10</v>
      </c>
      <c r="Q659" s="311">
        <f t="shared" si="31"/>
        <v>200</v>
      </c>
      <c r="R659" s="313">
        <f t="shared" si="32"/>
        <v>0.10582010582010581</v>
      </c>
      <c r="S659" s="311">
        <v>0</v>
      </c>
      <c r="T659" s="311">
        <v>0</v>
      </c>
      <c r="U659" s="312">
        <v>10</v>
      </c>
      <c r="V659" s="133" t="s">
        <v>7</v>
      </c>
    </row>
    <row r="660" spans="1:22" x14ac:dyDescent="0.2">
      <c r="A660" s="308" t="s">
        <v>909</v>
      </c>
      <c r="B660" s="309" t="s">
        <v>250</v>
      </c>
      <c r="C660" s="309" t="s">
        <v>251</v>
      </c>
      <c r="D660" s="310">
        <v>2.4089999389648438</v>
      </c>
      <c r="E660" s="311">
        <v>3940</v>
      </c>
      <c r="F660" s="311">
        <v>1442</v>
      </c>
      <c r="G660" s="311">
        <v>1417</v>
      </c>
      <c r="H660" s="311">
        <v>1635.5334577937069</v>
      </c>
      <c r="I660" s="312">
        <v>598.58864115191</v>
      </c>
      <c r="J660" s="310">
        <v>2110</v>
      </c>
      <c r="K660" s="311">
        <v>1760</v>
      </c>
      <c r="L660" s="311">
        <v>125</v>
      </c>
      <c r="M660" s="311">
        <v>120</v>
      </c>
      <c r="N660" s="313">
        <f t="shared" si="30"/>
        <v>5.6872037914691941E-2</v>
      </c>
      <c r="O660" s="311">
        <v>60</v>
      </c>
      <c r="P660" s="311">
        <v>30</v>
      </c>
      <c r="Q660" s="311">
        <f t="shared" si="31"/>
        <v>90</v>
      </c>
      <c r="R660" s="313">
        <f t="shared" si="32"/>
        <v>4.2654028436018961E-2</v>
      </c>
      <c r="S660" s="311">
        <v>0</v>
      </c>
      <c r="T660" s="311">
        <v>0</v>
      </c>
      <c r="U660" s="312">
        <v>15</v>
      </c>
      <c r="V660" s="133" t="s">
        <v>7</v>
      </c>
    </row>
    <row r="661" spans="1:22" x14ac:dyDescent="0.2">
      <c r="A661" s="308" t="s">
        <v>910</v>
      </c>
      <c r="B661" s="309" t="s">
        <v>250</v>
      </c>
      <c r="C661" s="309" t="s">
        <v>251</v>
      </c>
      <c r="D661" s="310">
        <v>1.6099000549316407</v>
      </c>
      <c r="E661" s="311">
        <v>3604</v>
      </c>
      <c r="F661" s="311">
        <v>1246</v>
      </c>
      <c r="G661" s="311">
        <v>1235</v>
      </c>
      <c r="H661" s="311">
        <v>2238.6482868671201</v>
      </c>
      <c r="I661" s="312">
        <v>773.96108918879906</v>
      </c>
      <c r="J661" s="310">
        <v>1830</v>
      </c>
      <c r="K661" s="311">
        <v>1480</v>
      </c>
      <c r="L661" s="311">
        <v>100</v>
      </c>
      <c r="M661" s="311">
        <v>155</v>
      </c>
      <c r="N661" s="313">
        <f t="shared" si="30"/>
        <v>8.4699453551912565E-2</v>
      </c>
      <c r="O661" s="311">
        <v>80</v>
      </c>
      <c r="P661" s="311">
        <v>20</v>
      </c>
      <c r="Q661" s="311">
        <f t="shared" si="31"/>
        <v>100</v>
      </c>
      <c r="R661" s="313">
        <f t="shared" si="32"/>
        <v>5.4644808743169397E-2</v>
      </c>
      <c r="S661" s="311">
        <v>0</v>
      </c>
      <c r="T661" s="311">
        <v>0</v>
      </c>
      <c r="U661" s="312">
        <v>10</v>
      </c>
      <c r="V661" s="133" t="s">
        <v>7</v>
      </c>
    </row>
    <row r="662" spans="1:22" x14ac:dyDescent="0.2">
      <c r="A662" s="308" t="s">
        <v>911</v>
      </c>
      <c r="B662" s="309" t="s">
        <v>250</v>
      </c>
      <c r="C662" s="309" t="s">
        <v>251</v>
      </c>
      <c r="D662" s="310">
        <v>1.9502999877929688</v>
      </c>
      <c r="E662" s="311">
        <v>5337</v>
      </c>
      <c r="F662" s="311">
        <v>2760</v>
      </c>
      <c r="G662" s="311">
        <v>2707</v>
      </c>
      <c r="H662" s="311">
        <v>2736.5020937315112</v>
      </c>
      <c r="I662" s="312">
        <v>1415.1669062580047</v>
      </c>
      <c r="J662" s="310">
        <v>2460</v>
      </c>
      <c r="K662" s="311">
        <v>2025</v>
      </c>
      <c r="L662" s="311">
        <v>115</v>
      </c>
      <c r="M662" s="311">
        <v>125</v>
      </c>
      <c r="N662" s="313">
        <f t="shared" si="30"/>
        <v>5.08130081300813E-2</v>
      </c>
      <c r="O662" s="311">
        <v>135</v>
      </c>
      <c r="P662" s="311">
        <v>30</v>
      </c>
      <c r="Q662" s="311">
        <f t="shared" si="31"/>
        <v>165</v>
      </c>
      <c r="R662" s="313">
        <f t="shared" si="32"/>
        <v>6.7073170731707321E-2</v>
      </c>
      <c r="S662" s="311">
        <v>0</v>
      </c>
      <c r="T662" s="311">
        <v>0</v>
      </c>
      <c r="U662" s="312">
        <v>20</v>
      </c>
      <c r="V662" s="133" t="s">
        <v>7</v>
      </c>
    </row>
    <row r="663" spans="1:22" x14ac:dyDescent="0.2">
      <c r="A663" s="320" t="s">
        <v>912</v>
      </c>
      <c r="B663" s="321" t="s">
        <v>250</v>
      </c>
      <c r="C663" s="321" t="s">
        <v>251</v>
      </c>
      <c r="D663" s="322">
        <v>1.3621000671386718</v>
      </c>
      <c r="E663" s="323">
        <v>3275</v>
      </c>
      <c r="F663" s="323">
        <v>1938</v>
      </c>
      <c r="G663" s="323">
        <v>1763</v>
      </c>
      <c r="H663" s="323">
        <v>2404.3754779923825</v>
      </c>
      <c r="I663" s="324">
        <v>1422.802954610454</v>
      </c>
      <c r="J663" s="322">
        <v>1600</v>
      </c>
      <c r="K663" s="323">
        <v>1135</v>
      </c>
      <c r="L663" s="323">
        <v>130</v>
      </c>
      <c r="M663" s="323">
        <v>100</v>
      </c>
      <c r="N663" s="325">
        <f t="shared" si="30"/>
        <v>6.25E-2</v>
      </c>
      <c r="O663" s="323">
        <v>155</v>
      </c>
      <c r="P663" s="323">
        <v>70</v>
      </c>
      <c r="Q663" s="323">
        <f t="shared" si="31"/>
        <v>225</v>
      </c>
      <c r="R663" s="325">
        <f t="shared" si="32"/>
        <v>0.140625</v>
      </c>
      <c r="S663" s="323">
        <v>0</v>
      </c>
      <c r="T663" s="323">
        <v>10</v>
      </c>
      <c r="U663" s="324">
        <v>0</v>
      </c>
      <c r="V663" s="78" t="s">
        <v>5</v>
      </c>
    </row>
    <row r="664" spans="1:22" x14ac:dyDescent="0.2">
      <c r="A664" s="320" t="s">
        <v>913</v>
      </c>
      <c r="B664" s="321" t="s">
        <v>250</v>
      </c>
      <c r="C664" s="321" t="s">
        <v>251</v>
      </c>
      <c r="D664" s="322">
        <v>1.8588000488281251</v>
      </c>
      <c r="E664" s="323">
        <v>4562</v>
      </c>
      <c r="F664" s="323">
        <v>2391</v>
      </c>
      <c r="G664" s="323">
        <v>2306</v>
      </c>
      <c r="H664" s="323">
        <v>2454.2715085875425</v>
      </c>
      <c r="I664" s="324">
        <v>1286.3137170172761</v>
      </c>
      <c r="J664" s="322">
        <v>2155</v>
      </c>
      <c r="K664" s="323">
        <v>1495</v>
      </c>
      <c r="L664" s="323">
        <v>145</v>
      </c>
      <c r="M664" s="323">
        <v>125</v>
      </c>
      <c r="N664" s="325">
        <f t="shared" si="30"/>
        <v>5.8004640371229696E-2</v>
      </c>
      <c r="O664" s="323">
        <v>305</v>
      </c>
      <c r="P664" s="323">
        <v>70</v>
      </c>
      <c r="Q664" s="323">
        <f t="shared" si="31"/>
        <v>375</v>
      </c>
      <c r="R664" s="325">
        <f t="shared" si="32"/>
        <v>0.1740139211136891</v>
      </c>
      <c r="S664" s="323">
        <v>0</v>
      </c>
      <c r="T664" s="323">
        <v>0</v>
      </c>
      <c r="U664" s="324">
        <v>15</v>
      </c>
      <c r="V664" s="78" t="s">
        <v>5</v>
      </c>
    </row>
    <row r="665" spans="1:22" x14ac:dyDescent="0.2">
      <c r="A665" s="308" t="s">
        <v>914</v>
      </c>
      <c r="B665" s="309" t="s">
        <v>250</v>
      </c>
      <c r="C665" s="309" t="s">
        <v>251</v>
      </c>
      <c r="D665" s="310">
        <v>1.1920999908447265</v>
      </c>
      <c r="E665" s="311">
        <v>5017</v>
      </c>
      <c r="F665" s="311">
        <v>2348</v>
      </c>
      <c r="G665" s="311">
        <v>2273</v>
      </c>
      <c r="H665" s="311">
        <v>4208.5395843723936</v>
      </c>
      <c r="I665" s="312">
        <v>1969.6334351417941</v>
      </c>
      <c r="J665" s="310">
        <v>2885</v>
      </c>
      <c r="K665" s="311">
        <v>2330</v>
      </c>
      <c r="L665" s="311">
        <v>180</v>
      </c>
      <c r="M665" s="311">
        <v>230</v>
      </c>
      <c r="N665" s="313">
        <f t="shared" si="30"/>
        <v>7.9722703639514725E-2</v>
      </c>
      <c r="O665" s="311">
        <v>110</v>
      </c>
      <c r="P665" s="311">
        <v>30</v>
      </c>
      <c r="Q665" s="311">
        <f t="shared" si="31"/>
        <v>140</v>
      </c>
      <c r="R665" s="313">
        <f t="shared" si="32"/>
        <v>4.852686308492201E-2</v>
      </c>
      <c r="S665" s="311">
        <v>0</v>
      </c>
      <c r="T665" s="311">
        <v>10</v>
      </c>
      <c r="U665" s="312">
        <v>0</v>
      </c>
      <c r="V665" s="133" t="s">
        <v>7</v>
      </c>
    </row>
    <row r="666" spans="1:22" x14ac:dyDescent="0.2">
      <c r="A666" s="308" t="s">
        <v>915</v>
      </c>
      <c r="B666" s="309" t="s">
        <v>250</v>
      </c>
      <c r="C666" s="309" t="s">
        <v>251</v>
      </c>
      <c r="D666" s="310">
        <v>1.6082000732421875</v>
      </c>
      <c r="E666" s="311">
        <v>3429</v>
      </c>
      <c r="F666" s="311">
        <v>1519</v>
      </c>
      <c r="G666" s="311">
        <v>1465</v>
      </c>
      <c r="H666" s="311">
        <v>2132.1973907680631</v>
      </c>
      <c r="I666" s="312">
        <v>944.53421889083927</v>
      </c>
      <c r="J666" s="310">
        <v>1750</v>
      </c>
      <c r="K666" s="311">
        <v>1390</v>
      </c>
      <c r="L666" s="311">
        <v>95</v>
      </c>
      <c r="M666" s="311">
        <v>160</v>
      </c>
      <c r="N666" s="313">
        <f t="shared" si="30"/>
        <v>9.1428571428571428E-2</v>
      </c>
      <c r="O666" s="311">
        <v>80</v>
      </c>
      <c r="P666" s="311">
        <v>10</v>
      </c>
      <c r="Q666" s="311">
        <f t="shared" si="31"/>
        <v>90</v>
      </c>
      <c r="R666" s="313">
        <f t="shared" si="32"/>
        <v>5.1428571428571428E-2</v>
      </c>
      <c r="S666" s="311">
        <v>0</v>
      </c>
      <c r="T666" s="311">
        <v>10</v>
      </c>
      <c r="U666" s="312">
        <v>15</v>
      </c>
      <c r="V666" s="133" t="s">
        <v>7</v>
      </c>
    </row>
    <row r="667" spans="1:22" x14ac:dyDescent="0.2">
      <c r="A667" s="308" t="s">
        <v>916</v>
      </c>
      <c r="B667" s="309" t="s">
        <v>250</v>
      </c>
      <c r="C667" s="309" t="s">
        <v>251</v>
      </c>
      <c r="D667" s="310">
        <v>3.7266000366210936</v>
      </c>
      <c r="E667" s="311">
        <v>5594</v>
      </c>
      <c r="F667" s="311">
        <v>2032</v>
      </c>
      <c r="G667" s="311">
        <v>1996</v>
      </c>
      <c r="H667" s="311">
        <v>1501.1001838211962</v>
      </c>
      <c r="I667" s="312">
        <v>545.2691407802414</v>
      </c>
      <c r="J667" s="310">
        <v>2890</v>
      </c>
      <c r="K667" s="311">
        <v>2460</v>
      </c>
      <c r="L667" s="311">
        <v>85</v>
      </c>
      <c r="M667" s="311">
        <v>190</v>
      </c>
      <c r="N667" s="313">
        <f t="shared" si="30"/>
        <v>6.5743944636678195E-2</v>
      </c>
      <c r="O667" s="311">
        <v>80</v>
      </c>
      <c r="P667" s="311">
        <v>50</v>
      </c>
      <c r="Q667" s="311">
        <f t="shared" si="31"/>
        <v>130</v>
      </c>
      <c r="R667" s="313">
        <f t="shared" si="32"/>
        <v>4.4982698961937718E-2</v>
      </c>
      <c r="S667" s="311">
        <v>10</v>
      </c>
      <c r="T667" s="311">
        <v>0</v>
      </c>
      <c r="U667" s="312">
        <v>15</v>
      </c>
      <c r="V667" s="133" t="s">
        <v>7</v>
      </c>
    </row>
    <row r="668" spans="1:22" x14ac:dyDescent="0.2">
      <c r="A668" s="308" t="s">
        <v>917</v>
      </c>
      <c r="B668" s="309" t="s">
        <v>250</v>
      </c>
      <c r="C668" s="309" t="s">
        <v>251</v>
      </c>
      <c r="D668" s="310">
        <v>2.3383999633789063</v>
      </c>
      <c r="E668" s="311">
        <v>5175</v>
      </c>
      <c r="F668" s="311">
        <v>2123</v>
      </c>
      <c r="G668" s="311">
        <v>2057</v>
      </c>
      <c r="H668" s="311">
        <v>2213.0516939122363</v>
      </c>
      <c r="I668" s="312">
        <v>907.88574805327107</v>
      </c>
      <c r="J668" s="310">
        <v>2655</v>
      </c>
      <c r="K668" s="311">
        <v>2215</v>
      </c>
      <c r="L668" s="311">
        <v>165</v>
      </c>
      <c r="M668" s="311">
        <v>175</v>
      </c>
      <c r="N668" s="313">
        <f t="shared" si="30"/>
        <v>6.5913370998116755E-2</v>
      </c>
      <c r="O668" s="311">
        <v>65</v>
      </c>
      <c r="P668" s="311">
        <v>30</v>
      </c>
      <c r="Q668" s="311">
        <f t="shared" si="31"/>
        <v>95</v>
      </c>
      <c r="R668" s="313">
        <f t="shared" si="32"/>
        <v>3.5781544256120526E-2</v>
      </c>
      <c r="S668" s="311">
        <v>0</v>
      </c>
      <c r="T668" s="311">
        <v>0</v>
      </c>
      <c r="U668" s="312">
        <v>10</v>
      </c>
      <c r="V668" s="133" t="s">
        <v>7</v>
      </c>
    </row>
    <row r="669" spans="1:22" x14ac:dyDescent="0.2">
      <c r="A669" s="308" t="s">
        <v>918</v>
      </c>
      <c r="B669" s="309" t="s">
        <v>250</v>
      </c>
      <c r="C669" s="309" t="s">
        <v>251</v>
      </c>
      <c r="D669" s="310">
        <v>34.325900878906253</v>
      </c>
      <c r="E669" s="311">
        <v>8380</v>
      </c>
      <c r="F669" s="311">
        <v>2745</v>
      </c>
      <c r="G669" s="311">
        <v>2706</v>
      </c>
      <c r="H669" s="311">
        <v>244.13051909584775</v>
      </c>
      <c r="I669" s="312">
        <v>79.968767889988314</v>
      </c>
      <c r="J669" s="310">
        <v>4130</v>
      </c>
      <c r="K669" s="311">
        <v>3480</v>
      </c>
      <c r="L669" s="311">
        <v>185</v>
      </c>
      <c r="M669" s="311">
        <v>350</v>
      </c>
      <c r="N669" s="313">
        <f t="shared" si="30"/>
        <v>8.4745762711864403E-2</v>
      </c>
      <c r="O669" s="311">
        <v>55</v>
      </c>
      <c r="P669" s="311">
        <v>40</v>
      </c>
      <c r="Q669" s="311">
        <f t="shared" si="31"/>
        <v>95</v>
      </c>
      <c r="R669" s="313">
        <f t="shared" si="32"/>
        <v>2.3002421307506054E-2</v>
      </c>
      <c r="S669" s="311">
        <v>15</v>
      </c>
      <c r="T669" s="311">
        <v>0</v>
      </c>
      <c r="U669" s="312">
        <v>0</v>
      </c>
      <c r="V669" s="133" t="s">
        <v>7</v>
      </c>
    </row>
    <row r="670" spans="1:22" x14ac:dyDescent="0.2">
      <c r="A670" s="308" t="s">
        <v>919</v>
      </c>
      <c r="B670" s="309" t="s">
        <v>250</v>
      </c>
      <c r="C670" s="309" t="s">
        <v>251</v>
      </c>
      <c r="D670" s="310">
        <v>6.9690997314453123</v>
      </c>
      <c r="E670" s="311">
        <v>11546</v>
      </c>
      <c r="F670" s="311">
        <v>3649</v>
      </c>
      <c r="G670" s="311">
        <v>3601</v>
      </c>
      <c r="H670" s="311">
        <v>1656.741967388303</v>
      </c>
      <c r="I670" s="312">
        <v>523.59704131300168</v>
      </c>
      <c r="J670" s="310">
        <v>5870</v>
      </c>
      <c r="K670" s="311">
        <v>5315</v>
      </c>
      <c r="L670" s="311">
        <v>235</v>
      </c>
      <c r="M670" s="311">
        <v>220</v>
      </c>
      <c r="N670" s="313">
        <f t="shared" si="30"/>
        <v>3.7478705281090291E-2</v>
      </c>
      <c r="O670" s="311">
        <v>45</v>
      </c>
      <c r="P670" s="311">
        <v>30</v>
      </c>
      <c r="Q670" s="311">
        <f t="shared" si="31"/>
        <v>75</v>
      </c>
      <c r="R670" s="313">
        <f t="shared" si="32"/>
        <v>1.2776831345826235E-2</v>
      </c>
      <c r="S670" s="311">
        <v>0</v>
      </c>
      <c r="T670" s="311">
        <v>0</v>
      </c>
      <c r="U670" s="312">
        <v>30</v>
      </c>
      <c r="V670" s="133" t="s">
        <v>7</v>
      </c>
    </row>
    <row r="671" spans="1:22" x14ac:dyDescent="0.2">
      <c r="A671" s="308" t="s">
        <v>920</v>
      </c>
      <c r="B671" s="309" t="s">
        <v>250</v>
      </c>
      <c r="C671" s="309" t="s">
        <v>251</v>
      </c>
      <c r="D671" s="310">
        <v>3.0835000610351564</v>
      </c>
      <c r="E671" s="311">
        <v>7027</v>
      </c>
      <c r="F671" s="311">
        <v>2571</v>
      </c>
      <c r="G671" s="311">
        <v>2502</v>
      </c>
      <c r="H671" s="311">
        <v>2278.9037979266259</v>
      </c>
      <c r="I671" s="312">
        <v>833.79275145429835</v>
      </c>
      <c r="J671" s="310">
        <v>3655</v>
      </c>
      <c r="K671" s="311">
        <v>3070</v>
      </c>
      <c r="L671" s="311">
        <v>170</v>
      </c>
      <c r="M671" s="311">
        <v>255</v>
      </c>
      <c r="N671" s="313">
        <f t="shared" si="30"/>
        <v>6.9767441860465115E-2</v>
      </c>
      <c r="O671" s="311">
        <v>95</v>
      </c>
      <c r="P671" s="311">
        <v>30</v>
      </c>
      <c r="Q671" s="311">
        <f t="shared" si="31"/>
        <v>125</v>
      </c>
      <c r="R671" s="313">
        <f t="shared" si="32"/>
        <v>3.4199726402188782E-2</v>
      </c>
      <c r="S671" s="311">
        <v>15</v>
      </c>
      <c r="T671" s="311">
        <v>0</v>
      </c>
      <c r="U671" s="312">
        <v>25</v>
      </c>
      <c r="V671" s="133" t="s">
        <v>7</v>
      </c>
    </row>
    <row r="672" spans="1:22" x14ac:dyDescent="0.2">
      <c r="A672" s="308" t="s">
        <v>921</v>
      </c>
      <c r="B672" s="309" t="s">
        <v>250</v>
      </c>
      <c r="C672" s="309" t="s">
        <v>251</v>
      </c>
      <c r="D672" s="310">
        <v>4.658699951171875</v>
      </c>
      <c r="E672" s="311">
        <v>8771</v>
      </c>
      <c r="F672" s="311">
        <v>3279</v>
      </c>
      <c r="G672" s="311">
        <v>3231</v>
      </c>
      <c r="H672" s="311">
        <v>1882.714081595595</v>
      </c>
      <c r="I672" s="312">
        <v>703.84442749423738</v>
      </c>
      <c r="J672" s="310">
        <v>4610</v>
      </c>
      <c r="K672" s="311">
        <v>3870</v>
      </c>
      <c r="L672" s="311">
        <v>230</v>
      </c>
      <c r="M672" s="311">
        <v>315</v>
      </c>
      <c r="N672" s="313">
        <f t="shared" si="30"/>
        <v>6.8329718004338388E-2</v>
      </c>
      <c r="O672" s="311">
        <v>125</v>
      </c>
      <c r="P672" s="311">
        <v>35</v>
      </c>
      <c r="Q672" s="311">
        <f t="shared" si="31"/>
        <v>160</v>
      </c>
      <c r="R672" s="313">
        <f t="shared" si="32"/>
        <v>3.4707158351409979E-2</v>
      </c>
      <c r="S672" s="311">
        <v>0</v>
      </c>
      <c r="T672" s="311">
        <v>0</v>
      </c>
      <c r="U672" s="312">
        <v>25</v>
      </c>
      <c r="V672" s="133" t="s">
        <v>7</v>
      </c>
    </row>
    <row r="673" spans="1:22" x14ac:dyDescent="0.2">
      <c r="A673" s="308" t="s">
        <v>922</v>
      </c>
      <c r="B673" s="309" t="s">
        <v>250</v>
      </c>
      <c r="C673" s="309" t="s">
        <v>251</v>
      </c>
      <c r="D673" s="310">
        <v>1.5619999694824218</v>
      </c>
      <c r="E673" s="311">
        <v>3590</v>
      </c>
      <c r="F673" s="311">
        <v>1419</v>
      </c>
      <c r="G673" s="311">
        <v>1388</v>
      </c>
      <c r="H673" s="311">
        <v>2298.3355122532867</v>
      </c>
      <c r="I673" s="312">
        <v>908.45072197420996</v>
      </c>
      <c r="J673" s="310">
        <v>1930</v>
      </c>
      <c r="K673" s="311">
        <v>1625</v>
      </c>
      <c r="L673" s="311">
        <v>100</v>
      </c>
      <c r="M673" s="311">
        <v>115</v>
      </c>
      <c r="N673" s="313">
        <f t="shared" si="30"/>
        <v>5.9585492227979271E-2</v>
      </c>
      <c r="O673" s="311">
        <v>55</v>
      </c>
      <c r="P673" s="311">
        <v>15</v>
      </c>
      <c r="Q673" s="311">
        <f t="shared" si="31"/>
        <v>70</v>
      </c>
      <c r="R673" s="313">
        <f t="shared" si="32"/>
        <v>3.6269430051813469E-2</v>
      </c>
      <c r="S673" s="311">
        <v>0</v>
      </c>
      <c r="T673" s="311">
        <v>10</v>
      </c>
      <c r="U673" s="312">
        <v>0</v>
      </c>
      <c r="V673" s="133" t="s">
        <v>7</v>
      </c>
    </row>
    <row r="674" spans="1:22" x14ac:dyDescent="0.2">
      <c r="A674" s="308" t="s">
        <v>923</v>
      </c>
      <c r="B674" s="309" t="s">
        <v>250</v>
      </c>
      <c r="C674" s="309" t="s">
        <v>251</v>
      </c>
      <c r="D674" s="310">
        <v>2.6451998901367189</v>
      </c>
      <c r="E674" s="311">
        <v>3355</v>
      </c>
      <c r="F674" s="311">
        <v>1318</v>
      </c>
      <c r="G674" s="311">
        <v>1286</v>
      </c>
      <c r="H674" s="311">
        <v>1268.3351502130126</v>
      </c>
      <c r="I674" s="312">
        <v>498.26102175283182</v>
      </c>
      <c r="J674" s="310">
        <v>1665</v>
      </c>
      <c r="K674" s="311">
        <v>1495</v>
      </c>
      <c r="L674" s="311">
        <v>90</v>
      </c>
      <c r="M674" s="311">
        <v>35</v>
      </c>
      <c r="N674" s="313">
        <f t="shared" si="30"/>
        <v>2.1021021021021023E-2</v>
      </c>
      <c r="O674" s="311">
        <v>20</v>
      </c>
      <c r="P674" s="311">
        <v>20</v>
      </c>
      <c r="Q674" s="311">
        <f t="shared" si="31"/>
        <v>40</v>
      </c>
      <c r="R674" s="313">
        <f t="shared" si="32"/>
        <v>2.4024024024024024E-2</v>
      </c>
      <c r="S674" s="311">
        <v>0</v>
      </c>
      <c r="T674" s="311">
        <v>0</v>
      </c>
      <c r="U674" s="312">
        <v>0</v>
      </c>
      <c r="V674" s="133" t="s">
        <v>7</v>
      </c>
    </row>
    <row r="675" spans="1:22" x14ac:dyDescent="0.2">
      <c r="A675" s="333" t="s">
        <v>924</v>
      </c>
      <c r="B675" s="334" t="s">
        <v>250</v>
      </c>
      <c r="C675" s="334" t="s">
        <v>251</v>
      </c>
      <c r="D675" s="335">
        <v>51.858300781250001</v>
      </c>
      <c r="E675" s="336">
        <v>1709</v>
      </c>
      <c r="F675" s="336">
        <v>657</v>
      </c>
      <c r="G675" s="336">
        <v>637</v>
      </c>
      <c r="H675" s="336">
        <v>32.955187004852839</v>
      </c>
      <c r="I675" s="337">
        <v>12.669138596950448</v>
      </c>
      <c r="J675" s="335">
        <v>760</v>
      </c>
      <c r="K675" s="336">
        <v>680</v>
      </c>
      <c r="L675" s="336">
        <v>35</v>
      </c>
      <c r="M675" s="336">
        <v>10</v>
      </c>
      <c r="N675" s="338">
        <f t="shared" si="30"/>
        <v>1.3157894736842105E-2</v>
      </c>
      <c r="O675" s="336">
        <v>35</v>
      </c>
      <c r="P675" s="336">
        <v>0</v>
      </c>
      <c r="Q675" s="336">
        <f t="shared" si="31"/>
        <v>35</v>
      </c>
      <c r="R675" s="338">
        <f t="shared" si="32"/>
        <v>4.6052631578947366E-2</v>
      </c>
      <c r="S675" s="336">
        <v>0</v>
      </c>
      <c r="T675" s="336">
        <v>0</v>
      </c>
      <c r="U675" s="337">
        <v>10</v>
      </c>
      <c r="V675" s="16" t="s">
        <v>3</v>
      </c>
    </row>
    <row r="676" spans="1:22" x14ac:dyDescent="0.2">
      <c r="A676" s="308" t="s">
        <v>925</v>
      </c>
      <c r="B676" s="309" t="s">
        <v>250</v>
      </c>
      <c r="C676" s="309" t="s">
        <v>251</v>
      </c>
      <c r="D676" s="310">
        <v>1.4377000427246094</v>
      </c>
      <c r="E676" s="311">
        <v>6339</v>
      </c>
      <c r="F676" s="311">
        <v>2154</v>
      </c>
      <c r="G676" s="311">
        <v>2118</v>
      </c>
      <c r="H676" s="311">
        <v>4409.125555833507</v>
      </c>
      <c r="I676" s="312">
        <v>1498.2262892041922</v>
      </c>
      <c r="J676" s="310">
        <v>3480</v>
      </c>
      <c r="K676" s="311">
        <v>2905</v>
      </c>
      <c r="L676" s="311">
        <v>215</v>
      </c>
      <c r="M676" s="311">
        <v>245</v>
      </c>
      <c r="N676" s="313">
        <f t="shared" si="30"/>
        <v>7.040229885057471E-2</v>
      </c>
      <c r="O676" s="311">
        <v>40</v>
      </c>
      <c r="P676" s="311">
        <v>55</v>
      </c>
      <c r="Q676" s="311">
        <f t="shared" si="31"/>
        <v>95</v>
      </c>
      <c r="R676" s="313">
        <f t="shared" si="32"/>
        <v>2.7298850574712645E-2</v>
      </c>
      <c r="S676" s="311">
        <v>0</v>
      </c>
      <c r="T676" s="311">
        <v>0</v>
      </c>
      <c r="U676" s="312">
        <v>10</v>
      </c>
      <c r="V676" s="133" t="s">
        <v>7</v>
      </c>
    </row>
    <row r="677" spans="1:22" x14ac:dyDescent="0.2">
      <c r="A677" s="308" t="s">
        <v>926</v>
      </c>
      <c r="B677" s="309" t="s">
        <v>250</v>
      </c>
      <c r="C677" s="309" t="s">
        <v>251</v>
      </c>
      <c r="D677" s="310">
        <v>5.3479998779296878</v>
      </c>
      <c r="E677" s="311">
        <v>5756</v>
      </c>
      <c r="F677" s="311">
        <v>2116</v>
      </c>
      <c r="G677" s="311">
        <v>2091</v>
      </c>
      <c r="H677" s="311">
        <v>1076.2902265114219</v>
      </c>
      <c r="I677" s="312">
        <v>395.66193872449071</v>
      </c>
      <c r="J677" s="310">
        <v>3285</v>
      </c>
      <c r="K677" s="311">
        <v>2710</v>
      </c>
      <c r="L677" s="311">
        <v>260</v>
      </c>
      <c r="M677" s="311">
        <v>165</v>
      </c>
      <c r="N677" s="313">
        <f t="shared" si="30"/>
        <v>5.0228310502283102E-2</v>
      </c>
      <c r="O677" s="311">
        <v>80</v>
      </c>
      <c r="P677" s="311">
        <v>35</v>
      </c>
      <c r="Q677" s="311">
        <f t="shared" si="31"/>
        <v>115</v>
      </c>
      <c r="R677" s="313">
        <f t="shared" si="32"/>
        <v>3.5007610350076102E-2</v>
      </c>
      <c r="S677" s="311">
        <v>0</v>
      </c>
      <c r="T677" s="311">
        <v>10</v>
      </c>
      <c r="U677" s="312">
        <v>25</v>
      </c>
      <c r="V677" s="133" t="s">
        <v>7</v>
      </c>
    </row>
    <row r="678" spans="1:22" x14ac:dyDescent="0.2">
      <c r="A678" s="308" t="s">
        <v>927</v>
      </c>
      <c r="B678" s="309" t="s">
        <v>250</v>
      </c>
      <c r="C678" s="309" t="s">
        <v>251</v>
      </c>
      <c r="D678" s="310">
        <v>1.8728999328613281</v>
      </c>
      <c r="E678" s="311">
        <v>6483</v>
      </c>
      <c r="F678" s="311">
        <v>2816</v>
      </c>
      <c r="G678" s="311">
        <v>2734</v>
      </c>
      <c r="H678" s="311">
        <v>3461.4769781616569</v>
      </c>
      <c r="I678" s="312">
        <v>1503.5506972857052</v>
      </c>
      <c r="J678" s="310">
        <v>3095</v>
      </c>
      <c r="K678" s="311">
        <v>2510</v>
      </c>
      <c r="L678" s="311">
        <v>160</v>
      </c>
      <c r="M678" s="311">
        <v>160</v>
      </c>
      <c r="N678" s="313">
        <f t="shared" si="30"/>
        <v>5.1696284329563816E-2</v>
      </c>
      <c r="O678" s="311">
        <v>185</v>
      </c>
      <c r="P678" s="311">
        <v>60</v>
      </c>
      <c r="Q678" s="311">
        <f t="shared" si="31"/>
        <v>245</v>
      </c>
      <c r="R678" s="313">
        <f t="shared" si="32"/>
        <v>7.9159935379644594E-2</v>
      </c>
      <c r="S678" s="311">
        <v>20</v>
      </c>
      <c r="T678" s="311">
        <v>0</v>
      </c>
      <c r="U678" s="312">
        <v>0</v>
      </c>
      <c r="V678" s="133" t="s">
        <v>7</v>
      </c>
    </row>
    <row r="679" spans="1:22" x14ac:dyDescent="0.2">
      <c r="A679" s="308" t="s">
        <v>928</v>
      </c>
      <c r="B679" s="309" t="s">
        <v>250</v>
      </c>
      <c r="C679" s="309" t="s">
        <v>251</v>
      </c>
      <c r="D679" s="310">
        <v>1.3086000061035157</v>
      </c>
      <c r="E679" s="311">
        <v>5049</v>
      </c>
      <c r="F679" s="311">
        <v>2263</v>
      </c>
      <c r="G679" s="311">
        <v>2197</v>
      </c>
      <c r="H679" s="311">
        <v>3858.3218527056947</v>
      </c>
      <c r="I679" s="312">
        <v>1729.3290458849251</v>
      </c>
      <c r="J679" s="310">
        <v>2455</v>
      </c>
      <c r="K679" s="311">
        <v>2010</v>
      </c>
      <c r="L679" s="311">
        <v>165</v>
      </c>
      <c r="M679" s="311">
        <v>120</v>
      </c>
      <c r="N679" s="313">
        <f t="shared" si="30"/>
        <v>4.8879837067209775E-2</v>
      </c>
      <c r="O679" s="311">
        <v>90</v>
      </c>
      <c r="P679" s="311">
        <v>55</v>
      </c>
      <c r="Q679" s="311">
        <f t="shared" si="31"/>
        <v>145</v>
      </c>
      <c r="R679" s="313">
        <f t="shared" si="32"/>
        <v>5.9063136456211814E-2</v>
      </c>
      <c r="S679" s="311">
        <v>0</v>
      </c>
      <c r="T679" s="311">
        <v>0</v>
      </c>
      <c r="U679" s="312">
        <v>15</v>
      </c>
      <c r="V679" s="133" t="s">
        <v>7</v>
      </c>
    </row>
    <row r="680" spans="1:22" x14ac:dyDescent="0.2">
      <c r="A680" s="308" t="s">
        <v>929</v>
      </c>
      <c r="B680" s="309" t="s">
        <v>250</v>
      </c>
      <c r="C680" s="309" t="s">
        <v>251</v>
      </c>
      <c r="D680" s="310">
        <v>0.78400001525878904</v>
      </c>
      <c r="E680" s="311">
        <v>2107</v>
      </c>
      <c r="F680" s="311">
        <v>703</v>
      </c>
      <c r="G680" s="311">
        <v>695</v>
      </c>
      <c r="H680" s="311">
        <v>2687.4999476938842</v>
      </c>
      <c r="I680" s="312">
        <v>896.68365601746586</v>
      </c>
      <c r="J680" s="310">
        <v>1215</v>
      </c>
      <c r="K680" s="311">
        <v>980</v>
      </c>
      <c r="L680" s="311">
        <v>60</v>
      </c>
      <c r="M680" s="311">
        <v>50</v>
      </c>
      <c r="N680" s="313">
        <f t="shared" si="30"/>
        <v>4.1152263374485597E-2</v>
      </c>
      <c r="O680" s="311">
        <v>90</v>
      </c>
      <c r="P680" s="311">
        <v>15</v>
      </c>
      <c r="Q680" s="311">
        <f t="shared" si="31"/>
        <v>105</v>
      </c>
      <c r="R680" s="313">
        <f t="shared" si="32"/>
        <v>8.6419753086419748E-2</v>
      </c>
      <c r="S680" s="311">
        <v>0</v>
      </c>
      <c r="T680" s="311">
        <v>10</v>
      </c>
      <c r="U680" s="312">
        <v>15</v>
      </c>
      <c r="V680" s="133" t="s">
        <v>7</v>
      </c>
    </row>
    <row r="681" spans="1:22" x14ac:dyDescent="0.2">
      <c r="A681" s="308" t="s">
        <v>930</v>
      </c>
      <c r="B681" s="309" t="s">
        <v>250</v>
      </c>
      <c r="C681" s="309" t="s">
        <v>251</v>
      </c>
      <c r="D681" s="310">
        <v>1.1184999847412109</v>
      </c>
      <c r="E681" s="311">
        <v>3378</v>
      </c>
      <c r="F681" s="311">
        <v>1684</v>
      </c>
      <c r="G681" s="311">
        <v>1649</v>
      </c>
      <c r="H681" s="311">
        <v>3020.1162682908512</v>
      </c>
      <c r="I681" s="312">
        <v>1505.5878613978075</v>
      </c>
      <c r="J681" s="310">
        <v>1515</v>
      </c>
      <c r="K681" s="311">
        <v>1080</v>
      </c>
      <c r="L681" s="311">
        <v>115</v>
      </c>
      <c r="M681" s="311">
        <v>145</v>
      </c>
      <c r="N681" s="313">
        <f t="shared" si="30"/>
        <v>9.5709570957095716E-2</v>
      </c>
      <c r="O681" s="311">
        <v>125</v>
      </c>
      <c r="P681" s="311">
        <v>20</v>
      </c>
      <c r="Q681" s="311">
        <f t="shared" si="31"/>
        <v>145</v>
      </c>
      <c r="R681" s="313">
        <f t="shared" si="32"/>
        <v>9.5709570957095716E-2</v>
      </c>
      <c r="S681" s="311">
        <v>0</v>
      </c>
      <c r="T681" s="311">
        <v>10</v>
      </c>
      <c r="U681" s="312">
        <v>15</v>
      </c>
      <c r="V681" s="133" t="s">
        <v>7</v>
      </c>
    </row>
    <row r="682" spans="1:22" x14ac:dyDescent="0.2">
      <c r="A682" s="308" t="s">
        <v>931</v>
      </c>
      <c r="B682" s="309" t="s">
        <v>250</v>
      </c>
      <c r="C682" s="309" t="s">
        <v>251</v>
      </c>
      <c r="D682" s="310">
        <v>1.488699951171875</v>
      </c>
      <c r="E682" s="311">
        <v>4296</v>
      </c>
      <c r="F682" s="311">
        <v>1991</v>
      </c>
      <c r="G682" s="311">
        <v>1907</v>
      </c>
      <c r="H682" s="311">
        <v>2885.7393302245187</v>
      </c>
      <c r="I682" s="312">
        <v>1337.4085210607579</v>
      </c>
      <c r="J682" s="310">
        <v>1805</v>
      </c>
      <c r="K682" s="311">
        <v>1415</v>
      </c>
      <c r="L682" s="311">
        <v>120</v>
      </c>
      <c r="M682" s="311">
        <v>160</v>
      </c>
      <c r="N682" s="313">
        <f t="shared" si="30"/>
        <v>8.8642659279778394E-2</v>
      </c>
      <c r="O682" s="311">
        <v>55</v>
      </c>
      <c r="P682" s="311">
        <v>30</v>
      </c>
      <c r="Q682" s="311">
        <f t="shared" si="31"/>
        <v>85</v>
      </c>
      <c r="R682" s="313">
        <f t="shared" si="32"/>
        <v>4.7091412742382273E-2</v>
      </c>
      <c r="S682" s="311">
        <v>0</v>
      </c>
      <c r="T682" s="311">
        <v>15</v>
      </c>
      <c r="U682" s="312">
        <v>0</v>
      </c>
      <c r="V682" s="133" t="s">
        <v>7</v>
      </c>
    </row>
    <row r="683" spans="1:22" x14ac:dyDescent="0.2">
      <c r="A683" s="308" t="s">
        <v>932</v>
      </c>
      <c r="B683" s="309" t="s">
        <v>250</v>
      </c>
      <c r="C683" s="309" t="s">
        <v>251</v>
      </c>
      <c r="D683" s="310">
        <v>1.7497999572753906</v>
      </c>
      <c r="E683" s="311">
        <v>6553</v>
      </c>
      <c r="F683" s="311">
        <v>2518</v>
      </c>
      <c r="G683" s="311">
        <v>2474</v>
      </c>
      <c r="H683" s="311">
        <v>3744.9995199472178</v>
      </c>
      <c r="I683" s="312">
        <v>1439.0216376052333</v>
      </c>
      <c r="J683" s="310">
        <v>3670</v>
      </c>
      <c r="K683" s="311">
        <v>2485</v>
      </c>
      <c r="L683" s="311">
        <v>230</v>
      </c>
      <c r="M683" s="311">
        <v>805</v>
      </c>
      <c r="N683" s="313">
        <f t="shared" si="30"/>
        <v>0.21934604904632152</v>
      </c>
      <c r="O683" s="311">
        <v>95</v>
      </c>
      <c r="P683" s="311">
        <v>20</v>
      </c>
      <c r="Q683" s="311">
        <f t="shared" si="31"/>
        <v>115</v>
      </c>
      <c r="R683" s="313">
        <f t="shared" si="32"/>
        <v>3.1335149863760216E-2</v>
      </c>
      <c r="S683" s="311">
        <v>0</v>
      </c>
      <c r="T683" s="311">
        <v>20</v>
      </c>
      <c r="U683" s="312">
        <v>10</v>
      </c>
      <c r="V683" s="133" t="s">
        <v>7</v>
      </c>
    </row>
    <row r="684" spans="1:22" x14ac:dyDescent="0.2">
      <c r="A684" s="308" t="s">
        <v>933</v>
      </c>
      <c r="B684" s="309" t="s">
        <v>250</v>
      </c>
      <c r="C684" s="309" t="s">
        <v>251</v>
      </c>
      <c r="D684" s="310">
        <v>1.9814999389648438</v>
      </c>
      <c r="E684" s="311">
        <v>4332</v>
      </c>
      <c r="F684" s="311">
        <v>1663</v>
      </c>
      <c r="G684" s="311">
        <v>1637</v>
      </c>
      <c r="H684" s="311">
        <v>2186.2226260088009</v>
      </c>
      <c r="I684" s="312">
        <v>839.26321030762608</v>
      </c>
      <c r="J684" s="310">
        <v>2145</v>
      </c>
      <c r="K684" s="311">
        <v>1475</v>
      </c>
      <c r="L684" s="311">
        <v>110</v>
      </c>
      <c r="M684" s="311">
        <v>490</v>
      </c>
      <c r="N684" s="313">
        <f t="shared" si="30"/>
        <v>0.22843822843822845</v>
      </c>
      <c r="O684" s="311">
        <v>30</v>
      </c>
      <c r="P684" s="311">
        <v>30</v>
      </c>
      <c r="Q684" s="311">
        <f t="shared" si="31"/>
        <v>60</v>
      </c>
      <c r="R684" s="313">
        <f t="shared" si="32"/>
        <v>2.7972027972027972E-2</v>
      </c>
      <c r="S684" s="311">
        <v>0</v>
      </c>
      <c r="T684" s="311">
        <v>10</v>
      </c>
      <c r="U684" s="312">
        <v>10</v>
      </c>
      <c r="V684" s="133" t="s">
        <v>7</v>
      </c>
    </row>
    <row r="685" spans="1:22" x14ac:dyDescent="0.2">
      <c r="A685" s="308" t="s">
        <v>934</v>
      </c>
      <c r="B685" s="309" t="s">
        <v>250</v>
      </c>
      <c r="C685" s="309" t="s">
        <v>251</v>
      </c>
      <c r="D685" s="310">
        <v>0.92389999389648436</v>
      </c>
      <c r="E685" s="311">
        <v>2702</v>
      </c>
      <c r="F685" s="311">
        <v>993</v>
      </c>
      <c r="G685" s="311">
        <v>978</v>
      </c>
      <c r="H685" s="311">
        <v>2924.5589542700413</v>
      </c>
      <c r="I685" s="312">
        <v>1074.7916512176726</v>
      </c>
      <c r="J685" s="310">
        <v>1365</v>
      </c>
      <c r="K685" s="311">
        <v>950</v>
      </c>
      <c r="L685" s="311">
        <v>80</v>
      </c>
      <c r="M685" s="311">
        <v>255</v>
      </c>
      <c r="N685" s="313">
        <f t="shared" si="30"/>
        <v>0.18681318681318682</v>
      </c>
      <c r="O685" s="311">
        <v>45</v>
      </c>
      <c r="P685" s="311">
        <v>0</v>
      </c>
      <c r="Q685" s="311">
        <f t="shared" si="31"/>
        <v>45</v>
      </c>
      <c r="R685" s="313">
        <f t="shared" si="32"/>
        <v>3.2967032967032968E-2</v>
      </c>
      <c r="S685" s="311">
        <v>0</v>
      </c>
      <c r="T685" s="311">
        <v>0</v>
      </c>
      <c r="U685" s="312">
        <v>25</v>
      </c>
      <c r="V685" s="133" t="s">
        <v>7</v>
      </c>
    </row>
    <row r="686" spans="1:22" x14ac:dyDescent="0.2">
      <c r="A686" s="308" t="s">
        <v>935</v>
      </c>
      <c r="B686" s="309" t="s">
        <v>250</v>
      </c>
      <c r="C686" s="309" t="s">
        <v>251</v>
      </c>
      <c r="D686" s="310">
        <v>1.5030999755859376</v>
      </c>
      <c r="E686" s="311">
        <v>3815</v>
      </c>
      <c r="F686" s="311">
        <v>1736</v>
      </c>
      <c r="G686" s="311">
        <v>1696</v>
      </c>
      <c r="H686" s="311">
        <v>2538.0879927915898</v>
      </c>
      <c r="I686" s="312">
        <v>1154.9464627748887</v>
      </c>
      <c r="J686" s="310">
        <v>1585</v>
      </c>
      <c r="K686" s="311">
        <v>1065</v>
      </c>
      <c r="L686" s="311">
        <v>80</v>
      </c>
      <c r="M686" s="311">
        <v>335</v>
      </c>
      <c r="N686" s="313">
        <f t="shared" si="30"/>
        <v>0.2113564668769716</v>
      </c>
      <c r="O686" s="311">
        <v>15</v>
      </c>
      <c r="P686" s="311">
        <v>25</v>
      </c>
      <c r="Q686" s="311">
        <f t="shared" si="31"/>
        <v>40</v>
      </c>
      <c r="R686" s="313">
        <f t="shared" si="32"/>
        <v>2.5236593059936908E-2</v>
      </c>
      <c r="S686" s="311">
        <v>0</v>
      </c>
      <c r="T686" s="311">
        <v>0</v>
      </c>
      <c r="U686" s="312">
        <v>60</v>
      </c>
      <c r="V686" s="133" t="s">
        <v>7</v>
      </c>
    </row>
    <row r="687" spans="1:22" x14ac:dyDescent="0.2">
      <c r="A687" s="308" t="s">
        <v>936</v>
      </c>
      <c r="B687" s="309" t="s">
        <v>250</v>
      </c>
      <c r="C687" s="309" t="s">
        <v>251</v>
      </c>
      <c r="D687" s="310">
        <v>6.3094000244140629</v>
      </c>
      <c r="E687" s="311">
        <v>4897</v>
      </c>
      <c r="F687" s="311">
        <v>1884</v>
      </c>
      <c r="G687" s="311">
        <v>1789</v>
      </c>
      <c r="H687" s="311">
        <v>776.14352886981067</v>
      </c>
      <c r="I687" s="312">
        <v>298.60208462134432</v>
      </c>
      <c r="J687" s="310">
        <v>2735</v>
      </c>
      <c r="K687" s="311">
        <v>2145</v>
      </c>
      <c r="L687" s="311">
        <v>105</v>
      </c>
      <c r="M687" s="311">
        <v>420</v>
      </c>
      <c r="N687" s="313">
        <f t="shared" si="30"/>
        <v>0.15356489945155394</v>
      </c>
      <c r="O687" s="311">
        <v>45</v>
      </c>
      <c r="P687" s="311">
        <v>0</v>
      </c>
      <c r="Q687" s="311">
        <f t="shared" si="31"/>
        <v>45</v>
      </c>
      <c r="R687" s="313">
        <f t="shared" si="32"/>
        <v>1.6453382084095063E-2</v>
      </c>
      <c r="S687" s="311">
        <v>0</v>
      </c>
      <c r="T687" s="311">
        <v>0</v>
      </c>
      <c r="U687" s="312">
        <v>25</v>
      </c>
      <c r="V687" s="133" t="s">
        <v>7</v>
      </c>
    </row>
    <row r="688" spans="1:22" x14ac:dyDescent="0.2">
      <c r="A688" s="308" t="s">
        <v>937</v>
      </c>
      <c r="B688" s="309" t="s">
        <v>250</v>
      </c>
      <c r="C688" s="309" t="s">
        <v>251</v>
      </c>
      <c r="D688" s="310">
        <v>3.0047000122070311</v>
      </c>
      <c r="E688" s="311">
        <v>6414</v>
      </c>
      <c r="F688" s="311">
        <v>2577</v>
      </c>
      <c r="G688" s="311">
        <v>2489</v>
      </c>
      <c r="H688" s="311">
        <v>2134.6556973881557</v>
      </c>
      <c r="I688" s="312">
        <v>857.65633491881465</v>
      </c>
      <c r="J688" s="310">
        <v>3185</v>
      </c>
      <c r="K688" s="311">
        <v>2685</v>
      </c>
      <c r="L688" s="311">
        <v>185</v>
      </c>
      <c r="M688" s="311">
        <v>235</v>
      </c>
      <c r="N688" s="313">
        <f t="shared" si="30"/>
        <v>7.378335949764521E-2</v>
      </c>
      <c r="O688" s="311">
        <v>60</v>
      </c>
      <c r="P688" s="311">
        <v>20</v>
      </c>
      <c r="Q688" s="311">
        <f t="shared" si="31"/>
        <v>80</v>
      </c>
      <c r="R688" s="313">
        <f t="shared" si="32"/>
        <v>2.5117739403453691E-2</v>
      </c>
      <c r="S688" s="311">
        <v>0</v>
      </c>
      <c r="T688" s="311">
        <v>0</v>
      </c>
      <c r="U688" s="312">
        <v>0</v>
      </c>
      <c r="V688" s="133" t="s">
        <v>7</v>
      </c>
    </row>
    <row r="689" spans="1:22" x14ac:dyDescent="0.2">
      <c r="A689" s="308" t="s">
        <v>938</v>
      </c>
      <c r="B689" s="309" t="s">
        <v>250</v>
      </c>
      <c r="C689" s="309" t="s">
        <v>251</v>
      </c>
      <c r="D689" s="310">
        <v>4.6267001342773435</v>
      </c>
      <c r="E689" s="311">
        <v>6574</v>
      </c>
      <c r="F689" s="311">
        <v>2712</v>
      </c>
      <c r="G689" s="311">
        <v>2566</v>
      </c>
      <c r="H689" s="311">
        <v>1420.8830936104766</v>
      </c>
      <c r="I689" s="312">
        <v>586.16290688646382</v>
      </c>
      <c r="J689" s="310">
        <v>3205</v>
      </c>
      <c r="K689" s="311">
        <v>2680</v>
      </c>
      <c r="L689" s="311">
        <v>180</v>
      </c>
      <c r="M689" s="311">
        <v>245</v>
      </c>
      <c r="N689" s="313">
        <f t="shared" si="30"/>
        <v>7.6443057722308888E-2</v>
      </c>
      <c r="O689" s="311">
        <v>55</v>
      </c>
      <c r="P689" s="311">
        <v>30</v>
      </c>
      <c r="Q689" s="311">
        <f t="shared" si="31"/>
        <v>85</v>
      </c>
      <c r="R689" s="313">
        <f t="shared" si="32"/>
        <v>2.6521060842433698E-2</v>
      </c>
      <c r="S689" s="311">
        <v>0</v>
      </c>
      <c r="T689" s="311">
        <v>0</v>
      </c>
      <c r="U689" s="312">
        <v>15</v>
      </c>
      <c r="V689" s="133" t="s">
        <v>7</v>
      </c>
    </row>
    <row r="690" spans="1:22" x14ac:dyDescent="0.2">
      <c r="A690" s="333" t="s">
        <v>939</v>
      </c>
      <c r="B690" s="334" t="s">
        <v>250</v>
      </c>
      <c r="C690" s="334" t="s">
        <v>251</v>
      </c>
      <c r="D690" s="335">
        <v>41.377001953125003</v>
      </c>
      <c r="E690" s="336">
        <v>4958</v>
      </c>
      <c r="F690" s="336">
        <v>1794</v>
      </c>
      <c r="G690" s="336">
        <v>1751</v>
      </c>
      <c r="H690" s="336">
        <v>119.82501790769659</v>
      </c>
      <c r="I690" s="337">
        <v>43.357418742720384</v>
      </c>
      <c r="J690" s="335">
        <v>2540</v>
      </c>
      <c r="K690" s="336">
        <v>2040</v>
      </c>
      <c r="L690" s="336">
        <v>180</v>
      </c>
      <c r="M690" s="336">
        <v>185</v>
      </c>
      <c r="N690" s="338">
        <f t="shared" si="30"/>
        <v>7.2834645669291334E-2</v>
      </c>
      <c r="O690" s="336">
        <v>95</v>
      </c>
      <c r="P690" s="336">
        <v>10</v>
      </c>
      <c r="Q690" s="336">
        <f t="shared" si="31"/>
        <v>105</v>
      </c>
      <c r="R690" s="338">
        <f t="shared" si="32"/>
        <v>4.1338582677165357E-2</v>
      </c>
      <c r="S690" s="336">
        <v>20</v>
      </c>
      <c r="T690" s="336">
        <v>0</v>
      </c>
      <c r="U690" s="337">
        <v>10</v>
      </c>
      <c r="V690" s="16" t="s">
        <v>3</v>
      </c>
    </row>
    <row r="691" spans="1:22" x14ac:dyDescent="0.2">
      <c r="A691" s="333" t="s">
        <v>940</v>
      </c>
      <c r="B691" s="334" t="s">
        <v>250</v>
      </c>
      <c r="C691" s="334" t="s">
        <v>251</v>
      </c>
      <c r="D691" s="335">
        <v>69.171801757812503</v>
      </c>
      <c r="E691" s="336">
        <v>3300</v>
      </c>
      <c r="F691" s="336">
        <v>1367</v>
      </c>
      <c r="G691" s="336">
        <v>1312</v>
      </c>
      <c r="H691" s="336">
        <v>47.707301474582259</v>
      </c>
      <c r="I691" s="337">
        <v>19.762388216895136</v>
      </c>
      <c r="J691" s="335">
        <v>1545</v>
      </c>
      <c r="K691" s="336">
        <v>1220</v>
      </c>
      <c r="L691" s="336">
        <v>60</v>
      </c>
      <c r="M691" s="336">
        <v>100</v>
      </c>
      <c r="N691" s="338">
        <f t="shared" si="30"/>
        <v>6.4724919093851127E-2</v>
      </c>
      <c r="O691" s="336">
        <v>110</v>
      </c>
      <c r="P691" s="336">
        <v>35</v>
      </c>
      <c r="Q691" s="336">
        <f t="shared" si="31"/>
        <v>145</v>
      </c>
      <c r="R691" s="338">
        <f t="shared" si="32"/>
        <v>9.3851132686084138E-2</v>
      </c>
      <c r="S691" s="336">
        <v>0</v>
      </c>
      <c r="T691" s="336">
        <v>0</v>
      </c>
      <c r="U691" s="337">
        <v>0</v>
      </c>
      <c r="V691" s="16" t="s">
        <v>3</v>
      </c>
    </row>
    <row r="692" spans="1:22" x14ac:dyDescent="0.2">
      <c r="A692" s="333" t="s">
        <v>941</v>
      </c>
      <c r="B692" s="334" t="s">
        <v>250</v>
      </c>
      <c r="C692" s="334" t="s">
        <v>251</v>
      </c>
      <c r="D692" s="335">
        <v>274.48899999999998</v>
      </c>
      <c r="E692" s="336">
        <v>5799</v>
      </c>
      <c r="F692" s="336">
        <v>2358</v>
      </c>
      <c r="G692" s="336">
        <v>2170</v>
      </c>
      <c r="H692" s="336">
        <v>21.126529660569279</v>
      </c>
      <c r="I692" s="337">
        <v>8.5905081806556911</v>
      </c>
      <c r="J692" s="335">
        <v>2365</v>
      </c>
      <c r="K692" s="336">
        <v>2000</v>
      </c>
      <c r="L692" s="336">
        <v>80</v>
      </c>
      <c r="M692" s="336">
        <v>55</v>
      </c>
      <c r="N692" s="338">
        <f t="shared" si="30"/>
        <v>2.3255813953488372E-2</v>
      </c>
      <c r="O692" s="336">
        <v>200</v>
      </c>
      <c r="P692" s="336">
        <v>0</v>
      </c>
      <c r="Q692" s="336">
        <f t="shared" si="31"/>
        <v>200</v>
      </c>
      <c r="R692" s="338">
        <f t="shared" si="32"/>
        <v>8.4566596194503171E-2</v>
      </c>
      <c r="S692" s="336">
        <v>15</v>
      </c>
      <c r="T692" s="336">
        <v>0</v>
      </c>
      <c r="U692" s="337">
        <v>15</v>
      </c>
      <c r="V692" s="16" t="s">
        <v>3</v>
      </c>
    </row>
    <row r="693" spans="1:22" x14ac:dyDescent="0.2">
      <c r="A693" s="333" t="s">
        <v>942</v>
      </c>
      <c r="B693" s="334" t="s">
        <v>250</v>
      </c>
      <c r="C693" s="334" t="s">
        <v>251</v>
      </c>
      <c r="D693" s="335">
        <v>130.9851953125</v>
      </c>
      <c r="E693" s="336">
        <v>7269</v>
      </c>
      <c r="F693" s="336">
        <v>2731</v>
      </c>
      <c r="G693" s="336">
        <v>2648</v>
      </c>
      <c r="H693" s="336">
        <v>55.494821247988128</v>
      </c>
      <c r="I693" s="337">
        <v>20.849684527205337</v>
      </c>
      <c r="J693" s="335">
        <v>3715</v>
      </c>
      <c r="K693" s="336">
        <v>3340</v>
      </c>
      <c r="L693" s="336">
        <v>205</v>
      </c>
      <c r="M693" s="336">
        <v>30</v>
      </c>
      <c r="N693" s="338">
        <f t="shared" si="30"/>
        <v>8.0753701211305519E-3</v>
      </c>
      <c r="O693" s="336">
        <v>120</v>
      </c>
      <c r="P693" s="336">
        <v>10</v>
      </c>
      <c r="Q693" s="336">
        <f t="shared" si="31"/>
        <v>130</v>
      </c>
      <c r="R693" s="338">
        <f t="shared" si="32"/>
        <v>3.4993270524899055E-2</v>
      </c>
      <c r="S693" s="336">
        <v>10</v>
      </c>
      <c r="T693" s="336">
        <v>0</v>
      </c>
      <c r="U693" s="337">
        <v>10</v>
      </c>
      <c r="V693" s="16" t="s">
        <v>3</v>
      </c>
    </row>
    <row r="694" spans="1:22" x14ac:dyDescent="0.2">
      <c r="A694" s="308" t="s">
        <v>943</v>
      </c>
      <c r="B694" s="309" t="s">
        <v>250</v>
      </c>
      <c r="C694" s="309" t="s">
        <v>251</v>
      </c>
      <c r="D694" s="310">
        <v>61.291000976562501</v>
      </c>
      <c r="E694" s="311">
        <v>11179</v>
      </c>
      <c r="F694" s="311">
        <v>4179</v>
      </c>
      <c r="G694" s="311">
        <v>4015</v>
      </c>
      <c r="H694" s="311">
        <v>182.39219170649238</v>
      </c>
      <c r="I694" s="312">
        <v>68.182929523341244</v>
      </c>
      <c r="J694" s="310">
        <v>5920</v>
      </c>
      <c r="K694" s="311">
        <v>5350</v>
      </c>
      <c r="L694" s="311">
        <v>210</v>
      </c>
      <c r="M694" s="311">
        <v>145</v>
      </c>
      <c r="N694" s="313">
        <f t="shared" si="30"/>
        <v>2.4493243243243243E-2</v>
      </c>
      <c r="O694" s="311">
        <v>145</v>
      </c>
      <c r="P694" s="311">
        <v>10</v>
      </c>
      <c r="Q694" s="311">
        <f t="shared" si="31"/>
        <v>155</v>
      </c>
      <c r="R694" s="313">
        <f t="shared" si="32"/>
        <v>2.6182432432432432E-2</v>
      </c>
      <c r="S694" s="311">
        <v>10</v>
      </c>
      <c r="T694" s="311">
        <v>0</v>
      </c>
      <c r="U694" s="312">
        <v>45</v>
      </c>
      <c r="V694" s="133" t="s">
        <v>7</v>
      </c>
    </row>
    <row r="695" spans="1:22" x14ac:dyDescent="0.2">
      <c r="A695" s="333" t="s">
        <v>944</v>
      </c>
      <c r="B695" s="334" t="s">
        <v>250</v>
      </c>
      <c r="C695" s="334" t="s">
        <v>251</v>
      </c>
      <c r="D695" s="335">
        <v>52.801699218750002</v>
      </c>
      <c r="E695" s="336">
        <v>6078</v>
      </c>
      <c r="F695" s="336">
        <v>2413</v>
      </c>
      <c r="G695" s="336">
        <v>2344</v>
      </c>
      <c r="H695" s="336">
        <v>115.1099318758607</v>
      </c>
      <c r="I695" s="337">
        <v>45.699286873387933</v>
      </c>
      <c r="J695" s="335">
        <v>3170</v>
      </c>
      <c r="K695" s="336">
        <v>2760</v>
      </c>
      <c r="L695" s="336">
        <v>205</v>
      </c>
      <c r="M695" s="336">
        <v>70</v>
      </c>
      <c r="N695" s="338">
        <f t="shared" si="30"/>
        <v>2.2082018927444796E-2</v>
      </c>
      <c r="O695" s="336">
        <v>100</v>
      </c>
      <c r="P695" s="336">
        <v>25</v>
      </c>
      <c r="Q695" s="336">
        <f t="shared" si="31"/>
        <v>125</v>
      </c>
      <c r="R695" s="338">
        <f t="shared" si="32"/>
        <v>3.9432176656151417E-2</v>
      </c>
      <c r="S695" s="336">
        <v>0</v>
      </c>
      <c r="T695" s="336">
        <v>0</v>
      </c>
      <c r="U695" s="337">
        <v>0</v>
      </c>
      <c r="V695" s="16" t="s">
        <v>3</v>
      </c>
    </row>
    <row r="696" spans="1:22" x14ac:dyDescent="0.2">
      <c r="A696" s="308" t="s">
        <v>945</v>
      </c>
      <c r="B696" s="309" t="s">
        <v>250</v>
      </c>
      <c r="C696" s="309" t="s">
        <v>251</v>
      </c>
      <c r="D696" s="310">
        <v>9.0569000244140625</v>
      </c>
      <c r="E696" s="311">
        <v>5943</v>
      </c>
      <c r="F696" s="311">
        <v>2280</v>
      </c>
      <c r="G696" s="311">
        <v>2209</v>
      </c>
      <c r="H696" s="311">
        <v>656.18478552041688</v>
      </c>
      <c r="I696" s="312">
        <v>251.74176526780255</v>
      </c>
      <c r="J696" s="310">
        <v>3080</v>
      </c>
      <c r="K696" s="311">
        <v>2625</v>
      </c>
      <c r="L696" s="311">
        <v>105</v>
      </c>
      <c r="M696" s="311">
        <v>130</v>
      </c>
      <c r="N696" s="313">
        <f t="shared" si="30"/>
        <v>4.2207792207792208E-2</v>
      </c>
      <c r="O696" s="311">
        <v>160</v>
      </c>
      <c r="P696" s="311">
        <v>35</v>
      </c>
      <c r="Q696" s="311">
        <f t="shared" si="31"/>
        <v>195</v>
      </c>
      <c r="R696" s="313">
        <f t="shared" si="32"/>
        <v>6.3311688311688305E-2</v>
      </c>
      <c r="S696" s="311">
        <v>0</v>
      </c>
      <c r="T696" s="311">
        <v>0</v>
      </c>
      <c r="U696" s="312">
        <v>20</v>
      </c>
      <c r="V696" s="133" t="s">
        <v>7</v>
      </c>
    </row>
    <row r="697" spans="1:22" x14ac:dyDescent="0.2">
      <c r="A697" s="333" t="s">
        <v>946</v>
      </c>
      <c r="B697" s="334" t="s">
        <v>250</v>
      </c>
      <c r="C697" s="334" t="s">
        <v>251</v>
      </c>
      <c r="D697" s="335">
        <v>185.83519999999996</v>
      </c>
      <c r="E697" s="336">
        <v>11676</v>
      </c>
      <c r="F697" s="336">
        <v>5291</v>
      </c>
      <c r="G697" s="336">
        <v>4511</v>
      </c>
      <c r="H697" s="336">
        <v>62.829862157438434</v>
      </c>
      <c r="I697" s="337">
        <v>28.471462887547684</v>
      </c>
      <c r="J697" s="335">
        <v>5730</v>
      </c>
      <c r="K697" s="336">
        <v>5365</v>
      </c>
      <c r="L697" s="336">
        <v>225</v>
      </c>
      <c r="M697" s="336">
        <v>70</v>
      </c>
      <c r="N697" s="338">
        <f t="shared" si="30"/>
        <v>1.2216404886561954E-2</v>
      </c>
      <c r="O697" s="336">
        <v>35</v>
      </c>
      <c r="P697" s="336">
        <v>10</v>
      </c>
      <c r="Q697" s="336">
        <f t="shared" si="31"/>
        <v>45</v>
      </c>
      <c r="R697" s="338">
        <f t="shared" si="32"/>
        <v>7.8534031413612562E-3</v>
      </c>
      <c r="S697" s="336">
        <v>0</v>
      </c>
      <c r="T697" s="336">
        <v>0</v>
      </c>
      <c r="U697" s="337">
        <v>15</v>
      </c>
      <c r="V697" s="16" t="s">
        <v>3</v>
      </c>
    </row>
    <row r="698" spans="1:22" x14ac:dyDescent="0.2">
      <c r="A698" s="308" t="s">
        <v>947</v>
      </c>
      <c r="B698" s="309" t="s">
        <v>250</v>
      </c>
      <c r="C698" s="309" t="s">
        <v>251</v>
      </c>
      <c r="D698" s="310">
        <v>15.452500000000001</v>
      </c>
      <c r="E698" s="311">
        <v>4686</v>
      </c>
      <c r="F698" s="311">
        <v>1726</v>
      </c>
      <c r="G698" s="311">
        <v>1677</v>
      </c>
      <c r="H698" s="311">
        <v>303.25190098689529</v>
      </c>
      <c r="I698" s="312">
        <v>111.6971363856981</v>
      </c>
      <c r="J698" s="310">
        <v>2345</v>
      </c>
      <c r="K698" s="311">
        <v>2015</v>
      </c>
      <c r="L698" s="311">
        <v>180</v>
      </c>
      <c r="M698" s="311">
        <v>110</v>
      </c>
      <c r="N698" s="313">
        <f t="shared" si="30"/>
        <v>4.6908315565031986E-2</v>
      </c>
      <c r="O698" s="311">
        <v>25</v>
      </c>
      <c r="P698" s="311">
        <v>15</v>
      </c>
      <c r="Q698" s="311">
        <f t="shared" si="31"/>
        <v>40</v>
      </c>
      <c r="R698" s="313">
        <f t="shared" si="32"/>
        <v>1.7057569296375266E-2</v>
      </c>
      <c r="S698" s="311">
        <v>0</v>
      </c>
      <c r="T698" s="311">
        <v>0</v>
      </c>
      <c r="U698" s="312">
        <v>10</v>
      </c>
      <c r="V698" s="133" t="s">
        <v>7</v>
      </c>
    </row>
    <row r="699" spans="1:22" x14ac:dyDescent="0.2">
      <c r="A699" s="308" t="s">
        <v>948</v>
      </c>
      <c r="B699" s="309" t="s">
        <v>250</v>
      </c>
      <c r="C699" s="309" t="s">
        <v>251</v>
      </c>
      <c r="D699" s="310">
        <v>12.342900390624999</v>
      </c>
      <c r="E699" s="311">
        <v>5199</v>
      </c>
      <c r="F699" s="311">
        <v>1733</v>
      </c>
      <c r="G699" s="311">
        <v>1686</v>
      </c>
      <c r="H699" s="311">
        <v>421.21380189933961</v>
      </c>
      <c r="I699" s="312">
        <v>140.4046006331132</v>
      </c>
      <c r="J699" s="310">
        <v>2715</v>
      </c>
      <c r="K699" s="311">
        <v>2335</v>
      </c>
      <c r="L699" s="311">
        <v>185</v>
      </c>
      <c r="M699" s="311">
        <v>120</v>
      </c>
      <c r="N699" s="313">
        <f t="shared" si="30"/>
        <v>4.4198895027624308E-2</v>
      </c>
      <c r="O699" s="311">
        <v>20</v>
      </c>
      <c r="P699" s="311">
        <v>10</v>
      </c>
      <c r="Q699" s="311">
        <f t="shared" si="31"/>
        <v>30</v>
      </c>
      <c r="R699" s="313">
        <f t="shared" si="32"/>
        <v>1.1049723756906077E-2</v>
      </c>
      <c r="S699" s="311">
        <v>0</v>
      </c>
      <c r="T699" s="311">
        <v>0</v>
      </c>
      <c r="U699" s="312">
        <v>30</v>
      </c>
      <c r="V699" s="133" t="s">
        <v>7</v>
      </c>
    </row>
    <row r="700" spans="1:22" x14ac:dyDescent="0.2">
      <c r="A700" s="308" t="s">
        <v>949</v>
      </c>
      <c r="B700" s="309" t="s">
        <v>250</v>
      </c>
      <c r="C700" s="309" t="s">
        <v>251</v>
      </c>
      <c r="D700" s="310">
        <v>6.5935998535156246</v>
      </c>
      <c r="E700" s="311">
        <v>11912</v>
      </c>
      <c r="F700" s="311">
        <v>5186</v>
      </c>
      <c r="G700" s="311">
        <v>5021</v>
      </c>
      <c r="H700" s="311">
        <v>1806.6003798590646</v>
      </c>
      <c r="I700" s="312">
        <v>786.52027954576135</v>
      </c>
      <c r="J700" s="310">
        <v>6220</v>
      </c>
      <c r="K700" s="311">
        <v>4995</v>
      </c>
      <c r="L700" s="311">
        <v>430</v>
      </c>
      <c r="M700" s="311">
        <v>380</v>
      </c>
      <c r="N700" s="313">
        <f t="shared" si="30"/>
        <v>6.1093247588424437E-2</v>
      </c>
      <c r="O700" s="311">
        <v>295</v>
      </c>
      <c r="P700" s="311">
        <v>90</v>
      </c>
      <c r="Q700" s="311">
        <f t="shared" si="31"/>
        <v>385</v>
      </c>
      <c r="R700" s="313">
        <f t="shared" si="32"/>
        <v>6.1897106109324758E-2</v>
      </c>
      <c r="S700" s="311">
        <v>10</v>
      </c>
      <c r="T700" s="311">
        <v>10</v>
      </c>
      <c r="U700" s="312">
        <v>15</v>
      </c>
      <c r="V700" s="133" t="s">
        <v>7</v>
      </c>
    </row>
    <row r="701" spans="1:22" x14ac:dyDescent="0.2">
      <c r="A701" s="308" t="s">
        <v>950</v>
      </c>
      <c r="B701" s="309" t="s">
        <v>250</v>
      </c>
      <c r="C701" s="309" t="s">
        <v>251</v>
      </c>
      <c r="D701" s="310">
        <v>3.2011999511718749</v>
      </c>
      <c r="E701" s="311">
        <v>5803</v>
      </c>
      <c r="F701" s="311">
        <v>2401</v>
      </c>
      <c r="G701" s="311">
        <v>2283</v>
      </c>
      <c r="H701" s="311">
        <v>1812.757743506673</v>
      </c>
      <c r="I701" s="312">
        <v>750.03124972592138</v>
      </c>
      <c r="J701" s="310">
        <v>2860</v>
      </c>
      <c r="K701" s="311">
        <v>2360</v>
      </c>
      <c r="L701" s="311">
        <v>245</v>
      </c>
      <c r="M701" s="311">
        <v>120</v>
      </c>
      <c r="N701" s="313">
        <f t="shared" si="30"/>
        <v>4.195804195804196E-2</v>
      </c>
      <c r="O701" s="311">
        <v>105</v>
      </c>
      <c r="P701" s="311">
        <v>20</v>
      </c>
      <c r="Q701" s="311">
        <f t="shared" si="31"/>
        <v>125</v>
      </c>
      <c r="R701" s="313">
        <f t="shared" si="32"/>
        <v>4.3706293706293704E-2</v>
      </c>
      <c r="S701" s="311">
        <v>0</v>
      </c>
      <c r="T701" s="311">
        <v>0</v>
      </c>
      <c r="U701" s="312">
        <v>10</v>
      </c>
      <c r="V701" s="133" t="s">
        <v>7</v>
      </c>
    </row>
    <row r="702" spans="1:22" x14ac:dyDescent="0.2">
      <c r="A702" s="308" t="s">
        <v>951</v>
      </c>
      <c r="B702" s="309" t="s">
        <v>250</v>
      </c>
      <c r="C702" s="309" t="s">
        <v>251</v>
      </c>
      <c r="D702" s="310">
        <v>4.341400146484375</v>
      </c>
      <c r="E702" s="311">
        <v>5394</v>
      </c>
      <c r="F702" s="311">
        <v>1876</v>
      </c>
      <c r="G702" s="311">
        <v>1817</v>
      </c>
      <c r="H702" s="311">
        <v>1242.4563085639572</v>
      </c>
      <c r="I702" s="312">
        <v>432.11865681608896</v>
      </c>
      <c r="J702" s="310">
        <v>2875</v>
      </c>
      <c r="K702" s="311">
        <v>2515</v>
      </c>
      <c r="L702" s="311">
        <v>145</v>
      </c>
      <c r="M702" s="311">
        <v>160</v>
      </c>
      <c r="N702" s="313">
        <f t="shared" si="30"/>
        <v>5.565217391304348E-2</v>
      </c>
      <c r="O702" s="311">
        <v>10</v>
      </c>
      <c r="P702" s="311">
        <v>25</v>
      </c>
      <c r="Q702" s="311">
        <f t="shared" si="31"/>
        <v>35</v>
      </c>
      <c r="R702" s="313">
        <f t="shared" si="32"/>
        <v>1.2173913043478261E-2</v>
      </c>
      <c r="S702" s="311">
        <v>0</v>
      </c>
      <c r="T702" s="311">
        <v>10</v>
      </c>
      <c r="U702" s="312">
        <v>0</v>
      </c>
      <c r="V702" s="133" t="s">
        <v>7</v>
      </c>
    </row>
    <row r="703" spans="1:22" x14ac:dyDescent="0.2">
      <c r="A703" s="308" t="s">
        <v>952</v>
      </c>
      <c r="B703" s="309" t="s">
        <v>250</v>
      </c>
      <c r="C703" s="309" t="s">
        <v>251</v>
      </c>
      <c r="D703" s="310">
        <v>21.172900390624999</v>
      </c>
      <c r="E703" s="311">
        <v>6824</v>
      </c>
      <c r="F703" s="311">
        <v>2988</v>
      </c>
      <c r="G703" s="311">
        <v>2872</v>
      </c>
      <c r="H703" s="311">
        <v>322.29878165494756</v>
      </c>
      <c r="I703" s="312">
        <v>141.12379243625193</v>
      </c>
      <c r="J703" s="310">
        <v>3690</v>
      </c>
      <c r="K703" s="311">
        <v>3035</v>
      </c>
      <c r="L703" s="311">
        <v>270</v>
      </c>
      <c r="M703" s="311">
        <v>110</v>
      </c>
      <c r="N703" s="313">
        <f t="shared" si="30"/>
        <v>2.9810298102981029E-2</v>
      </c>
      <c r="O703" s="311">
        <v>200</v>
      </c>
      <c r="P703" s="311">
        <v>35</v>
      </c>
      <c r="Q703" s="311">
        <f t="shared" si="31"/>
        <v>235</v>
      </c>
      <c r="R703" s="313">
        <f t="shared" si="32"/>
        <v>6.3685636856368563E-2</v>
      </c>
      <c r="S703" s="311">
        <v>10</v>
      </c>
      <c r="T703" s="311">
        <v>0</v>
      </c>
      <c r="U703" s="312">
        <v>25</v>
      </c>
      <c r="V703" s="133" t="s">
        <v>7</v>
      </c>
    </row>
    <row r="704" spans="1:22" x14ac:dyDescent="0.2">
      <c r="A704" s="308" t="s">
        <v>953</v>
      </c>
      <c r="B704" s="309" t="s">
        <v>250</v>
      </c>
      <c r="C704" s="309" t="s">
        <v>251</v>
      </c>
      <c r="D704" s="310">
        <v>5.5755999755859378</v>
      </c>
      <c r="E704" s="311">
        <v>3771</v>
      </c>
      <c r="F704" s="311">
        <v>1670</v>
      </c>
      <c r="G704" s="311">
        <v>1579</v>
      </c>
      <c r="H704" s="311">
        <v>676.33976908533634</v>
      </c>
      <c r="I704" s="312">
        <v>299.51933555356976</v>
      </c>
      <c r="J704" s="310">
        <v>2100</v>
      </c>
      <c r="K704" s="311">
        <v>1760</v>
      </c>
      <c r="L704" s="311">
        <v>110</v>
      </c>
      <c r="M704" s="311">
        <v>140</v>
      </c>
      <c r="N704" s="313">
        <f t="shared" si="30"/>
        <v>6.6666666666666666E-2</v>
      </c>
      <c r="O704" s="311">
        <v>40</v>
      </c>
      <c r="P704" s="311">
        <v>30</v>
      </c>
      <c r="Q704" s="311">
        <f t="shared" si="31"/>
        <v>70</v>
      </c>
      <c r="R704" s="313">
        <f t="shared" si="32"/>
        <v>3.3333333333333333E-2</v>
      </c>
      <c r="S704" s="311">
        <v>20</v>
      </c>
      <c r="T704" s="311">
        <v>0</v>
      </c>
      <c r="U704" s="312">
        <v>0</v>
      </c>
      <c r="V704" s="133" t="s">
        <v>7</v>
      </c>
    </row>
    <row r="705" spans="1:22" x14ac:dyDescent="0.2">
      <c r="A705" s="333" t="s">
        <v>954</v>
      </c>
      <c r="B705" s="334" t="s">
        <v>250</v>
      </c>
      <c r="C705" s="334" t="s">
        <v>251</v>
      </c>
      <c r="D705" s="335">
        <v>10.758800048828125</v>
      </c>
      <c r="E705" s="336">
        <v>828</v>
      </c>
      <c r="F705" s="336">
        <v>305</v>
      </c>
      <c r="G705" s="336">
        <v>292</v>
      </c>
      <c r="H705" s="336">
        <v>76.960255441329423</v>
      </c>
      <c r="I705" s="337">
        <v>28.348886364257822</v>
      </c>
      <c r="J705" s="335">
        <v>385</v>
      </c>
      <c r="K705" s="336">
        <v>355</v>
      </c>
      <c r="L705" s="336">
        <v>10</v>
      </c>
      <c r="M705" s="336">
        <v>10</v>
      </c>
      <c r="N705" s="338">
        <f t="shared" si="30"/>
        <v>2.5974025974025976E-2</v>
      </c>
      <c r="O705" s="336">
        <v>10</v>
      </c>
      <c r="P705" s="336">
        <v>10</v>
      </c>
      <c r="Q705" s="336">
        <f t="shared" si="31"/>
        <v>20</v>
      </c>
      <c r="R705" s="338">
        <f t="shared" si="32"/>
        <v>5.1948051948051951E-2</v>
      </c>
      <c r="S705" s="336">
        <v>0</v>
      </c>
      <c r="T705" s="336">
        <v>0</v>
      </c>
      <c r="U705" s="337">
        <v>0</v>
      </c>
      <c r="V705" s="16" t="s">
        <v>3</v>
      </c>
    </row>
    <row r="706" spans="1:22" x14ac:dyDescent="0.2">
      <c r="A706" s="308" t="s">
        <v>955</v>
      </c>
      <c r="B706" s="309" t="s">
        <v>250</v>
      </c>
      <c r="C706" s="309" t="s">
        <v>251</v>
      </c>
      <c r="D706" s="310">
        <v>34.52159912109375</v>
      </c>
      <c r="E706" s="311">
        <v>6026</v>
      </c>
      <c r="F706" s="311">
        <v>2192</v>
      </c>
      <c r="G706" s="311">
        <v>2115</v>
      </c>
      <c r="H706" s="311">
        <v>174.5573830129419</v>
      </c>
      <c r="I706" s="312">
        <v>63.496479184262967</v>
      </c>
      <c r="J706" s="310">
        <v>3190</v>
      </c>
      <c r="K706" s="311">
        <v>2775</v>
      </c>
      <c r="L706" s="311">
        <v>180</v>
      </c>
      <c r="M706" s="311">
        <v>150</v>
      </c>
      <c r="N706" s="313">
        <f t="shared" ref="N706:N769" si="33">M706/J706</f>
        <v>4.7021943573667714E-2</v>
      </c>
      <c r="O706" s="311">
        <v>25</v>
      </c>
      <c r="P706" s="311">
        <v>30</v>
      </c>
      <c r="Q706" s="311">
        <f t="shared" ref="Q706:Q769" si="34">O706+P706</f>
        <v>55</v>
      </c>
      <c r="R706" s="313">
        <f t="shared" ref="R706:R769" si="35">Q706/J706</f>
        <v>1.7241379310344827E-2</v>
      </c>
      <c r="S706" s="311">
        <v>0</v>
      </c>
      <c r="T706" s="311">
        <v>0</v>
      </c>
      <c r="U706" s="312">
        <v>20</v>
      </c>
      <c r="V706" s="133" t="s">
        <v>7</v>
      </c>
    </row>
    <row r="707" spans="1:22" x14ac:dyDescent="0.2">
      <c r="A707" s="308" t="s">
        <v>956</v>
      </c>
      <c r="B707" s="309" t="s">
        <v>250</v>
      </c>
      <c r="C707" s="309" t="s">
        <v>251</v>
      </c>
      <c r="D707" s="310">
        <v>2.8045999145507814</v>
      </c>
      <c r="E707" s="311">
        <v>5864</v>
      </c>
      <c r="F707" s="311">
        <v>2277</v>
      </c>
      <c r="G707" s="311">
        <v>2231</v>
      </c>
      <c r="H707" s="311">
        <v>2090.8508089073548</v>
      </c>
      <c r="I707" s="312">
        <v>811.88050680116771</v>
      </c>
      <c r="J707" s="310">
        <v>3015</v>
      </c>
      <c r="K707" s="311">
        <v>2590</v>
      </c>
      <c r="L707" s="311">
        <v>175</v>
      </c>
      <c r="M707" s="311">
        <v>90</v>
      </c>
      <c r="N707" s="313">
        <f t="shared" si="33"/>
        <v>2.9850746268656716E-2</v>
      </c>
      <c r="O707" s="311">
        <v>105</v>
      </c>
      <c r="P707" s="311">
        <v>45</v>
      </c>
      <c r="Q707" s="311">
        <f t="shared" si="34"/>
        <v>150</v>
      </c>
      <c r="R707" s="313">
        <f t="shared" si="35"/>
        <v>4.975124378109453E-2</v>
      </c>
      <c r="S707" s="311">
        <v>0</v>
      </c>
      <c r="T707" s="311">
        <v>0</v>
      </c>
      <c r="U707" s="312">
        <v>10</v>
      </c>
      <c r="V707" s="133" t="s">
        <v>7</v>
      </c>
    </row>
    <row r="708" spans="1:22" x14ac:dyDescent="0.2">
      <c r="A708" s="308" t="s">
        <v>957</v>
      </c>
      <c r="B708" s="309" t="s">
        <v>250</v>
      </c>
      <c r="C708" s="309" t="s">
        <v>251</v>
      </c>
      <c r="D708" s="310">
        <v>2.2727000427246096</v>
      </c>
      <c r="E708" s="311">
        <v>4940</v>
      </c>
      <c r="F708" s="311">
        <v>2178</v>
      </c>
      <c r="G708" s="311">
        <v>2115</v>
      </c>
      <c r="H708" s="311">
        <v>2173.6260426508893</v>
      </c>
      <c r="I708" s="312">
        <v>958.33148196227467</v>
      </c>
      <c r="J708" s="310">
        <v>2735</v>
      </c>
      <c r="K708" s="311">
        <v>2200</v>
      </c>
      <c r="L708" s="311">
        <v>215</v>
      </c>
      <c r="M708" s="311">
        <v>105</v>
      </c>
      <c r="N708" s="313">
        <f t="shared" si="33"/>
        <v>3.8391224862888484E-2</v>
      </c>
      <c r="O708" s="311">
        <v>180</v>
      </c>
      <c r="P708" s="311">
        <v>20</v>
      </c>
      <c r="Q708" s="311">
        <f t="shared" si="34"/>
        <v>200</v>
      </c>
      <c r="R708" s="313">
        <f t="shared" si="35"/>
        <v>7.3126142595978064E-2</v>
      </c>
      <c r="S708" s="311">
        <v>0</v>
      </c>
      <c r="T708" s="311">
        <v>0</v>
      </c>
      <c r="U708" s="312">
        <v>0</v>
      </c>
      <c r="V708" s="133" t="s">
        <v>7</v>
      </c>
    </row>
    <row r="709" spans="1:22" x14ac:dyDescent="0.2">
      <c r="A709" s="308" t="s">
        <v>958</v>
      </c>
      <c r="B709" s="309" t="s">
        <v>250</v>
      </c>
      <c r="C709" s="309" t="s">
        <v>251</v>
      </c>
      <c r="D709" s="310">
        <v>21.746699218749999</v>
      </c>
      <c r="E709" s="311">
        <v>5088</v>
      </c>
      <c r="F709" s="311">
        <v>2160</v>
      </c>
      <c r="G709" s="311">
        <v>2076</v>
      </c>
      <c r="H709" s="311">
        <v>233.96654125850637</v>
      </c>
      <c r="I709" s="312">
        <v>99.325418458799874</v>
      </c>
      <c r="J709" s="310">
        <v>2130</v>
      </c>
      <c r="K709" s="311">
        <v>1655</v>
      </c>
      <c r="L709" s="311">
        <v>145</v>
      </c>
      <c r="M709" s="311">
        <v>150</v>
      </c>
      <c r="N709" s="313">
        <f t="shared" si="33"/>
        <v>7.0422535211267609E-2</v>
      </c>
      <c r="O709" s="311">
        <v>145</v>
      </c>
      <c r="P709" s="311">
        <v>20</v>
      </c>
      <c r="Q709" s="311">
        <f t="shared" si="34"/>
        <v>165</v>
      </c>
      <c r="R709" s="313">
        <f t="shared" si="35"/>
        <v>7.746478873239436E-2</v>
      </c>
      <c r="S709" s="311">
        <v>0</v>
      </c>
      <c r="T709" s="311">
        <v>0</v>
      </c>
      <c r="U709" s="312">
        <v>10</v>
      </c>
      <c r="V709" s="133" t="s">
        <v>7</v>
      </c>
    </row>
    <row r="710" spans="1:22" x14ac:dyDescent="0.2">
      <c r="A710" s="308" t="s">
        <v>959</v>
      </c>
      <c r="B710" s="309" t="s">
        <v>250</v>
      </c>
      <c r="C710" s="309" t="s">
        <v>251</v>
      </c>
      <c r="D710" s="310">
        <v>39.030500488281248</v>
      </c>
      <c r="E710" s="311">
        <v>8070</v>
      </c>
      <c r="F710" s="311">
        <v>2657</v>
      </c>
      <c r="G710" s="311">
        <v>2613</v>
      </c>
      <c r="H710" s="311">
        <v>206.7613763349764</v>
      </c>
      <c r="I710" s="312">
        <v>68.074966161342303</v>
      </c>
      <c r="J710" s="310">
        <v>3770</v>
      </c>
      <c r="K710" s="311">
        <v>3345</v>
      </c>
      <c r="L710" s="311">
        <v>200</v>
      </c>
      <c r="M710" s="311">
        <v>150</v>
      </c>
      <c r="N710" s="313">
        <f t="shared" si="33"/>
        <v>3.9787798408488062E-2</v>
      </c>
      <c r="O710" s="311">
        <v>40</v>
      </c>
      <c r="P710" s="311">
        <v>10</v>
      </c>
      <c r="Q710" s="311">
        <f t="shared" si="34"/>
        <v>50</v>
      </c>
      <c r="R710" s="313">
        <f t="shared" si="35"/>
        <v>1.3262599469496022E-2</v>
      </c>
      <c r="S710" s="311">
        <v>10</v>
      </c>
      <c r="T710" s="311">
        <v>0</v>
      </c>
      <c r="U710" s="312">
        <v>15</v>
      </c>
      <c r="V710" s="133" t="s">
        <v>7</v>
      </c>
    </row>
    <row r="711" spans="1:22" x14ac:dyDescent="0.2">
      <c r="A711" s="308" t="s">
        <v>960</v>
      </c>
      <c r="B711" s="309" t="s">
        <v>250</v>
      </c>
      <c r="C711" s="309" t="s">
        <v>251</v>
      </c>
      <c r="D711" s="310">
        <v>27.503798828124999</v>
      </c>
      <c r="E711" s="311">
        <v>8946</v>
      </c>
      <c r="F711" s="311">
        <v>3108</v>
      </c>
      <c r="G711" s="311">
        <v>3068</v>
      </c>
      <c r="H711" s="311">
        <v>325.26415917687507</v>
      </c>
      <c r="I711" s="312">
        <v>113.00257173281106</v>
      </c>
      <c r="J711" s="310">
        <v>4350</v>
      </c>
      <c r="K711" s="311">
        <v>3800</v>
      </c>
      <c r="L711" s="311">
        <v>255</v>
      </c>
      <c r="M711" s="311">
        <v>120</v>
      </c>
      <c r="N711" s="313">
        <f t="shared" si="33"/>
        <v>2.7586206896551724E-2</v>
      </c>
      <c r="O711" s="311">
        <v>100</v>
      </c>
      <c r="P711" s="311">
        <v>15</v>
      </c>
      <c r="Q711" s="311">
        <f t="shared" si="34"/>
        <v>115</v>
      </c>
      <c r="R711" s="313">
        <f t="shared" si="35"/>
        <v>2.6436781609195402E-2</v>
      </c>
      <c r="S711" s="311">
        <v>0</v>
      </c>
      <c r="T711" s="311">
        <v>0</v>
      </c>
      <c r="U711" s="312">
        <v>40</v>
      </c>
      <c r="V711" s="133" t="s">
        <v>7</v>
      </c>
    </row>
    <row r="712" spans="1:22" x14ac:dyDescent="0.2">
      <c r="A712" s="333" t="s">
        <v>961</v>
      </c>
      <c r="B712" s="334" t="s">
        <v>250</v>
      </c>
      <c r="C712" s="334" t="s">
        <v>251</v>
      </c>
      <c r="D712" s="335">
        <v>77.850898437500007</v>
      </c>
      <c r="E712" s="336">
        <v>5732</v>
      </c>
      <c r="F712" s="336">
        <v>2165</v>
      </c>
      <c r="G712" s="336">
        <v>2114</v>
      </c>
      <c r="H712" s="336">
        <v>73.627923569844796</v>
      </c>
      <c r="I712" s="337">
        <v>27.809569875909627</v>
      </c>
      <c r="J712" s="335">
        <v>3025</v>
      </c>
      <c r="K712" s="336">
        <v>2715</v>
      </c>
      <c r="L712" s="336">
        <v>185</v>
      </c>
      <c r="M712" s="336">
        <v>50</v>
      </c>
      <c r="N712" s="338">
        <f t="shared" si="33"/>
        <v>1.6528925619834711E-2</v>
      </c>
      <c r="O712" s="336">
        <v>35</v>
      </c>
      <c r="P712" s="336">
        <v>0</v>
      </c>
      <c r="Q712" s="336">
        <f t="shared" si="34"/>
        <v>35</v>
      </c>
      <c r="R712" s="338">
        <f t="shared" si="35"/>
        <v>1.1570247933884297E-2</v>
      </c>
      <c r="S712" s="336">
        <v>10</v>
      </c>
      <c r="T712" s="336">
        <v>0</v>
      </c>
      <c r="U712" s="337">
        <v>30</v>
      </c>
      <c r="V712" s="16" t="s">
        <v>3</v>
      </c>
    </row>
    <row r="713" spans="1:22" x14ac:dyDescent="0.2">
      <c r="A713" s="308" t="s">
        <v>962</v>
      </c>
      <c r="B713" s="309" t="s">
        <v>250</v>
      </c>
      <c r="C713" s="309" t="s">
        <v>251</v>
      </c>
      <c r="D713" s="310">
        <v>10.574799804687499</v>
      </c>
      <c r="E713" s="311">
        <v>2385</v>
      </c>
      <c r="F713" s="311">
        <v>1014</v>
      </c>
      <c r="G713" s="311">
        <v>973</v>
      </c>
      <c r="H713" s="311">
        <v>225.53618451885956</v>
      </c>
      <c r="I713" s="312">
        <v>95.888340084747838</v>
      </c>
      <c r="J713" s="310">
        <v>1225</v>
      </c>
      <c r="K713" s="311">
        <v>1025</v>
      </c>
      <c r="L713" s="311">
        <v>45</v>
      </c>
      <c r="M713" s="311">
        <v>100</v>
      </c>
      <c r="N713" s="313">
        <f t="shared" si="33"/>
        <v>8.1632653061224483E-2</v>
      </c>
      <c r="O713" s="311">
        <v>15</v>
      </c>
      <c r="P713" s="311">
        <v>20</v>
      </c>
      <c r="Q713" s="311">
        <f t="shared" si="34"/>
        <v>35</v>
      </c>
      <c r="R713" s="313">
        <f t="shared" si="35"/>
        <v>2.8571428571428571E-2</v>
      </c>
      <c r="S713" s="311">
        <v>0</v>
      </c>
      <c r="T713" s="311">
        <v>10</v>
      </c>
      <c r="U713" s="312">
        <v>15</v>
      </c>
      <c r="V713" s="133" t="s">
        <v>7</v>
      </c>
    </row>
    <row r="714" spans="1:22" x14ac:dyDescent="0.2">
      <c r="A714" s="308" t="s">
        <v>963</v>
      </c>
      <c r="B714" s="309" t="s">
        <v>250</v>
      </c>
      <c r="C714" s="309" t="s">
        <v>251</v>
      </c>
      <c r="D714" s="310">
        <v>8.5089001464843754</v>
      </c>
      <c r="E714" s="311">
        <v>2808</v>
      </c>
      <c r="F714" s="311">
        <v>1205</v>
      </c>
      <c r="G714" s="311">
        <v>1184</v>
      </c>
      <c r="H714" s="311">
        <v>330.00739833105013</v>
      </c>
      <c r="I714" s="312">
        <v>141.61642271685022</v>
      </c>
      <c r="J714" s="310">
        <v>1300</v>
      </c>
      <c r="K714" s="311">
        <v>1110</v>
      </c>
      <c r="L714" s="311">
        <v>20</v>
      </c>
      <c r="M714" s="311">
        <v>85</v>
      </c>
      <c r="N714" s="313">
        <f t="shared" si="33"/>
        <v>6.5384615384615388E-2</v>
      </c>
      <c r="O714" s="311">
        <v>30</v>
      </c>
      <c r="P714" s="311">
        <v>35</v>
      </c>
      <c r="Q714" s="311">
        <f t="shared" si="34"/>
        <v>65</v>
      </c>
      <c r="R714" s="313">
        <f t="shared" si="35"/>
        <v>0.05</v>
      </c>
      <c r="S714" s="311">
        <v>0</v>
      </c>
      <c r="T714" s="311">
        <v>0</v>
      </c>
      <c r="U714" s="312">
        <v>20</v>
      </c>
      <c r="V714" s="133" t="s">
        <v>7</v>
      </c>
    </row>
    <row r="715" spans="1:22" x14ac:dyDescent="0.2">
      <c r="A715" s="308" t="s">
        <v>964</v>
      </c>
      <c r="B715" s="309" t="s">
        <v>250</v>
      </c>
      <c r="C715" s="309" t="s">
        <v>251</v>
      </c>
      <c r="D715" s="310">
        <v>60.578100585937499</v>
      </c>
      <c r="E715" s="311">
        <v>9110</v>
      </c>
      <c r="F715" s="311">
        <v>4052</v>
      </c>
      <c r="G715" s="311">
        <v>3934</v>
      </c>
      <c r="H715" s="311">
        <v>150.38437837905371</v>
      </c>
      <c r="I715" s="312">
        <v>66.88885852820259</v>
      </c>
      <c r="J715" s="310">
        <v>4135</v>
      </c>
      <c r="K715" s="311">
        <v>3455</v>
      </c>
      <c r="L715" s="311">
        <v>250</v>
      </c>
      <c r="M715" s="311">
        <v>150</v>
      </c>
      <c r="N715" s="313">
        <f t="shared" si="33"/>
        <v>3.6275695284159616E-2</v>
      </c>
      <c r="O715" s="311">
        <v>260</v>
      </c>
      <c r="P715" s="311">
        <v>15</v>
      </c>
      <c r="Q715" s="311">
        <f t="shared" si="34"/>
        <v>275</v>
      </c>
      <c r="R715" s="313">
        <f t="shared" si="35"/>
        <v>6.6505441354292621E-2</v>
      </c>
      <c r="S715" s="311">
        <v>0</v>
      </c>
      <c r="T715" s="311">
        <v>0</v>
      </c>
      <c r="U715" s="312">
        <v>0</v>
      </c>
      <c r="V715" s="133" t="s">
        <v>7</v>
      </c>
    </row>
    <row r="716" spans="1:22" x14ac:dyDescent="0.2">
      <c r="A716" s="320" t="s">
        <v>965</v>
      </c>
      <c r="B716" s="321" t="s">
        <v>250</v>
      </c>
      <c r="C716" s="321" t="s">
        <v>251</v>
      </c>
      <c r="D716" s="322">
        <v>1.4582000732421876</v>
      </c>
      <c r="E716" s="323">
        <v>3561</v>
      </c>
      <c r="F716" s="323">
        <v>1646</v>
      </c>
      <c r="G716" s="323">
        <v>1593</v>
      </c>
      <c r="H716" s="323">
        <v>2442.0517220811889</v>
      </c>
      <c r="I716" s="324">
        <v>1128.7888611473286</v>
      </c>
      <c r="J716" s="322">
        <v>1550</v>
      </c>
      <c r="K716" s="323">
        <v>1140</v>
      </c>
      <c r="L716" s="323">
        <v>80</v>
      </c>
      <c r="M716" s="323">
        <v>70</v>
      </c>
      <c r="N716" s="325">
        <f t="shared" si="33"/>
        <v>4.5161290322580643E-2</v>
      </c>
      <c r="O716" s="323">
        <v>155</v>
      </c>
      <c r="P716" s="323">
        <v>70</v>
      </c>
      <c r="Q716" s="323">
        <f t="shared" si="34"/>
        <v>225</v>
      </c>
      <c r="R716" s="325">
        <f t="shared" si="35"/>
        <v>0.14516129032258066</v>
      </c>
      <c r="S716" s="323">
        <v>10</v>
      </c>
      <c r="T716" s="323">
        <v>0</v>
      </c>
      <c r="U716" s="324">
        <v>10</v>
      </c>
      <c r="V716" s="78" t="s">
        <v>5</v>
      </c>
    </row>
    <row r="717" spans="1:22" x14ac:dyDescent="0.2">
      <c r="A717" s="320" t="s">
        <v>966</v>
      </c>
      <c r="B717" s="321" t="s">
        <v>250</v>
      </c>
      <c r="C717" s="321" t="s">
        <v>251</v>
      </c>
      <c r="D717" s="322">
        <v>2.4033999633789063</v>
      </c>
      <c r="E717" s="323">
        <v>5385</v>
      </c>
      <c r="F717" s="323">
        <v>3157</v>
      </c>
      <c r="G717" s="323">
        <v>2952</v>
      </c>
      <c r="H717" s="323">
        <v>2240.5758850180327</v>
      </c>
      <c r="I717" s="324">
        <v>1313.5558159706461</v>
      </c>
      <c r="J717" s="322">
        <v>1810</v>
      </c>
      <c r="K717" s="323">
        <v>1210</v>
      </c>
      <c r="L717" s="323">
        <v>135</v>
      </c>
      <c r="M717" s="323">
        <v>25</v>
      </c>
      <c r="N717" s="325">
        <f t="shared" si="33"/>
        <v>1.3812154696132596E-2</v>
      </c>
      <c r="O717" s="323">
        <v>365</v>
      </c>
      <c r="P717" s="323">
        <v>55</v>
      </c>
      <c r="Q717" s="323">
        <f t="shared" si="34"/>
        <v>420</v>
      </c>
      <c r="R717" s="325">
        <f t="shared" si="35"/>
        <v>0.23204419889502761</v>
      </c>
      <c r="S717" s="323">
        <v>0</v>
      </c>
      <c r="T717" s="323">
        <v>10</v>
      </c>
      <c r="U717" s="324">
        <v>10</v>
      </c>
      <c r="V717" s="78" t="s">
        <v>5</v>
      </c>
    </row>
    <row r="718" spans="1:22" x14ac:dyDescent="0.2">
      <c r="A718" s="308" t="s">
        <v>967</v>
      </c>
      <c r="B718" s="309" t="s">
        <v>250</v>
      </c>
      <c r="C718" s="309" t="s">
        <v>251</v>
      </c>
      <c r="D718" s="310">
        <v>2.5645999145507812</v>
      </c>
      <c r="E718" s="311">
        <v>3166</v>
      </c>
      <c r="F718" s="311">
        <v>1588</v>
      </c>
      <c r="G718" s="311">
        <v>1547</v>
      </c>
      <c r="H718" s="311">
        <v>1234.5005480336533</v>
      </c>
      <c r="I718" s="312">
        <v>619.19989585516157</v>
      </c>
      <c r="J718" s="310">
        <v>1500</v>
      </c>
      <c r="K718" s="311">
        <v>1215</v>
      </c>
      <c r="L718" s="311">
        <v>90</v>
      </c>
      <c r="M718" s="311">
        <v>50</v>
      </c>
      <c r="N718" s="313">
        <f t="shared" si="33"/>
        <v>3.3333333333333333E-2</v>
      </c>
      <c r="O718" s="311">
        <v>100</v>
      </c>
      <c r="P718" s="311">
        <v>15</v>
      </c>
      <c r="Q718" s="311">
        <f t="shared" si="34"/>
        <v>115</v>
      </c>
      <c r="R718" s="313">
        <f t="shared" si="35"/>
        <v>7.6666666666666661E-2</v>
      </c>
      <c r="S718" s="311">
        <v>0</v>
      </c>
      <c r="T718" s="311">
        <v>0</v>
      </c>
      <c r="U718" s="312">
        <v>0</v>
      </c>
      <c r="V718" s="133" t="s">
        <v>7</v>
      </c>
    </row>
    <row r="719" spans="1:22" x14ac:dyDescent="0.2">
      <c r="A719" s="320" t="s">
        <v>968</v>
      </c>
      <c r="B719" s="321" t="s">
        <v>250</v>
      </c>
      <c r="C719" s="321" t="s">
        <v>251</v>
      </c>
      <c r="D719" s="322">
        <v>4.9370999145507817</v>
      </c>
      <c r="E719" s="323">
        <v>4595</v>
      </c>
      <c r="F719" s="323">
        <v>2338</v>
      </c>
      <c r="G719" s="323">
        <v>2244</v>
      </c>
      <c r="H719" s="323">
        <v>930.70832665497949</v>
      </c>
      <c r="I719" s="324">
        <v>473.55735967776758</v>
      </c>
      <c r="J719" s="322">
        <v>1900</v>
      </c>
      <c r="K719" s="323">
        <v>1395</v>
      </c>
      <c r="L719" s="323">
        <v>155</v>
      </c>
      <c r="M719" s="323">
        <v>25</v>
      </c>
      <c r="N719" s="325">
        <f t="shared" si="33"/>
        <v>1.3157894736842105E-2</v>
      </c>
      <c r="O719" s="323">
        <v>275</v>
      </c>
      <c r="P719" s="323">
        <v>20</v>
      </c>
      <c r="Q719" s="323">
        <f t="shared" si="34"/>
        <v>295</v>
      </c>
      <c r="R719" s="325">
        <f t="shared" si="35"/>
        <v>0.15526315789473685</v>
      </c>
      <c r="S719" s="323">
        <v>0</v>
      </c>
      <c r="T719" s="323">
        <v>15</v>
      </c>
      <c r="U719" s="324">
        <v>20</v>
      </c>
      <c r="V719" s="78" t="s">
        <v>5</v>
      </c>
    </row>
    <row r="720" spans="1:22" x14ac:dyDescent="0.2">
      <c r="A720" s="320" t="s">
        <v>969</v>
      </c>
      <c r="B720" s="321" t="s">
        <v>250</v>
      </c>
      <c r="C720" s="321" t="s">
        <v>251</v>
      </c>
      <c r="D720" s="322">
        <v>1.2475000000000001</v>
      </c>
      <c r="E720" s="323">
        <v>4129</v>
      </c>
      <c r="F720" s="323">
        <v>2015</v>
      </c>
      <c r="G720" s="323">
        <v>1951</v>
      </c>
      <c r="H720" s="323">
        <v>3309.8196392785571</v>
      </c>
      <c r="I720" s="324">
        <v>1615.2304609218436</v>
      </c>
      <c r="J720" s="322">
        <v>1400</v>
      </c>
      <c r="K720" s="323">
        <v>945</v>
      </c>
      <c r="L720" s="323">
        <v>155</v>
      </c>
      <c r="M720" s="323">
        <v>25</v>
      </c>
      <c r="N720" s="325">
        <f t="shared" si="33"/>
        <v>1.7857142857142856E-2</v>
      </c>
      <c r="O720" s="323">
        <v>215</v>
      </c>
      <c r="P720" s="323">
        <v>45</v>
      </c>
      <c r="Q720" s="323">
        <f t="shared" si="34"/>
        <v>260</v>
      </c>
      <c r="R720" s="325">
        <f t="shared" si="35"/>
        <v>0.18571428571428572</v>
      </c>
      <c r="S720" s="323">
        <v>10</v>
      </c>
      <c r="T720" s="323">
        <v>10</v>
      </c>
      <c r="U720" s="324">
        <v>10</v>
      </c>
      <c r="V720" s="78" t="s">
        <v>5</v>
      </c>
    </row>
    <row r="721" spans="1:22" x14ac:dyDescent="0.2">
      <c r="A721" s="308" t="s">
        <v>970</v>
      </c>
      <c r="B721" s="309" t="s">
        <v>250</v>
      </c>
      <c r="C721" s="309" t="s">
        <v>251</v>
      </c>
      <c r="D721" s="310">
        <v>3.5717999267578127</v>
      </c>
      <c r="E721" s="311">
        <v>4324</v>
      </c>
      <c r="F721" s="311">
        <v>2076</v>
      </c>
      <c r="G721" s="311">
        <v>2017</v>
      </c>
      <c r="H721" s="311">
        <v>1210.5941230378412</v>
      </c>
      <c r="I721" s="312">
        <v>581.21956508477297</v>
      </c>
      <c r="J721" s="310">
        <v>1945</v>
      </c>
      <c r="K721" s="311">
        <v>1540</v>
      </c>
      <c r="L721" s="311">
        <v>145</v>
      </c>
      <c r="M721" s="311">
        <v>65</v>
      </c>
      <c r="N721" s="313">
        <f t="shared" si="33"/>
        <v>3.3419023136246784E-2</v>
      </c>
      <c r="O721" s="311">
        <v>115</v>
      </c>
      <c r="P721" s="311">
        <v>35</v>
      </c>
      <c r="Q721" s="311">
        <f t="shared" si="34"/>
        <v>150</v>
      </c>
      <c r="R721" s="313">
        <f t="shared" si="35"/>
        <v>7.7120822622107968E-2</v>
      </c>
      <c r="S721" s="311">
        <v>10</v>
      </c>
      <c r="T721" s="311">
        <v>0</v>
      </c>
      <c r="U721" s="312">
        <v>25</v>
      </c>
      <c r="V721" s="133" t="s">
        <v>7</v>
      </c>
    </row>
    <row r="722" spans="1:22" x14ac:dyDescent="0.2">
      <c r="A722" s="308" t="s">
        <v>971</v>
      </c>
      <c r="B722" s="309" t="s">
        <v>250</v>
      </c>
      <c r="C722" s="309" t="s">
        <v>251</v>
      </c>
      <c r="D722" s="310">
        <v>3.4073001098632814</v>
      </c>
      <c r="E722" s="311">
        <v>4826</v>
      </c>
      <c r="F722" s="311">
        <v>2021</v>
      </c>
      <c r="G722" s="311">
        <v>1964</v>
      </c>
      <c r="H722" s="311">
        <v>1416.3706877565428</v>
      </c>
      <c r="I722" s="312">
        <v>593.13824284209966</v>
      </c>
      <c r="J722" s="310">
        <v>2335</v>
      </c>
      <c r="K722" s="311">
        <v>1935</v>
      </c>
      <c r="L722" s="311">
        <v>130</v>
      </c>
      <c r="M722" s="311">
        <v>60</v>
      </c>
      <c r="N722" s="313">
        <f t="shared" si="33"/>
        <v>2.569593147751606E-2</v>
      </c>
      <c r="O722" s="311">
        <v>145</v>
      </c>
      <c r="P722" s="311">
        <v>15</v>
      </c>
      <c r="Q722" s="311">
        <f t="shared" si="34"/>
        <v>160</v>
      </c>
      <c r="R722" s="313">
        <f t="shared" si="35"/>
        <v>6.852248394004283E-2</v>
      </c>
      <c r="S722" s="311">
        <v>0</v>
      </c>
      <c r="T722" s="311">
        <v>0</v>
      </c>
      <c r="U722" s="312">
        <v>40</v>
      </c>
      <c r="V722" s="133" t="s">
        <v>7</v>
      </c>
    </row>
    <row r="723" spans="1:22" x14ac:dyDescent="0.2">
      <c r="A723" s="308" t="s">
        <v>972</v>
      </c>
      <c r="B723" s="309" t="s">
        <v>250</v>
      </c>
      <c r="C723" s="309" t="s">
        <v>251</v>
      </c>
      <c r="D723" s="310">
        <v>6.5392999267578125</v>
      </c>
      <c r="E723" s="311">
        <v>6790</v>
      </c>
      <c r="F723" s="311">
        <v>2845</v>
      </c>
      <c r="G723" s="311">
        <v>2786</v>
      </c>
      <c r="H723" s="311">
        <v>1038.3374483584032</v>
      </c>
      <c r="I723" s="312">
        <v>435.06186164648852</v>
      </c>
      <c r="J723" s="310">
        <v>3565</v>
      </c>
      <c r="K723" s="311">
        <v>2990</v>
      </c>
      <c r="L723" s="311">
        <v>310</v>
      </c>
      <c r="M723" s="311">
        <v>40</v>
      </c>
      <c r="N723" s="313">
        <f t="shared" si="33"/>
        <v>1.1220196353436185E-2</v>
      </c>
      <c r="O723" s="311">
        <v>125</v>
      </c>
      <c r="P723" s="311">
        <v>55</v>
      </c>
      <c r="Q723" s="311">
        <f t="shared" si="34"/>
        <v>180</v>
      </c>
      <c r="R723" s="313">
        <f t="shared" si="35"/>
        <v>5.0490883590462832E-2</v>
      </c>
      <c r="S723" s="311">
        <v>15</v>
      </c>
      <c r="T723" s="311">
        <v>0</v>
      </c>
      <c r="U723" s="312">
        <v>25</v>
      </c>
      <c r="V723" s="133" t="s">
        <v>7</v>
      </c>
    </row>
    <row r="724" spans="1:22" x14ac:dyDescent="0.2">
      <c r="A724" s="308" t="s">
        <v>973</v>
      </c>
      <c r="B724" s="309" t="s">
        <v>250</v>
      </c>
      <c r="C724" s="309" t="s">
        <v>251</v>
      </c>
      <c r="D724" s="310">
        <v>2.1902999877929688</v>
      </c>
      <c r="E724" s="311">
        <v>5288</v>
      </c>
      <c r="F724" s="311">
        <v>2509</v>
      </c>
      <c r="G724" s="311">
        <v>2387</v>
      </c>
      <c r="H724" s="311">
        <v>2414.2811621564197</v>
      </c>
      <c r="I724" s="312">
        <v>1145.5051883227036</v>
      </c>
      <c r="J724" s="310">
        <v>2325</v>
      </c>
      <c r="K724" s="311">
        <v>1930</v>
      </c>
      <c r="L724" s="311">
        <v>135</v>
      </c>
      <c r="M724" s="311">
        <v>10</v>
      </c>
      <c r="N724" s="313">
        <f t="shared" si="33"/>
        <v>4.3010752688172043E-3</v>
      </c>
      <c r="O724" s="311">
        <v>185</v>
      </c>
      <c r="P724" s="311">
        <v>50</v>
      </c>
      <c r="Q724" s="311">
        <f t="shared" si="34"/>
        <v>235</v>
      </c>
      <c r="R724" s="313">
        <f t="shared" si="35"/>
        <v>0.1010752688172043</v>
      </c>
      <c r="S724" s="311">
        <v>0</v>
      </c>
      <c r="T724" s="311">
        <v>15</v>
      </c>
      <c r="U724" s="312">
        <v>0</v>
      </c>
      <c r="V724" s="133" t="s">
        <v>7</v>
      </c>
    </row>
    <row r="725" spans="1:22" x14ac:dyDescent="0.2">
      <c r="A725" s="308" t="s">
        <v>974</v>
      </c>
      <c r="B725" s="309" t="s">
        <v>250</v>
      </c>
      <c r="C725" s="309" t="s">
        <v>251</v>
      </c>
      <c r="D725" s="310">
        <v>12.157500000000001</v>
      </c>
      <c r="E725" s="311">
        <v>5799</v>
      </c>
      <c r="F725" s="311">
        <v>2363</v>
      </c>
      <c r="G725" s="311">
        <v>2298</v>
      </c>
      <c r="H725" s="311">
        <v>476.98951264651447</v>
      </c>
      <c r="I725" s="312">
        <v>194.3656179313181</v>
      </c>
      <c r="J725" s="310">
        <v>3095</v>
      </c>
      <c r="K725" s="311">
        <v>2780</v>
      </c>
      <c r="L725" s="311">
        <v>160</v>
      </c>
      <c r="M725" s="311">
        <v>35</v>
      </c>
      <c r="N725" s="313">
        <f t="shared" si="33"/>
        <v>1.1308562197092083E-2</v>
      </c>
      <c r="O725" s="311">
        <v>45</v>
      </c>
      <c r="P725" s="311">
        <v>40</v>
      </c>
      <c r="Q725" s="311">
        <f t="shared" si="34"/>
        <v>85</v>
      </c>
      <c r="R725" s="313">
        <f t="shared" si="35"/>
        <v>2.7463651050080775E-2</v>
      </c>
      <c r="S725" s="311">
        <v>0</v>
      </c>
      <c r="T725" s="311">
        <v>10</v>
      </c>
      <c r="U725" s="312">
        <v>10</v>
      </c>
      <c r="V725" s="133" t="s">
        <v>7</v>
      </c>
    </row>
    <row r="726" spans="1:22" x14ac:dyDescent="0.2">
      <c r="A726" s="308" t="s">
        <v>975</v>
      </c>
      <c r="B726" s="309" t="s">
        <v>250</v>
      </c>
      <c r="C726" s="309" t="s">
        <v>251</v>
      </c>
      <c r="D726" s="310">
        <v>14.656400146484375</v>
      </c>
      <c r="E726" s="311">
        <v>5441</v>
      </c>
      <c r="F726" s="311">
        <v>2116</v>
      </c>
      <c r="G726" s="311">
        <v>2064</v>
      </c>
      <c r="H726" s="311">
        <v>371.23713501402528</v>
      </c>
      <c r="I726" s="312">
        <v>144.37378748202124</v>
      </c>
      <c r="J726" s="310">
        <v>2905</v>
      </c>
      <c r="K726" s="311">
        <v>2560</v>
      </c>
      <c r="L726" s="311">
        <v>140</v>
      </c>
      <c r="M726" s="311">
        <v>60</v>
      </c>
      <c r="N726" s="313">
        <f t="shared" si="33"/>
        <v>2.0654044750430294E-2</v>
      </c>
      <c r="O726" s="311">
        <v>90</v>
      </c>
      <c r="P726" s="311">
        <v>20</v>
      </c>
      <c r="Q726" s="311">
        <f t="shared" si="34"/>
        <v>110</v>
      </c>
      <c r="R726" s="313">
        <f t="shared" si="35"/>
        <v>3.7865748709122203E-2</v>
      </c>
      <c r="S726" s="311">
        <v>0</v>
      </c>
      <c r="T726" s="311">
        <v>0</v>
      </c>
      <c r="U726" s="312">
        <v>25</v>
      </c>
      <c r="V726" s="133" t="s">
        <v>7</v>
      </c>
    </row>
    <row r="727" spans="1:22" x14ac:dyDescent="0.2">
      <c r="A727" s="308" t="s">
        <v>976</v>
      </c>
      <c r="B727" s="309" t="s">
        <v>250</v>
      </c>
      <c r="C727" s="309" t="s">
        <v>251</v>
      </c>
      <c r="D727" s="310">
        <v>4.5379998779296873</v>
      </c>
      <c r="E727" s="311">
        <v>6349</v>
      </c>
      <c r="F727" s="311">
        <v>2483</v>
      </c>
      <c r="G727" s="311">
        <v>2423</v>
      </c>
      <c r="H727" s="311">
        <v>1399.07451978525</v>
      </c>
      <c r="I727" s="312">
        <v>547.15735275268162</v>
      </c>
      <c r="J727" s="310">
        <v>3305</v>
      </c>
      <c r="K727" s="311">
        <v>2915</v>
      </c>
      <c r="L727" s="311">
        <v>220</v>
      </c>
      <c r="M727" s="311">
        <v>50</v>
      </c>
      <c r="N727" s="313">
        <f t="shared" si="33"/>
        <v>1.5128593040847202E-2</v>
      </c>
      <c r="O727" s="311">
        <v>60</v>
      </c>
      <c r="P727" s="311">
        <v>25</v>
      </c>
      <c r="Q727" s="311">
        <f t="shared" si="34"/>
        <v>85</v>
      </c>
      <c r="R727" s="313">
        <f t="shared" si="35"/>
        <v>2.5718608169440244E-2</v>
      </c>
      <c r="S727" s="311">
        <v>10</v>
      </c>
      <c r="T727" s="311">
        <v>0</v>
      </c>
      <c r="U727" s="312">
        <v>20</v>
      </c>
      <c r="V727" s="133" t="s">
        <v>7</v>
      </c>
    </row>
    <row r="728" spans="1:22" x14ac:dyDescent="0.2">
      <c r="A728" s="333" t="s">
        <v>977</v>
      </c>
      <c r="B728" s="334" t="s">
        <v>250</v>
      </c>
      <c r="C728" s="334" t="s">
        <v>251</v>
      </c>
      <c r="D728" s="335">
        <v>30.832199707031251</v>
      </c>
      <c r="E728" s="336">
        <v>4076</v>
      </c>
      <c r="F728" s="336">
        <v>1567</v>
      </c>
      <c r="G728" s="336">
        <v>1528</v>
      </c>
      <c r="H728" s="336">
        <v>132.19945507392626</v>
      </c>
      <c r="I728" s="337">
        <v>50.82349021119785</v>
      </c>
      <c r="J728" s="335">
        <v>2155</v>
      </c>
      <c r="K728" s="336">
        <v>1900</v>
      </c>
      <c r="L728" s="336">
        <v>165</v>
      </c>
      <c r="M728" s="336">
        <v>30</v>
      </c>
      <c r="N728" s="338">
        <f t="shared" si="33"/>
        <v>1.3921113689095127E-2</v>
      </c>
      <c r="O728" s="336">
        <v>50</v>
      </c>
      <c r="P728" s="336">
        <v>0</v>
      </c>
      <c r="Q728" s="336">
        <f t="shared" si="34"/>
        <v>50</v>
      </c>
      <c r="R728" s="338">
        <f t="shared" si="35"/>
        <v>2.3201856148491878E-2</v>
      </c>
      <c r="S728" s="336">
        <v>10</v>
      </c>
      <c r="T728" s="336">
        <v>0</v>
      </c>
      <c r="U728" s="337">
        <v>0</v>
      </c>
      <c r="V728" s="16" t="s">
        <v>3</v>
      </c>
    </row>
    <row r="729" spans="1:22" x14ac:dyDescent="0.2">
      <c r="A729" s="308" t="s">
        <v>978</v>
      </c>
      <c r="B729" s="309" t="s">
        <v>250</v>
      </c>
      <c r="C729" s="309" t="s">
        <v>251</v>
      </c>
      <c r="D729" s="310">
        <v>3.6114999389648439</v>
      </c>
      <c r="E729" s="311">
        <v>3855</v>
      </c>
      <c r="F729" s="311">
        <v>1464</v>
      </c>
      <c r="G729" s="311">
        <v>1442</v>
      </c>
      <c r="H729" s="311">
        <v>1067.4235262772702</v>
      </c>
      <c r="I729" s="312">
        <v>405.37173604926681</v>
      </c>
      <c r="J729" s="310">
        <v>1920</v>
      </c>
      <c r="K729" s="311">
        <v>1485</v>
      </c>
      <c r="L729" s="311">
        <v>150</v>
      </c>
      <c r="M729" s="311">
        <v>165</v>
      </c>
      <c r="N729" s="313">
        <f t="shared" si="33"/>
        <v>8.59375E-2</v>
      </c>
      <c r="O729" s="311">
        <v>80</v>
      </c>
      <c r="P729" s="311">
        <v>20</v>
      </c>
      <c r="Q729" s="311">
        <f t="shared" si="34"/>
        <v>100</v>
      </c>
      <c r="R729" s="313">
        <f t="shared" si="35"/>
        <v>5.2083333333333336E-2</v>
      </c>
      <c r="S729" s="311">
        <v>10</v>
      </c>
      <c r="T729" s="311">
        <v>0</v>
      </c>
      <c r="U729" s="312">
        <v>0</v>
      </c>
      <c r="V729" s="133" t="s">
        <v>7</v>
      </c>
    </row>
    <row r="730" spans="1:22" x14ac:dyDescent="0.2">
      <c r="A730" s="308" t="s">
        <v>979</v>
      </c>
      <c r="B730" s="309" t="s">
        <v>250</v>
      </c>
      <c r="C730" s="309" t="s">
        <v>251</v>
      </c>
      <c r="D730" s="310">
        <v>1.6597999572753905</v>
      </c>
      <c r="E730" s="311">
        <v>5072</v>
      </c>
      <c r="F730" s="311">
        <v>2095</v>
      </c>
      <c r="G730" s="311">
        <v>2041</v>
      </c>
      <c r="H730" s="311">
        <v>3055.7899328578333</v>
      </c>
      <c r="I730" s="312">
        <v>1262.2002975822477</v>
      </c>
      <c r="J730" s="310">
        <v>2120</v>
      </c>
      <c r="K730" s="311">
        <v>1525</v>
      </c>
      <c r="L730" s="311">
        <v>145</v>
      </c>
      <c r="M730" s="311">
        <v>280</v>
      </c>
      <c r="N730" s="313">
        <f t="shared" si="33"/>
        <v>0.13207547169811321</v>
      </c>
      <c r="O730" s="311">
        <v>135</v>
      </c>
      <c r="P730" s="311">
        <v>20</v>
      </c>
      <c r="Q730" s="311">
        <f t="shared" si="34"/>
        <v>155</v>
      </c>
      <c r="R730" s="313">
        <f t="shared" si="35"/>
        <v>7.3113207547169809E-2</v>
      </c>
      <c r="S730" s="311">
        <v>10</v>
      </c>
      <c r="T730" s="311">
        <v>10</v>
      </c>
      <c r="U730" s="312">
        <v>0</v>
      </c>
      <c r="V730" s="133" t="s">
        <v>7</v>
      </c>
    </row>
    <row r="731" spans="1:22" x14ac:dyDescent="0.2">
      <c r="A731" s="308" t="s">
        <v>980</v>
      </c>
      <c r="B731" s="309" t="s">
        <v>250</v>
      </c>
      <c r="C731" s="309" t="s">
        <v>251</v>
      </c>
      <c r="D731" s="310">
        <v>2.6142001342773438</v>
      </c>
      <c r="E731" s="311">
        <v>7353</v>
      </c>
      <c r="F731" s="311">
        <v>2921</v>
      </c>
      <c r="G731" s="311">
        <v>2873</v>
      </c>
      <c r="H731" s="311">
        <v>2812.7150265152236</v>
      </c>
      <c r="I731" s="312">
        <v>1117.3589817014781</v>
      </c>
      <c r="J731" s="310">
        <v>3265</v>
      </c>
      <c r="K731" s="311">
        <v>2435</v>
      </c>
      <c r="L731" s="311">
        <v>180</v>
      </c>
      <c r="M731" s="311">
        <v>455</v>
      </c>
      <c r="N731" s="313">
        <f t="shared" si="33"/>
        <v>0.13935681470137826</v>
      </c>
      <c r="O731" s="311">
        <v>140</v>
      </c>
      <c r="P731" s="311">
        <v>35</v>
      </c>
      <c r="Q731" s="311">
        <f t="shared" si="34"/>
        <v>175</v>
      </c>
      <c r="R731" s="313">
        <f t="shared" si="35"/>
        <v>5.359877488514548E-2</v>
      </c>
      <c r="S731" s="311">
        <v>0</v>
      </c>
      <c r="T731" s="311">
        <v>0</v>
      </c>
      <c r="U731" s="312">
        <v>20</v>
      </c>
      <c r="V731" s="133" t="s">
        <v>7</v>
      </c>
    </row>
    <row r="732" spans="1:22" x14ac:dyDescent="0.2">
      <c r="A732" s="308" t="s">
        <v>981</v>
      </c>
      <c r="B732" s="309" t="s">
        <v>250</v>
      </c>
      <c r="C732" s="309" t="s">
        <v>251</v>
      </c>
      <c r="D732" s="310">
        <v>5.7067999267578129</v>
      </c>
      <c r="E732" s="311">
        <v>3646</v>
      </c>
      <c r="F732" s="311">
        <v>1342</v>
      </c>
      <c r="G732" s="311">
        <v>1308</v>
      </c>
      <c r="H732" s="311">
        <v>638.886950093481</v>
      </c>
      <c r="I732" s="312">
        <v>235.15806007280625</v>
      </c>
      <c r="J732" s="310">
        <v>1875</v>
      </c>
      <c r="K732" s="311">
        <v>1450</v>
      </c>
      <c r="L732" s="311">
        <v>140</v>
      </c>
      <c r="M732" s="311">
        <v>185</v>
      </c>
      <c r="N732" s="313">
        <f t="shared" si="33"/>
        <v>9.8666666666666666E-2</v>
      </c>
      <c r="O732" s="311">
        <v>55</v>
      </c>
      <c r="P732" s="311">
        <v>10</v>
      </c>
      <c r="Q732" s="311">
        <f t="shared" si="34"/>
        <v>65</v>
      </c>
      <c r="R732" s="313">
        <f t="shared" si="35"/>
        <v>3.4666666666666665E-2</v>
      </c>
      <c r="S732" s="311">
        <v>0</v>
      </c>
      <c r="T732" s="311">
        <v>10</v>
      </c>
      <c r="U732" s="312">
        <v>20</v>
      </c>
      <c r="V732" s="133" t="s">
        <v>7</v>
      </c>
    </row>
    <row r="733" spans="1:22" x14ac:dyDescent="0.2">
      <c r="A733" s="308" t="s">
        <v>982</v>
      </c>
      <c r="B733" s="309" t="s">
        <v>250</v>
      </c>
      <c r="C733" s="309" t="s">
        <v>251</v>
      </c>
      <c r="D733" s="310">
        <v>12.714100341796875</v>
      </c>
      <c r="E733" s="311">
        <v>7676</v>
      </c>
      <c r="F733" s="311">
        <v>2970</v>
      </c>
      <c r="G733" s="311">
        <v>2916</v>
      </c>
      <c r="H733" s="311">
        <v>603.73913950998087</v>
      </c>
      <c r="I733" s="312">
        <v>233.59891145709267</v>
      </c>
      <c r="J733" s="310">
        <v>3645</v>
      </c>
      <c r="K733" s="311">
        <v>2830</v>
      </c>
      <c r="L733" s="311">
        <v>265</v>
      </c>
      <c r="M733" s="311">
        <v>385</v>
      </c>
      <c r="N733" s="313">
        <f t="shared" si="33"/>
        <v>0.1056241426611797</v>
      </c>
      <c r="O733" s="311">
        <v>120</v>
      </c>
      <c r="P733" s="311">
        <v>30</v>
      </c>
      <c r="Q733" s="311">
        <f t="shared" si="34"/>
        <v>150</v>
      </c>
      <c r="R733" s="313">
        <f t="shared" si="35"/>
        <v>4.1152263374485597E-2</v>
      </c>
      <c r="S733" s="311">
        <v>10</v>
      </c>
      <c r="T733" s="311">
        <v>0</v>
      </c>
      <c r="U733" s="312">
        <v>10</v>
      </c>
      <c r="V733" s="133" t="s">
        <v>7</v>
      </c>
    </row>
    <row r="734" spans="1:22" x14ac:dyDescent="0.2">
      <c r="A734" s="308" t="s">
        <v>983</v>
      </c>
      <c r="B734" s="309" t="s">
        <v>250</v>
      </c>
      <c r="C734" s="309" t="s">
        <v>251</v>
      </c>
      <c r="D734" s="310">
        <v>3.2135998535156252</v>
      </c>
      <c r="E734" s="311">
        <v>7463</v>
      </c>
      <c r="F734" s="311">
        <v>2859</v>
      </c>
      <c r="G734" s="311">
        <v>2804</v>
      </c>
      <c r="H734" s="311">
        <v>2322.3177558449293</v>
      </c>
      <c r="I734" s="312">
        <v>889.65650059770235</v>
      </c>
      <c r="J734" s="310">
        <v>3110</v>
      </c>
      <c r="K734" s="311">
        <v>2300</v>
      </c>
      <c r="L734" s="311">
        <v>165</v>
      </c>
      <c r="M734" s="311">
        <v>430</v>
      </c>
      <c r="N734" s="313">
        <f t="shared" si="33"/>
        <v>0.13826366559485531</v>
      </c>
      <c r="O734" s="311">
        <v>180</v>
      </c>
      <c r="P734" s="311">
        <v>10</v>
      </c>
      <c r="Q734" s="311">
        <f t="shared" si="34"/>
        <v>190</v>
      </c>
      <c r="R734" s="313">
        <f t="shared" si="35"/>
        <v>6.1093247588424437E-2</v>
      </c>
      <c r="S734" s="311">
        <v>0</v>
      </c>
      <c r="T734" s="311">
        <v>10</v>
      </c>
      <c r="U734" s="312">
        <v>15</v>
      </c>
      <c r="V734" s="133" t="s">
        <v>7</v>
      </c>
    </row>
    <row r="735" spans="1:22" x14ac:dyDescent="0.2">
      <c r="A735" s="308" t="s">
        <v>984</v>
      </c>
      <c r="B735" s="309" t="s">
        <v>250</v>
      </c>
      <c r="C735" s="309" t="s">
        <v>251</v>
      </c>
      <c r="D735" s="310">
        <v>1.6246000671386718</v>
      </c>
      <c r="E735" s="311">
        <v>3189</v>
      </c>
      <c r="F735" s="311">
        <v>1306</v>
      </c>
      <c r="G735" s="311">
        <v>1269</v>
      </c>
      <c r="H735" s="311">
        <v>1962.9446437341524</v>
      </c>
      <c r="I735" s="312">
        <v>803.89015513226809</v>
      </c>
      <c r="J735" s="310">
        <v>1445</v>
      </c>
      <c r="K735" s="311">
        <v>1045</v>
      </c>
      <c r="L735" s="311">
        <v>125</v>
      </c>
      <c r="M735" s="311">
        <v>165</v>
      </c>
      <c r="N735" s="313">
        <f t="shared" si="33"/>
        <v>0.11418685121107267</v>
      </c>
      <c r="O735" s="311">
        <v>80</v>
      </c>
      <c r="P735" s="311">
        <v>10</v>
      </c>
      <c r="Q735" s="311">
        <f t="shared" si="34"/>
        <v>90</v>
      </c>
      <c r="R735" s="313">
        <f t="shared" si="35"/>
        <v>6.228373702422145E-2</v>
      </c>
      <c r="S735" s="311">
        <v>10</v>
      </c>
      <c r="T735" s="311">
        <v>0</v>
      </c>
      <c r="U735" s="312">
        <v>0</v>
      </c>
      <c r="V735" s="133" t="s">
        <v>7</v>
      </c>
    </row>
    <row r="736" spans="1:22" x14ac:dyDescent="0.2">
      <c r="A736" s="308" t="s">
        <v>985</v>
      </c>
      <c r="B736" s="309" t="s">
        <v>250</v>
      </c>
      <c r="C736" s="309" t="s">
        <v>251</v>
      </c>
      <c r="D736" s="310">
        <v>4.7476000976562496</v>
      </c>
      <c r="E736" s="311">
        <v>4532</v>
      </c>
      <c r="F736" s="311">
        <v>1637</v>
      </c>
      <c r="G736" s="311">
        <v>1617</v>
      </c>
      <c r="H736" s="311">
        <v>954.58756145811753</v>
      </c>
      <c r="I736" s="312">
        <v>344.80578952050718</v>
      </c>
      <c r="J736" s="310">
        <v>2220</v>
      </c>
      <c r="K736" s="311">
        <v>1650</v>
      </c>
      <c r="L736" s="311">
        <v>160</v>
      </c>
      <c r="M736" s="311">
        <v>320</v>
      </c>
      <c r="N736" s="313">
        <f t="shared" si="33"/>
        <v>0.14414414414414414</v>
      </c>
      <c r="O736" s="311">
        <v>55</v>
      </c>
      <c r="P736" s="311">
        <v>25</v>
      </c>
      <c r="Q736" s="311">
        <f t="shared" si="34"/>
        <v>80</v>
      </c>
      <c r="R736" s="313">
        <f t="shared" si="35"/>
        <v>3.6036036036036036E-2</v>
      </c>
      <c r="S736" s="311">
        <v>0</v>
      </c>
      <c r="T736" s="311">
        <v>0</v>
      </c>
      <c r="U736" s="312">
        <v>0</v>
      </c>
      <c r="V736" s="133" t="s">
        <v>7</v>
      </c>
    </row>
    <row r="737" spans="1:22" x14ac:dyDescent="0.2">
      <c r="A737" s="308" t="s">
        <v>986</v>
      </c>
      <c r="B737" s="309" t="s">
        <v>250</v>
      </c>
      <c r="C737" s="309" t="s">
        <v>251</v>
      </c>
      <c r="D737" s="310">
        <v>19.250799560546874</v>
      </c>
      <c r="E737" s="311">
        <v>6739</v>
      </c>
      <c r="F737" s="311">
        <v>2385</v>
      </c>
      <c r="G737" s="311">
        <v>2345</v>
      </c>
      <c r="H737" s="311">
        <v>350.06338198082403</v>
      </c>
      <c r="I737" s="312">
        <v>123.89095800923955</v>
      </c>
      <c r="J737" s="310">
        <v>3220</v>
      </c>
      <c r="K737" s="311">
        <v>2720</v>
      </c>
      <c r="L737" s="311">
        <v>130</v>
      </c>
      <c r="M737" s="311">
        <v>230</v>
      </c>
      <c r="N737" s="313">
        <f t="shared" si="33"/>
        <v>7.1428571428571425E-2</v>
      </c>
      <c r="O737" s="311">
        <v>55</v>
      </c>
      <c r="P737" s="311">
        <v>25</v>
      </c>
      <c r="Q737" s="311">
        <f t="shared" si="34"/>
        <v>80</v>
      </c>
      <c r="R737" s="313">
        <f t="shared" si="35"/>
        <v>2.4844720496894408E-2</v>
      </c>
      <c r="S737" s="311">
        <v>15</v>
      </c>
      <c r="T737" s="311">
        <v>10</v>
      </c>
      <c r="U737" s="312">
        <v>35</v>
      </c>
      <c r="V737" s="133" t="s">
        <v>7</v>
      </c>
    </row>
    <row r="738" spans="1:22" x14ac:dyDescent="0.2">
      <c r="A738" s="333" t="s">
        <v>987</v>
      </c>
      <c r="B738" s="334" t="s">
        <v>250</v>
      </c>
      <c r="C738" s="334" t="s">
        <v>251</v>
      </c>
      <c r="D738" s="335">
        <v>26.701298828125001</v>
      </c>
      <c r="E738" s="336">
        <v>3382</v>
      </c>
      <c r="F738" s="336">
        <v>1348</v>
      </c>
      <c r="G738" s="336">
        <v>1311</v>
      </c>
      <c r="H738" s="336">
        <v>126.66050523496158</v>
      </c>
      <c r="I738" s="337">
        <v>50.484435557873503</v>
      </c>
      <c r="J738" s="335">
        <v>1720</v>
      </c>
      <c r="K738" s="336">
        <v>1485</v>
      </c>
      <c r="L738" s="336">
        <v>70</v>
      </c>
      <c r="M738" s="336">
        <v>65</v>
      </c>
      <c r="N738" s="338">
        <f t="shared" si="33"/>
        <v>3.7790697674418602E-2</v>
      </c>
      <c r="O738" s="336">
        <v>75</v>
      </c>
      <c r="P738" s="336">
        <v>0</v>
      </c>
      <c r="Q738" s="336">
        <f t="shared" si="34"/>
        <v>75</v>
      </c>
      <c r="R738" s="338">
        <f t="shared" si="35"/>
        <v>4.3604651162790699E-2</v>
      </c>
      <c r="S738" s="336">
        <v>0</v>
      </c>
      <c r="T738" s="336">
        <v>0</v>
      </c>
      <c r="U738" s="337">
        <v>15</v>
      </c>
      <c r="V738" s="16" t="s">
        <v>3</v>
      </c>
    </row>
    <row r="739" spans="1:22" x14ac:dyDescent="0.2">
      <c r="A739" s="308" t="s">
        <v>988</v>
      </c>
      <c r="B739" s="309" t="s">
        <v>250</v>
      </c>
      <c r="C739" s="309" t="s">
        <v>251</v>
      </c>
      <c r="D739" s="310">
        <v>12.730999755859376</v>
      </c>
      <c r="E739" s="311">
        <v>7272</v>
      </c>
      <c r="F739" s="311">
        <v>2884</v>
      </c>
      <c r="G739" s="311">
        <v>2757</v>
      </c>
      <c r="H739" s="311">
        <v>571.20415831074854</v>
      </c>
      <c r="I739" s="312">
        <v>226.53366234436177</v>
      </c>
      <c r="J739" s="310">
        <v>3595</v>
      </c>
      <c r="K739" s="311">
        <v>2130</v>
      </c>
      <c r="L739" s="311">
        <v>210</v>
      </c>
      <c r="M739" s="311">
        <v>1150</v>
      </c>
      <c r="N739" s="313">
        <f t="shared" si="33"/>
        <v>0.31988873435326842</v>
      </c>
      <c r="O739" s="311">
        <v>65</v>
      </c>
      <c r="P739" s="311">
        <v>25</v>
      </c>
      <c r="Q739" s="311">
        <f t="shared" si="34"/>
        <v>90</v>
      </c>
      <c r="R739" s="313">
        <f t="shared" si="35"/>
        <v>2.5034770514603615E-2</v>
      </c>
      <c r="S739" s="311">
        <v>0</v>
      </c>
      <c r="T739" s="311">
        <v>0</v>
      </c>
      <c r="U739" s="312">
        <v>15</v>
      </c>
      <c r="V739" s="133" t="s">
        <v>7</v>
      </c>
    </row>
    <row r="740" spans="1:22" x14ac:dyDescent="0.2">
      <c r="A740" s="308" t="s">
        <v>989</v>
      </c>
      <c r="B740" s="309" t="s">
        <v>250</v>
      </c>
      <c r="C740" s="309" t="s">
        <v>251</v>
      </c>
      <c r="D740" s="310">
        <v>0.9372000122070312</v>
      </c>
      <c r="E740" s="311">
        <v>3901</v>
      </c>
      <c r="F740" s="311">
        <v>1587</v>
      </c>
      <c r="G740" s="311">
        <v>1542</v>
      </c>
      <c r="H740" s="311">
        <v>4162.3985800143737</v>
      </c>
      <c r="I740" s="312">
        <v>1693.3418473424276</v>
      </c>
      <c r="J740" s="310">
        <v>1850</v>
      </c>
      <c r="K740" s="311">
        <v>1130</v>
      </c>
      <c r="L740" s="311">
        <v>135</v>
      </c>
      <c r="M740" s="311">
        <v>515</v>
      </c>
      <c r="N740" s="313">
        <f t="shared" si="33"/>
        <v>0.27837837837837837</v>
      </c>
      <c r="O740" s="311">
        <v>35</v>
      </c>
      <c r="P740" s="311">
        <v>25</v>
      </c>
      <c r="Q740" s="311">
        <f t="shared" si="34"/>
        <v>60</v>
      </c>
      <c r="R740" s="313">
        <f t="shared" si="35"/>
        <v>3.2432432432432434E-2</v>
      </c>
      <c r="S740" s="311">
        <v>0</v>
      </c>
      <c r="T740" s="311">
        <v>0</v>
      </c>
      <c r="U740" s="312">
        <v>10</v>
      </c>
      <c r="V740" s="133" t="s">
        <v>7</v>
      </c>
    </row>
    <row r="741" spans="1:22" x14ac:dyDescent="0.2">
      <c r="A741" s="308" t="s">
        <v>990</v>
      </c>
      <c r="B741" s="309" t="s">
        <v>250</v>
      </c>
      <c r="C741" s="309" t="s">
        <v>251</v>
      </c>
      <c r="D741" s="310">
        <v>1.3252999877929688</v>
      </c>
      <c r="E741" s="311">
        <v>5662</v>
      </c>
      <c r="F741" s="311">
        <v>2497</v>
      </c>
      <c r="G741" s="311">
        <v>2415</v>
      </c>
      <c r="H741" s="311">
        <v>4272.2402868417494</v>
      </c>
      <c r="I741" s="312">
        <v>1884.1017301737634</v>
      </c>
      <c r="J741" s="310">
        <v>2615</v>
      </c>
      <c r="K741" s="311">
        <v>1635</v>
      </c>
      <c r="L741" s="311">
        <v>130</v>
      </c>
      <c r="M741" s="311">
        <v>575</v>
      </c>
      <c r="N741" s="313">
        <f t="shared" si="33"/>
        <v>0.21988527724665391</v>
      </c>
      <c r="O741" s="311">
        <v>225</v>
      </c>
      <c r="P741" s="311">
        <v>30</v>
      </c>
      <c r="Q741" s="311">
        <f t="shared" si="34"/>
        <v>255</v>
      </c>
      <c r="R741" s="313">
        <f t="shared" si="35"/>
        <v>9.7514340344168254E-2</v>
      </c>
      <c r="S741" s="311">
        <v>0</v>
      </c>
      <c r="T741" s="311">
        <v>15</v>
      </c>
      <c r="U741" s="312">
        <v>0</v>
      </c>
      <c r="V741" s="133" t="s">
        <v>7</v>
      </c>
    </row>
    <row r="742" spans="1:22" x14ac:dyDescent="0.2">
      <c r="A742" s="308" t="s">
        <v>991</v>
      </c>
      <c r="B742" s="309" t="s">
        <v>250</v>
      </c>
      <c r="C742" s="309" t="s">
        <v>251</v>
      </c>
      <c r="D742" s="310">
        <v>1.7313999938964844</v>
      </c>
      <c r="E742" s="311">
        <v>5298</v>
      </c>
      <c r="F742" s="311">
        <v>2132</v>
      </c>
      <c r="G742" s="311">
        <v>2079</v>
      </c>
      <c r="H742" s="311">
        <v>3059.9514951348401</v>
      </c>
      <c r="I742" s="312">
        <v>1231.373459348335</v>
      </c>
      <c r="J742" s="310">
        <v>2480</v>
      </c>
      <c r="K742" s="311">
        <v>1415</v>
      </c>
      <c r="L742" s="311">
        <v>130</v>
      </c>
      <c r="M742" s="311">
        <v>750</v>
      </c>
      <c r="N742" s="313">
        <f t="shared" si="33"/>
        <v>0.30241935483870969</v>
      </c>
      <c r="O742" s="311">
        <v>165</v>
      </c>
      <c r="P742" s="311">
        <v>15</v>
      </c>
      <c r="Q742" s="311">
        <f t="shared" si="34"/>
        <v>180</v>
      </c>
      <c r="R742" s="313">
        <f t="shared" si="35"/>
        <v>7.2580645161290328E-2</v>
      </c>
      <c r="S742" s="311">
        <v>0</v>
      </c>
      <c r="T742" s="311">
        <v>0</v>
      </c>
      <c r="U742" s="312">
        <v>10</v>
      </c>
      <c r="V742" s="133" t="s">
        <v>7</v>
      </c>
    </row>
    <row r="743" spans="1:22" x14ac:dyDescent="0.2">
      <c r="A743" s="308" t="s">
        <v>992</v>
      </c>
      <c r="B743" s="309" t="s">
        <v>250</v>
      </c>
      <c r="C743" s="309" t="s">
        <v>251</v>
      </c>
      <c r="D743" s="310">
        <v>1.7324999999999999</v>
      </c>
      <c r="E743" s="311">
        <v>4816</v>
      </c>
      <c r="F743" s="311">
        <v>2062</v>
      </c>
      <c r="G743" s="311">
        <v>1975</v>
      </c>
      <c r="H743" s="311">
        <v>2779.7979797979801</v>
      </c>
      <c r="I743" s="312">
        <v>1190.1875901875903</v>
      </c>
      <c r="J743" s="310">
        <v>2215</v>
      </c>
      <c r="K743" s="311">
        <v>1295</v>
      </c>
      <c r="L743" s="311">
        <v>90</v>
      </c>
      <c r="M743" s="311">
        <v>615</v>
      </c>
      <c r="N743" s="313">
        <f t="shared" si="33"/>
        <v>0.27765237020316025</v>
      </c>
      <c r="O743" s="311">
        <v>160</v>
      </c>
      <c r="P743" s="311">
        <v>30</v>
      </c>
      <c r="Q743" s="311">
        <f t="shared" si="34"/>
        <v>190</v>
      </c>
      <c r="R743" s="313">
        <f t="shared" si="35"/>
        <v>8.5778781038374718E-2</v>
      </c>
      <c r="S743" s="311">
        <v>10</v>
      </c>
      <c r="T743" s="311">
        <v>0</v>
      </c>
      <c r="U743" s="312">
        <v>15</v>
      </c>
      <c r="V743" s="133" t="s">
        <v>7</v>
      </c>
    </row>
    <row r="744" spans="1:22" x14ac:dyDescent="0.2">
      <c r="A744" s="308" t="s">
        <v>993</v>
      </c>
      <c r="B744" s="309" t="s">
        <v>250</v>
      </c>
      <c r="C744" s="309" t="s">
        <v>251</v>
      </c>
      <c r="D744" s="310">
        <v>1.6875</v>
      </c>
      <c r="E744" s="311">
        <v>4775</v>
      </c>
      <c r="F744" s="311">
        <v>1758</v>
      </c>
      <c r="G744" s="311">
        <v>1737</v>
      </c>
      <c r="H744" s="311">
        <v>2829.6296296296296</v>
      </c>
      <c r="I744" s="312">
        <v>1041.7777777777778</v>
      </c>
      <c r="J744" s="310">
        <v>2100</v>
      </c>
      <c r="K744" s="311">
        <v>1275</v>
      </c>
      <c r="L744" s="311">
        <v>100</v>
      </c>
      <c r="M744" s="311">
        <v>600</v>
      </c>
      <c r="N744" s="313">
        <f t="shared" si="33"/>
        <v>0.2857142857142857</v>
      </c>
      <c r="O744" s="311">
        <v>70</v>
      </c>
      <c r="P744" s="311">
        <v>15</v>
      </c>
      <c r="Q744" s="311">
        <f t="shared" si="34"/>
        <v>85</v>
      </c>
      <c r="R744" s="313">
        <f t="shared" si="35"/>
        <v>4.0476190476190478E-2</v>
      </c>
      <c r="S744" s="311">
        <v>0</v>
      </c>
      <c r="T744" s="311">
        <v>0</v>
      </c>
      <c r="U744" s="312">
        <v>35</v>
      </c>
      <c r="V744" s="133" t="s">
        <v>7</v>
      </c>
    </row>
    <row r="745" spans="1:22" x14ac:dyDescent="0.2">
      <c r="A745" s="308" t="s">
        <v>994</v>
      </c>
      <c r="B745" s="309" t="s">
        <v>250</v>
      </c>
      <c r="C745" s="309" t="s">
        <v>251</v>
      </c>
      <c r="D745" s="310">
        <v>1.5377999877929687</v>
      </c>
      <c r="E745" s="311">
        <v>3947</v>
      </c>
      <c r="F745" s="311">
        <v>1538</v>
      </c>
      <c r="G745" s="311">
        <v>1388</v>
      </c>
      <c r="H745" s="311">
        <v>2566.653681448317</v>
      </c>
      <c r="I745" s="312">
        <v>1000.1300638630635</v>
      </c>
      <c r="J745" s="310">
        <v>1950</v>
      </c>
      <c r="K745" s="311">
        <v>1170</v>
      </c>
      <c r="L745" s="311">
        <v>165</v>
      </c>
      <c r="M745" s="311">
        <v>570</v>
      </c>
      <c r="N745" s="313">
        <f t="shared" si="33"/>
        <v>0.29230769230769232</v>
      </c>
      <c r="O745" s="311">
        <v>40</v>
      </c>
      <c r="P745" s="311">
        <v>0</v>
      </c>
      <c r="Q745" s="311">
        <f t="shared" si="34"/>
        <v>40</v>
      </c>
      <c r="R745" s="313">
        <f t="shared" si="35"/>
        <v>2.0512820512820513E-2</v>
      </c>
      <c r="S745" s="311">
        <v>0</v>
      </c>
      <c r="T745" s="311">
        <v>0</v>
      </c>
      <c r="U745" s="312">
        <v>0</v>
      </c>
      <c r="V745" s="133" t="s">
        <v>7</v>
      </c>
    </row>
    <row r="746" spans="1:22" x14ac:dyDescent="0.2">
      <c r="A746" s="308" t="s">
        <v>995</v>
      </c>
      <c r="B746" s="309" t="s">
        <v>250</v>
      </c>
      <c r="C746" s="309" t="s">
        <v>251</v>
      </c>
      <c r="D746" s="310">
        <v>1.1294000244140625</v>
      </c>
      <c r="E746" s="311">
        <v>4102</v>
      </c>
      <c r="F746" s="311">
        <v>1505</v>
      </c>
      <c r="G746" s="311">
        <v>1473</v>
      </c>
      <c r="H746" s="311">
        <v>3632.0169216643453</v>
      </c>
      <c r="I746" s="312">
        <v>1332.5659354229253</v>
      </c>
      <c r="J746" s="310">
        <v>1955</v>
      </c>
      <c r="K746" s="311">
        <v>1100</v>
      </c>
      <c r="L746" s="311">
        <v>135</v>
      </c>
      <c r="M746" s="311">
        <v>585</v>
      </c>
      <c r="N746" s="313">
        <f t="shared" si="33"/>
        <v>0.29923273657289001</v>
      </c>
      <c r="O746" s="311">
        <v>90</v>
      </c>
      <c r="P746" s="311">
        <v>20</v>
      </c>
      <c r="Q746" s="311">
        <f t="shared" si="34"/>
        <v>110</v>
      </c>
      <c r="R746" s="313">
        <f t="shared" si="35"/>
        <v>5.6265984654731455E-2</v>
      </c>
      <c r="S746" s="311">
        <v>0</v>
      </c>
      <c r="T746" s="311">
        <v>0</v>
      </c>
      <c r="U746" s="312">
        <v>25</v>
      </c>
      <c r="V746" s="133" t="s">
        <v>7</v>
      </c>
    </row>
    <row r="747" spans="1:22" x14ac:dyDescent="0.2">
      <c r="A747" s="308" t="s">
        <v>996</v>
      </c>
      <c r="B747" s="309" t="s">
        <v>250</v>
      </c>
      <c r="C747" s="309" t="s">
        <v>251</v>
      </c>
      <c r="D747" s="310">
        <v>0.85</v>
      </c>
      <c r="E747" s="311">
        <v>3658</v>
      </c>
      <c r="F747" s="311">
        <v>1510</v>
      </c>
      <c r="G747" s="311">
        <v>1462</v>
      </c>
      <c r="H747" s="311">
        <v>4303.5294117647063</v>
      </c>
      <c r="I747" s="312">
        <v>1776.4705882352941</v>
      </c>
      <c r="J747" s="310">
        <v>1620</v>
      </c>
      <c r="K747" s="311">
        <v>1080</v>
      </c>
      <c r="L747" s="311">
        <v>125</v>
      </c>
      <c r="M747" s="311">
        <v>335</v>
      </c>
      <c r="N747" s="313">
        <f t="shared" si="33"/>
        <v>0.20679012345679013</v>
      </c>
      <c r="O747" s="311">
        <v>50</v>
      </c>
      <c r="P747" s="311">
        <v>10</v>
      </c>
      <c r="Q747" s="311">
        <f t="shared" si="34"/>
        <v>60</v>
      </c>
      <c r="R747" s="313">
        <f t="shared" si="35"/>
        <v>3.7037037037037035E-2</v>
      </c>
      <c r="S747" s="311">
        <v>0</v>
      </c>
      <c r="T747" s="311">
        <v>0</v>
      </c>
      <c r="U747" s="312">
        <v>10</v>
      </c>
      <c r="V747" s="133" t="s">
        <v>7</v>
      </c>
    </row>
    <row r="748" spans="1:22" x14ac:dyDescent="0.2">
      <c r="A748" s="308" t="s">
        <v>997</v>
      </c>
      <c r="B748" s="309" t="s">
        <v>250</v>
      </c>
      <c r="C748" s="309" t="s">
        <v>251</v>
      </c>
      <c r="D748" s="310">
        <v>1.2326999664306642</v>
      </c>
      <c r="E748" s="311">
        <v>3495</v>
      </c>
      <c r="F748" s="311">
        <v>1253</v>
      </c>
      <c r="G748" s="311">
        <v>1234</v>
      </c>
      <c r="H748" s="311">
        <v>2835.2397949031533</v>
      </c>
      <c r="I748" s="312">
        <v>1016.4679436376683</v>
      </c>
      <c r="J748" s="310">
        <v>1775</v>
      </c>
      <c r="K748" s="311">
        <v>1175</v>
      </c>
      <c r="L748" s="311">
        <v>120</v>
      </c>
      <c r="M748" s="311">
        <v>395</v>
      </c>
      <c r="N748" s="313">
        <f t="shared" si="33"/>
        <v>0.22253521126760564</v>
      </c>
      <c r="O748" s="311">
        <v>65</v>
      </c>
      <c r="P748" s="311">
        <v>10</v>
      </c>
      <c r="Q748" s="311">
        <f t="shared" si="34"/>
        <v>75</v>
      </c>
      <c r="R748" s="313">
        <f t="shared" si="35"/>
        <v>4.2253521126760563E-2</v>
      </c>
      <c r="S748" s="311">
        <v>0</v>
      </c>
      <c r="T748" s="311">
        <v>10</v>
      </c>
      <c r="U748" s="312">
        <v>10</v>
      </c>
      <c r="V748" s="133" t="s">
        <v>7</v>
      </c>
    </row>
    <row r="749" spans="1:22" x14ac:dyDescent="0.2">
      <c r="A749" s="308" t="s">
        <v>998</v>
      </c>
      <c r="B749" s="309" t="s">
        <v>250</v>
      </c>
      <c r="C749" s="309" t="s">
        <v>251</v>
      </c>
      <c r="D749" s="310">
        <v>1.2683999633789063</v>
      </c>
      <c r="E749" s="311">
        <v>3694</v>
      </c>
      <c r="F749" s="311">
        <v>1090</v>
      </c>
      <c r="G749" s="311">
        <v>1073</v>
      </c>
      <c r="H749" s="311">
        <v>2912.3305791964135</v>
      </c>
      <c r="I749" s="312">
        <v>859.350387472683</v>
      </c>
      <c r="J749" s="310">
        <v>1700</v>
      </c>
      <c r="K749" s="311">
        <v>1130</v>
      </c>
      <c r="L749" s="311">
        <v>135</v>
      </c>
      <c r="M749" s="311">
        <v>365</v>
      </c>
      <c r="N749" s="313">
        <f t="shared" si="33"/>
        <v>0.21470588235294116</v>
      </c>
      <c r="O749" s="311">
        <v>15</v>
      </c>
      <c r="P749" s="311">
        <v>15</v>
      </c>
      <c r="Q749" s="311">
        <f t="shared" si="34"/>
        <v>30</v>
      </c>
      <c r="R749" s="313">
        <f t="shared" si="35"/>
        <v>1.7647058823529412E-2</v>
      </c>
      <c r="S749" s="311">
        <v>0</v>
      </c>
      <c r="T749" s="311">
        <v>0</v>
      </c>
      <c r="U749" s="312">
        <v>25</v>
      </c>
      <c r="V749" s="133" t="s">
        <v>7</v>
      </c>
    </row>
    <row r="750" spans="1:22" x14ac:dyDescent="0.2">
      <c r="A750" s="308" t="s">
        <v>999</v>
      </c>
      <c r="B750" s="309" t="s">
        <v>250</v>
      </c>
      <c r="C750" s="309" t="s">
        <v>251</v>
      </c>
      <c r="D750" s="310">
        <v>2.0082000732421874</v>
      </c>
      <c r="E750" s="311">
        <v>6075</v>
      </c>
      <c r="F750" s="311">
        <v>2212</v>
      </c>
      <c r="G750" s="311">
        <v>2163</v>
      </c>
      <c r="H750" s="311">
        <v>3025.0969915522751</v>
      </c>
      <c r="I750" s="312">
        <v>1101.4838757717914</v>
      </c>
      <c r="J750" s="310">
        <v>3015</v>
      </c>
      <c r="K750" s="311">
        <v>2185</v>
      </c>
      <c r="L750" s="311">
        <v>190</v>
      </c>
      <c r="M750" s="311">
        <v>545</v>
      </c>
      <c r="N750" s="313">
        <f t="shared" si="33"/>
        <v>0.18076285240464346</v>
      </c>
      <c r="O750" s="311">
        <v>50</v>
      </c>
      <c r="P750" s="311">
        <v>25</v>
      </c>
      <c r="Q750" s="311">
        <f t="shared" si="34"/>
        <v>75</v>
      </c>
      <c r="R750" s="313">
        <f t="shared" si="35"/>
        <v>2.4875621890547265E-2</v>
      </c>
      <c r="S750" s="311">
        <v>0</v>
      </c>
      <c r="T750" s="311">
        <v>0</v>
      </c>
      <c r="U750" s="312">
        <v>15</v>
      </c>
      <c r="V750" s="133" t="s">
        <v>7</v>
      </c>
    </row>
    <row r="751" spans="1:22" x14ac:dyDescent="0.2">
      <c r="A751" s="308" t="s">
        <v>1000</v>
      </c>
      <c r="B751" s="309" t="s">
        <v>250</v>
      </c>
      <c r="C751" s="309" t="s">
        <v>251</v>
      </c>
      <c r="D751" s="310">
        <v>1.0637000274658204</v>
      </c>
      <c r="E751" s="311">
        <v>4255</v>
      </c>
      <c r="F751" s="311">
        <v>1831</v>
      </c>
      <c r="G751" s="311">
        <v>1815</v>
      </c>
      <c r="H751" s="311">
        <v>4000.1879196498612</v>
      </c>
      <c r="I751" s="312">
        <v>1721.3499602535594</v>
      </c>
      <c r="J751" s="310">
        <v>2025</v>
      </c>
      <c r="K751" s="311">
        <v>1210</v>
      </c>
      <c r="L751" s="311">
        <v>90</v>
      </c>
      <c r="M751" s="311">
        <v>560</v>
      </c>
      <c r="N751" s="313">
        <f t="shared" si="33"/>
        <v>0.27654320987654318</v>
      </c>
      <c r="O751" s="311">
        <v>130</v>
      </c>
      <c r="P751" s="311">
        <v>20</v>
      </c>
      <c r="Q751" s="311">
        <f t="shared" si="34"/>
        <v>150</v>
      </c>
      <c r="R751" s="313">
        <f t="shared" si="35"/>
        <v>7.407407407407407E-2</v>
      </c>
      <c r="S751" s="311">
        <v>0</v>
      </c>
      <c r="T751" s="311">
        <v>0</v>
      </c>
      <c r="U751" s="312">
        <v>10</v>
      </c>
      <c r="V751" s="133" t="s">
        <v>7</v>
      </c>
    </row>
    <row r="752" spans="1:22" x14ac:dyDescent="0.2">
      <c r="A752" s="308" t="s">
        <v>1001</v>
      </c>
      <c r="B752" s="309" t="s">
        <v>250</v>
      </c>
      <c r="C752" s="309" t="s">
        <v>251</v>
      </c>
      <c r="D752" s="310">
        <v>15.222399902343749</v>
      </c>
      <c r="E752" s="311">
        <v>7592</v>
      </c>
      <c r="F752" s="311">
        <v>2599</v>
      </c>
      <c r="G752" s="311">
        <v>2521</v>
      </c>
      <c r="H752" s="311">
        <v>498.73870406144579</v>
      </c>
      <c r="I752" s="312">
        <v>170.73523338457554</v>
      </c>
      <c r="J752" s="310">
        <v>3870</v>
      </c>
      <c r="K752" s="311">
        <v>2545</v>
      </c>
      <c r="L752" s="311">
        <v>255</v>
      </c>
      <c r="M752" s="311">
        <v>995</v>
      </c>
      <c r="N752" s="313">
        <f t="shared" si="33"/>
        <v>0.25710594315245477</v>
      </c>
      <c r="O752" s="311">
        <v>45</v>
      </c>
      <c r="P752" s="311">
        <v>15</v>
      </c>
      <c r="Q752" s="311">
        <f t="shared" si="34"/>
        <v>60</v>
      </c>
      <c r="R752" s="313">
        <f t="shared" si="35"/>
        <v>1.5503875968992248E-2</v>
      </c>
      <c r="S752" s="311">
        <v>0</v>
      </c>
      <c r="T752" s="311">
        <v>0</v>
      </c>
      <c r="U752" s="312">
        <v>10</v>
      </c>
      <c r="V752" s="133" t="s">
        <v>7</v>
      </c>
    </row>
    <row r="753" spans="1:22" x14ac:dyDescent="0.2">
      <c r="A753" s="308" t="s">
        <v>1002</v>
      </c>
      <c r="B753" s="309" t="s">
        <v>250</v>
      </c>
      <c r="C753" s="309" t="s">
        <v>251</v>
      </c>
      <c r="D753" s="310">
        <v>3.3485000610351561</v>
      </c>
      <c r="E753" s="311">
        <v>7410</v>
      </c>
      <c r="F753" s="311">
        <v>3653</v>
      </c>
      <c r="G753" s="311">
        <v>3552</v>
      </c>
      <c r="H753" s="311">
        <v>2212.931122870958</v>
      </c>
      <c r="I753" s="312">
        <v>1090.9362202223497</v>
      </c>
      <c r="J753" s="310">
        <v>3465</v>
      </c>
      <c r="K753" s="311">
        <v>2720</v>
      </c>
      <c r="L753" s="311">
        <v>130</v>
      </c>
      <c r="M753" s="311">
        <v>295</v>
      </c>
      <c r="N753" s="313">
        <f t="shared" si="33"/>
        <v>8.5137085137085136E-2</v>
      </c>
      <c r="O753" s="311">
        <v>230</v>
      </c>
      <c r="P753" s="311">
        <v>90</v>
      </c>
      <c r="Q753" s="311">
        <f t="shared" si="34"/>
        <v>320</v>
      </c>
      <c r="R753" s="313">
        <f t="shared" si="35"/>
        <v>9.2352092352092352E-2</v>
      </c>
      <c r="S753" s="311">
        <v>0</v>
      </c>
      <c r="T753" s="311">
        <v>0</v>
      </c>
      <c r="U753" s="312">
        <v>0</v>
      </c>
      <c r="V753" s="133" t="s">
        <v>7</v>
      </c>
    </row>
    <row r="754" spans="1:22" x14ac:dyDescent="0.2">
      <c r="A754" s="308" t="s">
        <v>1003</v>
      </c>
      <c r="B754" s="309" t="s">
        <v>250</v>
      </c>
      <c r="C754" s="309" t="s">
        <v>251</v>
      </c>
      <c r="D754" s="310">
        <v>4.2608999633789066</v>
      </c>
      <c r="E754" s="311">
        <v>7288</v>
      </c>
      <c r="F754" s="311">
        <v>2395</v>
      </c>
      <c r="G754" s="311">
        <v>2370</v>
      </c>
      <c r="H754" s="311">
        <v>1710.4367768870579</v>
      </c>
      <c r="I754" s="312">
        <v>562.08782665264869</v>
      </c>
      <c r="J754" s="310">
        <v>3920</v>
      </c>
      <c r="K754" s="311">
        <v>3030</v>
      </c>
      <c r="L754" s="311">
        <v>185</v>
      </c>
      <c r="M754" s="311">
        <v>525</v>
      </c>
      <c r="N754" s="313">
        <f t="shared" si="33"/>
        <v>0.13392857142857142</v>
      </c>
      <c r="O754" s="311">
        <v>110</v>
      </c>
      <c r="P754" s="311">
        <v>40</v>
      </c>
      <c r="Q754" s="311">
        <f t="shared" si="34"/>
        <v>150</v>
      </c>
      <c r="R754" s="313">
        <f t="shared" si="35"/>
        <v>3.826530612244898E-2</v>
      </c>
      <c r="S754" s="311">
        <v>10</v>
      </c>
      <c r="T754" s="311">
        <v>0</v>
      </c>
      <c r="U754" s="312">
        <v>10</v>
      </c>
      <c r="V754" s="133" t="s">
        <v>7</v>
      </c>
    </row>
    <row r="755" spans="1:22" x14ac:dyDescent="0.2">
      <c r="A755" s="308" t="s">
        <v>1004</v>
      </c>
      <c r="B755" s="309" t="s">
        <v>250</v>
      </c>
      <c r="C755" s="309" t="s">
        <v>251</v>
      </c>
      <c r="D755" s="310">
        <v>35.669699707031249</v>
      </c>
      <c r="E755" s="311">
        <v>7065</v>
      </c>
      <c r="F755" s="311">
        <v>2710</v>
      </c>
      <c r="G755" s="311">
        <v>2638</v>
      </c>
      <c r="H755" s="311">
        <v>198.0672688031444</v>
      </c>
      <c r="I755" s="312">
        <v>75.974847623003726</v>
      </c>
      <c r="J755" s="310">
        <v>3725</v>
      </c>
      <c r="K755" s="311">
        <v>2980</v>
      </c>
      <c r="L755" s="311">
        <v>180</v>
      </c>
      <c r="M755" s="311">
        <v>430</v>
      </c>
      <c r="N755" s="313">
        <f t="shared" si="33"/>
        <v>0.11543624161073826</v>
      </c>
      <c r="O755" s="311">
        <v>90</v>
      </c>
      <c r="P755" s="311">
        <v>40</v>
      </c>
      <c r="Q755" s="311">
        <f t="shared" si="34"/>
        <v>130</v>
      </c>
      <c r="R755" s="313">
        <f t="shared" si="35"/>
        <v>3.4899328859060399E-2</v>
      </c>
      <c r="S755" s="311">
        <v>0</v>
      </c>
      <c r="T755" s="311">
        <v>0</v>
      </c>
      <c r="U755" s="312">
        <v>0</v>
      </c>
      <c r="V755" s="133" t="s">
        <v>7</v>
      </c>
    </row>
    <row r="756" spans="1:22" x14ac:dyDescent="0.2">
      <c r="A756" s="308" t="s">
        <v>1005</v>
      </c>
      <c r="B756" s="309" t="s">
        <v>250</v>
      </c>
      <c r="C756" s="309" t="s">
        <v>251</v>
      </c>
      <c r="D756" s="310">
        <v>11.611899414062499</v>
      </c>
      <c r="E756" s="311">
        <v>8427</v>
      </c>
      <c r="F756" s="311">
        <v>2944</v>
      </c>
      <c r="G756" s="311">
        <v>2878</v>
      </c>
      <c r="H756" s="311">
        <v>725.72106418649719</v>
      </c>
      <c r="I756" s="312">
        <v>253.53302633974698</v>
      </c>
      <c r="J756" s="310">
        <v>4150</v>
      </c>
      <c r="K756" s="311">
        <v>3575</v>
      </c>
      <c r="L756" s="311">
        <v>180</v>
      </c>
      <c r="M756" s="311">
        <v>320</v>
      </c>
      <c r="N756" s="313">
        <f t="shared" si="33"/>
        <v>7.7108433734939766E-2</v>
      </c>
      <c r="O756" s="311">
        <v>25</v>
      </c>
      <c r="P756" s="311">
        <v>10</v>
      </c>
      <c r="Q756" s="311">
        <f t="shared" si="34"/>
        <v>35</v>
      </c>
      <c r="R756" s="313">
        <f t="shared" si="35"/>
        <v>8.4337349397590362E-3</v>
      </c>
      <c r="S756" s="311">
        <v>10</v>
      </c>
      <c r="T756" s="311">
        <v>0</v>
      </c>
      <c r="U756" s="312">
        <v>25</v>
      </c>
      <c r="V756" s="133" t="s">
        <v>7</v>
      </c>
    </row>
    <row r="757" spans="1:22" x14ac:dyDescent="0.2">
      <c r="A757" s="308" t="s">
        <v>1006</v>
      </c>
      <c r="B757" s="309" t="s">
        <v>250</v>
      </c>
      <c r="C757" s="309" t="s">
        <v>251</v>
      </c>
      <c r="D757" s="310">
        <v>2.8919000244140625</v>
      </c>
      <c r="E757" s="311">
        <v>3757</v>
      </c>
      <c r="F757" s="311">
        <v>1500</v>
      </c>
      <c r="G757" s="311">
        <v>1461</v>
      </c>
      <c r="H757" s="311">
        <v>1299.1458792774893</v>
      </c>
      <c r="I757" s="312">
        <v>518.69013013474421</v>
      </c>
      <c r="J757" s="310">
        <v>1920</v>
      </c>
      <c r="K757" s="311">
        <v>1575</v>
      </c>
      <c r="L757" s="311">
        <v>100</v>
      </c>
      <c r="M757" s="311">
        <v>150</v>
      </c>
      <c r="N757" s="313">
        <f t="shared" si="33"/>
        <v>7.8125E-2</v>
      </c>
      <c r="O757" s="311">
        <v>35</v>
      </c>
      <c r="P757" s="311">
        <v>50</v>
      </c>
      <c r="Q757" s="311">
        <f t="shared" si="34"/>
        <v>85</v>
      </c>
      <c r="R757" s="313">
        <f t="shared" si="35"/>
        <v>4.4270833333333336E-2</v>
      </c>
      <c r="S757" s="311">
        <v>0</v>
      </c>
      <c r="T757" s="311">
        <v>0</v>
      </c>
      <c r="U757" s="312">
        <v>0</v>
      </c>
      <c r="V757" s="133" t="s">
        <v>7</v>
      </c>
    </row>
    <row r="758" spans="1:22" x14ac:dyDescent="0.2">
      <c r="A758" s="308" t="s">
        <v>1007</v>
      </c>
      <c r="B758" s="309" t="s">
        <v>250</v>
      </c>
      <c r="C758" s="309" t="s">
        <v>251</v>
      </c>
      <c r="D758" s="310">
        <v>2.9175</v>
      </c>
      <c r="E758" s="311">
        <v>3763</v>
      </c>
      <c r="F758" s="311">
        <v>1671</v>
      </c>
      <c r="G758" s="311">
        <v>1631</v>
      </c>
      <c r="H758" s="311">
        <v>1289.802913453299</v>
      </c>
      <c r="I758" s="312">
        <v>572.75064267352184</v>
      </c>
      <c r="J758" s="310">
        <v>2040</v>
      </c>
      <c r="K758" s="311">
        <v>1715</v>
      </c>
      <c r="L758" s="311">
        <v>105</v>
      </c>
      <c r="M758" s="311">
        <v>160</v>
      </c>
      <c r="N758" s="313">
        <f t="shared" si="33"/>
        <v>7.8431372549019607E-2</v>
      </c>
      <c r="O758" s="311">
        <v>40</v>
      </c>
      <c r="P758" s="311">
        <v>0</v>
      </c>
      <c r="Q758" s="311">
        <f t="shared" si="34"/>
        <v>40</v>
      </c>
      <c r="R758" s="313">
        <f t="shared" si="35"/>
        <v>1.9607843137254902E-2</v>
      </c>
      <c r="S758" s="311">
        <v>0</v>
      </c>
      <c r="T758" s="311">
        <v>0</v>
      </c>
      <c r="U758" s="312">
        <v>10</v>
      </c>
      <c r="V758" s="133" t="s">
        <v>7</v>
      </c>
    </row>
    <row r="759" spans="1:22" x14ac:dyDescent="0.2">
      <c r="A759" s="308" t="s">
        <v>1008</v>
      </c>
      <c r="B759" s="309" t="s">
        <v>250</v>
      </c>
      <c r="C759" s="309" t="s">
        <v>251</v>
      </c>
      <c r="D759" s="310">
        <v>7.1310998535156251</v>
      </c>
      <c r="E759" s="311">
        <v>7322</v>
      </c>
      <c r="F759" s="311">
        <v>2782</v>
      </c>
      <c r="G759" s="311">
        <v>2742</v>
      </c>
      <c r="H759" s="311">
        <v>1026.7700846160865</v>
      </c>
      <c r="I759" s="312">
        <v>390.1221490579012</v>
      </c>
      <c r="J759" s="310">
        <v>4030</v>
      </c>
      <c r="K759" s="311">
        <v>3230</v>
      </c>
      <c r="L759" s="311">
        <v>235</v>
      </c>
      <c r="M759" s="311">
        <v>330</v>
      </c>
      <c r="N759" s="313">
        <f t="shared" si="33"/>
        <v>8.1885856079404462E-2</v>
      </c>
      <c r="O759" s="311">
        <v>160</v>
      </c>
      <c r="P759" s="311">
        <v>45</v>
      </c>
      <c r="Q759" s="311">
        <f t="shared" si="34"/>
        <v>205</v>
      </c>
      <c r="R759" s="313">
        <f t="shared" si="35"/>
        <v>5.0868486352357321E-2</v>
      </c>
      <c r="S759" s="311">
        <v>0</v>
      </c>
      <c r="T759" s="311">
        <v>10</v>
      </c>
      <c r="U759" s="312">
        <v>15</v>
      </c>
      <c r="V759" s="133" t="s">
        <v>7</v>
      </c>
    </row>
    <row r="760" spans="1:22" x14ac:dyDescent="0.2">
      <c r="A760" s="308" t="s">
        <v>1009</v>
      </c>
      <c r="B760" s="309" t="s">
        <v>250</v>
      </c>
      <c r="C760" s="309" t="s">
        <v>251</v>
      </c>
      <c r="D760" s="310">
        <v>6.6510998535156247</v>
      </c>
      <c r="E760" s="311">
        <v>7160</v>
      </c>
      <c r="F760" s="311">
        <v>2812</v>
      </c>
      <c r="G760" s="311">
        <v>2766</v>
      </c>
      <c r="H760" s="311">
        <v>1076.5136831039129</v>
      </c>
      <c r="I760" s="312">
        <v>422.78721744248639</v>
      </c>
      <c r="J760" s="310">
        <v>4035</v>
      </c>
      <c r="K760" s="311">
        <v>3400</v>
      </c>
      <c r="L760" s="311">
        <v>190</v>
      </c>
      <c r="M760" s="311">
        <v>265</v>
      </c>
      <c r="N760" s="313">
        <f t="shared" si="33"/>
        <v>6.5675340768277565E-2</v>
      </c>
      <c r="O760" s="311">
        <v>110</v>
      </c>
      <c r="P760" s="311">
        <v>45</v>
      </c>
      <c r="Q760" s="311">
        <f t="shared" si="34"/>
        <v>155</v>
      </c>
      <c r="R760" s="313">
        <f t="shared" si="35"/>
        <v>3.8413878562577448E-2</v>
      </c>
      <c r="S760" s="311">
        <v>15</v>
      </c>
      <c r="T760" s="311">
        <v>10</v>
      </c>
      <c r="U760" s="312">
        <v>0</v>
      </c>
      <c r="V760" s="133" t="s">
        <v>7</v>
      </c>
    </row>
    <row r="761" spans="1:22" x14ac:dyDescent="0.2">
      <c r="A761" s="308" t="s">
        <v>1010</v>
      </c>
      <c r="B761" s="309" t="s">
        <v>250</v>
      </c>
      <c r="C761" s="309" t="s">
        <v>251</v>
      </c>
      <c r="D761" s="310">
        <v>1.5157000732421875</v>
      </c>
      <c r="E761" s="311">
        <v>5048</v>
      </c>
      <c r="F761" s="311">
        <v>1871</v>
      </c>
      <c r="G761" s="311">
        <v>1836</v>
      </c>
      <c r="H761" s="311">
        <v>3330.4742073423395</v>
      </c>
      <c r="I761" s="312">
        <v>1234.4130827926936</v>
      </c>
      <c r="J761" s="310">
        <v>2720</v>
      </c>
      <c r="K761" s="311">
        <v>2230</v>
      </c>
      <c r="L761" s="311">
        <v>170</v>
      </c>
      <c r="M761" s="311">
        <v>175</v>
      </c>
      <c r="N761" s="313">
        <f t="shared" si="33"/>
        <v>6.4338235294117641E-2</v>
      </c>
      <c r="O761" s="311">
        <v>65</v>
      </c>
      <c r="P761" s="311">
        <v>15</v>
      </c>
      <c r="Q761" s="311">
        <f t="shared" si="34"/>
        <v>80</v>
      </c>
      <c r="R761" s="313">
        <f t="shared" si="35"/>
        <v>2.9411764705882353E-2</v>
      </c>
      <c r="S761" s="311">
        <v>0</v>
      </c>
      <c r="T761" s="311">
        <v>15</v>
      </c>
      <c r="U761" s="312">
        <v>50</v>
      </c>
      <c r="V761" s="133" t="s">
        <v>7</v>
      </c>
    </row>
    <row r="762" spans="1:22" x14ac:dyDescent="0.2">
      <c r="A762" s="308" t="s">
        <v>1011</v>
      </c>
      <c r="B762" s="309" t="s">
        <v>250</v>
      </c>
      <c r="C762" s="309" t="s">
        <v>251</v>
      </c>
      <c r="D762" s="310">
        <v>1.335</v>
      </c>
      <c r="E762" s="311">
        <v>4003</v>
      </c>
      <c r="F762" s="311">
        <v>1487</v>
      </c>
      <c r="G762" s="311">
        <v>1466</v>
      </c>
      <c r="H762" s="311">
        <v>2998.5018726591761</v>
      </c>
      <c r="I762" s="312">
        <v>1113.8576779026218</v>
      </c>
      <c r="J762" s="310">
        <v>2285</v>
      </c>
      <c r="K762" s="311">
        <v>1965</v>
      </c>
      <c r="L762" s="311">
        <v>130</v>
      </c>
      <c r="M762" s="311">
        <v>145</v>
      </c>
      <c r="N762" s="313">
        <f t="shared" si="33"/>
        <v>6.3457330415754923E-2</v>
      </c>
      <c r="O762" s="311">
        <v>25</v>
      </c>
      <c r="P762" s="311">
        <v>10</v>
      </c>
      <c r="Q762" s="311">
        <f t="shared" si="34"/>
        <v>35</v>
      </c>
      <c r="R762" s="313">
        <f t="shared" si="35"/>
        <v>1.5317286652078774E-2</v>
      </c>
      <c r="S762" s="311">
        <v>0</v>
      </c>
      <c r="T762" s="311">
        <v>0</v>
      </c>
      <c r="U762" s="312">
        <v>0</v>
      </c>
      <c r="V762" s="133" t="s">
        <v>7</v>
      </c>
    </row>
    <row r="763" spans="1:22" x14ac:dyDescent="0.2">
      <c r="A763" s="308" t="s">
        <v>1012</v>
      </c>
      <c r="B763" s="309" t="s">
        <v>250</v>
      </c>
      <c r="C763" s="309" t="s">
        <v>251</v>
      </c>
      <c r="D763" s="310">
        <v>2.0744000244140626</v>
      </c>
      <c r="E763" s="311">
        <v>4497</v>
      </c>
      <c r="F763" s="311">
        <v>1755</v>
      </c>
      <c r="G763" s="311">
        <v>1720</v>
      </c>
      <c r="H763" s="311">
        <v>2167.8557400085974</v>
      </c>
      <c r="I763" s="312">
        <v>846.02775710809169</v>
      </c>
      <c r="J763" s="310">
        <v>2280</v>
      </c>
      <c r="K763" s="311">
        <v>1990</v>
      </c>
      <c r="L763" s="311">
        <v>85</v>
      </c>
      <c r="M763" s="311">
        <v>95</v>
      </c>
      <c r="N763" s="313">
        <f t="shared" si="33"/>
        <v>4.1666666666666664E-2</v>
      </c>
      <c r="O763" s="311">
        <v>80</v>
      </c>
      <c r="P763" s="311">
        <v>30</v>
      </c>
      <c r="Q763" s="311">
        <f t="shared" si="34"/>
        <v>110</v>
      </c>
      <c r="R763" s="313">
        <f t="shared" si="35"/>
        <v>4.8245614035087717E-2</v>
      </c>
      <c r="S763" s="311">
        <v>0</v>
      </c>
      <c r="T763" s="311">
        <v>0</v>
      </c>
      <c r="U763" s="312">
        <v>0</v>
      </c>
      <c r="V763" s="133" t="s">
        <v>7</v>
      </c>
    </row>
    <row r="764" spans="1:22" x14ac:dyDescent="0.2">
      <c r="A764" s="308" t="s">
        <v>1013</v>
      </c>
      <c r="B764" s="309" t="s">
        <v>250</v>
      </c>
      <c r="C764" s="309" t="s">
        <v>251</v>
      </c>
      <c r="D764" s="310">
        <v>1.7255999755859375</v>
      </c>
      <c r="E764" s="311">
        <v>5072</v>
      </c>
      <c r="F764" s="311">
        <v>1843</v>
      </c>
      <c r="G764" s="311">
        <v>1815</v>
      </c>
      <c r="H764" s="311">
        <v>2939.2675427442405</v>
      </c>
      <c r="I764" s="312">
        <v>1068.0343220184614</v>
      </c>
      <c r="J764" s="310">
        <v>2765</v>
      </c>
      <c r="K764" s="311">
        <v>2255</v>
      </c>
      <c r="L764" s="311">
        <v>140</v>
      </c>
      <c r="M764" s="311">
        <v>260</v>
      </c>
      <c r="N764" s="313">
        <f t="shared" si="33"/>
        <v>9.403254972875226E-2</v>
      </c>
      <c r="O764" s="311">
        <v>50</v>
      </c>
      <c r="P764" s="311">
        <v>40</v>
      </c>
      <c r="Q764" s="311">
        <f t="shared" si="34"/>
        <v>90</v>
      </c>
      <c r="R764" s="313">
        <f t="shared" si="35"/>
        <v>3.25497287522604E-2</v>
      </c>
      <c r="S764" s="311">
        <v>0</v>
      </c>
      <c r="T764" s="311">
        <v>25</v>
      </c>
      <c r="U764" s="312">
        <v>0</v>
      </c>
      <c r="V764" s="133" t="s">
        <v>7</v>
      </c>
    </row>
    <row r="765" spans="1:22" x14ac:dyDescent="0.2">
      <c r="A765" s="308" t="s">
        <v>1014</v>
      </c>
      <c r="B765" s="309" t="s">
        <v>250</v>
      </c>
      <c r="C765" s="309" t="s">
        <v>251</v>
      </c>
      <c r="D765" s="310">
        <v>1.9036000061035157</v>
      </c>
      <c r="E765" s="311">
        <v>4545</v>
      </c>
      <c r="F765" s="311">
        <v>1509</v>
      </c>
      <c r="G765" s="311">
        <v>1499</v>
      </c>
      <c r="H765" s="311">
        <v>2387.5814170137419</v>
      </c>
      <c r="I765" s="312">
        <v>792.7085496751896</v>
      </c>
      <c r="J765" s="310">
        <v>2505</v>
      </c>
      <c r="K765" s="311">
        <v>2010</v>
      </c>
      <c r="L765" s="311">
        <v>130</v>
      </c>
      <c r="M765" s="311">
        <v>250</v>
      </c>
      <c r="N765" s="313">
        <f t="shared" si="33"/>
        <v>9.9800399201596807E-2</v>
      </c>
      <c r="O765" s="311">
        <v>40</v>
      </c>
      <c r="P765" s="311">
        <v>60</v>
      </c>
      <c r="Q765" s="311">
        <f t="shared" si="34"/>
        <v>100</v>
      </c>
      <c r="R765" s="313">
        <f t="shared" si="35"/>
        <v>3.9920159680638723E-2</v>
      </c>
      <c r="S765" s="311">
        <v>0</v>
      </c>
      <c r="T765" s="311">
        <v>10</v>
      </c>
      <c r="U765" s="312">
        <v>10</v>
      </c>
      <c r="V765" s="133" t="s">
        <v>7</v>
      </c>
    </row>
    <row r="766" spans="1:22" x14ac:dyDescent="0.2">
      <c r="A766" s="308" t="s">
        <v>1015</v>
      </c>
      <c r="B766" s="309" t="s">
        <v>250</v>
      </c>
      <c r="C766" s="309" t="s">
        <v>251</v>
      </c>
      <c r="D766" s="310">
        <v>6.1627001953124996</v>
      </c>
      <c r="E766" s="311">
        <v>9090</v>
      </c>
      <c r="F766" s="311">
        <v>3069</v>
      </c>
      <c r="G766" s="311">
        <v>3040</v>
      </c>
      <c r="H766" s="311">
        <v>1475.0027929176363</v>
      </c>
      <c r="I766" s="312">
        <v>497.9959924603109</v>
      </c>
      <c r="J766" s="310">
        <v>4930</v>
      </c>
      <c r="K766" s="311">
        <v>4175</v>
      </c>
      <c r="L766" s="311">
        <v>305</v>
      </c>
      <c r="M766" s="311">
        <v>345</v>
      </c>
      <c r="N766" s="313">
        <f t="shared" si="33"/>
        <v>6.9979716024340777E-2</v>
      </c>
      <c r="O766" s="311">
        <v>70</v>
      </c>
      <c r="P766" s="311">
        <v>20</v>
      </c>
      <c r="Q766" s="311">
        <f t="shared" si="34"/>
        <v>90</v>
      </c>
      <c r="R766" s="313">
        <f t="shared" si="35"/>
        <v>1.8255578093306288E-2</v>
      </c>
      <c r="S766" s="311">
        <v>0</v>
      </c>
      <c r="T766" s="311">
        <v>0</v>
      </c>
      <c r="U766" s="312">
        <v>10</v>
      </c>
      <c r="V766" s="133" t="s">
        <v>7</v>
      </c>
    </row>
    <row r="767" spans="1:22" x14ac:dyDescent="0.2">
      <c r="A767" s="333" t="s">
        <v>1016</v>
      </c>
      <c r="B767" s="334" t="s">
        <v>250</v>
      </c>
      <c r="C767" s="334" t="s">
        <v>251</v>
      </c>
      <c r="D767" s="335">
        <v>77.023701171875004</v>
      </c>
      <c r="E767" s="336">
        <v>2647</v>
      </c>
      <c r="F767" s="336">
        <v>1058</v>
      </c>
      <c r="G767" s="336">
        <v>1037</v>
      </c>
      <c r="H767" s="336">
        <v>34.366045252659774</v>
      </c>
      <c r="I767" s="337">
        <v>13.736031687689476</v>
      </c>
      <c r="J767" s="335">
        <v>1165</v>
      </c>
      <c r="K767" s="336">
        <v>955</v>
      </c>
      <c r="L767" s="336">
        <v>80</v>
      </c>
      <c r="M767" s="336">
        <v>55</v>
      </c>
      <c r="N767" s="338">
        <f t="shared" si="33"/>
        <v>4.7210300429184553E-2</v>
      </c>
      <c r="O767" s="336">
        <v>45</v>
      </c>
      <c r="P767" s="336">
        <v>0</v>
      </c>
      <c r="Q767" s="336">
        <f t="shared" si="34"/>
        <v>45</v>
      </c>
      <c r="R767" s="338">
        <f t="shared" si="35"/>
        <v>3.8626609442060089E-2</v>
      </c>
      <c r="S767" s="336">
        <v>0</v>
      </c>
      <c r="T767" s="336">
        <v>0</v>
      </c>
      <c r="U767" s="337">
        <v>20</v>
      </c>
      <c r="V767" s="16" t="s">
        <v>3</v>
      </c>
    </row>
    <row r="768" spans="1:22" x14ac:dyDescent="0.2">
      <c r="A768" s="326" t="s">
        <v>1017</v>
      </c>
      <c r="B768" s="327" t="s">
        <v>250</v>
      </c>
      <c r="C768" s="327" t="s">
        <v>251</v>
      </c>
      <c r="D768" s="328">
        <v>50.412202148437501</v>
      </c>
      <c r="E768" s="329">
        <v>0</v>
      </c>
      <c r="F768" s="329">
        <v>0</v>
      </c>
      <c r="G768" s="329">
        <v>0</v>
      </c>
      <c r="H768" s="329">
        <v>0</v>
      </c>
      <c r="I768" s="330">
        <v>0</v>
      </c>
      <c r="J768" s="328">
        <v>0</v>
      </c>
      <c r="K768" s="329">
        <v>0</v>
      </c>
      <c r="L768" s="329">
        <v>0</v>
      </c>
      <c r="M768" s="329">
        <v>0</v>
      </c>
      <c r="N768" s="331" t="e">
        <f t="shared" si="33"/>
        <v>#DIV/0!</v>
      </c>
      <c r="O768" s="329">
        <v>0</v>
      </c>
      <c r="P768" s="329">
        <v>0</v>
      </c>
      <c r="Q768" s="329">
        <f t="shared" si="34"/>
        <v>0</v>
      </c>
      <c r="R768" s="331" t="e">
        <f t="shared" si="35"/>
        <v>#DIV/0!</v>
      </c>
      <c r="S768" s="329">
        <v>0</v>
      </c>
      <c r="T768" s="329">
        <v>0</v>
      </c>
      <c r="U768" s="330">
        <v>0</v>
      </c>
      <c r="V768" s="332" t="s">
        <v>51</v>
      </c>
    </row>
    <row r="769" spans="1:22" x14ac:dyDescent="0.2">
      <c r="A769" s="333" t="s">
        <v>1018</v>
      </c>
      <c r="B769" s="334" t="s">
        <v>250</v>
      </c>
      <c r="C769" s="334" t="s">
        <v>251</v>
      </c>
      <c r="D769" s="335">
        <v>62.2218017578125</v>
      </c>
      <c r="E769" s="336">
        <v>5121</v>
      </c>
      <c r="F769" s="336">
        <v>1968</v>
      </c>
      <c r="G769" s="336">
        <v>1927</v>
      </c>
      <c r="H769" s="336">
        <v>82.302341869375596</v>
      </c>
      <c r="I769" s="337">
        <v>31.628785158939891</v>
      </c>
      <c r="J769" s="335">
        <v>2800</v>
      </c>
      <c r="K769" s="336">
        <v>2445</v>
      </c>
      <c r="L769" s="336">
        <v>125</v>
      </c>
      <c r="M769" s="336">
        <v>140</v>
      </c>
      <c r="N769" s="338">
        <f t="shared" si="33"/>
        <v>0.05</v>
      </c>
      <c r="O769" s="336">
        <v>55</v>
      </c>
      <c r="P769" s="336">
        <v>10</v>
      </c>
      <c r="Q769" s="336">
        <f t="shared" si="34"/>
        <v>65</v>
      </c>
      <c r="R769" s="338">
        <f t="shared" si="35"/>
        <v>2.3214285714285715E-2</v>
      </c>
      <c r="S769" s="336">
        <v>0</v>
      </c>
      <c r="T769" s="336">
        <v>0</v>
      </c>
      <c r="U769" s="337">
        <v>25</v>
      </c>
      <c r="V769" s="16" t="s">
        <v>3</v>
      </c>
    </row>
    <row r="770" spans="1:22" x14ac:dyDescent="0.2">
      <c r="A770" s="333" t="s">
        <v>1019</v>
      </c>
      <c r="B770" s="334" t="s">
        <v>250</v>
      </c>
      <c r="C770" s="334" t="s">
        <v>251</v>
      </c>
      <c r="D770" s="335">
        <v>51.944399414062502</v>
      </c>
      <c r="E770" s="336">
        <v>2489</v>
      </c>
      <c r="F770" s="336">
        <v>932</v>
      </c>
      <c r="G770" s="336">
        <v>917</v>
      </c>
      <c r="H770" s="336">
        <v>47.916619078787008</v>
      </c>
      <c r="I770" s="337">
        <v>17.942261543362591</v>
      </c>
      <c r="J770" s="335">
        <v>1165</v>
      </c>
      <c r="K770" s="336">
        <v>985</v>
      </c>
      <c r="L770" s="336">
        <v>50</v>
      </c>
      <c r="M770" s="336">
        <v>25</v>
      </c>
      <c r="N770" s="338">
        <f t="shared" ref="N770:N833" si="36">M770/J770</f>
        <v>2.1459227467811159E-2</v>
      </c>
      <c r="O770" s="336">
        <v>75</v>
      </c>
      <c r="P770" s="336">
        <v>10</v>
      </c>
      <c r="Q770" s="336">
        <f t="shared" ref="Q770:Q833" si="37">O770+P770</f>
        <v>85</v>
      </c>
      <c r="R770" s="338">
        <f t="shared" ref="R770:R833" si="38">Q770/J770</f>
        <v>7.2961373390557943E-2</v>
      </c>
      <c r="S770" s="336">
        <v>0</v>
      </c>
      <c r="T770" s="336">
        <v>0</v>
      </c>
      <c r="U770" s="337">
        <v>10</v>
      </c>
      <c r="V770" s="16" t="s">
        <v>3</v>
      </c>
    </row>
    <row r="771" spans="1:22" x14ac:dyDescent="0.2">
      <c r="A771" s="308" t="s">
        <v>1020</v>
      </c>
      <c r="B771" s="309" t="s">
        <v>250</v>
      </c>
      <c r="C771" s="309" t="s">
        <v>251</v>
      </c>
      <c r="D771" s="310">
        <v>4.1758999633789067</v>
      </c>
      <c r="E771" s="311">
        <v>6600</v>
      </c>
      <c r="F771" s="311">
        <v>2367</v>
      </c>
      <c r="G771" s="311">
        <v>2323</v>
      </c>
      <c r="H771" s="311">
        <v>1580.4976311404851</v>
      </c>
      <c r="I771" s="312">
        <v>566.82392316811024</v>
      </c>
      <c r="J771" s="310">
        <v>3550</v>
      </c>
      <c r="K771" s="311">
        <v>2780</v>
      </c>
      <c r="L771" s="311">
        <v>185</v>
      </c>
      <c r="M771" s="311">
        <v>380</v>
      </c>
      <c r="N771" s="313">
        <f t="shared" si="36"/>
        <v>0.10704225352112676</v>
      </c>
      <c r="O771" s="311">
        <v>125</v>
      </c>
      <c r="P771" s="311">
        <v>60</v>
      </c>
      <c r="Q771" s="311">
        <f t="shared" si="37"/>
        <v>185</v>
      </c>
      <c r="R771" s="313">
        <f t="shared" si="38"/>
        <v>5.2112676056338028E-2</v>
      </c>
      <c r="S771" s="311">
        <v>10</v>
      </c>
      <c r="T771" s="311">
        <v>10</v>
      </c>
      <c r="U771" s="312">
        <v>0</v>
      </c>
      <c r="V771" s="133" t="s">
        <v>7</v>
      </c>
    </row>
    <row r="772" spans="1:22" x14ac:dyDescent="0.2">
      <c r="A772" s="308" t="s">
        <v>1021</v>
      </c>
      <c r="B772" s="309" t="s">
        <v>250</v>
      </c>
      <c r="C772" s="309" t="s">
        <v>251</v>
      </c>
      <c r="D772" s="310">
        <v>1.5086999511718751</v>
      </c>
      <c r="E772" s="311">
        <v>4435</v>
      </c>
      <c r="F772" s="311">
        <v>1843</v>
      </c>
      <c r="G772" s="311">
        <v>1803</v>
      </c>
      <c r="H772" s="311">
        <v>2939.6169838509877</v>
      </c>
      <c r="I772" s="312">
        <v>1221.5815335371749</v>
      </c>
      <c r="J772" s="310">
        <v>2300</v>
      </c>
      <c r="K772" s="311">
        <v>1855</v>
      </c>
      <c r="L772" s="311">
        <v>85</v>
      </c>
      <c r="M772" s="311">
        <v>220</v>
      </c>
      <c r="N772" s="313">
        <f t="shared" si="36"/>
        <v>9.5652173913043481E-2</v>
      </c>
      <c r="O772" s="311">
        <v>90</v>
      </c>
      <c r="P772" s="311">
        <v>35</v>
      </c>
      <c r="Q772" s="311">
        <f t="shared" si="37"/>
        <v>125</v>
      </c>
      <c r="R772" s="313">
        <f t="shared" si="38"/>
        <v>5.434782608695652E-2</v>
      </c>
      <c r="S772" s="311">
        <v>0</v>
      </c>
      <c r="T772" s="311">
        <v>10</v>
      </c>
      <c r="U772" s="312">
        <v>10</v>
      </c>
      <c r="V772" s="133" t="s">
        <v>7</v>
      </c>
    </row>
    <row r="773" spans="1:22" x14ac:dyDescent="0.2">
      <c r="A773" s="308" t="s">
        <v>1022</v>
      </c>
      <c r="B773" s="309" t="s">
        <v>250</v>
      </c>
      <c r="C773" s="309" t="s">
        <v>251</v>
      </c>
      <c r="D773" s="310">
        <v>8.3642999267578126</v>
      </c>
      <c r="E773" s="311">
        <v>3491</v>
      </c>
      <c r="F773" s="311">
        <v>1180</v>
      </c>
      <c r="G773" s="311">
        <v>1160</v>
      </c>
      <c r="H773" s="311">
        <v>417.36906024042929</v>
      </c>
      <c r="I773" s="312">
        <v>141.07576370200704</v>
      </c>
      <c r="J773" s="310">
        <v>1935</v>
      </c>
      <c r="K773" s="311">
        <v>1520</v>
      </c>
      <c r="L773" s="311">
        <v>120</v>
      </c>
      <c r="M773" s="311">
        <v>225</v>
      </c>
      <c r="N773" s="313">
        <f t="shared" si="36"/>
        <v>0.11627906976744186</v>
      </c>
      <c r="O773" s="311">
        <v>40</v>
      </c>
      <c r="P773" s="311">
        <v>15</v>
      </c>
      <c r="Q773" s="311">
        <f t="shared" si="37"/>
        <v>55</v>
      </c>
      <c r="R773" s="313">
        <f t="shared" si="38"/>
        <v>2.8423772609819122E-2</v>
      </c>
      <c r="S773" s="311">
        <v>0</v>
      </c>
      <c r="T773" s="311">
        <v>0</v>
      </c>
      <c r="U773" s="312">
        <v>0</v>
      </c>
      <c r="V773" s="133" t="s">
        <v>7</v>
      </c>
    </row>
    <row r="774" spans="1:22" x14ac:dyDescent="0.2">
      <c r="A774" s="308" t="s">
        <v>1023</v>
      </c>
      <c r="B774" s="309" t="s">
        <v>250</v>
      </c>
      <c r="C774" s="309" t="s">
        <v>251</v>
      </c>
      <c r="D774" s="310">
        <v>7.7219000244140625</v>
      </c>
      <c r="E774" s="311">
        <v>3213</v>
      </c>
      <c r="F774" s="311">
        <v>1167</v>
      </c>
      <c r="G774" s="311">
        <v>1141</v>
      </c>
      <c r="H774" s="311">
        <v>416.08930313026195</v>
      </c>
      <c r="I774" s="312">
        <v>151.12860776626695</v>
      </c>
      <c r="J774" s="310">
        <v>1710</v>
      </c>
      <c r="K774" s="311">
        <v>1380</v>
      </c>
      <c r="L774" s="311">
        <v>100</v>
      </c>
      <c r="M774" s="311">
        <v>185</v>
      </c>
      <c r="N774" s="313">
        <f t="shared" si="36"/>
        <v>0.10818713450292397</v>
      </c>
      <c r="O774" s="311">
        <v>25</v>
      </c>
      <c r="P774" s="311">
        <v>0</v>
      </c>
      <c r="Q774" s="311">
        <f t="shared" si="37"/>
        <v>25</v>
      </c>
      <c r="R774" s="313">
        <f t="shared" si="38"/>
        <v>1.4619883040935672E-2</v>
      </c>
      <c r="S774" s="311">
        <v>0</v>
      </c>
      <c r="T774" s="311">
        <v>0</v>
      </c>
      <c r="U774" s="312">
        <v>15</v>
      </c>
      <c r="V774" s="133" t="s">
        <v>7</v>
      </c>
    </row>
    <row r="775" spans="1:22" x14ac:dyDescent="0.2">
      <c r="A775" s="308" t="s">
        <v>1024</v>
      </c>
      <c r="B775" s="309" t="s">
        <v>250</v>
      </c>
      <c r="C775" s="309" t="s">
        <v>251</v>
      </c>
      <c r="D775" s="310">
        <v>3.3433999633789062</v>
      </c>
      <c r="E775" s="311">
        <v>4869</v>
      </c>
      <c r="F775" s="311">
        <v>2183</v>
      </c>
      <c r="G775" s="311">
        <v>2115</v>
      </c>
      <c r="H775" s="311">
        <v>1456.3019840077081</v>
      </c>
      <c r="I775" s="312">
        <v>652.92816411764773</v>
      </c>
      <c r="J775" s="310">
        <v>2135</v>
      </c>
      <c r="K775" s="311">
        <v>1660</v>
      </c>
      <c r="L775" s="311">
        <v>115</v>
      </c>
      <c r="M775" s="311">
        <v>120</v>
      </c>
      <c r="N775" s="313">
        <f t="shared" si="36"/>
        <v>5.6206088992974239E-2</v>
      </c>
      <c r="O775" s="311">
        <v>125</v>
      </c>
      <c r="P775" s="311">
        <v>85</v>
      </c>
      <c r="Q775" s="311">
        <f t="shared" si="37"/>
        <v>210</v>
      </c>
      <c r="R775" s="313">
        <f t="shared" si="38"/>
        <v>9.8360655737704916E-2</v>
      </c>
      <c r="S775" s="311">
        <v>0</v>
      </c>
      <c r="T775" s="311">
        <v>25</v>
      </c>
      <c r="U775" s="312">
        <v>0</v>
      </c>
      <c r="V775" s="133" t="s">
        <v>7</v>
      </c>
    </row>
    <row r="776" spans="1:22" x14ac:dyDescent="0.2">
      <c r="A776" s="333" t="s">
        <v>1025</v>
      </c>
      <c r="B776" s="334" t="s">
        <v>250</v>
      </c>
      <c r="C776" s="334" t="s">
        <v>251</v>
      </c>
      <c r="D776" s="335">
        <v>54.521098632812503</v>
      </c>
      <c r="E776" s="336">
        <v>6669</v>
      </c>
      <c r="F776" s="336">
        <v>2366</v>
      </c>
      <c r="G776" s="336">
        <v>2322</v>
      </c>
      <c r="H776" s="336">
        <v>122.31961877573734</v>
      </c>
      <c r="I776" s="337">
        <v>43.396044088078355</v>
      </c>
      <c r="J776" s="335">
        <v>3380</v>
      </c>
      <c r="K776" s="336">
        <v>2880</v>
      </c>
      <c r="L776" s="336">
        <v>185</v>
      </c>
      <c r="M776" s="336">
        <v>255</v>
      </c>
      <c r="N776" s="338">
        <f t="shared" si="36"/>
        <v>7.5443786982248517E-2</v>
      </c>
      <c r="O776" s="336">
        <v>15</v>
      </c>
      <c r="P776" s="336">
        <v>20</v>
      </c>
      <c r="Q776" s="336">
        <f t="shared" si="37"/>
        <v>35</v>
      </c>
      <c r="R776" s="338">
        <f t="shared" si="38"/>
        <v>1.0355029585798817E-2</v>
      </c>
      <c r="S776" s="336">
        <v>0</v>
      </c>
      <c r="T776" s="336">
        <v>0</v>
      </c>
      <c r="U776" s="337">
        <v>25</v>
      </c>
      <c r="V776" s="16" t="s">
        <v>3</v>
      </c>
    </row>
    <row r="777" spans="1:22" x14ac:dyDescent="0.2">
      <c r="A777" s="333" t="s">
        <v>1026</v>
      </c>
      <c r="B777" s="334" t="s">
        <v>250</v>
      </c>
      <c r="C777" s="334" t="s">
        <v>251</v>
      </c>
      <c r="D777" s="335">
        <v>7.7917999267578129</v>
      </c>
      <c r="E777" s="336">
        <v>757</v>
      </c>
      <c r="F777" s="336">
        <v>331</v>
      </c>
      <c r="G777" s="336">
        <v>319</v>
      </c>
      <c r="H777" s="336">
        <v>97.153418608759068</v>
      </c>
      <c r="I777" s="337">
        <v>42.480556881769154</v>
      </c>
      <c r="J777" s="335">
        <v>315</v>
      </c>
      <c r="K777" s="336">
        <v>275</v>
      </c>
      <c r="L777" s="336">
        <v>10</v>
      </c>
      <c r="M777" s="336">
        <v>20</v>
      </c>
      <c r="N777" s="338">
        <f t="shared" si="36"/>
        <v>6.3492063492063489E-2</v>
      </c>
      <c r="O777" s="336">
        <v>15</v>
      </c>
      <c r="P777" s="336">
        <v>0</v>
      </c>
      <c r="Q777" s="336">
        <f t="shared" si="37"/>
        <v>15</v>
      </c>
      <c r="R777" s="338">
        <f t="shared" si="38"/>
        <v>4.7619047619047616E-2</v>
      </c>
      <c r="S777" s="336">
        <v>0</v>
      </c>
      <c r="T777" s="336">
        <v>0</v>
      </c>
      <c r="U777" s="337">
        <v>0</v>
      </c>
      <c r="V777" s="16" t="s">
        <v>3</v>
      </c>
    </row>
    <row r="778" spans="1:22" x14ac:dyDescent="0.2">
      <c r="A778" s="308" t="s">
        <v>1027</v>
      </c>
      <c r="B778" s="309" t="s">
        <v>250</v>
      </c>
      <c r="C778" s="309" t="s">
        <v>251</v>
      </c>
      <c r="D778" s="310">
        <v>20.123000488281249</v>
      </c>
      <c r="E778" s="311">
        <v>5377</v>
      </c>
      <c r="F778" s="311">
        <v>2081</v>
      </c>
      <c r="G778" s="311">
        <v>2050</v>
      </c>
      <c r="H778" s="311">
        <v>267.20667244088816</v>
      </c>
      <c r="I778" s="312">
        <v>103.41400136683805</v>
      </c>
      <c r="J778" s="310">
        <v>2830</v>
      </c>
      <c r="K778" s="311">
        <v>2165</v>
      </c>
      <c r="L778" s="311">
        <v>170</v>
      </c>
      <c r="M778" s="311">
        <v>365</v>
      </c>
      <c r="N778" s="313">
        <f t="shared" si="36"/>
        <v>0.12897526501766785</v>
      </c>
      <c r="O778" s="311">
        <v>80</v>
      </c>
      <c r="P778" s="311">
        <v>10</v>
      </c>
      <c r="Q778" s="311">
        <f t="shared" si="37"/>
        <v>90</v>
      </c>
      <c r="R778" s="313">
        <f t="shared" si="38"/>
        <v>3.1802120141342753E-2</v>
      </c>
      <c r="S778" s="311">
        <v>10</v>
      </c>
      <c r="T778" s="311">
        <v>10</v>
      </c>
      <c r="U778" s="312">
        <v>25</v>
      </c>
      <c r="V778" s="133" t="s">
        <v>7</v>
      </c>
    </row>
    <row r="779" spans="1:22" x14ac:dyDescent="0.2">
      <c r="A779" s="308" t="s">
        <v>1028</v>
      </c>
      <c r="B779" s="309" t="s">
        <v>250</v>
      </c>
      <c r="C779" s="309" t="s">
        <v>251</v>
      </c>
      <c r="D779" s="310">
        <v>3.0769000244140625</v>
      </c>
      <c r="E779" s="311">
        <v>4754</v>
      </c>
      <c r="F779" s="311">
        <v>1852</v>
      </c>
      <c r="G779" s="311">
        <v>1818</v>
      </c>
      <c r="H779" s="311">
        <v>1545.0615757024179</v>
      </c>
      <c r="I779" s="312">
        <v>601.90450950796765</v>
      </c>
      <c r="J779" s="310">
        <v>2745</v>
      </c>
      <c r="K779" s="311">
        <v>2025</v>
      </c>
      <c r="L779" s="311">
        <v>145</v>
      </c>
      <c r="M779" s="311">
        <v>425</v>
      </c>
      <c r="N779" s="313">
        <f t="shared" si="36"/>
        <v>0.15482695810564662</v>
      </c>
      <c r="O779" s="311">
        <v>125</v>
      </c>
      <c r="P779" s="311">
        <v>10</v>
      </c>
      <c r="Q779" s="311">
        <f t="shared" si="37"/>
        <v>135</v>
      </c>
      <c r="R779" s="313">
        <f t="shared" si="38"/>
        <v>4.9180327868852458E-2</v>
      </c>
      <c r="S779" s="311">
        <v>0</v>
      </c>
      <c r="T779" s="311">
        <v>10</v>
      </c>
      <c r="U779" s="312">
        <v>0</v>
      </c>
      <c r="V779" s="133" t="s">
        <v>7</v>
      </c>
    </row>
    <row r="780" spans="1:22" x14ac:dyDescent="0.2">
      <c r="A780" s="308" t="s">
        <v>1029</v>
      </c>
      <c r="B780" s="309" t="s">
        <v>250</v>
      </c>
      <c r="C780" s="309" t="s">
        <v>251</v>
      </c>
      <c r="D780" s="310">
        <v>12.901400146484375</v>
      </c>
      <c r="E780" s="311">
        <v>5474</v>
      </c>
      <c r="F780" s="311">
        <v>1883</v>
      </c>
      <c r="G780" s="311">
        <v>1869</v>
      </c>
      <c r="H780" s="311">
        <v>424.29503293033372</v>
      </c>
      <c r="I780" s="312">
        <v>145.95315071388717</v>
      </c>
      <c r="J780" s="310">
        <v>2805</v>
      </c>
      <c r="K780" s="311">
        <v>2250</v>
      </c>
      <c r="L780" s="311">
        <v>115</v>
      </c>
      <c r="M780" s="311">
        <v>355</v>
      </c>
      <c r="N780" s="313">
        <f t="shared" si="36"/>
        <v>0.12655971479500891</v>
      </c>
      <c r="O780" s="311">
        <v>40</v>
      </c>
      <c r="P780" s="311">
        <v>45</v>
      </c>
      <c r="Q780" s="311">
        <f t="shared" si="37"/>
        <v>85</v>
      </c>
      <c r="R780" s="313">
        <f t="shared" si="38"/>
        <v>3.0303030303030304E-2</v>
      </c>
      <c r="S780" s="311">
        <v>0</v>
      </c>
      <c r="T780" s="311">
        <v>0</v>
      </c>
      <c r="U780" s="312">
        <v>0</v>
      </c>
      <c r="V780" s="133" t="s">
        <v>7</v>
      </c>
    </row>
    <row r="781" spans="1:22" x14ac:dyDescent="0.2">
      <c r="A781" s="308" t="s">
        <v>1030</v>
      </c>
      <c r="B781" s="309" t="s">
        <v>250</v>
      </c>
      <c r="C781" s="309" t="s">
        <v>251</v>
      </c>
      <c r="D781" s="310">
        <v>2.7969000244140627</v>
      </c>
      <c r="E781" s="311">
        <v>5510</v>
      </c>
      <c r="F781" s="311">
        <v>1971</v>
      </c>
      <c r="G781" s="311">
        <v>1952</v>
      </c>
      <c r="H781" s="311">
        <v>1970.038239444872</v>
      </c>
      <c r="I781" s="312">
        <v>704.7087785745631</v>
      </c>
      <c r="J781" s="310">
        <v>2345</v>
      </c>
      <c r="K781" s="311">
        <v>1835</v>
      </c>
      <c r="L781" s="311">
        <v>105</v>
      </c>
      <c r="M781" s="311">
        <v>225</v>
      </c>
      <c r="N781" s="313">
        <f t="shared" si="36"/>
        <v>9.5948827292110878E-2</v>
      </c>
      <c r="O781" s="311">
        <v>85</v>
      </c>
      <c r="P781" s="311">
        <v>80</v>
      </c>
      <c r="Q781" s="311">
        <f t="shared" si="37"/>
        <v>165</v>
      </c>
      <c r="R781" s="313">
        <f t="shared" si="38"/>
        <v>7.0362473347547971E-2</v>
      </c>
      <c r="S781" s="311">
        <v>0</v>
      </c>
      <c r="T781" s="311">
        <v>0</v>
      </c>
      <c r="U781" s="312">
        <v>10</v>
      </c>
      <c r="V781" s="133" t="s">
        <v>7</v>
      </c>
    </row>
    <row r="782" spans="1:22" x14ac:dyDescent="0.2">
      <c r="A782" s="308" t="s">
        <v>1031</v>
      </c>
      <c r="B782" s="309" t="s">
        <v>250</v>
      </c>
      <c r="C782" s="309" t="s">
        <v>251</v>
      </c>
      <c r="D782" s="310">
        <v>20.359100341796875</v>
      </c>
      <c r="E782" s="311">
        <v>5987</v>
      </c>
      <c r="F782" s="311">
        <v>2151</v>
      </c>
      <c r="G782" s="311">
        <v>2124</v>
      </c>
      <c r="H782" s="311">
        <v>294.06996868662191</v>
      </c>
      <c r="I782" s="312">
        <v>105.65299860446362</v>
      </c>
      <c r="J782" s="310">
        <v>3060</v>
      </c>
      <c r="K782" s="311">
        <v>2320</v>
      </c>
      <c r="L782" s="311">
        <v>140</v>
      </c>
      <c r="M782" s="311">
        <v>420</v>
      </c>
      <c r="N782" s="313">
        <f t="shared" si="36"/>
        <v>0.13725490196078433</v>
      </c>
      <c r="O782" s="311">
        <v>110</v>
      </c>
      <c r="P782" s="311">
        <v>30</v>
      </c>
      <c r="Q782" s="311">
        <f t="shared" si="37"/>
        <v>140</v>
      </c>
      <c r="R782" s="313">
        <f t="shared" si="38"/>
        <v>4.5751633986928102E-2</v>
      </c>
      <c r="S782" s="311">
        <v>0</v>
      </c>
      <c r="T782" s="311">
        <v>0</v>
      </c>
      <c r="U782" s="312">
        <v>35</v>
      </c>
      <c r="V782" s="133" t="s">
        <v>7</v>
      </c>
    </row>
    <row r="783" spans="1:22" x14ac:dyDescent="0.2">
      <c r="A783" s="308" t="s">
        <v>1032</v>
      </c>
      <c r="B783" s="309" t="s">
        <v>250</v>
      </c>
      <c r="C783" s="309" t="s">
        <v>251</v>
      </c>
      <c r="D783" s="310">
        <v>7.9315002441406248</v>
      </c>
      <c r="E783" s="311">
        <v>5072</v>
      </c>
      <c r="F783" s="311">
        <v>1890</v>
      </c>
      <c r="G783" s="311">
        <v>1861</v>
      </c>
      <c r="H783" s="311">
        <v>639.47548936242254</v>
      </c>
      <c r="I783" s="312">
        <v>238.29035388307938</v>
      </c>
      <c r="J783" s="310">
        <v>2555</v>
      </c>
      <c r="K783" s="311">
        <v>1915</v>
      </c>
      <c r="L783" s="311">
        <v>110</v>
      </c>
      <c r="M783" s="311">
        <v>360</v>
      </c>
      <c r="N783" s="313">
        <f t="shared" si="36"/>
        <v>0.14090019569471623</v>
      </c>
      <c r="O783" s="311">
        <v>120</v>
      </c>
      <c r="P783" s="311">
        <v>50</v>
      </c>
      <c r="Q783" s="311">
        <f t="shared" si="37"/>
        <v>170</v>
      </c>
      <c r="R783" s="313">
        <f t="shared" si="38"/>
        <v>6.6536203522504889E-2</v>
      </c>
      <c r="S783" s="311">
        <v>0</v>
      </c>
      <c r="T783" s="311">
        <v>0</v>
      </c>
      <c r="U783" s="312">
        <v>0</v>
      </c>
      <c r="V783" s="133" t="s">
        <v>7</v>
      </c>
    </row>
    <row r="784" spans="1:22" x14ac:dyDescent="0.2">
      <c r="A784" s="308" t="s">
        <v>1033</v>
      </c>
      <c r="B784" s="309" t="s">
        <v>250</v>
      </c>
      <c r="C784" s="309" t="s">
        <v>251</v>
      </c>
      <c r="D784" s="310">
        <v>12.1875</v>
      </c>
      <c r="E784" s="311">
        <v>7819</v>
      </c>
      <c r="F784" s="311">
        <v>3379</v>
      </c>
      <c r="G784" s="311">
        <v>3294</v>
      </c>
      <c r="H784" s="311">
        <v>641.55897435897441</v>
      </c>
      <c r="I784" s="312">
        <v>277.25128205128203</v>
      </c>
      <c r="J784" s="310">
        <v>3660</v>
      </c>
      <c r="K784" s="311">
        <v>2615</v>
      </c>
      <c r="L784" s="311">
        <v>170</v>
      </c>
      <c r="M784" s="311">
        <v>515</v>
      </c>
      <c r="N784" s="313">
        <f t="shared" si="36"/>
        <v>0.14071038251366119</v>
      </c>
      <c r="O784" s="311">
        <v>270</v>
      </c>
      <c r="P784" s="311">
        <v>65</v>
      </c>
      <c r="Q784" s="311">
        <f t="shared" si="37"/>
        <v>335</v>
      </c>
      <c r="R784" s="313">
        <f t="shared" si="38"/>
        <v>9.1530054644808748E-2</v>
      </c>
      <c r="S784" s="311">
        <v>0</v>
      </c>
      <c r="T784" s="311">
        <v>10</v>
      </c>
      <c r="U784" s="312">
        <v>15</v>
      </c>
      <c r="V784" s="133" t="s">
        <v>7</v>
      </c>
    </row>
    <row r="785" spans="1:22" x14ac:dyDescent="0.2">
      <c r="A785" s="333" t="s">
        <v>1034</v>
      </c>
      <c r="B785" s="334" t="s">
        <v>250</v>
      </c>
      <c r="C785" s="334" t="s">
        <v>251</v>
      </c>
      <c r="D785" s="335">
        <v>15.893900146484375</v>
      </c>
      <c r="E785" s="336">
        <v>1752</v>
      </c>
      <c r="F785" s="336">
        <v>861</v>
      </c>
      <c r="G785" s="336">
        <v>766</v>
      </c>
      <c r="H785" s="336">
        <v>110.23096809800523</v>
      </c>
      <c r="I785" s="337">
        <v>54.171725760492301</v>
      </c>
      <c r="J785" s="335">
        <v>965</v>
      </c>
      <c r="K785" s="336">
        <v>700</v>
      </c>
      <c r="L785" s="336">
        <v>35</v>
      </c>
      <c r="M785" s="336">
        <v>155</v>
      </c>
      <c r="N785" s="338">
        <f t="shared" si="36"/>
        <v>0.16062176165803108</v>
      </c>
      <c r="O785" s="336">
        <v>45</v>
      </c>
      <c r="P785" s="336">
        <v>15</v>
      </c>
      <c r="Q785" s="336">
        <f t="shared" si="37"/>
        <v>60</v>
      </c>
      <c r="R785" s="338">
        <f t="shared" si="38"/>
        <v>6.2176165803108807E-2</v>
      </c>
      <c r="S785" s="336">
        <v>0</v>
      </c>
      <c r="T785" s="336">
        <v>0</v>
      </c>
      <c r="U785" s="337">
        <v>0</v>
      </c>
      <c r="V785" s="16" t="s">
        <v>3</v>
      </c>
    </row>
    <row r="786" spans="1:22" x14ac:dyDescent="0.2">
      <c r="A786" s="308" t="s">
        <v>1035</v>
      </c>
      <c r="B786" s="309" t="s">
        <v>250</v>
      </c>
      <c r="C786" s="309" t="s">
        <v>251</v>
      </c>
      <c r="D786" s="310">
        <v>1.5180999755859375</v>
      </c>
      <c r="E786" s="311">
        <v>4989</v>
      </c>
      <c r="F786" s="311">
        <v>1957</v>
      </c>
      <c r="G786" s="311">
        <v>1928</v>
      </c>
      <c r="H786" s="311">
        <v>3286.3448259225534</v>
      </c>
      <c r="I786" s="312">
        <v>1289.1114099680169</v>
      </c>
      <c r="J786" s="310">
        <v>2505</v>
      </c>
      <c r="K786" s="311">
        <v>1630</v>
      </c>
      <c r="L786" s="311">
        <v>195</v>
      </c>
      <c r="M786" s="311">
        <v>555</v>
      </c>
      <c r="N786" s="313">
        <f t="shared" si="36"/>
        <v>0.22155688622754491</v>
      </c>
      <c r="O786" s="311">
        <v>80</v>
      </c>
      <c r="P786" s="311">
        <v>25</v>
      </c>
      <c r="Q786" s="311">
        <f t="shared" si="37"/>
        <v>105</v>
      </c>
      <c r="R786" s="313">
        <f t="shared" si="38"/>
        <v>4.1916167664670656E-2</v>
      </c>
      <c r="S786" s="311">
        <v>0</v>
      </c>
      <c r="T786" s="311">
        <v>10</v>
      </c>
      <c r="U786" s="312">
        <v>15</v>
      </c>
      <c r="V786" s="133" t="s">
        <v>7</v>
      </c>
    </row>
    <row r="787" spans="1:22" x14ac:dyDescent="0.2">
      <c r="A787" s="308" t="s">
        <v>1036</v>
      </c>
      <c r="B787" s="309" t="s">
        <v>250</v>
      </c>
      <c r="C787" s="309" t="s">
        <v>251</v>
      </c>
      <c r="D787" s="310">
        <v>1.1775</v>
      </c>
      <c r="E787" s="311">
        <v>4251</v>
      </c>
      <c r="F787" s="311">
        <v>1628</v>
      </c>
      <c r="G787" s="311">
        <v>1596</v>
      </c>
      <c r="H787" s="311">
        <v>3610.191082802548</v>
      </c>
      <c r="I787" s="312">
        <v>1382.5902335456476</v>
      </c>
      <c r="J787" s="310">
        <v>1990</v>
      </c>
      <c r="K787" s="311">
        <v>1415</v>
      </c>
      <c r="L787" s="311">
        <v>60</v>
      </c>
      <c r="M787" s="311">
        <v>400</v>
      </c>
      <c r="N787" s="313">
        <f t="shared" si="36"/>
        <v>0.20100502512562815</v>
      </c>
      <c r="O787" s="311">
        <v>80</v>
      </c>
      <c r="P787" s="311">
        <v>25</v>
      </c>
      <c r="Q787" s="311">
        <f t="shared" si="37"/>
        <v>105</v>
      </c>
      <c r="R787" s="313">
        <f t="shared" si="38"/>
        <v>5.2763819095477386E-2</v>
      </c>
      <c r="S787" s="311">
        <v>0</v>
      </c>
      <c r="T787" s="311">
        <v>0</v>
      </c>
      <c r="U787" s="312">
        <v>10</v>
      </c>
      <c r="V787" s="133" t="s">
        <v>7</v>
      </c>
    </row>
    <row r="788" spans="1:22" x14ac:dyDescent="0.2">
      <c r="A788" s="308" t="s">
        <v>1037</v>
      </c>
      <c r="B788" s="309" t="s">
        <v>250</v>
      </c>
      <c r="C788" s="309" t="s">
        <v>251</v>
      </c>
      <c r="D788" s="310">
        <v>1.4478999328613282</v>
      </c>
      <c r="E788" s="311">
        <v>5820</v>
      </c>
      <c r="F788" s="311">
        <v>2171</v>
      </c>
      <c r="G788" s="311">
        <v>2137</v>
      </c>
      <c r="H788" s="311">
        <v>4019.6148006572266</v>
      </c>
      <c r="I788" s="312">
        <v>1499.4130124101098</v>
      </c>
      <c r="J788" s="310">
        <v>3110</v>
      </c>
      <c r="K788" s="311">
        <v>2175</v>
      </c>
      <c r="L788" s="311">
        <v>195</v>
      </c>
      <c r="M788" s="311">
        <v>595</v>
      </c>
      <c r="N788" s="313">
        <f t="shared" si="36"/>
        <v>0.19131832797427653</v>
      </c>
      <c r="O788" s="311">
        <v>100</v>
      </c>
      <c r="P788" s="311">
        <v>20</v>
      </c>
      <c r="Q788" s="311">
        <f t="shared" si="37"/>
        <v>120</v>
      </c>
      <c r="R788" s="313">
        <f t="shared" si="38"/>
        <v>3.8585209003215437E-2</v>
      </c>
      <c r="S788" s="311">
        <v>0</v>
      </c>
      <c r="T788" s="311">
        <v>0</v>
      </c>
      <c r="U788" s="312">
        <v>15</v>
      </c>
      <c r="V788" s="133" t="s">
        <v>7</v>
      </c>
    </row>
    <row r="789" spans="1:22" x14ac:dyDescent="0.2">
      <c r="A789" s="308" t="s">
        <v>1038</v>
      </c>
      <c r="B789" s="309" t="s">
        <v>250</v>
      </c>
      <c r="C789" s="309" t="s">
        <v>251</v>
      </c>
      <c r="D789" s="310">
        <v>9.9909002685546877</v>
      </c>
      <c r="E789" s="311">
        <v>6741</v>
      </c>
      <c r="F789" s="311">
        <v>2290</v>
      </c>
      <c r="G789" s="311">
        <v>2269</v>
      </c>
      <c r="H789" s="311">
        <v>674.71397159439096</v>
      </c>
      <c r="I789" s="312">
        <v>229.20857364651462</v>
      </c>
      <c r="J789" s="310">
        <v>3755</v>
      </c>
      <c r="K789" s="311">
        <v>2740</v>
      </c>
      <c r="L789" s="311">
        <v>230</v>
      </c>
      <c r="M789" s="311">
        <v>650</v>
      </c>
      <c r="N789" s="313">
        <f t="shared" si="36"/>
        <v>0.17310252996005326</v>
      </c>
      <c r="O789" s="311">
        <v>95</v>
      </c>
      <c r="P789" s="311">
        <v>10</v>
      </c>
      <c r="Q789" s="311">
        <f t="shared" si="37"/>
        <v>105</v>
      </c>
      <c r="R789" s="313">
        <f t="shared" si="38"/>
        <v>2.7962716378162451E-2</v>
      </c>
      <c r="S789" s="311">
        <v>15</v>
      </c>
      <c r="T789" s="311">
        <v>10</v>
      </c>
      <c r="U789" s="312">
        <v>10</v>
      </c>
      <c r="V789" s="133" t="s">
        <v>7</v>
      </c>
    </row>
    <row r="790" spans="1:22" x14ac:dyDescent="0.2">
      <c r="A790" s="308" t="s">
        <v>1039</v>
      </c>
      <c r="B790" s="309" t="s">
        <v>250</v>
      </c>
      <c r="C790" s="309" t="s">
        <v>251</v>
      </c>
      <c r="D790" s="310">
        <v>3.9058999633789062</v>
      </c>
      <c r="E790" s="311">
        <v>4646</v>
      </c>
      <c r="F790" s="311">
        <v>2348</v>
      </c>
      <c r="G790" s="311">
        <v>2290</v>
      </c>
      <c r="H790" s="311">
        <v>1189.4825887913551</v>
      </c>
      <c r="I790" s="312">
        <v>601.14186794707302</v>
      </c>
      <c r="J790" s="310">
        <v>2295</v>
      </c>
      <c r="K790" s="311">
        <v>1570</v>
      </c>
      <c r="L790" s="311">
        <v>135</v>
      </c>
      <c r="M790" s="311">
        <v>420</v>
      </c>
      <c r="N790" s="313">
        <f t="shared" si="36"/>
        <v>0.18300653594771241</v>
      </c>
      <c r="O790" s="311">
        <v>125</v>
      </c>
      <c r="P790" s="311">
        <v>30</v>
      </c>
      <c r="Q790" s="311">
        <f t="shared" si="37"/>
        <v>155</v>
      </c>
      <c r="R790" s="313">
        <f t="shared" si="38"/>
        <v>6.7538126361655779E-2</v>
      </c>
      <c r="S790" s="311">
        <v>0</v>
      </c>
      <c r="T790" s="311">
        <v>0</v>
      </c>
      <c r="U790" s="312">
        <v>0</v>
      </c>
      <c r="V790" s="133" t="s">
        <v>7</v>
      </c>
    </row>
    <row r="791" spans="1:22" x14ac:dyDescent="0.2">
      <c r="A791" s="308" t="s">
        <v>1040</v>
      </c>
      <c r="B791" s="309" t="s">
        <v>250</v>
      </c>
      <c r="C791" s="309" t="s">
        <v>251</v>
      </c>
      <c r="D791" s="310">
        <v>2.3558999633789064</v>
      </c>
      <c r="E791" s="311">
        <v>4187</v>
      </c>
      <c r="F791" s="311">
        <v>1464</v>
      </c>
      <c r="G791" s="311">
        <v>1445</v>
      </c>
      <c r="H791" s="311">
        <v>1777.2401481745735</v>
      </c>
      <c r="I791" s="312">
        <v>621.41857581265242</v>
      </c>
      <c r="J791" s="310">
        <v>2225</v>
      </c>
      <c r="K791" s="311">
        <v>1505</v>
      </c>
      <c r="L791" s="311">
        <v>175</v>
      </c>
      <c r="M791" s="311">
        <v>480</v>
      </c>
      <c r="N791" s="313">
        <f t="shared" si="36"/>
        <v>0.21573033707865169</v>
      </c>
      <c r="O791" s="311">
        <v>35</v>
      </c>
      <c r="P791" s="311">
        <v>15</v>
      </c>
      <c r="Q791" s="311">
        <f t="shared" si="37"/>
        <v>50</v>
      </c>
      <c r="R791" s="313">
        <f t="shared" si="38"/>
        <v>2.247191011235955E-2</v>
      </c>
      <c r="S791" s="311">
        <v>10</v>
      </c>
      <c r="T791" s="311">
        <v>0</v>
      </c>
      <c r="U791" s="312">
        <v>0</v>
      </c>
      <c r="V791" s="133" t="s">
        <v>7</v>
      </c>
    </row>
    <row r="792" spans="1:22" x14ac:dyDescent="0.2">
      <c r="A792" s="308" t="s">
        <v>1041</v>
      </c>
      <c r="B792" s="309" t="s">
        <v>250</v>
      </c>
      <c r="C792" s="309" t="s">
        <v>251</v>
      </c>
      <c r="D792" s="310">
        <v>6.4826000976562499</v>
      </c>
      <c r="E792" s="311">
        <v>3728</v>
      </c>
      <c r="F792" s="311">
        <v>1320</v>
      </c>
      <c r="G792" s="311">
        <v>1286</v>
      </c>
      <c r="H792" s="311">
        <v>575.07789217907157</v>
      </c>
      <c r="I792" s="312">
        <v>203.62200044967128</v>
      </c>
      <c r="J792" s="310">
        <v>1865</v>
      </c>
      <c r="K792" s="311">
        <v>1450</v>
      </c>
      <c r="L792" s="311">
        <v>75</v>
      </c>
      <c r="M792" s="311">
        <v>295</v>
      </c>
      <c r="N792" s="313">
        <f t="shared" si="36"/>
        <v>0.1581769436997319</v>
      </c>
      <c r="O792" s="311">
        <v>30</v>
      </c>
      <c r="P792" s="311">
        <v>0</v>
      </c>
      <c r="Q792" s="311">
        <f t="shared" si="37"/>
        <v>30</v>
      </c>
      <c r="R792" s="313">
        <f t="shared" si="38"/>
        <v>1.6085790884718499E-2</v>
      </c>
      <c r="S792" s="311">
        <v>0</v>
      </c>
      <c r="T792" s="311">
        <v>0</v>
      </c>
      <c r="U792" s="312">
        <v>0</v>
      </c>
      <c r="V792" s="133" t="s">
        <v>7</v>
      </c>
    </row>
    <row r="793" spans="1:22" x14ac:dyDescent="0.2">
      <c r="A793" s="308" t="s">
        <v>1042</v>
      </c>
      <c r="B793" s="309" t="s">
        <v>250</v>
      </c>
      <c r="C793" s="309" t="s">
        <v>251</v>
      </c>
      <c r="D793" s="310">
        <v>2.1427000427246092</v>
      </c>
      <c r="E793" s="311">
        <v>3145</v>
      </c>
      <c r="F793" s="311">
        <v>1191</v>
      </c>
      <c r="G793" s="311">
        <v>1176</v>
      </c>
      <c r="H793" s="311">
        <v>1467.7742741820682</v>
      </c>
      <c r="I793" s="312">
        <v>555.8407505726052</v>
      </c>
      <c r="J793" s="310">
        <v>1665</v>
      </c>
      <c r="K793" s="311">
        <v>1140</v>
      </c>
      <c r="L793" s="311">
        <v>80</v>
      </c>
      <c r="M793" s="311">
        <v>365</v>
      </c>
      <c r="N793" s="313">
        <f t="shared" si="36"/>
        <v>0.21921921921921922</v>
      </c>
      <c r="O793" s="311">
        <v>35</v>
      </c>
      <c r="P793" s="311">
        <v>45</v>
      </c>
      <c r="Q793" s="311">
        <f t="shared" si="37"/>
        <v>80</v>
      </c>
      <c r="R793" s="313">
        <f t="shared" si="38"/>
        <v>4.8048048048048048E-2</v>
      </c>
      <c r="S793" s="311">
        <v>0</v>
      </c>
      <c r="T793" s="311">
        <v>0</v>
      </c>
      <c r="U793" s="312">
        <v>0</v>
      </c>
      <c r="V793" s="133" t="s">
        <v>7</v>
      </c>
    </row>
    <row r="794" spans="1:22" x14ac:dyDescent="0.2">
      <c r="A794" s="308" t="s">
        <v>1043</v>
      </c>
      <c r="B794" s="309" t="s">
        <v>250</v>
      </c>
      <c r="C794" s="309" t="s">
        <v>251</v>
      </c>
      <c r="D794" s="310">
        <v>1.1013999938964845</v>
      </c>
      <c r="E794" s="311">
        <v>3871</v>
      </c>
      <c r="F794" s="311">
        <v>1422</v>
      </c>
      <c r="G794" s="311">
        <v>1414</v>
      </c>
      <c r="H794" s="311">
        <v>3514.6177786921412</v>
      </c>
      <c r="I794" s="312">
        <v>1291.0840819685416</v>
      </c>
      <c r="J794" s="310">
        <v>2015</v>
      </c>
      <c r="K794" s="311">
        <v>1355</v>
      </c>
      <c r="L794" s="311">
        <v>135</v>
      </c>
      <c r="M794" s="311">
        <v>405</v>
      </c>
      <c r="N794" s="313">
        <f t="shared" si="36"/>
        <v>0.20099255583126552</v>
      </c>
      <c r="O794" s="311">
        <v>75</v>
      </c>
      <c r="P794" s="311">
        <v>45</v>
      </c>
      <c r="Q794" s="311">
        <f t="shared" si="37"/>
        <v>120</v>
      </c>
      <c r="R794" s="313">
        <f t="shared" si="38"/>
        <v>5.9553349875930521E-2</v>
      </c>
      <c r="S794" s="311">
        <v>0</v>
      </c>
      <c r="T794" s="311">
        <v>0</v>
      </c>
      <c r="U794" s="312">
        <v>0</v>
      </c>
      <c r="V794" s="133" t="s">
        <v>7</v>
      </c>
    </row>
    <row r="795" spans="1:22" x14ac:dyDescent="0.2">
      <c r="A795" s="308" t="s">
        <v>1044</v>
      </c>
      <c r="B795" s="309" t="s">
        <v>250</v>
      </c>
      <c r="C795" s="309" t="s">
        <v>251</v>
      </c>
      <c r="D795" s="310">
        <v>1.5232000732421875</v>
      </c>
      <c r="E795" s="311">
        <v>4594</v>
      </c>
      <c r="F795" s="311">
        <v>1707</v>
      </c>
      <c r="G795" s="311">
        <v>1685</v>
      </c>
      <c r="H795" s="311">
        <v>3016.0187625395142</v>
      </c>
      <c r="I795" s="312">
        <v>1120.6669629201026</v>
      </c>
      <c r="J795" s="310">
        <v>2250</v>
      </c>
      <c r="K795" s="311">
        <v>1610</v>
      </c>
      <c r="L795" s="311">
        <v>90</v>
      </c>
      <c r="M795" s="311">
        <v>475</v>
      </c>
      <c r="N795" s="313">
        <f t="shared" si="36"/>
        <v>0.21111111111111111</v>
      </c>
      <c r="O795" s="311">
        <v>40</v>
      </c>
      <c r="P795" s="311">
        <v>15</v>
      </c>
      <c r="Q795" s="311">
        <f t="shared" si="37"/>
        <v>55</v>
      </c>
      <c r="R795" s="313">
        <f t="shared" si="38"/>
        <v>2.4444444444444446E-2</v>
      </c>
      <c r="S795" s="311">
        <v>0</v>
      </c>
      <c r="T795" s="311">
        <v>10</v>
      </c>
      <c r="U795" s="312">
        <v>0</v>
      </c>
      <c r="V795" s="133" t="s">
        <v>7</v>
      </c>
    </row>
    <row r="796" spans="1:22" x14ac:dyDescent="0.2">
      <c r="A796" s="308" t="s">
        <v>1045</v>
      </c>
      <c r="B796" s="309" t="s">
        <v>250</v>
      </c>
      <c r="C796" s="309" t="s">
        <v>251</v>
      </c>
      <c r="D796" s="310">
        <v>1.1994999694824218</v>
      </c>
      <c r="E796" s="311">
        <v>4017</v>
      </c>
      <c r="F796" s="311">
        <v>1544</v>
      </c>
      <c r="G796" s="311">
        <v>1526</v>
      </c>
      <c r="H796" s="311">
        <v>3348.8954582744304</v>
      </c>
      <c r="I796" s="312">
        <v>1287.2030339994326</v>
      </c>
      <c r="J796" s="310">
        <v>1900</v>
      </c>
      <c r="K796" s="311">
        <v>1275</v>
      </c>
      <c r="L796" s="311">
        <v>105</v>
      </c>
      <c r="M796" s="311">
        <v>415</v>
      </c>
      <c r="N796" s="313">
        <f t="shared" si="36"/>
        <v>0.21842105263157896</v>
      </c>
      <c r="O796" s="311">
        <v>50</v>
      </c>
      <c r="P796" s="311">
        <v>25</v>
      </c>
      <c r="Q796" s="311">
        <f t="shared" si="37"/>
        <v>75</v>
      </c>
      <c r="R796" s="313">
        <f t="shared" si="38"/>
        <v>3.9473684210526314E-2</v>
      </c>
      <c r="S796" s="311">
        <v>10</v>
      </c>
      <c r="T796" s="311">
        <v>0</v>
      </c>
      <c r="U796" s="312">
        <v>25</v>
      </c>
      <c r="V796" s="133" t="s">
        <v>7</v>
      </c>
    </row>
    <row r="797" spans="1:22" x14ac:dyDescent="0.2">
      <c r="A797" s="308" t="s">
        <v>1046</v>
      </c>
      <c r="B797" s="309" t="s">
        <v>250</v>
      </c>
      <c r="C797" s="309" t="s">
        <v>251</v>
      </c>
      <c r="D797" s="310">
        <v>12.902199707031251</v>
      </c>
      <c r="E797" s="311">
        <v>7775</v>
      </c>
      <c r="F797" s="311">
        <v>2693</v>
      </c>
      <c r="G797" s="311">
        <v>2654</v>
      </c>
      <c r="H797" s="311">
        <v>602.61042121080288</v>
      </c>
      <c r="I797" s="312">
        <v>208.72409830491219</v>
      </c>
      <c r="J797" s="310">
        <v>4280</v>
      </c>
      <c r="K797" s="311">
        <v>3045</v>
      </c>
      <c r="L797" s="311">
        <v>315</v>
      </c>
      <c r="M797" s="311">
        <v>810</v>
      </c>
      <c r="N797" s="313">
        <f t="shared" si="36"/>
        <v>0.18925233644859812</v>
      </c>
      <c r="O797" s="311">
        <v>70</v>
      </c>
      <c r="P797" s="311">
        <v>20</v>
      </c>
      <c r="Q797" s="311">
        <f t="shared" si="37"/>
        <v>90</v>
      </c>
      <c r="R797" s="313">
        <f t="shared" si="38"/>
        <v>2.1028037383177569E-2</v>
      </c>
      <c r="S797" s="311">
        <v>0</v>
      </c>
      <c r="T797" s="311">
        <v>0</v>
      </c>
      <c r="U797" s="312">
        <v>15</v>
      </c>
      <c r="V797" s="133" t="s">
        <v>7</v>
      </c>
    </row>
    <row r="798" spans="1:22" x14ac:dyDescent="0.2">
      <c r="A798" s="308" t="s">
        <v>1047</v>
      </c>
      <c r="B798" s="309" t="s">
        <v>250</v>
      </c>
      <c r="C798" s="309" t="s">
        <v>251</v>
      </c>
      <c r="D798" s="310">
        <v>0.73949996948242191</v>
      </c>
      <c r="E798" s="311">
        <v>2612</v>
      </c>
      <c r="F798" s="311">
        <v>1072</v>
      </c>
      <c r="G798" s="311">
        <v>1028</v>
      </c>
      <c r="H798" s="311">
        <v>3532.1164405566456</v>
      </c>
      <c r="I798" s="312">
        <v>1449.6281869359586</v>
      </c>
      <c r="J798" s="310">
        <v>1290</v>
      </c>
      <c r="K798" s="311">
        <v>820</v>
      </c>
      <c r="L798" s="311">
        <v>90</v>
      </c>
      <c r="M798" s="311">
        <v>270</v>
      </c>
      <c r="N798" s="313">
        <f t="shared" si="36"/>
        <v>0.20930232558139536</v>
      </c>
      <c r="O798" s="311">
        <v>80</v>
      </c>
      <c r="P798" s="311">
        <v>15</v>
      </c>
      <c r="Q798" s="311">
        <f t="shared" si="37"/>
        <v>95</v>
      </c>
      <c r="R798" s="313">
        <f t="shared" si="38"/>
        <v>7.3643410852713184E-2</v>
      </c>
      <c r="S798" s="311">
        <v>0</v>
      </c>
      <c r="T798" s="311">
        <v>10</v>
      </c>
      <c r="U798" s="312">
        <v>0</v>
      </c>
      <c r="V798" s="133" t="s">
        <v>7</v>
      </c>
    </row>
    <row r="799" spans="1:22" x14ac:dyDescent="0.2">
      <c r="A799" s="308" t="s">
        <v>1048</v>
      </c>
      <c r="B799" s="309" t="s">
        <v>250</v>
      </c>
      <c r="C799" s="309" t="s">
        <v>251</v>
      </c>
      <c r="D799" s="310">
        <v>1.6780999755859376</v>
      </c>
      <c r="E799" s="311">
        <v>6431</v>
      </c>
      <c r="F799" s="311">
        <v>2408</v>
      </c>
      <c r="G799" s="311">
        <v>2364</v>
      </c>
      <c r="H799" s="311">
        <v>3832.3104067470745</v>
      </c>
      <c r="I799" s="312">
        <v>1434.956221341464</v>
      </c>
      <c r="J799" s="310">
        <v>3070</v>
      </c>
      <c r="K799" s="311">
        <v>2090</v>
      </c>
      <c r="L799" s="311">
        <v>160</v>
      </c>
      <c r="M799" s="311">
        <v>690</v>
      </c>
      <c r="N799" s="313">
        <f t="shared" si="36"/>
        <v>0.22475570032573289</v>
      </c>
      <c r="O799" s="311">
        <v>85</v>
      </c>
      <c r="P799" s="311">
        <v>30</v>
      </c>
      <c r="Q799" s="311">
        <f t="shared" si="37"/>
        <v>115</v>
      </c>
      <c r="R799" s="313">
        <f t="shared" si="38"/>
        <v>3.7459283387622153E-2</v>
      </c>
      <c r="S799" s="311">
        <v>0</v>
      </c>
      <c r="T799" s="311">
        <v>10</v>
      </c>
      <c r="U799" s="312">
        <v>10</v>
      </c>
      <c r="V799" s="133" t="s">
        <v>7</v>
      </c>
    </row>
    <row r="800" spans="1:22" x14ac:dyDescent="0.2">
      <c r="A800" s="320" t="s">
        <v>1049</v>
      </c>
      <c r="B800" s="321" t="s">
        <v>250</v>
      </c>
      <c r="C800" s="321" t="s">
        <v>251</v>
      </c>
      <c r="D800" s="322">
        <v>1.1933999633789063</v>
      </c>
      <c r="E800" s="323">
        <v>3995</v>
      </c>
      <c r="F800" s="323">
        <v>1606</v>
      </c>
      <c r="G800" s="323">
        <v>1568</v>
      </c>
      <c r="H800" s="323">
        <v>3347.5784503033215</v>
      </c>
      <c r="I800" s="324">
        <v>1345.7349164423365</v>
      </c>
      <c r="J800" s="322">
        <v>1810</v>
      </c>
      <c r="K800" s="323">
        <v>1005</v>
      </c>
      <c r="L800" s="323">
        <v>110</v>
      </c>
      <c r="M800" s="323">
        <v>465</v>
      </c>
      <c r="N800" s="325">
        <f t="shared" si="36"/>
        <v>0.25690607734806631</v>
      </c>
      <c r="O800" s="323">
        <v>180</v>
      </c>
      <c r="P800" s="323">
        <v>20</v>
      </c>
      <c r="Q800" s="323">
        <f t="shared" si="37"/>
        <v>200</v>
      </c>
      <c r="R800" s="325">
        <f t="shared" si="38"/>
        <v>0.11049723756906077</v>
      </c>
      <c r="S800" s="323">
        <v>15</v>
      </c>
      <c r="T800" s="323">
        <v>10</v>
      </c>
      <c r="U800" s="324">
        <v>0</v>
      </c>
      <c r="V800" s="78" t="s">
        <v>5</v>
      </c>
    </row>
    <row r="801" spans="1:22" x14ac:dyDescent="0.2">
      <c r="A801" s="308" t="s">
        <v>1050</v>
      </c>
      <c r="B801" s="309" t="s">
        <v>250</v>
      </c>
      <c r="C801" s="309" t="s">
        <v>251</v>
      </c>
      <c r="D801" s="310">
        <v>1.9042999267578125</v>
      </c>
      <c r="E801" s="311">
        <v>6658</v>
      </c>
      <c r="F801" s="311">
        <v>3329</v>
      </c>
      <c r="G801" s="311">
        <v>3211</v>
      </c>
      <c r="H801" s="311">
        <v>3496.2979867019444</v>
      </c>
      <c r="I801" s="312">
        <v>1748.1489933509722</v>
      </c>
      <c r="J801" s="310">
        <v>3055</v>
      </c>
      <c r="K801" s="311">
        <v>1960</v>
      </c>
      <c r="L801" s="311">
        <v>155</v>
      </c>
      <c r="M801" s="311">
        <v>695</v>
      </c>
      <c r="N801" s="313">
        <f t="shared" si="36"/>
        <v>0.22749590834697217</v>
      </c>
      <c r="O801" s="311">
        <v>140</v>
      </c>
      <c r="P801" s="311">
        <v>70</v>
      </c>
      <c r="Q801" s="311">
        <f t="shared" si="37"/>
        <v>210</v>
      </c>
      <c r="R801" s="313">
        <f t="shared" si="38"/>
        <v>6.8739770867430439E-2</v>
      </c>
      <c r="S801" s="311">
        <v>15</v>
      </c>
      <c r="T801" s="311">
        <v>10</v>
      </c>
      <c r="U801" s="312">
        <v>20</v>
      </c>
      <c r="V801" s="133" t="s">
        <v>7</v>
      </c>
    </row>
    <row r="802" spans="1:22" x14ac:dyDescent="0.2">
      <c r="A802" s="308" t="s">
        <v>1051</v>
      </c>
      <c r="B802" s="309" t="s">
        <v>250</v>
      </c>
      <c r="C802" s="309" t="s">
        <v>251</v>
      </c>
      <c r="D802" s="310">
        <v>2.2488000488281248</v>
      </c>
      <c r="E802" s="311">
        <v>7079</v>
      </c>
      <c r="F802" s="311">
        <v>3722</v>
      </c>
      <c r="G802" s="311">
        <v>3597</v>
      </c>
      <c r="H802" s="311">
        <v>3147.9010344601102</v>
      </c>
      <c r="I802" s="312">
        <v>1655.104908922239</v>
      </c>
      <c r="J802" s="310">
        <v>2685</v>
      </c>
      <c r="K802" s="311">
        <v>1795</v>
      </c>
      <c r="L802" s="311">
        <v>65</v>
      </c>
      <c r="M802" s="311">
        <v>740</v>
      </c>
      <c r="N802" s="313">
        <f t="shared" si="36"/>
        <v>0.27560521415270017</v>
      </c>
      <c r="O802" s="311">
        <v>55</v>
      </c>
      <c r="P802" s="311">
        <v>10</v>
      </c>
      <c r="Q802" s="311">
        <f t="shared" si="37"/>
        <v>65</v>
      </c>
      <c r="R802" s="313">
        <f t="shared" si="38"/>
        <v>2.4208566108007448E-2</v>
      </c>
      <c r="S802" s="311">
        <v>0</v>
      </c>
      <c r="T802" s="311">
        <v>0</v>
      </c>
      <c r="U802" s="312">
        <v>25</v>
      </c>
      <c r="V802" s="133" t="s">
        <v>7</v>
      </c>
    </row>
    <row r="803" spans="1:22" x14ac:dyDescent="0.2">
      <c r="A803" s="308" t="s">
        <v>1052</v>
      </c>
      <c r="B803" s="309" t="s">
        <v>250</v>
      </c>
      <c r="C803" s="309" t="s">
        <v>251</v>
      </c>
      <c r="D803" s="310">
        <v>1.3902000427246093</v>
      </c>
      <c r="E803" s="311">
        <v>3392</v>
      </c>
      <c r="F803" s="311">
        <v>1548</v>
      </c>
      <c r="G803" s="311">
        <v>1496</v>
      </c>
      <c r="H803" s="311">
        <v>2439.9366247695734</v>
      </c>
      <c r="I803" s="312">
        <v>1113.5088134266803</v>
      </c>
      <c r="J803" s="310">
        <v>1390</v>
      </c>
      <c r="K803" s="311">
        <v>845</v>
      </c>
      <c r="L803" s="311">
        <v>75</v>
      </c>
      <c r="M803" s="311">
        <v>365</v>
      </c>
      <c r="N803" s="313">
        <f t="shared" si="36"/>
        <v>0.26258992805755393</v>
      </c>
      <c r="O803" s="311">
        <v>65</v>
      </c>
      <c r="P803" s="311">
        <v>15</v>
      </c>
      <c r="Q803" s="311">
        <f t="shared" si="37"/>
        <v>80</v>
      </c>
      <c r="R803" s="313">
        <f t="shared" si="38"/>
        <v>5.7553956834532377E-2</v>
      </c>
      <c r="S803" s="311">
        <v>0</v>
      </c>
      <c r="T803" s="311">
        <v>15</v>
      </c>
      <c r="U803" s="312">
        <v>10</v>
      </c>
      <c r="V803" s="133" t="s">
        <v>7</v>
      </c>
    </row>
    <row r="804" spans="1:22" x14ac:dyDescent="0.2">
      <c r="A804" s="308" t="s">
        <v>1053</v>
      </c>
      <c r="B804" s="309" t="s">
        <v>250</v>
      </c>
      <c r="C804" s="309" t="s">
        <v>251</v>
      </c>
      <c r="D804" s="310">
        <v>1.9194000244140625</v>
      </c>
      <c r="E804" s="311">
        <v>5904</v>
      </c>
      <c r="F804" s="311">
        <v>3125</v>
      </c>
      <c r="G804" s="311">
        <v>2998</v>
      </c>
      <c r="H804" s="311">
        <v>3075.9611987617436</v>
      </c>
      <c r="I804" s="312">
        <v>1628.1129312551573</v>
      </c>
      <c r="J804" s="310">
        <v>2340</v>
      </c>
      <c r="K804" s="311">
        <v>1415</v>
      </c>
      <c r="L804" s="311">
        <v>125</v>
      </c>
      <c r="M804" s="311">
        <v>560</v>
      </c>
      <c r="N804" s="313">
        <f t="shared" si="36"/>
        <v>0.23931623931623933</v>
      </c>
      <c r="O804" s="311">
        <v>155</v>
      </c>
      <c r="P804" s="311">
        <v>70</v>
      </c>
      <c r="Q804" s="311">
        <f t="shared" si="37"/>
        <v>225</v>
      </c>
      <c r="R804" s="313">
        <f t="shared" si="38"/>
        <v>9.6153846153846159E-2</v>
      </c>
      <c r="S804" s="311">
        <v>0</v>
      </c>
      <c r="T804" s="311">
        <v>10</v>
      </c>
      <c r="U804" s="312">
        <v>0</v>
      </c>
      <c r="V804" s="133" t="s">
        <v>7</v>
      </c>
    </row>
    <row r="805" spans="1:22" x14ac:dyDescent="0.2">
      <c r="A805" s="308" t="s">
        <v>1054</v>
      </c>
      <c r="B805" s="309" t="s">
        <v>250</v>
      </c>
      <c r="C805" s="309" t="s">
        <v>251</v>
      </c>
      <c r="D805" s="310">
        <v>1.9955000305175781</v>
      </c>
      <c r="E805" s="311">
        <v>5224</v>
      </c>
      <c r="F805" s="311">
        <v>2177</v>
      </c>
      <c r="G805" s="311">
        <v>2135</v>
      </c>
      <c r="H805" s="311">
        <v>2617.8902130334909</v>
      </c>
      <c r="I805" s="312">
        <v>1090.9546312737193</v>
      </c>
      <c r="J805" s="310">
        <v>2385</v>
      </c>
      <c r="K805" s="311">
        <v>1440</v>
      </c>
      <c r="L805" s="311">
        <v>85</v>
      </c>
      <c r="M805" s="311">
        <v>610</v>
      </c>
      <c r="N805" s="313">
        <f t="shared" si="36"/>
        <v>0.25576519916142559</v>
      </c>
      <c r="O805" s="311">
        <v>150</v>
      </c>
      <c r="P805" s="311">
        <v>80</v>
      </c>
      <c r="Q805" s="311">
        <f t="shared" si="37"/>
        <v>230</v>
      </c>
      <c r="R805" s="313">
        <f t="shared" si="38"/>
        <v>9.6436058700209645E-2</v>
      </c>
      <c r="S805" s="311">
        <v>10</v>
      </c>
      <c r="T805" s="311">
        <v>10</v>
      </c>
      <c r="U805" s="312">
        <v>10</v>
      </c>
      <c r="V805" s="133" t="s">
        <v>7</v>
      </c>
    </row>
    <row r="806" spans="1:22" x14ac:dyDescent="0.2">
      <c r="A806" s="308" t="s">
        <v>1055</v>
      </c>
      <c r="B806" s="309" t="s">
        <v>250</v>
      </c>
      <c r="C806" s="309" t="s">
        <v>251</v>
      </c>
      <c r="D806" s="310">
        <v>0.50459999084472651</v>
      </c>
      <c r="E806" s="311">
        <v>1937</v>
      </c>
      <c r="F806" s="311">
        <v>1048</v>
      </c>
      <c r="G806" s="311">
        <v>1000</v>
      </c>
      <c r="H806" s="311">
        <v>3838.6841758703995</v>
      </c>
      <c r="I806" s="312">
        <v>2076.8926258710267</v>
      </c>
      <c r="J806" s="310">
        <v>875</v>
      </c>
      <c r="K806" s="311">
        <v>555</v>
      </c>
      <c r="L806" s="311">
        <v>50</v>
      </c>
      <c r="M806" s="311">
        <v>170</v>
      </c>
      <c r="N806" s="313">
        <f t="shared" si="36"/>
        <v>0.19428571428571428</v>
      </c>
      <c r="O806" s="311">
        <v>65</v>
      </c>
      <c r="P806" s="311">
        <v>20</v>
      </c>
      <c r="Q806" s="311">
        <f t="shared" si="37"/>
        <v>85</v>
      </c>
      <c r="R806" s="313">
        <f t="shared" si="38"/>
        <v>9.7142857142857142E-2</v>
      </c>
      <c r="S806" s="311">
        <v>0</v>
      </c>
      <c r="T806" s="311">
        <v>0</v>
      </c>
      <c r="U806" s="312">
        <v>15</v>
      </c>
      <c r="V806" s="133" t="s">
        <v>7</v>
      </c>
    </row>
    <row r="807" spans="1:22" x14ac:dyDescent="0.2">
      <c r="A807" s="320" t="s">
        <v>1056</v>
      </c>
      <c r="B807" s="321" t="s">
        <v>250</v>
      </c>
      <c r="C807" s="321" t="s">
        <v>251</v>
      </c>
      <c r="D807" s="322">
        <v>0.49569999694824218</v>
      </c>
      <c r="E807" s="323">
        <v>3212</v>
      </c>
      <c r="F807" s="323">
        <v>1766</v>
      </c>
      <c r="G807" s="323">
        <v>1689</v>
      </c>
      <c r="H807" s="323">
        <v>6479.7256804005519</v>
      </c>
      <c r="I807" s="324">
        <v>3562.6387146909633</v>
      </c>
      <c r="J807" s="322">
        <v>1675</v>
      </c>
      <c r="K807" s="323">
        <v>1015</v>
      </c>
      <c r="L807" s="323">
        <v>85</v>
      </c>
      <c r="M807" s="323">
        <v>340</v>
      </c>
      <c r="N807" s="325">
        <f t="shared" si="36"/>
        <v>0.20298507462686566</v>
      </c>
      <c r="O807" s="323">
        <v>170</v>
      </c>
      <c r="P807" s="323">
        <v>35</v>
      </c>
      <c r="Q807" s="323">
        <f t="shared" si="37"/>
        <v>205</v>
      </c>
      <c r="R807" s="325">
        <f t="shared" si="38"/>
        <v>0.12238805970149254</v>
      </c>
      <c r="S807" s="323">
        <v>10</v>
      </c>
      <c r="T807" s="323">
        <v>0</v>
      </c>
      <c r="U807" s="324">
        <v>25</v>
      </c>
      <c r="V807" s="78" t="s">
        <v>5</v>
      </c>
    </row>
    <row r="808" spans="1:22" x14ac:dyDescent="0.2">
      <c r="A808" s="308" t="s">
        <v>1057</v>
      </c>
      <c r="B808" s="309" t="s">
        <v>250</v>
      </c>
      <c r="C808" s="309" t="s">
        <v>251</v>
      </c>
      <c r="D808" s="310">
        <v>1.5146000671386719</v>
      </c>
      <c r="E808" s="311">
        <v>6229</v>
      </c>
      <c r="F808" s="311">
        <v>3078</v>
      </c>
      <c r="G808" s="311">
        <v>2974</v>
      </c>
      <c r="H808" s="311">
        <v>4112.6368175643902</v>
      </c>
      <c r="I808" s="312">
        <v>2032.2196378974465</v>
      </c>
      <c r="J808" s="310">
        <v>3170</v>
      </c>
      <c r="K808" s="311">
        <v>2140</v>
      </c>
      <c r="L808" s="311">
        <v>180</v>
      </c>
      <c r="M808" s="311">
        <v>565</v>
      </c>
      <c r="N808" s="313">
        <f t="shared" si="36"/>
        <v>0.17823343848580442</v>
      </c>
      <c r="O808" s="311">
        <v>205</v>
      </c>
      <c r="P808" s="311">
        <v>55</v>
      </c>
      <c r="Q808" s="311">
        <f t="shared" si="37"/>
        <v>260</v>
      </c>
      <c r="R808" s="313">
        <f t="shared" si="38"/>
        <v>8.2018927444794956E-2</v>
      </c>
      <c r="S808" s="311">
        <v>0</v>
      </c>
      <c r="T808" s="311">
        <v>10</v>
      </c>
      <c r="U808" s="312">
        <v>0</v>
      </c>
      <c r="V808" s="133" t="s">
        <v>7</v>
      </c>
    </row>
    <row r="809" spans="1:22" x14ac:dyDescent="0.2">
      <c r="A809" s="308" t="s">
        <v>1058</v>
      </c>
      <c r="B809" s="309" t="s">
        <v>250</v>
      </c>
      <c r="C809" s="309" t="s">
        <v>251</v>
      </c>
      <c r="D809" s="310">
        <v>1.5933000183105468</v>
      </c>
      <c r="E809" s="311">
        <v>5696</v>
      </c>
      <c r="F809" s="311">
        <v>2155</v>
      </c>
      <c r="G809" s="311">
        <v>2121</v>
      </c>
      <c r="H809" s="311">
        <v>3574.9701465765029</v>
      </c>
      <c r="I809" s="312">
        <v>1352.5387404972548</v>
      </c>
      <c r="J809" s="310">
        <v>2710</v>
      </c>
      <c r="K809" s="311">
        <v>1810</v>
      </c>
      <c r="L809" s="311">
        <v>190</v>
      </c>
      <c r="M809" s="311">
        <v>535</v>
      </c>
      <c r="N809" s="313">
        <f t="shared" si="36"/>
        <v>0.19741697416974169</v>
      </c>
      <c r="O809" s="311">
        <v>120</v>
      </c>
      <c r="P809" s="311">
        <v>50</v>
      </c>
      <c r="Q809" s="311">
        <f t="shared" si="37"/>
        <v>170</v>
      </c>
      <c r="R809" s="313">
        <f t="shared" si="38"/>
        <v>6.273062730627306E-2</v>
      </c>
      <c r="S809" s="311">
        <v>0</v>
      </c>
      <c r="T809" s="311">
        <v>0</v>
      </c>
      <c r="U809" s="312">
        <v>10</v>
      </c>
      <c r="V809" s="133" t="s">
        <v>7</v>
      </c>
    </row>
    <row r="810" spans="1:22" x14ac:dyDescent="0.2">
      <c r="A810" s="308" t="s">
        <v>1059</v>
      </c>
      <c r="B810" s="309" t="s">
        <v>250</v>
      </c>
      <c r="C810" s="309" t="s">
        <v>251</v>
      </c>
      <c r="D810" s="310">
        <v>1.2295999908447266</v>
      </c>
      <c r="E810" s="311">
        <v>5587</v>
      </c>
      <c r="F810" s="311">
        <v>2455</v>
      </c>
      <c r="G810" s="311">
        <v>2364</v>
      </c>
      <c r="H810" s="311">
        <v>4543.7541001946247</v>
      </c>
      <c r="I810" s="312">
        <v>1996.5842699083237</v>
      </c>
      <c r="J810" s="310">
        <v>2655</v>
      </c>
      <c r="K810" s="311">
        <v>1815</v>
      </c>
      <c r="L810" s="311">
        <v>175</v>
      </c>
      <c r="M810" s="311">
        <v>475</v>
      </c>
      <c r="N810" s="313">
        <f t="shared" si="36"/>
        <v>0.17890772128060264</v>
      </c>
      <c r="O810" s="311">
        <v>105</v>
      </c>
      <c r="P810" s="311">
        <v>75</v>
      </c>
      <c r="Q810" s="311">
        <f t="shared" si="37"/>
        <v>180</v>
      </c>
      <c r="R810" s="313">
        <f t="shared" si="38"/>
        <v>6.7796610169491525E-2</v>
      </c>
      <c r="S810" s="311">
        <v>0</v>
      </c>
      <c r="T810" s="311">
        <v>10</v>
      </c>
      <c r="U810" s="312">
        <v>0</v>
      </c>
      <c r="V810" s="133" t="s">
        <v>7</v>
      </c>
    </row>
    <row r="811" spans="1:22" x14ac:dyDescent="0.2">
      <c r="A811" s="308" t="s">
        <v>1060</v>
      </c>
      <c r="B811" s="309" t="s">
        <v>250</v>
      </c>
      <c r="C811" s="309" t="s">
        <v>251</v>
      </c>
      <c r="D811" s="310">
        <v>1.0773999786376953</v>
      </c>
      <c r="E811" s="311">
        <v>3131</v>
      </c>
      <c r="F811" s="311">
        <v>1289</v>
      </c>
      <c r="G811" s="311">
        <v>1274</v>
      </c>
      <c r="H811" s="311">
        <v>2906.0702265457189</v>
      </c>
      <c r="I811" s="312">
        <v>1196.3987614236448</v>
      </c>
      <c r="J811" s="310">
        <v>1305</v>
      </c>
      <c r="K811" s="311">
        <v>910</v>
      </c>
      <c r="L811" s="311">
        <v>40</v>
      </c>
      <c r="M811" s="311">
        <v>295</v>
      </c>
      <c r="N811" s="313">
        <f t="shared" si="36"/>
        <v>0.22605363984674329</v>
      </c>
      <c r="O811" s="311">
        <v>20</v>
      </c>
      <c r="P811" s="311">
        <v>25</v>
      </c>
      <c r="Q811" s="311">
        <f t="shared" si="37"/>
        <v>45</v>
      </c>
      <c r="R811" s="313">
        <f t="shared" si="38"/>
        <v>3.4482758620689655E-2</v>
      </c>
      <c r="S811" s="311">
        <v>10</v>
      </c>
      <c r="T811" s="311">
        <v>0</v>
      </c>
      <c r="U811" s="312">
        <v>0</v>
      </c>
      <c r="V811" s="133" t="s">
        <v>7</v>
      </c>
    </row>
    <row r="812" spans="1:22" x14ac:dyDescent="0.2">
      <c r="A812" s="308" t="s">
        <v>1061</v>
      </c>
      <c r="B812" s="309" t="s">
        <v>250</v>
      </c>
      <c r="C812" s="309" t="s">
        <v>251</v>
      </c>
      <c r="D812" s="310">
        <v>1.0487999725341797</v>
      </c>
      <c r="E812" s="311">
        <v>3836</v>
      </c>
      <c r="F812" s="311">
        <v>1648</v>
      </c>
      <c r="G812" s="311">
        <v>1579</v>
      </c>
      <c r="H812" s="311">
        <v>3657.5134443712882</v>
      </c>
      <c r="I812" s="312">
        <v>1571.3196445057047</v>
      </c>
      <c r="J812" s="310">
        <v>1765</v>
      </c>
      <c r="K812" s="311">
        <v>1235</v>
      </c>
      <c r="L812" s="311">
        <v>85</v>
      </c>
      <c r="M812" s="311">
        <v>375</v>
      </c>
      <c r="N812" s="313">
        <f t="shared" si="36"/>
        <v>0.21246458923512748</v>
      </c>
      <c r="O812" s="311">
        <v>25</v>
      </c>
      <c r="P812" s="311">
        <v>10</v>
      </c>
      <c r="Q812" s="311">
        <f t="shared" si="37"/>
        <v>35</v>
      </c>
      <c r="R812" s="313">
        <f t="shared" si="38"/>
        <v>1.9830028328611898E-2</v>
      </c>
      <c r="S812" s="311">
        <v>0</v>
      </c>
      <c r="T812" s="311">
        <v>0</v>
      </c>
      <c r="U812" s="312">
        <v>30</v>
      </c>
      <c r="V812" s="133" t="s">
        <v>7</v>
      </c>
    </row>
    <row r="813" spans="1:22" x14ac:dyDescent="0.2">
      <c r="A813" s="308" t="s">
        <v>1062</v>
      </c>
      <c r="B813" s="309" t="s">
        <v>250</v>
      </c>
      <c r="C813" s="309" t="s">
        <v>251</v>
      </c>
      <c r="D813" s="310">
        <v>0.5936000061035156</v>
      </c>
      <c r="E813" s="311">
        <v>2329</v>
      </c>
      <c r="F813" s="311">
        <v>1053</v>
      </c>
      <c r="G813" s="311">
        <v>1025</v>
      </c>
      <c r="H813" s="311">
        <v>3923.517479873231</v>
      </c>
      <c r="I813" s="312">
        <v>1773.9218146442731</v>
      </c>
      <c r="J813" s="310">
        <v>1115</v>
      </c>
      <c r="K813" s="311">
        <v>770</v>
      </c>
      <c r="L813" s="311">
        <v>70</v>
      </c>
      <c r="M813" s="311">
        <v>240</v>
      </c>
      <c r="N813" s="313">
        <f t="shared" si="36"/>
        <v>0.21524663677130046</v>
      </c>
      <c r="O813" s="311">
        <v>30</v>
      </c>
      <c r="P813" s="311">
        <v>0</v>
      </c>
      <c r="Q813" s="311">
        <f t="shared" si="37"/>
        <v>30</v>
      </c>
      <c r="R813" s="313">
        <f t="shared" si="38"/>
        <v>2.6905829596412557E-2</v>
      </c>
      <c r="S813" s="311">
        <v>0</v>
      </c>
      <c r="T813" s="311">
        <v>0</v>
      </c>
      <c r="U813" s="312">
        <v>0</v>
      </c>
      <c r="V813" s="133" t="s">
        <v>7</v>
      </c>
    </row>
    <row r="814" spans="1:22" x14ac:dyDescent="0.2">
      <c r="A814" s="308" t="s">
        <v>1063</v>
      </c>
      <c r="B814" s="309" t="s">
        <v>250</v>
      </c>
      <c r="C814" s="309" t="s">
        <v>251</v>
      </c>
      <c r="D814" s="310">
        <v>0.72760002136230473</v>
      </c>
      <c r="E814" s="311">
        <v>3785</v>
      </c>
      <c r="F814" s="311">
        <v>1834</v>
      </c>
      <c r="G814" s="311">
        <v>1800</v>
      </c>
      <c r="H814" s="311">
        <v>5202.0339319304094</v>
      </c>
      <c r="I814" s="312">
        <v>2520.6156489195168</v>
      </c>
      <c r="J814" s="310">
        <v>1640</v>
      </c>
      <c r="K814" s="311">
        <v>1065</v>
      </c>
      <c r="L814" s="311">
        <v>100</v>
      </c>
      <c r="M814" s="311">
        <v>375</v>
      </c>
      <c r="N814" s="313">
        <f t="shared" si="36"/>
        <v>0.22865853658536586</v>
      </c>
      <c r="O814" s="311">
        <v>70</v>
      </c>
      <c r="P814" s="311">
        <v>30</v>
      </c>
      <c r="Q814" s="311">
        <f t="shared" si="37"/>
        <v>100</v>
      </c>
      <c r="R814" s="313">
        <f t="shared" si="38"/>
        <v>6.097560975609756E-2</v>
      </c>
      <c r="S814" s="311">
        <v>0</v>
      </c>
      <c r="T814" s="311">
        <v>0</v>
      </c>
      <c r="U814" s="312">
        <v>10</v>
      </c>
      <c r="V814" s="133" t="s">
        <v>7</v>
      </c>
    </row>
    <row r="815" spans="1:22" x14ac:dyDescent="0.2">
      <c r="A815" s="308" t="s">
        <v>1064</v>
      </c>
      <c r="B815" s="309" t="s">
        <v>250</v>
      </c>
      <c r="C815" s="309" t="s">
        <v>251</v>
      </c>
      <c r="D815" s="310">
        <v>0.47130001068115235</v>
      </c>
      <c r="E815" s="311">
        <v>2011</v>
      </c>
      <c r="F815" s="311">
        <v>833</v>
      </c>
      <c r="G815" s="311">
        <v>812</v>
      </c>
      <c r="H815" s="311">
        <v>4266.9211848596751</v>
      </c>
      <c r="I815" s="312">
        <v>1767.4516892034358</v>
      </c>
      <c r="J815" s="310">
        <v>975</v>
      </c>
      <c r="K815" s="311">
        <v>660</v>
      </c>
      <c r="L815" s="311">
        <v>50</v>
      </c>
      <c r="M815" s="311">
        <v>215</v>
      </c>
      <c r="N815" s="313">
        <f t="shared" si="36"/>
        <v>0.22051282051282051</v>
      </c>
      <c r="O815" s="311">
        <v>35</v>
      </c>
      <c r="P815" s="311">
        <v>0</v>
      </c>
      <c r="Q815" s="311">
        <f t="shared" si="37"/>
        <v>35</v>
      </c>
      <c r="R815" s="313">
        <f t="shared" si="38"/>
        <v>3.5897435897435895E-2</v>
      </c>
      <c r="S815" s="311">
        <v>0</v>
      </c>
      <c r="T815" s="311">
        <v>0</v>
      </c>
      <c r="U815" s="312">
        <v>10</v>
      </c>
      <c r="V815" s="133" t="s">
        <v>7</v>
      </c>
    </row>
    <row r="816" spans="1:22" x14ac:dyDescent="0.2">
      <c r="A816" s="308" t="s">
        <v>1065</v>
      </c>
      <c r="B816" s="309" t="s">
        <v>250</v>
      </c>
      <c r="C816" s="309" t="s">
        <v>251</v>
      </c>
      <c r="D816" s="310">
        <v>1.7250000000000001</v>
      </c>
      <c r="E816" s="311">
        <v>6395</v>
      </c>
      <c r="F816" s="311">
        <v>3027</v>
      </c>
      <c r="G816" s="311">
        <v>2919</v>
      </c>
      <c r="H816" s="311">
        <v>3707.246376811594</v>
      </c>
      <c r="I816" s="312">
        <v>1754.782608695652</v>
      </c>
      <c r="J816" s="310">
        <v>2995</v>
      </c>
      <c r="K816" s="311">
        <v>1935</v>
      </c>
      <c r="L816" s="311">
        <v>170</v>
      </c>
      <c r="M816" s="311">
        <v>710</v>
      </c>
      <c r="N816" s="313">
        <f t="shared" si="36"/>
        <v>0.23706176961602671</v>
      </c>
      <c r="O816" s="311">
        <v>95</v>
      </c>
      <c r="P816" s="311">
        <v>55</v>
      </c>
      <c r="Q816" s="311">
        <f t="shared" si="37"/>
        <v>150</v>
      </c>
      <c r="R816" s="313">
        <f t="shared" si="38"/>
        <v>5.0083472454090151E-2</v>
      </c>
      <c r="S816" s="311">
        <v>15</v>
      </c>
      <c r="T816" s="311">
        <v>0</v>
      </c>
      <c r="U816" s="312">
        <v>10</v>
      </c>
      <c r="V816" s="133" t="s">
        <v>7</v>
      </c>
    </row>
    <row r="817" spans="1:22" x14ac:dyDescent="0.2">
      <c r="A817" s="308" t="s">
        <v>1066</v>
      </c>
      <c r="B817" s="309" t="s">
        <v>250</v>
      </c>
      <c r="C817" s="309" t="s">
        <v>251</v>
      </c>
      <c r="D817" s="310">
        <v>0.42249999999999999</v>
      </c>
      <c r="E817" s="311">
        <v>4253</v>
      </c>
      <c r="F817" s="311">
        <v>2018</v>
      </c>
      <c r="G817" s="311">
        <v>1940</v>
      </c>
      <c r="H817" s="311">
        <v>10066.272189349113</v>
      </c>
      <c r="I817" s="312">
        <v>4776.3313609467459</v>
      </c>
      <c r="J817" s="310">
        <v>1965</v>
      </c>
      <c r="K817" s="311">
        <v>1160</v>
      </c>
      <c r="L817" s="311">
        <v>140</v>
      </c>
      <c r="M817" s="311">
        <v>455</v>
      </c>
      <c r="N817" s="313">
        <f t="shared" si="36"/>
        <v>0.23155216284987276</v>
      </c>
      <c r="O817" s="311">
        <v>100</v>
      </c>
      <c r="P817" s="311">
        <v>70</v>
      </c>
      <c r="Q817" s="311">
        <f t="shared" si="37"/>
        <v>170</v>
      </c>
      <c r="R817" s="313">
        <f t="shared" si="38"/>
        <v>8.6513994910941472E-2</v>
      </c>
      <c r="S817" s="311">
        <v>0</v>
      </c>
      <c r="T817" s="311">
        <v>0</v>
      </c>
      <c r="U817" s="312">
        <v>30</v>
      </c>
      <c r="V817" s="133" t="s">
        <v>7</v>
      </c>
    </row>
    <row r="818" spans="1:22" x14ac:dyDescent="0.2">
      <c r="A818" s="308" t="s">
        <v>1067</v>
      </c>
      <c r="B818" s="309" t="s">
        <v>250</v>
      </c>
      <c r="C818" s="309" t="s">
        <v>251</v>
      </c>
      <c r="D818" s="310">
        <v>0.65580001831054691</v>
      </c>
      <c r="E818" s="311">
        <v>4422</v>
      </c>
      <c r="F818" s="311">
        <v>2213</v>
      </c>
      <c r="G818" s="311">
        <v>2126</v>
      </c>
      <c r="H818" s="311">
        <v>6742.9092353364504</v>
      </c>
      <c r="I818" s="312">
        <v>3374.5043278605981</v>
      </c>
      <c r="J818" s="310">
        <v>1955</v>
      </c>
      <c r="K818" s="311">
        <v>1195</v>
      </c>
      <c r="L818" s="311">
        <v>75</v>
      </c>
      <c r="M818" s="311">
        <v>560</v>
      </c>
      <c r="N818" s="313">
        <f t="shared" si="36"/>
        <v>0.28644501278772377</v>
      </c>
      <c r="O818" s="311">
        <v>65</v>
      </c>
      <c r="P818" s="311">
        <v>40</v>
      </c>
      <c r="Q818" s="311">
        <f t="shared" si="37"/>
        <v>105</v>
      </c>
      <c r="R818" s="313">
        <f t="shared" si="38"/>
        <v>5.3708439897698211E-2</v>
      </c>
      <c r="S818" s="311">
        <v>10</v>
      </c>
      <c r="T818" s="311">
        <v>15</v>
      </c>
      <c r="U818" s="312">
        <v>10</v>
      </c>
      <c r="V818" s="133" t="s">
        <v>7</v>
      </c>
    </row>
    <row r="819" spans="1:22" x14ac:dyDescent="0.2">
      <c r="A819" s="308" t="s">
        <v>1068</v>
      </c>
      <c r="B819" s="309" t="s">
        <v>250</v>
      </c>
      <c r="C819" s="309" t="s">
        <v>251</v>
      </c>
      <c r="D819" s="310">
        <v>0.86029998779296879</v>
      </c>
      <c r="E819" s="311">
        <v>5066</v>
      </c>
      <c r="F819" s="311">
        <v>2344</v>
      </c>
      <c r="G819" s="311">
        <v>2277</v>
      </c>
      <c r="H819" s="311">
        <v>5888.6435800102936</v>
      </c>
      <c r="I819" s="312">
        <v>2724.6309813549406</v>
      </c>
      <c r="J819" s="310">
        <v>2440</v>
      </c>
      <c r="K819" s="311">
        <v>1585</v>
      </c>
      <c r="L819" s="311">
        <v>100</v>
      </c>
      <c r="M819" s="311">
        <v>570</v>
      </c>
      <c r="N819" s="313">
        <f t="shared" si="36"/>
        <v>0.23360655737704919</v>
      </c>
      <c r="O819" s="311">
        <v>90</v>
      </c>
      <c r="P819" s="311">
        <v>50</v>
      </c>
      <c r="Q819" s="311">
        <f t="shared" si="37"/>
        <v>140</v>
      </c>
      <c r="R819" s="313">
        <f t="shared" si="38"/>
        <v>5.737704918032787E-2</v>
      </c>
      <c r="S819" s="311">
        <v>0</v>
      </c>
      <c r="T819" s="311">
        <v>10</v>
      </c>
      <c r="U819" s="312">
        <v>35</v>
      </c>
      <c r="V819" s="133" t="s">
        <v>7</v>
      </c>
    </row>
    <row r="820" spans="1:22" x14ac:dyDescent="0.2">
      <c r="A820" s="308" t="s">
        <v>1069</v>
      </c>
      <c r="B820" s="309" t="s">
        <v>250</v>
      </c>
      <c r="C820" s="309" t="s">
        <v>251</v>
      </c>
      <c r="D820" s="310">
        <v>0.72300003051757811</v>
      </c>
      <c r="E820" s="311">
        <v>5025</v>
      </c>
      <c r="F820" s="311">
        <v>2625</v>
      </c>
      <c r="G820" s="311">
        <v>2513</v>
      </c>
      <c r="H820" s="311">
        <v>6950.207175513845</v>
      </c>
      <c r="I820" s="312">
        <v>3630.7052409400681</v>
      </c>
      <c r="J820" s="310">
        <v>2330</v>
      </c>
      <c r="K820" s="311">
        <v>1460</v>
      </c>
      <c r="L820" s="311">
        <v>140</v>
      </c>
      <c r="M820" s="311">
        <v>500</v>
      </c>
      <c r="N820" s="313">
        <f t="shared" si="36"/>
        <v>0.21459227467811159</v>
      </c>
      <c r="O820" s="311">
        <v>120</v>
      </c>
      <c r="P820" s="311">
        <v>95</v>
      </c>
      <c r="Q820" s="311">
        <f t="shared" si="37"/>
        <v>215</v>
      </c>
      <c r="R820" s="313">
        <f t="shared" si="38"/>
        <v>9.2274678111587988E-2</v>
      </c>
      <c r="S820" s="311">
        <v>0</v>
      </c>
      <c r="T820" s="311">
        <v>0</v>
      </c>
      <c r="U820" s="312">
        <v>15</v>
      </c>
      <c r="V820" s="133" t="s">
        <v>7</v>
      </c>
    </row>
    <row r="821" spans="1:22" x14ac:dyDescent="0.2">
      <c r="A821" s="308" t="s">
        <v>1070</v>
      </c>
      <c r="B821" s="309" t="s">
        <v>250</v>
      </c>
      <c r="C821" s="309" t="s">
        <v>251</v>
      </c>
      <c r="D821" s="310">
        <v>0.7448999786376953</v>
      </c>
      <c r="E821" s="311">
        <v>4203</v>
      </c>
      <c r="F821" s="311">
        <v>1766</v>
      </c>
      <c r="G821" s="311">
        <v>1685</v>
      </c>
      <c r="H821" s="311">
        <v>5642.368264913398</v>
      </c>
      <c r="I821" s="312">
        <v>2370.7880932279468</v>
      </c>
      <c r="J821" s="310">
        <v>1725</v>
      </c>
      <c r="K821" s="311">
        <v>960</v>
      </c>
      <c r="L821" s="311">
        <v>130</v>
      </c>
      <c r="M821" s="311">
        <v>455</v>
      </c>
      <c r="N821" s="313">
        <f t="shared" si="36"/>
        <v>0.26376811594202898</v>
      </c>
      <c r="O821" s="311">
        <v>100</v>
      </c>
      <c r="P821" s="311">
        <v>55</v>
      </c>
      <c r="Q821" s="311">
        <f t="shared" si="37"/>
        <v>155</v>
      </c>
      <c r="R821" s="313">
        <f t="shared" si="38"/>
        <v>8.9855072463768115E-2</v>
      </c>
      <c r="S821" s="311">
        <v>0</v>
      </c>
      <c r="T821" s="311">
        <v>20</v>
      </c>
      <c r="U821" s="312">
        <v>10</v>
      </c>
      <c r="V821" s="133" t="s">
        <v>7</v>
      </c>
    </row>
    <row r="822" spans="1:22" x14ac:dyDescent="0.2">
      <c r="A822" s="308" t="s">
        <v>1071</v>
      </c>
      <c r="B822" s="309" t="s">
        <v>250</v>
      </c>
      <c r="C822" s="309" t="s">
        <v>251</v>
      </c>
      <c r="D822" s="310">
        <v>1.9978999328613281</v>
      </c>
      <c r="E822" s="311">
        <v>7736</v>
      </c>
      <c r="F822" s="311">
        <v>3127</v>
      </c>
      <c r="G822" s="311">
        <v>3057</v>
      </c>
      <c r="H822" s="311">
        <v>3872.0657990717032</v>
      </c>
      <c r="I822" s="312">
        <v>1565.1434531666514</v>
      </c>
      <c r="J822" s="310">
        <v>4190</v>
      </c>
      <c r="K822" s="311">
        <v>2725</v>
      </c>
      <c r="L822" s="311">
        <v>285</v>
      </c>
      <c r="M822" s="311">
        <v>1010</v>
      </c>
      <c r="N822" s="313">
        <f t="shared" si="36"/>
        <v>0.24105011933174225</v>
      </c>
      <c r="O822" s="311">
        <v>95</v>
      </c>
      <c r="P822" s="311">
        <v>45</v>
      </c>
      <c r="Q822" s="311">
        <f t="shared" si="37"/>
        <v>140</v>
      </c>
      <c r="R822" s="313">
        <f t="shared" si="38"/>
        <v>3.3412887828162291E-2</v>
      </c>
      <c r="S822" s="311">
        <v>0</v>
      </c>
      <c r="T822" s="311">
        <v>15</v>
      </c>
      <c r="U822" s="312">
        <v>0</v>
      </c>
      <c r="V822" s="133" t="s">
        <v>7</v>
      </c>
    </row>
    <row r="823" spans="1:22" x14ac:dyDescent="0.2">
      <c r="A823" s="308" t="s">
        <v>1072</v>
      </c>
      <c r="B823" s="309" t="s">
        <v>250</v>
      </c>
      <c r="C823" s="309" t="s">
        <v>251</v>
      </c>
      <c r="D823" s="310">
        <v>2.2624000549316405</v>
      </c>
      <c r="E823" s="311">
        <v>6171</v>
      </c>
      <c r="F823" s="311">
        <v>2140</v>
      </c>
      <c r="G823" s="311">
        <v>2116</v>
      </c>
      <c r="H823" s="311">
        <v>2727.6343043522688</v>
      </c>
      <c r="I823" s="312">
        <v>945.89813827805142</v>
      </c>
      <c r="J823" s="310">
        <v>3235</v>
      </c>
      <c r="K823" s="311">
        <v>2320</v>
      </c>
      <c r="L823" s="311">
        <v>160</v>
      </c>
      <c r="M823" s="311">
        <v>620</v>
      </c>
      <c r="N823" s="313">
        <f t="shared" si="36"/>
        <v>0.19165378670788252</v>
      </c>
      <c r="O823" s="311">
        <v>65</v>
      </c>
      <c r="P823" s="311">
        <v>40</v>
      </c>
      <c r="Q823" s="311">
        <f t="shared" si="37"/>
        <v>105</v>
      </c>
      <c r="R823" s="313">
        <f t="shared" si="38"/>
        <v>3.2457496136012363E-2</v>
      </c>
      <c r="S823" s="311">
        <v>0</v>
      </c>
      <c r="T823" s="311">
        <v>10</v>
      </c>
      <c r="U823" s="312">
        <v>20</v>
      </c>
      <c r="V823" s="133" t="s">
        <v>7</v>
      </c>
    </row>
    <row r="824" spans="1:22" x14ac:dyDescent="0.2">
      <c r="A824" s="308" t="s">
        <v>1073</v>
      </c>
      <c r="B824" s="309" t="s">
        <v>250</v>
      </c>
      <c r="C824" s="309" t="s">
        <v>251</v>
      </c>
      <c r="D824" s="310">
        <v>4.8210998535156246</v>
      </c>
      <c r="E824" s="311">
        <v>6576</v>
      </c>
      <c r="F824" s="311">
        <v>2742</v>
      </c>
      <c r="G824" s="311">
        <v>2684</v>
      </c>
      <c r="H824" s="311">
        <v>1364.0041069061604</v>
      </c>
      <c r="I824" s="312">
        <v>568.74988764244097</v>
      </c>
      <c r="J824" s="310">
        <v>3515</v>
      </c>
      <c r="K824" s="311">
        <v>2320</v>
      </c>
      <c r="L824" s="311">
        <v>285</v>
      </c>
      <c r="M824" s="311">
        <v>655</v>
      </c>
      <c r="N824" s="313">
        <f t="shared" si="36"/>
        <v>0.18634423897581792</v>
      </c>
      <c r="O824" s="311">
        <v>175</v>
      </c>
      <c r="P824" s="311">
        <v>55</v>
      </c>
      <c r="Q824" s="311">
        <f t="shared" si="37"/>
        <v>230</v>
      </c>
      <c r="R824" s="313">
        <f t="shared" si="38"/>
        <v>6.5433854907539113E-2</v>
      </c>
      <c r="S824" s="311">
        <v>0</v>
      </c>
      <c r="T824" s="311">
        <v>0</v>
      </c>
      <c r="U824" s="312">
        <v>0</v>
      </c>
      <c r="V824" s="133" t="s">
        <v>7</v>
      </c>
    </row>
    <row r="825" spans="1:22" x14ac:dyDescent="0.2">
      <c r="A825" s="308" t="s">
        <v>1074</v>
      </c>
      <c r="B825" s="309" t="s">
        <v>250</v>
      </c>
      <c r="C825" s="309" t="s">
        <v>251</v>
      </c>
      <c r="D825" s="310">
        <v>5.0648001098632811</v>
      </c>
      <c r="E825" s="311">
        <v>6470</v>
      </c>
      <c r="F825" s="311">
        <v>2797</v>
      </c>
      <c r="G825" s="311">
        <v>2740</v>
      </c>
      <c r="H825" s="311">
        <v>1277.4442938824393</v>
      </c>
      <c r="I825" s="312">
        <v>552.24291962738528</v>
      </c>
      <c r="J825" s="310">
        <v>3365</v>
      </c>
      <c r="K825" s="311">
        <v>2600</v>
      </c>
      <c r="L825" s="311">
        <v>130</v>
      </c>
      <c r="M825" s="311">
        <v>545</v>
      </c>
      <c r="N825" s="313">
        <f t="shared" si="36"/>
        <v>0.16196136701337296</v>
      </c>
      <c r="O825" s="311">
        <v>25</v>
      </c>
      <c r="P825" s="311">
        <v>50</v>
      </c>
      <c r="Q825" s="311">
        <f t="shared" si="37"/>
        <v>75</v>
      </c>
      <c r="R825" s="313">
        <f t="shared" si="38"/>
        <v>2.2288261515601784E-2</v>
      </c>
      <c r="S825" s="311">
        <v>0</v>
      </c>
      <c r="T825" s="311">
        <v>0</v>
      </c>
      <c r="U825" s="312">
        <v>20</v>
      </c>
      <c r="V825" s="133" t="s">
        <v>7</v>
      </c>
    </row>
    <row r="826" spans="1:22" x14ac:dyDescent="0.2">
      <c r="A826" s="308" t="s">
        <v>1075</v>
      </c>
      <c r="B826" s="309" t="s">
        <v>250</v>
      </c>
      <c r="C826" s="309" t="s">
        <v>251</v>
      </c>
      <c r="D826" s="310">
        <v>1.5003999328613282</v>
      </c>
      <c r="E826" s="311">
        <v>5610</v>
      </c>
      <c r="F826" s="311">
        <v>2464</v>
      </c>
      <c r="G826" s="311">
        <v>2388</v>
      </c>
      <c r="H826" s="311">
        <v>3739.0030998611714</v>
      </c>
      <c r="I826" s="312">
        <v>1642.228812488044</v>
      </c>
      <c r="J826" s="310">
        <v>2700</v>
      </c>
      <c r="K826" s="311">
        <v>1650</v>
      </c>
      <c r="L826" s="311">
        <v>140</v>
      </c>
      <c r="M826" s="311">
        <v>645</v>
      </c>
      <c r="N826" s="313">
        <f t="shared" si="36"/>
        <v>0.2388888888888889</v>
      </c>
      <c r="O826" s="311">
        <v>120</v>
      </c>
      <c r="P826" s="311">
        <v>120</v>
      </c>
      <c r="Q826" s="311">
        <f t="shared" si="37"/>
        <v>240</v>
      </c>
      <c r="R826" s="313">
        <f t="shared" si="38"/>
        <v>8.8888888888888892E-2</v>
      </c>
      <c r="S826" s="311">
        <v>0</v>
      </c>
      <c r="T826" s="311">
        <v>0</v>
      </c>
      <c r="U826" s="312">
        <v>25</v>
      </c>
      <c r="V826" s="133" t="s">
        <v>7</v>
      </c>
    </row>
    <row r="827" spans="1:22" x14ac:dyDescent="0.2">
      <c r="A827" s="308" t="s">
        <v>1076</v>
      </c>
      <c r="B827" s="309" t="s">
        <v>250</v>
      </c>
      <c r="C827" s="309" t="s">
        <v>251</v>
      </c>
      <c r="D827" s="310">
        <v>1.081500015258789</v>
      </c>
      <c r="E827" s="311">
        <v>5135</v>
      </c>
      <c r="F827" s="311">
        <v>2675</v>
      </c>
      <c r="G827" s="311">
        <v>2571</v>
      </c>
      <c r="H827" s="311">
        <v>4748.0350693950386</v>
      </c>
      <c r="I827" s="312">
        <v>2473.4165161892365</v>
      </c>
      <c r="J827" s="310">
        <v>2435</v>
      </c>
      <c r="K827" s="311">
        <v>1545</v>
      </c>
      <c r="L827" s="311">
        <v>120</v>
      </c>
      <c r="M827" s="311">
        <v>490</v>
      </c>
      <c r="N827" s="313">
        <f t="shared" si="36"/>
        <v>0.20123203285420946</v>
      </c>
      <c r="O827" s="311">
        <v>160</v>
      </c>
      <c r="P827" s="311">
        <v>85</v>
      </c>
      <c r="Q827" s="311">
        <f t="shared" si="37"/>
        <v>245</v>
      </c>
      <c r="R827" s="313">
        <f t="shared" si="38"/>
        <v>0.10061601642710473</v>
      </c>
      <c r="S827" s="311">
        <v>0</v>
      </c>
      <c r="T827" s="311">
        <v>15</v>
      </c>
      <c r="U827" s="312">
        <v>10</v>
      </c>
      <c r="V827" s="133" t="s">
        <v>7</v>
      </c>
    </row>
    <row r="828" spans="1:22" x14ac:dyDescent="0.2">
      <c r="A828" s="308" t="s">
        <v>1077</v>
      </c>
      <c r="B828" s="309" t="s">
        <v>250</v>
      </c>
      <c r="C828" s="309" t="s">
        <v>251</v>
      </c>
      <c r="D828" s="310">
        <v>0.62020000457763669</v>
      </c>
      <c r="E828" s="311">
        <v>3195</v>
      </c>
      <c r="F828" s="311">
        <v>1666</v>
      </c>
      <c r="G828" s="311">
        <v>1602</v>
      </c>
      <c r="H828" s="311">
        <v>5151.5639735859586</v>
      </c>
      <c r="I828" s="312">
        <v>2686.2302284801904</v>
      </c>
      <c r="J828" s="310">
        <v>1620</v>
      </c>
      <c r="K828" s="311">
        <v>1020</v>
      </c>
      <c r="L828" s="311">
        <v>50</v>
      </c>
      <c r="M828" s="311">
        <v>420</v>
      </c>
      <c r="N828" s="313">
        <f t="shared" si="36"/>
        <v>0.25925925925925924</v>
      </c>
      <c r="O828" s="311">
        <v>95</v>
      </c>
      <c r="P828" s="311">
        <v>10</v>
      </c>
      <c r="Q828" s="311">
        <f t="shared" si="37"/>
        <v>105</v>
      </c>
      <c r="R828" s="313">
        <f t="shared" si="38"/>
        <v>6.4814814814814811E-2</v>
      </c>
      <c r="S828" s="311">
        <v>15</v>
      </c>
      <c r="T828" s="311">
        <v>0</v>
      </c>
      <c r="U828" s="312">
        <v>10</v>
      </c>
      <c r="V828" s="133" t="s">
        <v>7</v>
      </c>
    </row>
    <row r="829" spans="1:22" x14ac:dyDescent="0.2">
      <c r="A829" s="308" t="s">
        <v>1078</v>
      </c>
      <c r="B829" s="309" t="s">
        <v>250</v>
      </c>
      <c r="C829" s="309" t="s">
        <v>251</v>
      </c>
      <c r="D829" s="310">
        <v>0.76489997863769532</v>
      </c>
      <c r="E829" s="311">
        <v>3843</v>
      </c>
      <c r="F829" s="311">
        <v>2057</v>
      </c>
      <c r="G829" s="311">
        <v>1994</v>
      </c>
      <c r="H829" s="311">
        <v>5024.1863084431934</v>
      </c>
      <c r="I829" s="312">
        <v>2689.2404986905149</v>
      </c>
      <c r="J829" s="310">
        <v>1905</v>
      </c>
      <c r="K829" s="311">
        <v>1195</v>
      </c>
      <c r="L829" s="311">
        <v>70</v>
      </c>
      <c r="M829" s="311">
        <v>440</v>
      </c>
      <c r="N829" s="313">
        <f t="shared" si="36"/>
        <v>0.23097112860892388</v>
      </c>
      <c r="O829" s="311">
        <v>130</v>
      </c>
      <c r="P829" s="311">
        <v>50</v>
      </c>
      <c r="Q829" s="311">
        <f t="shared" si="37"/>
        <v>180</v>
      </c>
      <c r="R829" s="313">
        <f t="shared" si="38"/>
        <v>9.4488188976377951E-2</v>
      </c>
      <c r="S829" s="311">
        <v>0</v>
      </c>
      <c r="T829" s="311">
        <v>10</v>
      </c>
      <c r="U829" s="312">
        <v>15</v>
      </c>
      <c r="V829" s="133" t="s">
        <v>7</v>
      </c>
    </row>
    <row r="830" spans="1:22" x14ac:dyDescent="0.2">
      <c r="A830" s="308" t="s">
        <v>1079</v>
      </c>
      <c r="B830" s="309" t="s">
        <v>250</v>
      </c>
      <c r="C830" s="309" t="s">
        <v>251</v>
      </c>
      <c r="D830" s="310">
        <v>0.90279998779296877</v>
      </c>
      <c r="E830" s="311">
        <v>4182</v>
      </c>
      <c r="F830" s="311">
        <v>2220</v>
      </c>
      <c r="G830" s="311">
        <v>2144</v>
      </c>
      <c r="H830" s="311">
        <v>4632.2552686598192</v>
      </c>
      <c r="I830" s="312">
        <v>2459.0164266917259</v>
      </c>
      <c r="J830" s="310">
        <v>2090</v>
      </c>
      <c r="K830" s="311">
        <v>1290</v>
      </c>
      <c r="L830" s="311">
        <v>85</v>
      </c>
      <c r="M830" s="311">
        <v>515</v>
      </c>
      <c r="N830" s="313">
        <f t="shared" si="36"/>
        <v>0.24641148325358853</v>
      </c>
      <c r="O830" s="311">
        <v>80</v>
      </c>
      <c r="P830" s="311">
        <v>100</v>
      </c>
      <c r="Q830" s="311">
        <f t="shared" si="37"/>
        <v>180</v>
      </c>
      <c r="R830" s="313">
        <f t="shared" si="38"/>
        <v>8.6124401913875603E-2</v>
      </c>
      <c r="S830" s="311">
        <v>0</v>
      </c>
      <c r="T830" s="311">
        <v>10</v>
      </c>
      <c r="U830" s="312">
        <v>0</v>
      </c>
      <c r="V830" s="133" t="s">
        <v>7</v>
      </c>
    </row>
    <row r="831" spans="1:22" x14ac:dyDescent="0.2">
      <c r="A831" s="308" t="s">
        <v>1080</v>
      </c>
      <c r="B831" s="309" t="s">
        <v>250</v>
      </c>
      <c r="C831" s="309" t="s">
        <v>251</v>
      </c>
      <c r="D831" s="310">
        <v>0.53919998168945316</v>
      </c>
      <c r="E831" s="311">
        <v>3604</v>
      </c>
      <c r="F831" s="311">
        <v>1768</v>
      </c>
      <c r="G831" s="311">
        <v>1713</v>
      </c>
      <c r="H831" s="311">
        <v>6683.976488106945</v>
      </c>
      <c r="I831" s="312">
        <v>3278.9318620901995</v>
      </c>
      <c r="J831" s="310">
        <v>1770</v>
      </c>
      <c r="K831" s="311">
        <v>1080</v>
      </c>
      <c r="L831" s="311">
        <v>70</v>
      </c>
      <c r="M831" s="311">
        <v>455</v>
      </c>
      <c r="N831" s="313">
        <f t="shared" si="36"/>
        <v>0.25706214689265539</v>
      </c>
      <c r="O831" s="311">
        <v>80</v>
      </c>
      <c r="P831" s="311">
        <v>40</v>
      </c>
      <c r="Q831" s="311">
        <f t="shared" si="37"/>
        <v>120</v>
      </c>
      <c r="R831" s="313">
        <f t="shared" si="38"/>
        <v>6.7796610169491525E-2</v>
      </c>
      <c r="S831" s="311">
        <v>15</v>
      </c>
      <c r="T831" s="311">
        <v>0</v>
      </c>
      <c r="U831" s="312">
        <v>20</v>
      </c>
      <c r="V831" s="133" t="s">
        <v>7</v>
      </c>
    </row>
    <row r="832" spans="1:22" x14ac:dyDescent="0.2">
      <c r="A832" s="308" t="s">
        <v>1081</v>
      </c>
      <c r="B832" s="309" t="s">
        <v>250</v>
      </c>
      <c r="C832" s="309" t="s">
        <v>251</v>
      </c>
      <c r="D832" s="310">
        <v>0.61220001220703124</v>
      </c>
      <c r="E832" s="311">
        <v>3756</v>
      </c>
      <c r="F832" s="311">
        <v>1900</v>
      </c>
      <c r="G832" s="311">
        <v>1835</v>
      </c>
      <c r="H832" s="311">
        <v>6135.249795992836</v>
      </c>
      <c r="I832" s="312">
        <v>3103.5608659175687</v>
      </c>
      <c r="J832" s="310">
        <v>1780</v>
      </c>
      <c r="K832" s="311">
        <v>1105</v>
      </c>
      <c r="L832" s="311">
        <v>75</v>
      </c>
      <c r="M832" s="311">
        <v>395</v>
      </c>
      <c r="N832" s="313">
        <f t="shared" si="36"/>
        <v>0.22191011235955055</v>
      </c>
      <c r="O832" s="311">
        <v>135</v>
      </c>
      <c r="P832" s="311">
        <v>35</v>
      </c>
      <c r="Q832" s="311">
        <f t="shared" si="37"/>
        <v>170</v>
      </c>
      <c r="R832" s="313">
        <f t="shared" si="38"/>
        <v>9.5505617977528087E-2</v>
      </c>
      <c r="S832" s="311">
        <v>10</v>
      </c>
      <c r="T832" s="311">
        <v>15</v>
      </c>
      <c r="U832" s="312">
        <v>10</v>
      </c>
      <c r="V832" s="133" t="s">
        <v>7</v>
      </c>
    </row>
    <row r="833" spans="1:22" x14ac:dyDescent="0.2">
      <c r="A833" s="308" t="s">
        <v>1082</v>
      </c>
      <c r="B833" s="309" t="s">
        <v>250</v>
      </c>
      <c r="C833" s="309" t="s">
        <v>251</v>
      </c>
      <c r="D833" s="310">
        <v>0.71569999694824216</v>
      </c>
      <c r="E833" s="311">
        <v>2612</v>
      </c>
      <c r="F833" s="311">
        <v>1369</v>
      </c>
      <c r="G833" s="311">
        <v>1312</v>
      </c>
      <c r="H833" s="311">
        <v>3649.5738593511464</v>
      </c>
      <c r="I833" s="312">
        <v>1912.8126391469066</v>
      </c>
      <c r="J833" s="310">
        <v>1290</v>
      </c>
      <c r="K833" s="311">
        <v>835</v>
      </c>
      <c r="L833" s="311">
        <v>20</v>
      </c>
      <c r="M833" s="311">
        <v>325</v>
      </c>
      <c r="N833" s="313">
        <f t="shared" si="36"/>
        <v>0.25193798449612403</v>
      </c>
      <c r="O833" s="311">
        <v>70</v>
      </c>
      <c r="P833" s="311">
        <v>20</v>
      </c>
      <c r="Q833" s="311">
        <f t="shared" si="37"/>
        <v>90</v>
      </c>
      <c r="R833" s="313">
        <f t="shared" si="38"/>
        <v>6.9767441860465115E-2</v>
      </c>
      <c r="S833" s="311">
        <v>10</v>
      </c>
      <c r="T833" s="311">
        <v>0</v>
      </c>
      <c r="U833" s="312">
        <v>10</v>
      </c>
      <c r="V833" s="133" t="s">
        <v>7</v>
      </c>
    </row>
    <row r="834" spans="1:22" x14ac:dyDescent="0.2">
      <c r="A834" s="314" t="s">
        <v>1083</v>
      </c>
      <c r="B834" s="315" t="s">
        <v>250</v>
      </c>
      <c r="C834" s="315" t="s">
        <v>251</v>
      </c>
      <c r="D834" s="316">
        <v>0.99099998474121098</v>
      </c>
      <c r="E834" s="317">
        <v>2671</v>
      </c>
      <c r="F834" s="317">
        <v>1498</v>
      </c>
      <c r="G834" s="317">
        <v>1393</v>
      </c>
      <c r="H834" s="317">
        <v>2695.2573573424452</v>
      </c>
      <c r="I834" s="318">
        <v>1511.6044632343628</v>
      </c>
      <c r="J834" s="316">
        <v>1295</v>
      </c>
      <c r="K834" s="317">
        <v>705</v>
      </c>
      <c r="L834" s="317">
        <v>70</v>
      </c>
      <c r="M834" s="317">
        <v>425</v>
      </c>
      <c r="N834" s="319">
        <f t="shared" ref="N834:N879" si="39">M834/J834</f>
        <v>0.3281853281853282</v>
      </c>
      <c r="O834" s="317">
        <v>55</v>
      </c>
      <c r="P834" s="317">
        <v>30</v>
      </c>
      <c r="Q834" s="317">
        <f t="shared" ref="Q834:Q879" si="40">O834+P834</f>
        <v>85</v>
      </c>
      <c r="R834" s="319">
        <f t="shared" ref="R834:R879" si="41">Q834/J834</f>
        <v>6.5637065637065631E-2</v>
      </c>
      <c r="S834" s="317">
        <v>0</v>
      </c>
      <c r="T834" s="317">
        <v>0</v>
      </c>
      <c r="U834" s="318">
        <v>10</v>
      </c>
      <c r="V834" s="119" t="s">
        <v>6</v>
      </c>
    </row>
    <row r="835" spans="1:22" x14ac:dyDescent="0.2">
      <c r="A835" s="314" t="s">
        <v>1084</v>
      </c>
      <c r="B835" s="315" t="s">
        <v>250</v>
      </c>
      <c r="C835" s="315" t="s">
        <v>251</v>
      </c>
      <c r="D835" s="316">
        <v>0.72150001525878904</v>
      </c>
      <c r="E835" s="317">
        <v>3001</v>
      </c>
      <c r="F835" s="317">
        <v>1667</v>
      </c>
      <c r="G835" s="317">
        <v>1597</v>
      </c>
      <c r="H835" s="317">
        <v>4159.3900714244555</v>
      </c>
      <c r="I835" s="318">
        <v>2310.4642616009887</v>
      </c>
      <c r="J835" s="316">
        <v>1380</v>
      </c>
      <c r="K835" s="317">
        <v>405</v>
      </c>
      <c r="L835" s="317">
        <v>30</v>
      </c>
      <c r="M835" s="317">
        <v>790</v>
      </c>
      <c r="N835" s="319">
        <f t="shared" si="39"/>
        <v>0.57246376811594202</v>
      </c>
      <c r="O835" s="317">
        <v>115</v>
      </c>
      <c r="P835" s="317">
        <v>0</v>
      </c>
      <c r="Q835" s="317">
        <f t="shared" si="40"/>
        <v>115</v>
      </c>
      <c r="R835" s="319">
        <f t="shared" si="41"/>
        <v>8.3333333333333329E-2</v>
      </c>
      <c r="S835" s="317">
        <v>15</v>
      </c>
      <c r="T835" s="317">
        <v>0</v>
      </c>
      <c r="U835" s="318">
        <v>20</v>
      </c>
      <c r="V835" s="119" t="s">
        <v>6</v>
      </c>
    </row>
    <row r="836" spans="1:22" x14ac:dyDescent="0.2">
      <c r="A836" s="320" t="s">
        <v>1085</v>
      </c>
      <c r="B836" s="321" t="s">
        <v>250</v>
      </c>
      <c r="C836" s="321" t="s">
        <v>251</v>
      </c>
      <c r="D836" s="322">
        <v>1.9207000732421875</v>
      </c>
      <c r="E836" s="323">
        <v>7344</v>
      </c>
      <c r="F836" s="323">
        <v>4370</v>
      </c>
      <c r="G836" s="323">
        <v>4202</v>
      </c>
      <c r="H836" s="323">
        <v>3823.6058311817278</v>
      </c>
      <c r="I836" s="324">
        <v>2275.212075471698</v>
      </c>
      <c r="J836" s="322">
        <v>2870</v>
      </c>
      <c r="K836" s="323">
        <v>1465</v>
      </c>
      <c r="L836" s="323">
        <v>55</v>
      </c>
      <c r="M836" s="323">
        <v>940</v>
      </c>
      <c r="N836" s="325">
        <f t="shared" si="39"/>
        <v>0.32752613240418116</v>
      </c>
      <c r="O836" s="323">
        <v>340</v>
      </c>
      <c r="P836" s="323">
        <v>35</v>
      </c>
      <c r="Q836" s="323">
        <f t="shared" si="40"/>
        <v>375</v>
      </c>
      <c r="R836" s="325">
        <f t="shared" si="41"/>
        <v>0.13066202090592335</v>
      </c>
      <c r="S836" s="323">
        <v>0</v>
      </c>
      <c r="T836" s="323">
        <v>0</v>
      </c>
      <c r="U836" s="324">
        <v>45</v>
      </c>
      <c r="V836" s="78" t="s">
        <v>5</v>
      </c>
    </row>
    <row r="837" spans="1:22" x14ac:dyDescent="0.2">
      <c r="A837" s="308" t="s">
        <v>1086</v>
      </c>
      <c r="B837" s="309" t="s">
        <v>250</v>
      </c>
      <c r="C837" s="309" t="s">
        <v>251</v>
      </c>
      <c r="D837" s="310">
        <v>1.6144000244140626</v>
      </c>
      <c r="E837" s="311">
        <v>3879</v>
      </c>
      <c r="F837" s="311">
        <v>1889</v>
      </c>
      <c r="G837" s="311">
        <v>1800</v>
      </c>
      <c r="H837" s="311">
        <v>2402.750211434035</v>
      </c>
      <c r="I837" s="312">
        <v>1170.0941349313978</v>
      </c>
      <c r="J837" s="310">
        <v>1620</v>
      </c>
      <c r="K837" s="311">
        <v>1005</v>
      </c>
      <c r="L837" s="311">
        <v>70</v>
      </c>
      <c r="M837" s="311">
        <v>420</v>
      </c>
      <c r="N837" s="313">
        <f t="shared" si="39"/>
        <v>0.25925925925925924</v>
      </c>
      <c r="O837" s="311">
        <v>55</v>
      </c>
      <c r="P837" s="311">
        <v>70</v>
      </c>
      <c r="Q837" s="311">
        <f t="shared" si="40"/>
        <v>125</v>
      </c>
      <c r="R837" s="313">
        <f t="shared" si="41"/>
        <v>7.716049382716049E-2</v>
      </c>
      <c r="S837" s="311">
        <v>0</v>
      </c>
      <c r="T837" s="311">
        <v>0</v>
      </c>
      <c r="U837" s="312">
        <v>0</v>
      </c>
      <c r="V837" s="133" t="s">
        <v>7</v>
      </c>
    </row>
    <row r="838" spans="1:22" x14ac:dyDescent="0.2">
      <c r="A838" s="308" t="s">
        <v>1087</v>
      </c>
      <c r="B838" s="309" t="s">
        <v>250</v>
      </c>
      <c r="C838" s="309" t="s">
        <v>251</v>
      </c>
      <c r="D838" s="310">
        <v>4.39739990234375</v>
      </c>
      <c r="E838" s="311">
        <v>3275</v>
      </c>
      <c r="F838" s="311">
        <v>1535</v>
      </c>
      <c r="G838" s="311">
        <v>1509</v>
      </c>
      <c r="H838" s="311">
        <v>744.75828278762469</v>
      </c>
      <c r="I838" s="312">
        <v>349.06991269587905</v>
      </c>
      <c r="J838" s="310">
        <v>1835</v>
      </c>
      <c r="K838" s="311">
        <v>1255</v>
      </c>
      <c r="L838" s="311">
        <v>75</v>
      </c>
      <c r="M838" s="311">
        <v>370</v>
      </c>
      <c r="N838" s="313">
        <f t="shared" si="39"/>
        <v>0.20163487738419619</v>
      </c>
      <c r="O838" s="311">
        <v>85</v>
      </c>
      <c r="P838" s="311">
        <v>45</v>
      </c>
      <c r="Q838" s="311">
        <f t="shared" si="40"/>
        <v>130</v>
      </c>
      <c r="R838" s="313">
        <f t="shared" si="41"/>
        <v>7.0844686648501368E-2</v>
      </c>
      <c r="S838" s="311">
        <v>0</v>
      </c>
      <c r="T838" s="311">
        <v>0</v>
      </c>
      <c r="U838" s="312">
        <v>0</v>
      </c>
      <c r="V838" s="133" t="s">
        <v>7</v>
      </c>
    </row>
    <row r="839" spans="1:22" x14ac:dyDescent="0.2">
      <c r="A839" s="308" t="s">
        <v>1088</v>
      </c>
      <c r="B839" s="309" t="s">
        <v>250</v>
      </c>
      <c r="C839" s="309" t="s">
        <v>251</v>
      </c>
      <c r="D839" s="310">
        <v>2.1277000427246096</v>
      </c>
      <c r="E839" s="311">
        <v>3229</v>
      </c>
      <c r="F839" s="311">
        <v>1264</v>
      </c>
      <c r="G839" s="311">
        <v>1250</v>
      </c>
      <c r="H839" s="311">
        <v>1517.6011351041425</v>
      </c>
      <c r="I839" s="312">
        <v>594.06870076544942</v>
      </c>
      <c r="J839" s="310">
        <v>1770</v>
      </c>
      <c r="K839" s="311">
        <v>1335</v>
      </c>
      <c r="L839" s="311">
        <v>110</v>
      </c>
      <c r="M839" s="311">
        <v>265</v>
      </c>
      <c r="N839" s="313">
        <f t="shared" si="39"/>
        <v>0.14971751412429379</v>
      </c>
      <c r="O839" s="311">
        <v>35</v>
      </c>
      <c r="P839" s="311">
        <v>20</v>
      </c>
      <c r="Q839" s="311">
        <f t="shared" si="40"/>
        <v>55</v>
      </c>
      <c r="R839" s="313">
        <f t="shared" si="41"/>
        <v>3.1073446327683617E-2</v>
      </c>
      <c r="S839" s="311">
        <v>0</v>
      </c>
      <c r="T839" s="311">
        <v>0</v>
      </c>
      <c r="U839" s="312">
        <v>0</v>
      </c>
      <c r="V839" s="133" t="s">
        <v>7</v>
      </c>
    </row>
    <row r="840" spans="1:22" x14ac:dyDescent="0.2">
      <c r="A840" s="308" t="s">
        <v>1089</v>
      </c>
      <c r="B840" s="309" t="s">
        <v>250</v>
      </c>
      <c r="C840" s="309" t="s">
        <v>251</v>
      </c>
      <c r="D840" s="310">
        <v>2.1291000366210939</v>
      </c>
      <c r="E840" s="311">
        <v>3324</v>
      </c>
      <c r="F840" s="311">
        <v>1507</v>
      </c>
      <c r="G840" s="311">
        <v>1466</v>
      </c>
      <c r="H840" s="311">
        <v>1561.2230251403432</v>
      </c>
      <c r="I840" s="312">
        <v>707.81079990568514</v>
      </c>
      <c r="J840" s="310">
        <v>1685</v>
      </c>
      <c r="K840" s="311">
        <v>1185</v>
      </c>
      <c r="L840" s="311">
        <v>80</v>
      </c>
      <c r="M840" s="311">
        <v>240</v>
      </c>
      <c r="N840" s="313">
        <f t="shared" si="39"/>
        <v>0.14243323442136499</v>
      </c>
      <c r="O840" s="311">
        <v>140</v>
      </c>
      <c r="P840" s="311">
        <v>15</v>
      </c>
      <c r="Q840" s="311">
        <f t="shared" si="40"/>
        <v>155</v>
      </c>
      <c r="R840" s="313">
        <f t="shared" si="41"/>
        <v>9.1988130563798218E-2</v>
      </c>
      <c r="S840" s="311">
        <v>0</v>
      </c>
      <c r="T840" s="311">
        <v>0</v>
      </c>
      <c r="U840" s="312">
        <v>0</v>
      </c>
      <c r="V840" s="133" t="s">
        <v>7</v>
      </c>
    </row>
    <row r="841" spans="1:22" x14ac:dyDescent="0.2">
      <c r="A841" s="308" t="s">
        <v>1090</v>
      </c>
      <c r="B841" s="309" t="s">
        <v>250</v>
      </c>
      <c r="C841" s="309" t="s">
        <v>251</v>
      </c>
      <c r="D841" s="310">
        <v>11.473800048828124</v>
      </c>
      <c r="E841" s="311">
        <v>3762</v>
      </c>
      <c r="F841" s="311">
        <v>1313</v>
      </c>
      <c r="G841" s="311">
        <v>1301</v>
      </c>
      <c r="H841" s="311">
        <v>327.87742369488404</v>
      </c>
      <c r="I841" s="312">
        <v>114.43462448468441</v>
      </c>
      <c r="J841" s="310">
        <v>1895</v>
      </c>
      <c r="K841" s="311">
        <v>1400</v>
      </c>
      <c r="L841" s="311">
        <v>100</v>
      </c>
      <c r="M841" s="311">
        <v>295</v>
      </c>
      <c r="N841" s="313">
        <f t="shared" si="39"/>
        <v>0.15567282321899736</v>
      </c>
      <c r="O841" s="311">
        <v>45</v>
      </c>
      <c r="P841" s="311">
        <v>40</v>
      </c>
      <c r="Q841" s="311">
        <f t="shared" si="40"/>
        <v>85</v>
      </c>
      <c r="R841" s="313">
        <f t="shared" si="41"/>
        <v>4.4854881266490766E-2</v>
      </c>
      <c r="S841" s="311">
        <v>0</v>
      </c>
      <c r="T841" s="311">
        <v>0</v>
      </c>
      <c r="U841" s="312">
        <v>10</v>
      </c>
      <c r="V841" s="133" t="s">
        <v>7</v>
      </c>
    </row>
    <row r="842" spans="1:22" x14ac:dyDescent="0.2">
      <c r="A842" s="308" t="s">
        <v>1091</v>
      </c>
      <c r="B842" s="309" t="s">
        <v>250</v>
      </c>
      <c r="C842" s="309" t="s">
        <v>251</v>
      </c>
      <c r="D842" s="310">
        <v>1.9521000671386719</v>
      </c>
      <c r="E842" s="311">
        <v>5306</v>
      </c>
      <c r="F842" s="311">
        <v>2356</v>
      </c>
      <c r="G842" s="311">
        <v>2321</v>
      </c>
      <c r="H842" s="311">
        <v>2718.0983645871038</v>
      </c>
      <c r="I842" s="312">
        <v>1206.9053424363394</v>
      </c>
      <c r="J842" s="310">
        <v>2635</v>
      </c>
      <c r="K842" s="311">
        <v>1915</v>
      </c>
      <c r="L842" s="311">
        <v>135</v>
      </c>
      <c r="M842" s="311">
        <v>420</v>
      </c>
      <c r="N842" s="313">
        <f t="shared" si="39"/>
        <v>0.15939278937381404</v>
      </c>
      <c r="O842" s="311">
        <v>115</v>
      </c>
      <c r="P842" s="311">
        <v>45</v>
      </c>
      <c r="Q842" s="311">
        <f t="shared" si="40"/>
        <v>160</v>
      </c>
      <c r="R842" s="313">
        <f t="shared" si="41"/>
        <v>6.0721062618595827E-2</v>
      </c>
      <c r="S842" s="311">
        <v>0</v>
      </c>
      <c r="T842" s="311">
        <v>0</v>
      </c>
      <c r="U842" s="312">
        <v>0</v>
      </c>
      <c r="V842" s="133" t="s">
        <v>7</v>
      </c>
    </row>
    <row r="843" spans="1:22" x14ac:dyDescent="0.2">
      <c r="A843" s="308" t="s">
        <v>1092</v>
      </c>
      <c r="B843" s="309" t="s">
        <v>250</v>
      </c>
      <c r="C843" s="309" t="s">
        <v>251</v>
      </c>
      <c r="D843" s="310">
        <v>1.9875999450683595</v>
      </c>
      <c r="E843" s="311">
        <v>4954</v>
      </c>
      <c r="F843" s="311">
        <v>1887</v>
      </c>
      <c r="G843" s="311">
        <v>1875</v>
      </c>
      <c r="H843" s="311">
        <v>2492.4532787857456</v>
      </c>
      <c r="I843" s="312">
        <v>949.386220643662</v>
      </c>
      <c r="J843" s="310">
        <v>2630</v>
      </c>
      <c r="K843" s="311">
        <v>1985</v>
      </c>
      <c r="L843" s="311">
        <v>85</v>
      </c>
      <c r="M843" s="311">
        <v>425</v>
      </c>
      <c r="N843" s="313">
        <f t="shared" si="39"/>
        <v>0.16159695817490494</v>
      </c>
      <c r="O843" s="311">
        <v>65</v>
      </c>
      <c r="P843" s="311">
        <v>40</v>
      </c>
      <c r="Q843" s="311">
        <f t="shared" si="40"/>
        <v>105</v>
      </c>
      <c r="R843" s="313">
        <f t="shared" si="41"/>
        <v>3.9923954372623575E-2</v>
      </c>
      <c r="S843" s="311">
        <v>0</v>
      </c>
      <c r="T843" s="311">
        <v>0</v>
      </c>
      <c r="U843" s="312">
        <v>30</v>
      </c>
      <c r="V843" s="133" t="s">
        <v>7</v>
      </c>
    </row>
    <row r="844" spans="1:22" x14ac:dyDescent="0.2">
      <c r="A844" s="308" t="s">
        <v>1093</v>
      </c>
      <c r="B844" s="309" t="s">
        <v>250</v>
      </c>
      <c r="C844" s="309" t="s">
        <v>251</v>
      </c>
      <c r="D844" s="310">
        <v>1.7952999877929687</v>
      </c>
      <c r="E844" s="311">
        <v>4620</v>
      </c>
      <c r="F844" s="311">
        <v>1665</v>
      </c>
      <c r="G844" s="311">
        <v>1656</v>
      </c>
      <c r="H844" s="311">
        <v>2573.3860811081181</v>
      </c>
      <c r="I844" s="312">
        <v>927.42160715260104</v>
      </c>
      <c r="J844" s="310">
        <v>2530</v>
      </c>
      <c r="K844" s="311">
        <v>2075</v>
      </c>
      <c r="L844" s="311">
        <v>105</v>
      </c>
      <c r="M844" s="311">
        <v>275</v>
      </c>
      <c r="N844" s="313">
        <f t="shared" si="39"/>
        <v>0.10869565217391304</v>
      </c>
      <c r="O844" s="311">
        <v>25</v>
      </c>
      <c r="P844" s="311">
        <v>35</v>
      </c>
      <c r="Q844" s="311">
        <f t="shared" si="40"/>
        <v>60</v>
      </c>
      <c r="R844" s="313">
        <f t="shared" si="41"/>
        <v>2.3715415019762844E-2</v>
      </c>
      <c r="S844" s="311">
        <v>0</v>
      </c>
      <c r="T844" s="311">
        <v>15</v>
      </c>
      <c r="U844" s="312">
        <v>0</v>
      </c>
      <c r="V844" s="133" t="s">
        <v>7</v>
      </c>
    </row>
    <row r="845" spans="1:22" x14ac:dyDescent="0.2">
      <c r="A845" s="326" t="s">
        <v>1094</v>
      </c>
      <c r="B845" s="327" t="s">
        <v>250</v>
      </c>
      <c r="C845" s="327" t="s">
        <v>251</v>
      </c>
      <c r="D845" s="328">
        <v>9.9476000976562506</v>
      </c>
      <c r="E845" s="329">
        <v>25</v>
      </c>
      <c r="F845" s="329">
        <v>13</v>
      </c>
      <c r="G845" s="329">
        <v>12</v>
      </c>
      <c r="H845" s="329">
        <v>2.513168980917341</v>
      </c>
      <c r="I845" s="330">
        <v>1.3068478700770172</v>
      </c>
      <c r="J845" s="328">
        <v>0</v>
      </c>
      <c r="K845" s="329">
        <v>0</v>
      </c>
      <c r="L845" s="329">
        <v>0</v>
      </c>
      <c r="M845" s="329">
        <v>0</v>
      </c>
      <c r="N845" s="331" t="e">
        <f t="shared" si="39"/>
        <v>#DIV/0!</v>
      </c>
      <c r="O845" s="329">
        <v>0</v>
      </c>
      <c r="P845" s="329">
        <v>0</v>
      </c>
      <c r="Q845" s="329">
        <f t="shared" si="40"/>
        <v>0</v>
      </c>
      <c r="R845" s="331" t="e">
        <f t="shared" si="41"/>
        <v>#DIV/0!</v>
      </c>
      <c r="S845" s="329">
        <v>0</v>
      </c>
      <c r="T845" s="329">
        <v>0</v>
      </c>
      <c r="U845" s="330">
        <v>0</v>
      </c>
      <c r="V845" s="332" t="s">
        <v>51</v>
      </c>
    </row>
    <row r="846" spans="1:22" x14ac:dyDescent="0.2">
      <c r="A846" s="308" t="s">
        <v>1095</v>
      </c>
      <c r="B846" s="309" t="s">
        <v>250</v>
      </c>
      <c r="C846" s="309" t="s">
        <v>251</v>
      </c>
      <c r="D846" s="310">
        <v>34.935300292968748</v>
      </c>
      <c r="E846" s="311">
        <v>10164</v>
      </c>
      <c r="F846" s="311">
        <v>3601</v>
      </c>
      <c r="G846" s="311">
        <v>3509</v>
      </c>
      <c r="H846" s="311">
        <v>290.93781690050787</v>
      </c>
      <c r="I846" s="312">
        <v>103.07625724702173</v>
      </c>
      <c r="J846" s="310">
        <v>4830</v>
      </c>
      <c r="K846" s="311">
        <v>3800</v>
      </c>
      <c r="L846" s="311">
        <v>195</v>
      </c>
      <c r="M846" s="311">
        <v>610</v>
      </c>
      <c r="N846" s="313">
        <f t="shared" si="39"/>
        <v>0.12629399585921325</v>
      </c>
      <c r="O846" s="311">
        <v>140</v>
      </c>
      <c r="P846" s="311">
        <v>50</v>
      </c>
      <c r="Q846" s="311">
        <f t="shared" si="40"/>
        <v>190</v>
      </c>
      <c r="R846" s="313">
        <f t="shared" si="41"/>
        <v>3.9337474120082816E-2</v>
      </c>
      <c r="S846" s="311">
        <v>10</v>
      </c>
      <c r="T846" s="311">
        <v>0</v>
      </c>
      <c r="U846" s="312">
        <v>15</v>
      </c>
      <c r="V846" s="133" t="s">
        <v>7</v>
      </c>
    </row>
    <row r="847" spans="1:22" x14ac:dyDescent="0.2">
      <c r="A847" s="308" t="s">
        <v>1096</v>
      </c>
      <c r="B847" s="309" t="s">
        <v>250</v>
      </c>
      <c r="C847" s="309" t="s">
        <v>251</v>
      </c>
      <c r="D847" s="310">
        <v>1.3725000000000001</v>
      </c>
      <c r="E847" s="311">
        <v>2849</v>
      </c>
      <c r="F847" s="311">
        <v>1288</v>
      </c>
      <c r="G847" s="311">
        <v>1260</v>
      </c>
      <c r="H847" s="311">
        <v>2075.774134790528</v>
      </c>
      <c r="I847" s="312">
        <v>938.43351548269573</v>
      </c>
      <c r="J847" s="310">
        <v>1295</v>
      </c>
      <c r="K847" s="311">
        <v>945</v>
      </c>
      <c r="L847" s="311">
        <v>70</v>
      </c>
      <c r="M847" s="311">
        <v>175</v>
      </c>
      <c r="N847" s="313">
        <f t="shared" si="39"/>
        <v>0.13513513513513514</v>
      </c>
      <c r="O847" s="311">
        <v>75</v>
      </c>
      <c r="P847" s="311">
        <v>30</v>
      </c>
      <c r="Q847" s="311">
        <f t="shared" si="40"/>
        <v>105</v>
      </c>
      <c r="R847" s="313">
        <f t="shared" si="41"/>
        <v>8.1081081081081086E-2</v>
      </c>
      <c r="S847" s="311">
        <v>0</v>
      </c>
      <c r="T847" s="311">
        <v>0</v>
      </c>
      <c r="U847" s="312">
        <v>0</v>
      </c>
      <c r="V847" s="133" t="s">
        <v>7</v>
      </c>
    </row>
    <row r="848" spans="1:22" x14ac:dyDescent="0.2">
      <c r="A848" s="308" t="s">
        <v>1097</v>
      </c>
      <c r="B848" s="309" t="s">
        <v>250</v>
      </c>
      <c r="C848" s="309" t="s">
        <v>251</v>
      </c>
      <c r="D848" s="310">
        <v>4.0129000854492185</v>
      </c>
      <c r="E848" s="311">
        <v>2713</v>
      </c>
      <c r="F848" s="311">
        <v>1108</v>
      </c>
      <c r="G848" s="311">
        <v>1101</v>
      </c>
      <c r="H848" s="311">
        <v>676.0696609011876</v>
      </c>
      <c r="I848" s="312">
        <v>276.10954083247913</v>
      </c>
      <c r="J848" s="310">
        <v>1365</v>
      </c>
      <c r="K848" s="311">
        <v>1065</v>
      </c>
      <c r="L848" s="311">
        <v>35</v>
      </c>
      <c r="M848" s="311">
        <v>195</v>
      </c>
      <c r="N848" s="313">
        <f t="shared" si="39"/>
        <v>0.14285714285714285</v>
      </c>
      <c r="O848" s="311">
        <v>35</v>
      </c>
      <c r="P848" s="311">
        <v>10</v>
      </c>
      <c r="Q848" s="311">
        <f t="shared" si="40"/>
        <v>45</v>
      </c>
      <c r="R848" s="313">
        <f t="shared" si="41"/>
        <v>3.2967032967032968E-2</v>
      </c>
      <c r="S848" s="311">
        <v>20</v>
      </c>
      <c r="T848" s="311">
        <v>0</v>
      </c>
      <c r="U848" s="312">
        <v>0</v>
      </c>
      <c r="V848" s="133" t="s">
        <v>7</v>
      </c>
    </row>
    <row r="849" spans="1:22" x14ac:dyDescent="0.2">
      <c r="A849" s="308" t="s">
        <v>1098</v>
      </c>
      <c r="B849" s="309" t="s">
        <v>250</v>
      </c>
      <c r="C849" s="309" t="s">
        <v>251</v>
      </c>
      <c r="D849" s="310">
        <v>3.3307000732421876</v>
      </c>
      <c r="E849" s="311">
        <v>4669</v>
      </c>
      <c r="F849" s="311">
        <v>1948</v>
      </c>
      <c r="G849" s="311">
        <v>1920</v>
      </c>
      <c r="H849" s="311">
        <v>1401.8073970422313</v>
      </c>
      <c r="I849" s="312">
        <v>584.86202815126717</v>
      </c>
      <c r="J849" s="310">
        <v>2195</v>
      </c>
      <c r="K849" s="311">
        <v>1615</v>
      </c>
      <c r="L849" s="311">
        <v>120</v>
      </c>
      <c r="M849" s="311">
        <v>335</v>
      </c>
      <c r="N849" s="313">
        <f t="shared" si="39"/>
        <v>0.15261958997722094</v>
      </c>
      <c r="O849" s="311">
        <v>75</v>
      </c>
      <c r="P849" s="311">
        <v>35</v>
      </c>
      <c r="Q849" s="311">
        <f t="shared" si="40"/>
        <v>110</v>
      </c>
      <c r="R849" s="313">
        <f t="shared" si="41"/>
        <v>5.011389521640091E-2</v>
      </c>
      <c r="S849" s="311">
        <v>10</v>
      </c>
      <c r="T849" s="311">
        <v>0</v>
      </c>
      <c r="U849" s="312">
        <v>0</v>
      </c>
      <c r="V849" s="133" t="s">
        <v>7</v>
      </c>
    </row>
    <row r="850" spans="1:22" x14ac:dyDescent="0.2">
      <c r="A850" s="308" t="s">
        <v>1099</v>
      </c>
      <c r="B850" s="309" t="s">
        <v>250</v>
      </c>
      <c r="C850" s="309" t="s">
        <v>251</v>
      </c>
      <c r="D850" s="310">
        <v>2.2558000183105467</v>
      </c>
      <c r="E850" s="311">
        <v>4673</v>
      </c>
      <c r="F850" s="311">
        <v>2015</v>
      </c>
      <c r="G850" s="311">
        <v>1970</v>
      </c>
      <c r="H850" s="311">
        <v>2071.5488793637769</v>
      </c>
      <c r="I850" s="312">
        <v>893.25294070575865</v>
      </c>
      <c r="J850" s="310">
        <v>2210</v>
      </c>
      <c r="K850" s="311">
        <v>1725</v>
      </c>
      <c r="L850" s="311">
        <v>160</v>
      </c>
      <c r="M850" s="311">
        <v>145</v>
      </c>
      <c r="N850" s="313">
        <f t="shared" si="39"/>
        <v>6.561085972850679E-2</v>
      </c>
      <c r="O850" s="311">
        <v>170</v>
      </c>
      <c r="P850" s="311">
        <v>0</v>
      </c>
      <c r="Q850" s="311">
        <f t="shared" si="40"/>
        <v>170</v>
      </c>
      <c r="R850" s="313">
        <f t="shared" si="41"/>
        <v>7.6923076923076927E-2</v>
      </c>
      <c r="S850" s="311">
        <v>0</v>
      </c>
      <c r="T850" s="311">
        <v>0</v>
      </c>
      <c r="U850" s="312">
        <v>10</v>
      </c>
      <c r="V850" s="133" t="s">
        <v>7</v>
      </c>
    </row>
    <row r="851" spans="1:22" x14ac:dyDescent="0.2">
      <c r="A851" s="308" t="s">
        <v>1100</v>
      </c>
      <c r="B851" s="309" t="s">
        <v>250</v>
      </c>
      <c r="C851" s="309" t="s">
        <v>251</v>
      </c>
      <c r="D851" s="310">
        <v>2.4408000183105467</v>
      </c>
      <c r="E851" s="311">
        <v>5107</v>
      </c>
      <c r="F851" s="311">
        <v>2226</v>
      </c>
      <c r="G851" s="311">
        <v>2176</v>
      </c>
      <c r="H851" s="311">
        <v>2092.3467558538132</v>
      </c>
      <c r="I851" s="312">
        <v>911.99606002165422</v>
      </c>
      <c r="J851" s="310">
        <v>2535</v>
      </c>
      <c r="K851" s="311">
        <v>2080</v>
      </c>
      <c r="L851" s="311">
        <v>75</v>
      </c>
      <c r="M851" s="311">
        <v>175</v>
      </c>
      <c r="N851" s="313">
        <f t="shared" si="39"/>
        <v>6.9033530571992116E-2</v>
      </c>
      <c r="O851" s="311">
        <v>165</v>
      </c>
      <c r="P851" s="311">
        <v>25</v>
      </c>
      <c r="Q851" s="311">
        <f t="shared" si="40"/>
        <v>190</v>
      </c>
      <c r="R851" s="313">
        <f t="shared" si="41"/>
        <v>7.4950690335305714E-2</v>
      </c>
      <c r="S851" s="311">
        <v>0</v>
      </c>
      <c r="T851" s="311">
        <v>0</v>
      </c>
      <c r="U851" s="312">
        <v>15</v>
      </c>
      <c r="V851" s="133" t="s">
        <v>7</v>
      </c>
    </row>
    <row r="852" spans="1:22" x14ac:dyDescent="0.2">
      <c r="A852" s="308" t="s">
        <v>1101</v>
      </c>
      <c r="B852" s="309" t="s">
        <v>250</v>
      </c>
      <c r="C852" s="309" t="s">
        <v>251</v>
      </c>
      <c r="D852" s="310">
        <v>1.6636000061035157</v>
      </c>
      <c r="E852" s="311">
        <v>4607</v>
      </c>
      <c r="F852" s="311">
        <v>1759</v>
      </c>
      <c r="G852" s="311">
        <v>1741</v>
      </c>
      <c r="H852" s="311">
        <v>2769.2954935666999</v>
      </c>
      <c r="I852" s="312">
        <v>1057.3455118697254</v>
      </c>
      <c r="J852" s="310">
        <v>2250</v>
      </c>
      <c r="K852" s="311">
        <v>1885</v>
      </c>
      <c r="L852" s="311">
        <v>75</v>
      </c>
      <c r="M852" s="311">
        <v>155</v>
      </c>
      <c r="N852" s="313">
        <f t="shared" si="39"/>
        <v>6.8888888888888888E-2</v>
      </c>
      <c r="O852" s="311">
        <v>70</v>
      </c>
      <c r="P852" s="311">
        <v>55</v>
      </c>
      <c r="Q852" s="311">
        <f t="shared" si="40"/>
        <v>125</v>
      </c>
      <c r="R852" s="313">
        <f t="shared" si="41"/>
        <v>5.5555555555555552E-2</v>
      </c>
      <c r="S852" s="311">
        <v>0</v>
      </c>
      <c r="T852" s="311">
        <v>0</v>
      </c>
      <c r="U852" s="312">
        <v>10</v>
      </c>
      <c r="V852" s="133" t="s">
        <v>7</v>
      </c>
    </row>
    <row r="853" spans="1:22" x14ac:dyDescent="0.2">
      <c r="A853" s="308" t="s">
        <v>1102</v>
      </c>
      <c r="B853" s="309" t="s">
        <v>250</v>
      </c>
      <c r="C853" s="309" t="s">
        <v>251</v>
      </c>
      <c r="D853" s="310">
        <v>17.727700195312501</v>
      </c>
      <c r="E853" s="311">
        <v>4540</v>
      </c>
      <c r="F853" s="311">
        <v>1626</v>
      </c>
      <c r="G853" s="311">
        <v>1578</v>
      </c>
      <c r="H853" s="311">
        <v>256.09638870136416</v>
      </c>
      <c r="I853" s="312">
        <v>91.7208652044974</v>
      </c>
      <c r="J853" s="310">
        <v>2510</v>
      </c>
      <c r="K853" s="311">
        <v>2015</v>
      </c>
      <c r="L853" s="311">
        <v>165</v>
      </c>
      <c r="M853" s="311">
        <v>230</v>
      </c>
      <c r="N853" s="313">
        <f t="shared" si="39"/>
        <v>9.1633466135458169E-2</v>
      </c>
      <c r="O853" s="311">
        <v>65</v>
      </c>
      <c r="P853" s="311">
        <v>15</v>
      </c>
      <c r="Q853" s="311">
        <f t="shared" si="40"/>
        <v>80</v>
      </c>
      <c r="R853" s="313">
        <f t="shared" si="41"/>
        <v>3.1872509960159362E-2</v>
      </c>
      <c r="S853" s="311">
        <v>10</v>
      </c>
      <c r="T853" s="311">
        <v>0</v>
      </c>
      <c r="U853" s="312">
        <v>0</v>
      </c>
      <c r="V853" s="133" t="s">
        <v>7</v>
      </c>
    </row>
    <row r="854" spans="1:22" x14ac:dyDescent="0.2">
      <c r="A854" s="308" t="s">
        <v>1103</v>
      </c>
      <c r="B854" s="309" t="s">
        <v>250</v>
      </c>
      <c r="C854" s="309" t="s">
        <v>251</v>
      </c>
      <c r="D854" s="310">
        <v>3.1016000366210936</v>
      </c>
      <c r="E854" s="311">
        <v>5234</v>
      </c>
      <c r="F854" s="311">
        <v>2109</v>
      </c>
      <c r="G854" s="311">
        <v>2067</v>
      </c>
      <c r="H854" s="311">
        <v>1687.5161007871147</v>
      </c>
      <c r="I854" s="312">
        <v>679.97161951853741</v>
      </c>
      <c r="J854" s="310">
        <v>2840</v>
      </c>
      <c r="K854" s="311">
        <v>2335</v>
      </c>
      <c r="L854" s="311">
        <v>135</v>
      </c>
      <c r="M854" s="311">
        <v>245</v>
      </c>
      <c r="N854" s="313">
        <f t="shared" si="39"/>
        <v>8.6267605633802813E-2</v>
      </c>
      <c r="O854" s="311">
        <v>70</v>
      </c>
      <c r="P854" s="311">
        <v>15</v>
      </c>
      <c r="Q854" s="311">
        <f t="shared" si="40"/>
        <v>85</v>
      </c>
      <c r="R854" s="313">
        <f t="shared" si="41"/>
        <v>2.9929577464788731E-2</v>
      </c>
      <c r="S854" s="311">
        <v>0</v>
      </c>
      <c r="T854" s="311">
        <v>25</v>
      </c>
      <c r="U854" s="312">
        <v>10</v>
      </c>
      <c r="V854" s="133" t="s">
        <v>7</v>
      </c>
    </row>
    <row r="855" spans="1:22" x14ac:dyDescent="0.2">
      <c r="A855" s="308" t="s">
        <v>1104</v>
      </c>
      <c r="B855" s="309" t="s">
        <v>250</v>
      </c>
      <c r="C855" s="309" t="s">
        <v>251</v>
      </c>
      <c r="D855" s="310">
        <v>10.044600219726563</v>
      </c>
      <c r="E855" s="311">
        <v>6804</v>
      </c>
      <c r="F855" s="311">
        <v>2786</v>
      </c>
      <c r="G855" s="311">
        <v>2716</v>
      </c>
      <c r="H855" s="311">
        <v>677.3788753322051</v>
      </c>
      <c r="I855" s="312">
        <v>277.36295512573832</v>
      </c>
      <c r="J855" s="310">
        <v>3575</v>
      </c>
      <c r="K855" s="311">
        <v>2915</v>
      </c>
      <c r="L855" s="311">
        <v>175</v>
      </c>
      <c r="M855" s="311">
        <v>325</v>
      </c>
      <c r="N855" s="313">
        <f t="shared" si="39"/>
        <v>9.0909090909090912E-2</v>
      </c>
      <c r="O855" s="311">
        <v>115</v>
      </c>
      <c r="P855" s="311">
        <v>15</v>
      </c>
      <c r="Q855" s="311">
        <f t="shared" si="40"/>
        <v>130</v>
      </c>
      <c r="R855" s="313">
        <f t="shared" si="41"/>
        <v>3.6363636363636362E-2</v>
      </c>
      <c r="S855" s="311">
        <v>0</v>
      </c>
      <c r="T855" s="311">
        <v>10</v>
      </c>
      <c r="U855" s="312">
        <v>15</v>
      </c>
      <c r="V855" s="133" t="s">
        <v>7</v>
      </c>
    </row>
    <row r="856" spans="1:22" x14ac:dyDescent="0.2">
      <c r="A856" s="308" t="s">
        <v>1105</v>
      </c>
      <c r="B856" s="309" t="s">
        <v>250</v>
      </c>
      <c r="C856" s="309" t="s">
        <v>251</v>
      </c>
      <c r="D856" s="310">
        <v>1.4133000183105469</v>
      </c>
      <c r="E856" s="311">
        <v>4261</v>
      </c>
      <c r="F856" s="311">
        <v>1517</v>
      </c>
      <c r="G856" s="311">
        <v>1503</v>
      </c>
      <c r="H856" s="311">
        <v>3014.9295583350959</v>
      </c>
      <c r="I856" s="312">
        <v>1073.3743581305657</v>
      </c>
      <c r="J856" s="310">
        <v>2315</v>
      </c>
      <c r="K856" s="311">
        <v>1835</v>
      </c>
      <c r="L856" s="311">
        <v>120</v>
      </c>
      <c r="M856" s="311">
        <v>165</v>
      </c>
      <c r="N856" s="313">
        <f t="shared" si="39"/>
        <v>7.1274298056155511E-2</v>
      </c>
      <c r="O856" s="311">
        <v>135</v>
      </c>
      <c r="P856" s="311">
        <v>40</v>
      </c>
      <c r="Q856" s="311">
        <f t="shared" si="40"/>
        <v>175</v>
      </c>
      <c r="R856" s="313">
        <f t="shared" si="41"/>
        <v>7.5593952483801297E-2</v>
      </c>
      <c r="S856" s="311">
        <v>0</v>
      </c>
      <c r="T856" s="311">
        <v>0</v>
      </c>
      <c r="U856" s="312">
        <v>15</v>
      </c>
      <c r="V856" s="133" t="s">
        <v>7</v>
      </c>
    </row>
    <row r="857" spans="1:22" x14ac:dyDescent="0.2">
      <c r="A857" s="308" t="s">
        <v>1106</v>
      </c>
      <c r="B857" s="309" t="s">
        <v>250</v>
      </c>
      <c r="C857" s="309" t="s">
        <v>251</v>
      </c>
      <c r="D857" s="310">
        <v>1.1401000213623047</v>
      </c>
      <c r="E857" s="311">
        <v>3859</v>
      </c>
      <c r="F857" s="311">
        <v>1406</v>
      </c>
      <c r="G857" s="311">
        <v>1387</v>
      </c>
      <c r="H857" s="311">
        <v>3384.7907444023058</v>
      </c>
      <c r="I857" s="312">
        <v>1233.2251325808868</v>
      </c>
      <c r="J857" s="310">
        <v>2105</v>
      </c>
      <c r="K857" s="311">
        <v>1740</v>
      </c>
      <c r="L857" s="311">
        <v>100</v>
      </c>
      <c r="M857" s="311">
        <v>130</v>
      </c>
      <c r="N857" s="313">
        <f t="shared" si="39"/>
        <v>6.1757719714964368E-2</v>
      </c>
      <c r="O857" s="311">
        <v>85</v>
      </c>
      <c r="P857" s="311">
        <v>40</v>
      </c>
      <c r="Q857" s="311">
        <f t="shared" si="40"/>
        <v>125</v>
      </c>
      <c r="R857" s="313">
        <f t="shared" si="41"/>
        <v>5.9382422802850353E-2</v>
      </c>
      <c r="S857" s="311">
        <v>0</v>
      </c>
      <c r="T857" s="311">
        <v>0</v>
      </c>
      <c r="U857" s="312">
        <v>10</v>
      </c>
      <c r="V857" s="133" t="s">
        <v>7</v>
      </c>
    </row>
    <row r="858" spans="1:22" x14ac:dyDescent="0.2">
      <c r="A858" s="308" t="s">
        <v>1107</v>
      </c>
      <c r="B858" s="309" t="s">
        <v>250</v>
      </c>
      <c r="C858" s="309" t="s">
        <v>251</v>
      </c>
      <c r="D858" s="310">
        <v>5.8058001708984373</v>
      </c>
      <c r="E858" s="311">
        <v>9360</v>
      </c>
      <c r="F858" s="311">
        <v>3103</v>
      </c>
      <c r="G858" s="311">
        <v>3075</v>
      </c>
      <c r="H858" s="311">
        <v>1612.180875069897</v>
      </c>
      <c r="I858" s="312">
        <v>534.46551873310796</v>
      </c>
      <c r="J858" s="310">
        <v>5130</v>
      </c>
      <c r="K858" s="311">
        <v>4375</v>
      </c>
      <c r="L858" s="311">
        <v>195</v>
      </c>
      <c r="M858" s="311">
        <v>400</v>
      </c>
      <c r="N858" s="313">
        <f t="shared" si="39"/>
        <v>7.7972709551656916E-2</v>
      </c>
      <c r="O858" s="311">
        <v>120</v>
      </c>
      <c r="P858" s="311">
        <v>20</v>
      </c>
      <c r="Q858" s="311">
        <f t="shared" si="40"/>
        <v>140</v>
      </c>
      <c r="R858" s="313">
        <f t="shared" si="41"/>
        <v>2.7290448343079921E-2</v>
      </c>
      <c r="S858" s="311">
        <v>15</v>
      </c>
      <c r="T858" s="311">
        <v>0</v>
      </c>
      <c r="U858" s="312">
        <v>0</v>
      </c>
      <c r="V858" s="133" t="s">
        <v>7</v>
      </c>
    </row>
    <row r="859" spans="1:22" x14ac:dyDescent="0.2">
      <c r="A859" s="333" t="s">
        <v>1108</v>
      </c>
      <c r="B859" s="334" t="s">
        <v>250</v>
      </c>
      <c r="C859" s="334" t="s">
        <v>251</v>
      </c>
      <c r="D859" s="335">
        <v>70.228598632812506</v>
      </c>
      <c r="E859" s="336">
        <v>4152</v>
      </c>
      <c r="F859" s="336">
        <v>1444</v>
      </c>
      <c r="G859" s="336">
        <v>1431</v>
      </c>
      <c r="H859" s="336">
        <v>59.121213876252469</v>
      </c>
      <c r="I859" s="337">
        <v>20.561424093764106</v>
      </c>
      <c r="J859" s="335">
        <v>2115</v>
      </c>
      <c r="K859" s="336">
        <v>1815</v>
      </c>
      <c r="L859" s="336">
        <v>100</v>
      </c>
      <c r="M859" s="336">
        <v>110</v>
      </c>
      <c r="N859" s="338">
        <f t="shared" si="39"/>
        <v>5.2009456264775412E-2</v>
      </c>
      <c r="O859" s="336">
        <v>50</v>
      </c>
      <c r="P859" s="336">
        <v>25</v>
      </c>
      <c r="Q859" s="336">
        <f t="shared" si="40"/>
        <v>75</v>
      </c>
      <c r="R859" s="338">
        <f t="shared" si="41"/>
        <v>3.5460992907801421E-2</v>
      </c>
      <c r="S859" s="336">
        <v>0</v>
      </c>
      <c r="T859" s="336">
        <v>0</v>
      </c>
      <c r="U859" s="337">
        <v>10</v>
      </c>
      <c r="V859" s="16" t="s">
        <v>3</v>
      </c>
    </row>
    <row r="860" spans="1:22" x14ac:dyDescent="0.2">
      <c r="A860" s="308" t="s">
        <v>1109</v>
      </c>
      <c r="B860" s="309" t="s">
        <v>250</v>
      </c>
      <c r="C860" s="309" t="s">
        <v>251</v>
      </c>
      <c r="D860" s="310">
        <v>0.74699996948242187</v>
      </c>
      <c r="E860" s="311">
        <v>2931</v>
      </c>
      <c r="F860" s="311">
        <v>1036</v>
      </c>
      <c r="G860" s="311">
        <v>1028</v>
      </c>
      <c r="H860" s="311">
        <v>3923.6949394132089</v>
      </c>
      <c r="I860" s="312">
        <v>1386.8809134193395</v>
      </c>
      <c r="J860" s="310">
        <v>1745</v>
      </c>
      <c r="K860" s="311">
        <v>1465</v>
      </c>
      <c r="L860" s="311">
        <v>105</v>
      </c>
      <c r="M860" s="311">
        <v>110</v>
      </c>
      <c r="N860" s="313">
        <f t="shared" si="39"/>
        <v>6.3037249283667621E-2</v>
      </c>
      <c r="O860" s="311">
        <v>45</v>
      </c>
      <c r="P860" s="311">
        <v>20</v>
      </c>
      <c r="Q860" s="311">
        <f t="shared" si="40"/>
        <v>65</v>
      </c>
      <c r="R860" s="313">
        <f t="shared" si="41"/>
        <v>3.7249283667621778E-2</v>
      </c>
      <c r="S860" s="311">
        <v>0</v>
      </c>
      <c r="T860" s="311">
        <v>0</v>
      </c>
      <c r="U860" s="312">
        <v>10</v>
      </c>
      <c r="V860" s="133" t="s">
        <v>7</v>
      </c>
    </row>
    <row r="861" spans="1:22" x14ac:dyDescent="0.2">
      <c r="A861" s="308" t="s">
        <v>1110</v>
      </c>
      <c r="B861" s="309" t="s">
        <v>250</v>
      </c>
      <c r="C861" s="309" t="s">
        <v>251</v>
      </c>
      <c r="D861" s="310">
        <v>13.754799804687501</v>
      </c>
      <c r="E861" s="311">
        <v>4400</v>
      </c>
      <c r="F861" s="311">
        <v>1565</v>
      </c>
      <c r="G861" s="311">
        <v>1543</v>
      </c>
      <c r="H861" s="311">
        <v>319.88833443439307</v>
      </c>
      <c r="I861" s="312">
        <v>113.77846440677845</v>
      </c>
      <c r="J861" s="310">
        <v>2320</v>
      </c>
      <c r="K861" s="311">
        <v>1995</v>
      </c>
      <c r="L861" s="311">
        <v>155</v>
      </c>
      <c r="M861" s="311">
        <v>70</v>
      </c>
      <c r="N861" s="313">
        <f t="shared" si="39"/>
        <v>3.017241379310345E-2</v>
      </c>
      <c r="O861" s="311">
        <v>75</v>
      </c>
      <c r="P861" s="311">
        <v>10</v>
      </c>
      <c r="Q861" s="311">
        <f t="shared" si="40"/>
        <v>85</v>
      </c>
      <c r="R861" s="313">
        <f t="shared" si="41"/>
        <v>3.6637931034482756E-2</v>
      </c>
      <c r="S861" s="311">
        <v>0</v>
      </c>
      <c r="T861" s="311">
        <v>0</v>
      </c>
      <c r="U861" s="312">
        <v>10</v>
      </c>
      <c r="V861" s="133" t="s">
        <v>7</v>
      </c>
    </row>
    <row r="862" spans="1:22" x14ac:dyDescent="0.2">
      <c r="A862" s="308" t="s">
        <v>1111</v>
      </c>
      <c r="B862" s="309" t="s">
        <v>250</v>
      </c>
      <c r="C862" s="309" t="s">
        <v>251</v>
      </c>
      <c r="D862" s="310">
        <v>22.92679931640625</v>
      </c>
      <c r="E862" s="311">
        <v>3998</v>
      </c>
      <c r="F862" s="311">
        <v>1489</v>
      </c>
      <c r="G862" s="311">
        <v>1446</v>
      </c>
      <c r="H862" s="311">
        <v>174.38107887737564</v>
      </c>
      <c r="I862" s="312">
        <v>64.945829526866518</v>
      </c>
      <c r="J862" s="310">
        <v>2145</v>
      </c>
      <c r="K862" s="311">
        <v>1870</v>
      </c>
      <c r="L862" s="311">
        <v>110</v>
      </c>
      <c r="M862" s="311">
        <v>30</v>
      </c>
      <c r="N862" s="313">
        <f t="shared" si="39"/>
        <v>1.3986013986013986E-2</v>
      </c>
      <c r="O862" s="311">
        <v>115</v>
      </c>
      <c r="P862" s="311">
        <v>20</v>
      </c>
      <c r="Q862" s="311">
        <f t="shared" si="40"/>
        <v>135</v>
      </c>
      <c r="R862" s="313">
        <f t="shared" si="41"/>
        <v>6.2937062937062943E-2</v>
      </c>
      <c r="S862" s="311">
        <v>10</v>
      </c>
      <c r="T862" s="311">
        <v>0</v>
      </c>
      <c r="U862" s="312">
        <v>0</v>
      </c>
      <c r="V862" s="133" t="s">
        <v>7</v>
      </c>
    </row>
    <row r="863" spans="1:22" x14ac:dyDescent="0.2">
      <c r="A863" s="308" t="s">
        <v>1112</v>
      </c>
      <c r="B863" s="309" t="s">
        <v>250</v>
      </c>
      <c r="C863" s="309" t="s">
        <v>251</v>
      </c>
      <c r="D863" s="310">
        <v>17.061600341796876</v>
      </c>
      <c r="E863" s="311">
        <v>4230</v>
      </c>
      <c r="F863" s="311">
        <v>1822</v>
      </c>
      <c r="G863" s="311">
        <v>1785</v>
      </c>
      <c r="H863" s="311">
        <v>247.92516031673202</v>
      </c>
      <c r="I863" s="312">
        <v>106.78951349812901</v>
      </c>
      <c r="J863" s="310">
        <v>2135</v>
      </c>
      <c r="K863" s="311">
        <v>1735</v>
      </c>
      <c r="L863" s="311">
        <v>65</v>
      </c>
      <c r="M863" s="311">
        <v>110</v>
      </c>
      <c r="N863" s="313">
        <f t="shared" si="39"/>
        <v>5.1522248243559721E-2</v>
      </c>
      <c r="O863" s="311">
        <v>170</v>
      </c>
      <c r="P863" s="311">
        <v>45</v>
      </c>
      <c r="Q863" s="311">
        <f t="shared" si="40"/>
        <v>215</v>
      </c>
      <c r="R863" s="313">
        <f t="shared" si="41"/>
        <v>0.10070257611241218</v>
      </c>
      <c r="S863" s="311">
        <v>0</v>
      </c>
      <c r="T863" s="311">
        <v>0</v>
      </c>
      <c r="U863" s="312">
        <v>10</v>
      </c>
      <c r="V863" s="133" t="s">
        <v>7</v>
      </c>
    </row>
    <row r="864" spans="1:22" x14ac:dyDescent="0.2">
      <c r="A864" s="333" t="s">
        <v>1113</v>
      </c>
      <c r="B864" s="334" t="s">
        <v>250</v>
      </c>
      <c r="C864" s="334" t="s">
        <v>251</v>
      </c>
      <c r="D864" s="335">
        <v>71.585800781250001</v>
      </c>
      <c r="E864" s="336">
        <v>4867</v>
      </c>
      <c r="F864" s="336">
        <v>1830</v>
      </c>
      <c r="G864" s="336">
        <v>1808</v>
      </c>
      <c r="H864" s="336">
        <v>67.988343315072356</v>
      </c>
      <c r="I864" s="337">
        <v>25.563728840473065</v>
      </c>
      <c r="J864" s="335">
        <v>2665</v>
      </c>
      <c r="K864" s="336">
        <v>2325</v>
      </c>
      <c r="L864" s="336">
        <v>120</v>
      </c>
      <c r="M864" s="336">
        <v>155</v>
      </c>
      <c r="N864" s="338">
        <f t="shared" si="39"/>
        <v>5.8161350844277676E-2</v>
      </c>
      <c r="O864" s="336">
        <v>50</v>
      </c>
      <c r="P864" s="336">
        <v>10</v>
      </c>
      <c r="Q864" s="336">
        <f t="shared" si="40"/>
        <v>60</v>
      </c>
      <c r="R864" s="338">
        <f t="shared" si="41"/>
        <v>2.2514071294559099E-2</v>
      </c>
      <c r="S864" s="336">
        <v>10</v>
      </c>
      <c r="T864" s="336">
        <v>0</v>
      </c>
      <c r="U864" s="337">
        <v>0</v>
      </c>
      <c r="V864" s="16" t="s">
        <v>3</v>
      </c>
    </row>
    <row r="865" spans="1:22" x14ac:dyDescent="0.2">
      <c r="A865" s="308" t="s">
        <v>1114</v>
      </c>
      <c r="B865" s="309" t="s">
        <v>250</v>
      </c>
      <c r="C865" s="309" t="s">
        <v>251</v>
      </c>
      <c r="D865" s="310">
        <v>1.3511000061035157</v>
      </c>
      <c r="E865" s="311">
        <v>3804</v>
      </c>
      <c r="F865" s="311">
        <v>1282</v>
      </c>
      <c r="G865" s="311">
        <v>1278</v>
      </c>
      <c r="H865" s="311">
        <v>2815.4836672456895</v>
      </c>
      <c r="I865" s="312">
        <v>948.85648302023503</v>
      </c>
      <c r="J865" s="310">
        <v>2105</v>
      </c>
      <c r="K865" s="311">
        <v>1780</v>
      </c>
      <c r="L865" s="311">
        <v>120</v>
      </c>
      <c r="M865" s="311">
        <v>125</v>
      </c>
      <c r="N865" s="313">
        <f t="shared" si="39"/>
        <v>5.9382422802850353E-2</v>
      </c>
      <c r="O865" s="311">
        <v>50</v>
      </c>
      <c r="P865" s="311">
        <v>25</v>
      </c>
      <c r="Q865" s="311">
        <f t="shared" si="40"/>
        <v>75</v>
      </c>
      <c r="R865" s="313">
        <f t="shared" si="41"/>
        <v>3.5629453681710214E-2</v>
      </c>
      <c r="S865" s="311">
        <v>0</v>
      </c>
      <c r="T865" s="311">
        <v>0</v>
      </c>
      <c r="U865" s="312">
        <v>10</v>
      </c>
      <c r="V865" s="133" t="s">
        <v>7</v>
      </c>
    </row>
    <row r="866" spans="1:22" x14ac:dyDescent="0.2">
      <c r="A866" s="308" t="s">
        <v>1115</v>
      </c>
      <c r="B866" s="309" t="s">
        <v>250</v>
      </c>
      <c r="C866" s="309" t="s">
        <v>251</v>
      </c>
      <c r="D866" s="310">
        <v>1.3544000244140626</v>
      </c>
      <c r="E866" s="311">
        <v>3609</v>
      </c>
      <c r="F866" s="311">
        <v>1329</v>
      </c>
      <c r="G866" s="311">
        <v>1318</v>
      </c>
      <c r="H866" s="311">
        <v>2664.6485048324753</v>
      </c>
      <c r="I866" s="312">
        <v>981.2462906407203</v>
      </c>
      <c r="J866" s="310">
        <v>2015</v>
      </c>
      <c r="K866" s="311">
        <v>1600</v>
      </c>
      <c r="L866" s="311">
        <v>150</v>
      </c>
      <c r="M866" s="311">
        <v>130</v>
      </c>
      <c r="N866" s="313">
        <f t="shared" si="39"/>
        <v>6.4516129032258063E-2</v>
      </c>
      <c r="O866" s="311">
        <v>90</v>
      </c>
      <c r="P866" s="311">
        <v>25</v>
      </c>
      <c r="Q866" s="311">
        <f t="shared" si="40"/>
        <v>115</v>
      </c>
      <c r="R866" s="313">
        <f t="shared" si="41"/>
        <v>5.7071960297766747E-2</v>
      </c>
      <c r="S866" s="311">
        <v>0</v>
      </c>
      <c r="T866" s="311">
        <v>10</v>
      </c>
      <c r="U866" s="312">
        <v>10</v>
      </c>
      <c r="V866" s="133" t="s">
        <v>7</v>
      </c>
    </row>
    <row r="867" spans="1:22" x14ac:dyDescent="0.2">
      <c r="A867" s="308" t="s">
        <v>1116</v>
      </c>
      <c r="B867" s="309" t="s">
        <v>250</v>
      </c>
      <c r="C867" s="309" t="s">
        <v>251</v>
      </c>
      <c r="D867" s="310">
        <v>1.1794000244140626</v>
      </c>
      <c r="E867" s="311">
        <v>4440</v>
      </c>
      <c r="F867" s="311">
        <v>1448</v>
      </c>
      <c r="G867" s="311">
        <v>1435</v>
      </c>
      <c r="H867" s="311">
        <v>3764.6260031288666</v>
      </c>
      <c r="I867" s="312">
        <v>1227.7428947140988</v>
      </c>
      <c r="J867" s="310">
        <v>2485</v>
      </c>
      <c r="K867" s="311">
        <v>2170</v>
      </c>
      <c r="L867" s="311">
        <v>115</v>
      </c>
      <c r="M867" s="311">
        <v>130</v>
      </c>
      <c r="N867" s="313">
        <f t="shared" si="39"/>
        <v>5.2313883299798795E-2</v>
      </c>
      <c r="O867" s="311">
        <v>40</v>
      </c>
      <c r="P867" s="311">
        <v>25</v>
      </c>
      <c r="Q867" s="311">
        <f t="shared" si="40"/>
        <v>65</v>
      </c>
      <c r="R867" s="313">
        <f t="shared" si="41"/>
        <v>2.6156941649899398E-2</v>
      </c>
      <c r="S867" s="311">
        <v>10</v>
      </c>
      <c r="T867" s="311">
        <v>0</v>
      </c>
      <c r="U867" s="312">
        <v>0</v>
      </c>
      <c r="V867" s="133" t="s">
        <v>7</v>
      </c>
    </row>
    <row r="868" spans="1:22" x14ac:dyDescent="0.2">
      <c r="A868" s="308" t="s">
        <v>1117</v>
      </c>
      <c r="B868" s="309" t="s">
        <v>250</v>
      </c>
      <c r="C868" s="309" t="s">
        <v>251</v>
      </c>
      <c r="D868" s="310">
        <v>31.022199707031248</v>
      </c>
      <c r="E868" s="311">
        <v>5208</v>
      </c>
      <c r="F868" s="311">
        <v>2122</v>
      </c>
      <c r="G868" s="311">
        <v>2069</v>
      </c>
      <c r="H868" s="311">
        <v>167.87977800360804</v>
      </c>
      <c r="I868" s="312">
        <v>68.402628441562257</v>
      </c>
      <c r="J868" s="310">
        <v>2480</v>
      </c>
      <c r="K868" s="311">
        <v>2060</v>
      </c>
      <c r="L868" s="311">
        <v>90</v>
      </c>
      <c r="M868" s="311">
        <v>165</v>
      </c>
      <c r="N868" s="313">
        <f t="shared" si="39"/>
        <v>6.6532258064516125E-2</v>
      </c>
      <c r="O868" s="311">
        <v>95</v>
      </c>
      <c r="P868" s="311">
        <v>35</v>
      </c>
      <c r="Q868" s="311">
        <f t="shared" si="40"/>
        <v>130</v>
      </c>
      <c r="R868" s="313">
        <f t="shared" si="41"/>
        <v>5.2419354838709679E-2</v>
      </c>
      <c r="S868" s="311">
        <v>10</v>
      </c>
      <c r="T868" s="311">
        <v>0</v>
      </c>
      <c r="U868" s="312">
        <v>10</v>
      </c>
      <c r="V868" s="133" t="s">
        <v>7</v>
      </c>
    </row>
    <row r="869" spans="1:22" x14ac:dyDescent="0.2">
      <c r="A869" s="333" t="s">
        <v>1118</v>
      </c>
      <c r="B869" s="334" t="s">
        <v>250</v>
      </c>
      <c r="C869" s="334" t="s">
        <v>251</v>
      </c>
      <c r="D869" s="335">
        <v>47.195400390624997</v>
      </c>
      <c r="E869" s="336">
        <v>4506</v>
      </c>
      <c r="F869" s="336">
        <v>1815</v>
      </c>
      <c r="G869" s="336">
        <v>1765</v>
      </c>
      <c r="H869" s="336">
        <v>95.475405711254069</v>
      </c>
      <c r="I869" s="337">
        <v>38.457137453601007</v>
      </c>
      <c r="J869" s="335">
        <v>2215</v>
      </c>
      <c r="K869" s="336">
        <v>1935</v>
      </c>
      <c r="L869" s="336">
        <v>140</v>
      </c>
      <c r="M869" s="336">
        <v>80</v>
      </c>
      <c r="N869" s="338">
        <f t="shared" si="39"/>
        <v>3.6117381489841983E-2</v>
      </c>
      <c r="O869" s="336">
        <v>40</v>
      </c>
      <c r="P869" s="336">
        <v>0</v>
      </c>
      <c r="Q869" s="336">
        <f t="shared" si="40"/>
        <v>40</v>
      </c>
      <c r="R869" s="338">
        <f t="shared" si="41"/>
        <v>1.8058690744920992E-2</v>
      </c>
      <c r="S869" s="336">
        <v>0</v>
      </c>
      <c r="T869" s="336">
        <v>0</v>
      </c>
      <c r="U869" s="337">
        <v>15</v>
      </c>
      <c r="V869" s="16" t="s">
        <v>3</v>
      </c>
    </row>
    <row r="870" spans="1:22" x14ac:dyDescent="0.2">
      <c r="A870" s="308" t="s">
        <v>1119</v>
      </c>
      <c r="B870" s="309" t="s">
        <v>250</v>
      </c>
      <c r="C870" s="309" t="s">
        <v>251</v>
      </c>
      <c r="D870" s="310">
        <v>5.346199951171875</v>
      </c>
      <c r="E870" s="311">
        <v>8464</v>
      </c>
      <c r="F870" s="311">
        <v>3140</v>
      </c>
      <c r="G870" s="311">
        <v>3091</v>
      </c>
      <c r="H870" s="311">
        <v>1583.1805913178969</v>
      </c>
      <c r="I870" s="312">
        <v>587.33306435942768</v>
      </c>
      <c r="J870" s="310">
        <v>4175</v>
      </c>
      <c r="K870" s="311">
        <v>3415</v>
      </c>
      <c r="L870" s="311">
        <v>215</v>
      </c>
      <c r="M870" s="311">
        <v>395</v>
      </c>
      <c r="N870" s="313">
        <f t="shared" si="39"/>
        <v>9.4610778443113774E-2</v>
      </c>
      <c r="O870" s="311">
        <v>95</v>
      </c>
      <c r="P870" s="311">
        <v>30</v>
      </c>
      <c r="Q870" s="311">
        <f t="shared" si="40"/>
        <v>125</v>
      </c>
      <c r="R870" s="313">
        <f t="shared" si="41"/>
        <v>2.9940119760479042E-2</v>
      </c>
      <c r="S870" s="311">
        <v>10</v>
      </c>
      <c r="T870" s="311">
        <v>0</v>
      </c>
      <c r="U870" s="312">
        <v>10</v>
      </c>
      <c r="V870" s="133" t="s">
        <v>7</v>
      </c>
    </row>
    <row r="871" spans="1:22" x14ac:dyDescent="0.2">
      <c r="A871" s="308" t="s">
        <v>1120</v>
      </c>
      <c r="B871" s="309" t="s">
        <v>250</v>
      </c>
      <c r="C871" s="309" t="s">
        <v>251</v>
      </c>
      <c r="D871" s="310">
        <v>15.6856005859375</v>
      </c>
      <c r="E871" s="311">
        <v>6512</v>
      </c>
      <c r="F871" s="311">
        <v>2861</v>
      </c>
      <c r="G871" s="311">
        <v>2772</v>
      </c>
      <c r="H871" s="311">
        <v>415.15783627935531</v>
      </c>
      <c r="I871" s="312">
        <v>182.39658624005457</v>
      </c>
      <c r="J871" s="310">
        <v>3555</v>
      </c>
      <c r="K871" s="311">
        <v>2850</v>
      </c>
      <c r="L871" s="311">
        <v>175</v>
      </c>
      <c r="M871" s="311">
        <v>325</v>
      </c>
      <c r="N871" s="313">
        <f t="shared" si="39"/>
        <v>9.1420534458509145E-2</v>
      </c>
      <c r="O871" s="311">
        <v>135</v>
      </c>
      <c r="P871" s="311">
        <v>40</v>
      </c>
      <c r="Q871" s="311">
        <f t="shared" si="40"/>
        <v>175</v>
      </c>
      <c r="R871" s="313">
        <f t="shared" si="41"/>
        <v>4.9226441631504921E-2</v>
      </c>
      <c r="S871" s="311">
        <v>10</v>
      </c>
      <c r="T871" s="311">
        <v>0</v>
      </c>
      <c r="U871" s="312">
        <v>15</v>
      </c>
      <c r="V871" s="133" t="s">
        <v>7</v>
      </c>
    </row>
    <row r="872" spans="1:22" x14ac:dyDescent="0.2">
      <c r="A872" s="308" t="s">
        <v>1121</v>
      </c>
      <c r="B872" s="309" t="s">
        <v>250</v>
      </c>
      <c r="C872" s="309" t="s">
        <v>251</v>
      </c>
      <c r="D872" s="310">
        <v>7.6009002685546871</v>
      </c>
      <c r="E872" s="311">
        <v>2769</v>
      </c>
      <c r="F872" s="311">
        <v>972</v>
      </c>
      <c r="G872" s="311">
        <v>949</v>
      </c>
      <c r="H872" s="311">
        <v>364.29895172490217</v>
      </c>
      <c r="I872" s="312">
        <v>127.87958868783132</v>
      </c>
      <c r="J872" s="310">
        <v>1360</v>
      </c>
      <c r="K872" s="311">
        <v>1100</v>
      </c>
      <c r="L872" s="311">
        <v>60</v>
      </c>
      <c r="M872" s="311">
        <v>165</v>
      </c>
      <c r="N872" s="313">
        <f t="shared" si="39"/>
        <v>0.12132352941176471</v>
      </c>
      <c r="O872" s="311">
        <v>25</v>
      </c>
      <c r="P872" s="311">
        <v>0</v>
      </c>
      <c r="Q872" s="311">
        <f t="shared" si="40"/>
        <v>25</v>
      </c>
      <c r="R872" s="313">
        <f t="shared" si="41"/>
        <v>1.8382352941176471E-2</v>
      </c>
      <c r="S872" s="311">
        <v>0</v>
      </c>
      <c r="T872" s="311">
        <v>0</v>
      </c>
      <c r="U872" s="312">
        <v>0</v>
      </c>
      <c r="V872" s="133" t="s">
        <v>7</v>
      </c>
    </row>
    <row r="873" spans="1:22" x14ac:dyDescent="0.2">
      <c r="A873" s="308" t="s">
        <v>1122</v>
      </c>
      <c r="B873" s="309" t="s">
        <v>250</v>
      </c>
      <c r="C873" s="309" t="s">
        <v>251</v>
      </c>
      <c r="D873" s="310">
        <v>21.004799804687501</v>
      </c>
      <c r="E873" s="311">
        <v>6439</v>
      </c>
      <c r="F873" s="311">
        <v>2492</v>
      </c>
      <c r="G873" s="311">
        <v>2446</v>
      </c>
      <c r="H873" s="311">
        <v>306.54898213136272</v>
      </c>
      <c r="I873" s="312">
        <v>118.63955015862027</v>
      </c>
      <c r="J873" s="310">
        <v>2820</v>
      </c>
      <c r="K873" s="311">
        <v>2280</v>
      </c>
      <c r="L873" s="311">
        <v>160</v>
      </c>
      <c r="M873" s="311">
        <v>205</v>
      </c>
      <c r="N873" s="313">
        <f t="shared" si="39"/>
        <v>7.2695035460992902E-2</v>
      </c>
      <c r="O873" s="311">
        <v>140</v>
      </c>
      <c r="P873" s="311">
        <v>10</v>
      </c>
      <c r="Q873" s="311">
        <f t="shared" si="40"/>
        <v>150</v>
      </c>
      <c r="R873" s="313">
        <f t="shared" si="41"/>
        <v>5.3191489361702128E-2</v>
      </c>
      <c r="S873" s="311">
        <v>0</v>
      </c>
      <c r="T873" s="311">
        <v>0</v>
      </c>
      <c r="U873" s="312">
        <v>30</v>
      </c>
      <c r="V873" s="133" t="s">
        <v>7</v>
      </c>
    </row>
    <row r="874" spans="1:22" x14ac:dyDescent="0.2">
      <c r="A874" s="308" t="s">
        <v>1123</v>
      </c>
      <c r="B874" s="309" t="s">
        <v>250</v>
      </c>
      <c r="C874" s="309" t="s">
        <v>251</v>
      </c>
      <c r="D874" s="310">
        <v>2.2605999755859374</v>
      </c>
      <c r="E874" s="311">
        <v>4606</v>
      </c>
      <c r="F874" s="311">
        <v>1791</v>
      </c>
      <c r="G874" s="311">
        <v>1752</v>
      </c>
      <c r="H874" s="311">
        <v>2037.5121869167258</v>
      </c>
      <c r="I874" s="312">
        <v>792.26754814760216</v>
      </c>
      <c r="J874" s="310">
        <v>2090</v>
      </c>
      <c r="K874" s="311">
        <v>1780</v>
      </c>
      <c r="L874" s="311">
        <v>135</v>
      </c>
      <c r="M874" s="311">
        <v>30</v>
      </c>
      <c r="N874" s="313">
        <f t="shared" si="39"/>
        <v>1.4354066985645933E-2</v>
      </c>
      <c r="O874" s="311">
        <v>120</v>
      </c>
      <c r="P874" s="311">
        <v>20</v>
      </c>
      <c r="Q874" s="311">
        <f t="shared" si="40"/>
        <v>140</v>
      </c>
      <c r="R874" s="313">
        <f t="shared" si="41"/>
        <v>6.6985645933014357E-2</v>
      </c>
      <c r="S874" s="311">
        <v>0</v>
      </c>
      <c r="T874" s="311">
        <v>0</v>
      </c>
      <c r="U874" s="312">
        <v>10</v>
      </c>
      <c r="V874" s="133" t="s">
        <v>7</v>
      </c>
    </row>
    <row r="875" spans="1:22" x14ac:dyDescent="0.2">
      <c r="A875" s="333" t="s">
        <v>1124</v>
      </c>
      <c r="B875" s="334" t="s">
        <v>250</v>
      </c>
      <c r="C875" s="334" t="s">
        <v>251</v>
      </c>
      <c r="D875" s="335">
        <v>54.22</v>
      </c>
      <c r="E875" s="336">
        <v>3129</v>
      </c>
      <c r="F875" s="336">
        <v>1161</v>
      </c>
      <c r="G875" s="336">
        <v>1132</v>
      </c>
      <c r="H875" s="336">
        <v>57.709332349686463</v>
      </c>
      <c r="I875" s="337">
        <v>21.412762818148284</v>
      </c>
      <c r="J875" s="335">
        <v>1480</v>
      </c>
      <c r="K875" s="336">
        <v>1365</v>
      </c>
      <c r="L875" s="336">
        <v>50</v>
      </c>
      <c r="M875" s="336">
        <v>10</v>
      </c>
      <c r="N875" s="338">
        <f t="shared" si="39"/>
        <v>6.7567567567567571E-3</v>
      </c>
      <c r="O875" s="336">
        <v>25</v>
      </c>
      <c r="P875" s="336">
        <v>10</v>
      </c>
      <c r="Q875" s="336">
        <f t="shared" si="40"/>
        <v>35</v>
      </c>
      <c r="R875" s="338">
        <f t="shared" si="41"/>
        <v>2.364864864864865E-2</v>
      </c>
      <c r="S875" s="336">
        <v>0</v>
      </c>
      <c r="T875" s="336">
        <v>0</v>
      </c>
      <c r="U875" s="337">
        <v>20</v>
      </c>
      <c r="V875" s="16" t="s">
        <v>3</v>
      </c>
    </row>
    <row r="876" spans="1:22" x14ac:dyDescent="0.2">
      <c r="A876" s="333" t="s">
        <v>1125</v>
      </c>
      <c r="B876" s="334" t="s">
        <v>250</v>
      </c>
      <c r="C876" s="334" t="s">
        <v>251</v>
      </c>
      <c r="D876" s="335">
        <v>73.241201171875005</v>
      </c>
      <c r="E876" s="336">
        <v>5243</v>
      </c>
      <c r="F876" s="336">
        <v>2162</v>
      </c>
      <c r="G876" s="336">
        <v>2115</v>
      </c>
      <c r="H876" s="336">
        <v>71.585390683261195</v>
      </c>
      <c r="I876" s="337">
        <v>29.51890418790973</v>
      </c>
      <c r="J876" s="335">
        <v>2715</v>
      </c>
      <c r="K876" s="336">
        <v>2325</v>
      </c>
      <c r="L876" s="336">
        <v>115</v>
      </c>
      <c r="M876" s="336">
        <v>115</v>
      </c>
      <c r="N876" s="338">
        <f t="shared" si="39"/>
        <v>4.2357274401473299E-2</v>
      </c>
      <c r="O876" s="336">
        <v>105</v>
      </c>
      <c r="P876" s="336">
        <v>30</v>
      </c>
      <c r="Q876" s="336">
        <f t="shared" si="40"/>
        <v>135</v>
      </c>
      <c r="R876" s="338">
        <f t="shared" si="41"/>
        <v>4.9723756906077346E-2</v>
      </c>
      <c r="S876" s="336">
        <v>0</v>
      </c>
      <c r="T876" s="336">
        <v>0</v>
      </c>
      <c r="U876" s="337">
        <v>15</v>
      </c>
      <c r="V876" s="16" t="s">
        <v>3</v>
      </c>
    </row>
    <row r="877" spans="1:22" x14ac:dyDescent="0.2">
      <c r="A877" s="333" t="s">
        <v>1126</v>
      </c>
      <c r="B877" s="334" t="s">
        <v>250</v>
      </c>
      <c r="C877" s="334" t="s">
        <v>251</v>
      </c>
      <c r="D877" s="335">
        <v>47.056201171875003</v>
      </c>
      <c r="E877" s="336">
        <v>6346</v>
      </c>
      <c r="F877" s="336">
        <v>2407</v>
      </c>
      <c r="G877" s="336">
        <v>2341</v>
      </c>
      <c r="H877" s="336">
        <v>134.86001508751067</v>
      </c>
      <c r="I877" s="337">
        <v>51.151600427929118</v>
      </c>
      <c r="J877" s="335">
        <v>3345</v>
      </c>
      <c r="K877" s="336">
        <v>3010</v>
      </c>
      <c r="L877" s="336">
        <v>185</v>
      </c>
      <c r="M877" s="336">
        <v>55</v>
      </c>
      <c r="N877" s="338">
        <f t="shared" si="39"/>
        <v>1.6442451420029897E-2</v>
      </c>
      <c r="O877" s="336">
        <v>80</v>
      </c>
      <c r="P877" s="336">
        <v>0</v>
      </c>
      <c r="Q877" s="336">
        <f t="shared" si="40"/>
        <v>80</v>
      </c>
      <c r="R877" s="338">
        <f t="shared" si="41"/>
        <v>2.391629297458894E-2</v>
      </c>
      <c r="S877" s="336">
        <v>0</v>
      </c>
      <c r="T877" s="336">
        <v>0</v>
      </c>
      <c r="U877" s="337">
        <v>10</v>
      </c>
      <c r="V877" s="16" t="s">
        <v>3</v>
      </c>
    </row>
    <row r="878" spans="1:22" x14ac:dyDescent="0.2">
      <c r="A878" s="308" t="s">
        <v>1127</v>
      </c>
      <c r="B878" s="309" t="s">
        <v>250</v>
      </c>
      <c r="C878" s="309" t="s">
        <v>251</v>
      </c>
      <c r="D878" s="310">
        <v>11.617199707031251</v>
      </c>
      <c r="E878" s="311">
        <v>3764</v>
      </c>
      <c r="F878" s="311">
        <v>1509</v>
      </c>
      <c r="G878" s="311">
        <v>1476</v>
      </c>
      <c r="H878" s="311">
        <v>324.00234952678471</v>
      </c>
      <c r="I878" s="312">
        <v>129.89360930816102</v>
      </c>
      <c r="J878" s="310">
        <v>1935</v>
      </c>
      <c r="K878" s="311">
        <v>1715</v>
      </c>
      <c r="L878" s="311">
        <v>70</v>
      </c>
      <c r="M878" s="311">
        <v>10</v>
      </c>
      <c r="N878" s="313">
        <f t="shared" si="39"/>
        <v>5.1679586563307496E-3</v>
      </c>
      <c r="O878" s="311">
        <v>125</v>
      </c>
      <c r="P878" s="311">
        <v>20</v>
      </c>
      <c r="Q878" s="311">
        <f t="shared" si="40"/>
        <v>145</v>
      </c>
      <c r="R878" s="313">
        <f t="shared" si="41"/>
        <v>7.4935400516795869E-2</v>
      </c>
      <c r="S878" s="311">
        <v>0</v>
      </c>
      <c r="T878" s="311">
        <v>0</v>
      </c>
      <c r="U878" s="312">
        <v>0</v>
      </c>
      <c r="V878" s="133" t="s">
        <v>7</v>
      </c>
    </row>
    <row r="879" spans="1:22" x14ac:dyDescent="0.2">
      <c r="A879" s="308" t="s">
        <v>1128</v>
      </c>
      <c r="B879" s="309" t="s">
        <v>250</v>
      </c>
      <c r="C879" s="309" t="s">
        <v>251</v>
      </c>
      <c r="D879" s="310">
        <v>25.19340087890625</v>
      </c>
      <c r="E879" s="311">
        <v>5251</v>
      </c>
      <c r="F879" s="311">
        <v>2267</v>
      </c>
      <c r="G879" s="311">
        <v>2131</v>
      </c>
      <c r="H879" s="311">
        <v>208.42759678374821</v>
      </c>
      <c r="I879" s="312">
        <v>89.983881528995852</v>
      </c>
      <c r="J879" s="310">
        <v>2695</v>
      </c>
      <c r="K879" s="311">
        <v>2515</v>
      </c>
      <c r="L879" s="311">
        <v>85</v>
      </c>
      <c r="M879" s="311">
        <v>25</v>
      </c>
      <c r="N879" s="313">
        <f t="shared" si="39"/>
        <v>9.2764378478664197E-3</v>
      </c>
      <c r="O879" s="311">
        <v>40</v>
      </c>
      <c r="P879" s="311">
        <v>15</v>
      </c>
      <c r="Q879" s="311">
        <f t="shared" si="40"/>
        <v>55</v>
      </c>
      <c r="R879" s="313">
        <f t="shared" si="41"/>
        <v>2.0408163265306121E-2</v>
      </c>
      <c r="S879" s="311">
        <v>0</v>
      </c>
      <c r="T879" s="311">
        <v>0</v>
      </c>
      <c r="U879" s="312">
        <v>15</v>
      </c>
      <c r="V879" s="133" t="s">
        <v>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974"/>
  <sheetViews>
    <sheetView workbookViewId="0">
      <pane ySplit="1" topLeftCell="A581" activePane="bottomLeft" state="frozen"/>
      <selection pane="bottomLeft" activeCell="F792" sqref="F792"/>
    </sheetView>
  </sheetViews>
  <sheetFormatPr defaultRowHeight="15" x14ac:dyDescent="0.25"/>
  <cols>
    <col min="1" max="1" width="12.28515625" style="2" bestFit="1" customWidth="1"/>
  </cols>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s="2">
        <v>4620000</v>
      </c>
      <c r="B2">
        <v>4098927</v>
      </c>
      <c r="C2">
        <v>3934078</v>
      </c>
      <c r="D2">
        <v>1823281</v>
      </c>
      <c r="E2">
        <v>1727310</v>
      </c>
      <c r="F2">
        <v>890.2</v>
      </c>
      <c r="G2">
        <v>4604.26</v>
      </c>
      <c r="H2">
        <v>1883815</v>
      </c>
      <c r="I2">
        <v>1251230</v>
      </c>
      <c r="J2">
        <v>61325</v>
      </c>
      <c r="K2">
        <v>419770</v>
      </c>
      <c r="L2">
        <v>98075</v>
      </c>
      <c r="M2">
        <v>38060</v>
      </c>
      <c r="N2">
        <v>15360</v>
      </c>
    </row>
    <row r="3" spans="1:14" x14ac:dyDescent="0.25">
      <c r="A3" s="2">
        <v>4620001</v>
      </c>
      <c r="B3">
        <v>2638</v>
      </c>
      <c r="C3">
        <v>2608</v>
      </c>
      <c r="D3">
        <v>1452</v>
      </c>
      <c r="E3">
        <v>1328</v>
      </c>
      <c r="F3">
        <v>5710</v>
      </c>
      <c r="G3">
        <v>0.46</v>
      </c>
      <c r="H3">
        <v>1375</v>
      </c>
      <c r="I3">
        <v>865</v>
      </c>
      <c r="J3">
        <v>50</v>
      </c>
      <c r="K3">
        <v>395</v>
      </c>
      <c r="L3">
        <v>30</v>
      </c>
      <c r="M3">
        <v>25</v>
      </c>
      <c r="N3">
        <v>15</v>
      </c>
    </row>
    <row r="4" spans="1:14" x14ac:dyDescent="0.25">
      <c r="A4" s="2">
        <v>4620002</v>
      </c>
      <c r="B4">
        <v>3516</v>
      </c>
      <c r="C4">
        <v>3039</v>
      </c>
      <c r="D4">
        <v>1902</v>
      </c>
      <c r="E4">
        <v>1762</v>
      </c>
      <c r="F4">
        <v>9029.2999999999993</v>
      </c>
      <c r="G4">
        <v>0.39</v>
      </c>
      <c r="H4">
        <v>1650</v>
      </c>
      <c r="I4">
        <v>965</v>
      </c>
      <c r="J4">
        <v>85</v>
      </c>
      <c r="K4">
        <v>490</v>
      </c>
      <c r="L4">
        <v>80</v>
      </c>
      <c r="M4">
        <v>20</v>
      </c>
      <c r="N4">
        <v>15</v>
      </c>
    </row>
    <row r="5" spans="1:14" x14ac:dyDescent="0.25">
      <c r="A5" s="2">
        <v>4620003</v>
      </c>
      <c r="B5">
        <v>6373</v>
      </c>
      <c r="C5">
        <v>6238</v>
      </c>
      <c r="D5">
        <v>3103</v>
      </c>
      <c r="E5">
        <v>2937</v>
      </c>
      <c r="F5">
        <v>8612.2000000000007</v>
      </c>
      <c r="G5">
        <v>0.74</v>
      </c>
      <c r="H5">
        <v>2815</v>
      </c>
      <c r="I5">
        <v>1730</v>
      </c>
      <c r="J5">
        <v>35</v>
      </c>
      <c r="K5">
        <v>885</v>
      </c>
      <c r="L5">
        <v>125</v>
      </c>
      <c r="M5">
        <v>20</v>
      </c>
      <c r="N5">
        <v>15</v>
      </c>
    </row>
    <row r="6" spans="1:14" x14ac:dyDescent="0.25">
      <c r="A6" s="2">
        <v>4620004</v>
      </c>
      <c r="B6">
        <v>3176</v>
      </c>
      <c r="C6">
        <v>3261</v>
      </c>
      <c r="D6">
        <v>1704</v>
      </c>
      <c r="E6">
        <v>1603</v>
      </c>
      <c r="F6">
        <v>7087.7</v>
      </c>
      <c r="G6">
        <v>0.45</v>
      </c>
      <c r="H6">
        <v>1585</v>
      </c>
      <c r="I6">
        <v>835</v>
      </c>
      <c r="J6">
        <v>60</v>
      </c>
      <c r="K6">
        <v>605</v>
      </c>
      <c r="L6">
        <v>60</v>
      </c>
      <c r="M6">
        <v>10</v>
      </c>
      <c r="N6">
        <v>10</v>
      </c>
    </row>
    <row r="7" spans="1:14" x14ac:dyDescent="0.25">
      <c r="A7" s="2">
        <v>4620005</v>
      </c>
      <c r="B7">
        <v>3060</v>
      </c>
      <c r="C7">
        <v>3163</v>
      </c>
      <c r="D7">
        <v>1749</v>
      </c>
      <c r="E7">
        <v>1593</v>
      </c>
      <c r="F7">
        <v>5418.8</v>
      </c>
      <c r="G7">
        <v>0.56000000000000005</v>
      </c>
      <c r="H7">
        <v>1430</v>
      </c>
      <c r="I7">
        <v>870</v>
      </c>
      <c r="J7">
        <v>45</v>
      </c>
      <c r="K7">
        <v>430</v>
      </c>
      <c r="L7">
        <v>60</v>
      </c>
      <c r="M7">
        <v>20</v>
      </c>
      <c r="N7">
        <v>0</v>
      </c>
    </row>
    <row r="8" spans="1:14" x14ac:dyDescent="0.25">
      <c r="A8" s="2">
        <v>4620006</v>
      </c>
      <c r="B8">
        <v>4467</v>
      </c>
      <c r="C8">
        <v>4458</v>
      </c>
      <c r="D8">
        <v>2149</v>
      </c>
      <c r="E8">
        <v>1993</v>
      </c>
      <c r="F8">
        <v>6891.4</v>
      </c>
      <c r="G8">
        <v>0.65</v>
      </c>
      <c r="H8">
        <v>1885</v>
      </c>
      <c r="I8">
        <v>955</v>
      </c>
      <c r="J8">
        <v>85</v>
      </c>
      <c r="K8">
        <v>745</v>
      </c>
      <c r="L8">
        <v>90</v>
      </c>
      <c r="M8">
        <v>10</v>
      </c>
      <c r="N8">
        <v>10</v>
      </c>
    </row>
    <row r="9" spans="1:14" x14ac:dyDescent="0.25">
      <c r="A9" s="2">
        <v>4620007</v>
      </c>
      <c r="B9">
        <v>5682</v>
      </c>
      <c r="C9">
        <v>5722</v>
      </c>
      <c r="D9">
        <v>2946</v>
      </c>
      <c r="E9">
        <v>2809</v>
      </c>
      <c r="F9">
        <v>5210.5</v>
      </c>
      <c r="G9">
        <v>1.0900000000000001</v>
      </c>
      <c r="H9">
        <v>2665</v>
      </c>
      <c r="I9">
        <v>1275</v>
      </c>
      <c r="J9">
        <v>70</v>
      </c>
      <c r="K9">
        <v>1115</v>
      </c>
      <c r="L9">
        <v>135</v>
      </c>
      <c r="M9">
        <v>70</v>
      </c>
      <c r="N9">
        <v>0</v>
      </c>
    </row>
    <row r="10" spans="1:14" x14ac:dyDescent="0.25">
      <c r="A10" s="2">
        <v>4620008</v>
      </c>
      <c r="B10">
        <v>3016</v>
      </c>
      <c r="C10">
        <v>2943</v>
      </c>
      <c r="D10">
        <v>1586</v>
      </c>
      <c r="E10">
        <v>1465</v>
      </c>
      <c r="F10">
        <v>4842.6000000000004</v>
      </c>
      <c r="G10">
        <v>0.62</v>
      </c>
      <c r="H10">
        <v>1505</v>
      </c>
      <c r="I10">
        <v>840</v>
      </c>
      <c r="J10">
        <v>30</v>
      </c>
      <c r="K10">
        <v>530</v>
      </c>
      <c r="L10">
        <v>55</v>
      </c>
      <c r="M10">
        <v>35</v>
      </c>
      <c r="N10">
        <v>20</v>
      </c>
    </row>
    <row r="11" spans="1:14" x14ac:dyDescent="0.25">
      <c r="A11" s="2">
        <v>4620009</v>
      </c>
      <c r="B11">
        <v>3470</v>
      </c>
      <c r="C11">
        <v>3488</v>
      </c>
      <c r="D11">
        <v>1770</v>
      </c>
      <c r="E11">
        <v>1640</v>
      </c>
      <c r="F11">
        <v>813.8</v>
      </c>
      <c r="G11">
        <v>4.26</v>
      </c>
      <c r="H11">
        <v>1735</v>
      </c>
      <c r="I11">
        <v>905</v>
      </c>
      <c r="J11">
        <v>45</v>
      </c>
      <c r="K11">
        <v>610</v>
      </c>
      <c r="L11">
        <v>115</v>
      </c>
      <c r="M11">
        <v>50</v>
      </c>
      <c r="N11">
        <v>10</v>
      </c>
    </row>
    <row r="12" spans="1:14" x14ac:dyDescent="0.25">
      <c r="A12" s="2">
        <v>4620010</v>
      </c>
      <c r="B12">
        <v>1479</v>
      </c>
      <c r="C12">
        <v>1428</v>
      </c>
      <c r="D12">
        <v>754</v>
      </c>
      <c r="E12">
        <v>701</v>
      </c>
      <c r="F12">
        <v>1605</v>
      </c>
      <c r="G12">
        <v>0.92</v>
      </c>
      <c r="H12">
        <v>695</v>
      </c>
      <c r="I12">
        <v>330</v>
      </c>
      <c r="J12">
        <v>15</v>
      </c>
      <c r="K12">
        <v>285</v>
      </c>
      <c r="L12">
        <v>25</v>
      </c>
      <c r="M12">
        <v>35</v>
      </c>
      <c r="N12">
        <v>10</v>
      </c>
    </row>
    <row r="13" spans="1:14" x14ac:dyDescent="0.25">
      <c r="A13" s="2">
        <v>4620011</v>
      </c>
      <c r="B13">
        <v>6622</v>
      </c>
      <c r="C13">
        <v>6280</v>
      </c>
      <c r="D13">
        <v>2898</v>
      </c>
      <c r="E13">
        <v>2826</v>
      </c>
      <c r="F13">
        <v>5301.8</v>
      </c>
      <c r="G13">
        <v>1.25</v>
      </c>
      <c r="H13">
        <v>2630</v>
      </c>
      <c r="I13">
        <v>1235</v>
      </c>
      <c r="J13">
        <v>55</v>
      </c>
      <c r="K13">
        <v>1165</v>
      </c>
      <c r="L13">
        <v>125</v>
      </c>
      <c r="M13">
        <v>40</v>
      </c>
      <c r="N13">
        <v>15</v>
      </c>
    </row>
    <row r="14" spans="1:14" x14ac:dyDescent="0.25">
      <c r="A14" s="2">
        <v>4620012.01</v>
      </c>
      <c r="B14">
        <v>2502</v>
      </c>
      <c r="C14">
        <v>2416</v>
      </c>
      <c r="D14">
        <v>1370</v>
      </c>
      <c r="E14">
        <v>1315</v>
      </c>
      <c r="F14">
        <v>10525.9</v>
      </c>
      <c r="G14">
        <v>0.24</v>
      </c>
      <c r="H14">
        <v>1070</v>
      </c>
      <c r="I14">
        <v>445</v>
      </c>
      <c r="J14">
        <v>20</v>
      </c>
      <c r="K14">
        <v>460</v>
      </c>
      <c r="L14">
        <v>110</v>
      </c>
      <c r="M14">
        <v>30</v>
      </c>
      <c r="N14">
        <v>10</v>
      </c>
    </row>
    <row r="15" spans="1:14" x14ac:dyDescent="0.25">
      <c r="A15" s="2">
        <v>4620012.0199999996</v>
      </c>
      <c r="B15">
        <v>4034</v>
      </c>
      <c r="C15">
        <v>4038</v>
      </c>
      <c r="D15">
        <v>2175</v>
      </c>
      <c r="E15">
        <v>2016</v>
      </c>
      <c r="F15">
        <v>10176.6</v>
      </c>
      <c r="G15">
        <v>0.4</v>
      </c>
      <c r="H15">
        <v>1610</v>
      </c>
      <c r="I15">
        <v>630</v>
      </c>
      <c r="J15">
        <v>60</v>
      </c>
      <c r="K15">
        <v>795</v>
      </c>
      <c r="L15">
        <v>100</v>
      </c>
      <c r="M15">
        <v>25</v>
      </c>
      <c r="N15">
        <v>0</v>
      </c>
    </row>
    <row r="16" spans="1:14" x14ac:dyDescent="0.25">
      <c r="A16" s="2">
        <v>4620013</v>
      </c>
      <c r="B16">
        <v>5166</v>
      </c>
      <c r="C16">
        <v>4824</v>
      </c>
      <c r="D16">
        <v>2904</v>
      </c>
      <c r="E16">
        <v>2704</v>
      </c>
      <c r="F16">
        <v>4764.8</v>
      </c>
      <c r="G16">
        <v>1.08</v>
      </c>
      <c r="H16">
        <v>2285</v>
      </c>
      <c r="I16">
        <v>1120</v>
      </c>
      <c r="J16">
        <v>50</v>
      </c>
      <c r="K16">
        <v>890</v>
      </c>
      <c r="L16">
        <v>170</v>
      </c>
      <c r="M16">
        <v>45</v>
      </c>
      <c r="N16">
        <v>10</v>
      </c>
    </row>
    <row r="17" spans="1:14" x14ac:dyDescent="0.25">
      <c r="A17" s="2">
        <v>4620014.01</v>
      </c>
      <c r="B17">
        <v>7545</v>
      </c>
      <c r="C17">
        <v>6708</v>
      </c>
      <c r="D17">
        <v>4302</v>
      </c>
      <c r="E17">
        <v>4090</v>
      </c>
      <c r="F17">
        <v>8375</v>
      </c>
      <c r="G17">
        <v>0.9</v>
      </c>
      <c r="H17">
        <v>3890</v>
      </c>
      <c r="I17">
        <v>1350</v>
      </c>
      <c r="J17">
        <v>85</v>
      </c>
      <c r="K17">
        <v>1990</v>
      </c>
      <c r="L17">
        <v>280</v>
      </c>
      <c r="M17">
        <v>165</v>
      </c>
      <c r="N17">
        <v>25</v>
      </c>
    </row>
    <row r="18" spans="1:14" x14ac:dyDescent="0.25">
      <c r="A18" s="2">
        <v>4620014.0199999996</v>
      </c>
      <c r="B18">
        <v>0</v>
      </c>
      <c r="C18">
        <v>10</v>
      </c>
      <c r="D18">
        <v>4</v>
      </c>
      <c r="E18">
        <v>1</v>
      </c>
      <c r="F18">
        <v>0</v>
      </c>
      <c r="G18">
        <v>0.87</v>
      </c>
    </row>
    <row r="19" spans="1:14" x14ac:dyDescent="0.25">
      <c r="A19" s="2">
        <v>4620015</v>
      </c>
      <c r="B19">
        <v>4103</v>
      </c>
      <c r="C19">
        <v>4043</v>
      </c>
      <c r="D19">
        <v>2339</v>
      </c>
      <c r="E19">
        <v>2206</v>
      </c>
      <c r="F19">
        <v>10883.3</v>
      </c>
      <c r="G19">
        <v>0.38</v>
      </c>
      <c r="H19">
        <v>2030</v>
      </c>
      <c r="I19">
        <v>910</v>
      </c>
      <c r="J19">
        <v>35</v>
      </c>
      <c r="K19">
        <v>815</v>
      </c>
      <c r="L19">
        <v>145</v>
      </c>
      <c r="M19">
        <v>105</v>
      </c>
      <c r="N19">
        <v>20</v>
      </c>
    </row>
    <row r="20" spans="1:14" x14ac:dyDescent="0.25">
      <c r="A20" s="2">
        <v>4620016</v>
      </c>
      <c r="B20">
        <v>2539</v>
      </c>
      <c r="C20">
        <v>2514</v>
      </c>
      <c r="D20">
        <v>1315</v>
      </c>
      <c r="E20">
        <v>1174</v>
      </c>
      <c r="F20">
        <v>4893</v>
      </c>
      <c r="G20">
        <v>0.52</v>
      </c>
      <c r="H20">
        <v>1030</v>
      </c>
      <c r="I20">
        <v>425</v>
      </c>
      <c r="J20">
        <v>20</v>
      </c>
      <c r="K20">
        <v>365</v>
      </c>
      <c r="L20">
        <v>125</v>
      </c>
      <c r="M20">
        <v>80</v>
      </c>
      <c r="N20">
        <v>15</v>
      </c>
    </row>
    <row r="21" spans="1:14" x14ac:dyDescent="0.25">
      <c r="A21" s="2">
        <v>4620017</v>
      </c>
      <c r="B21">
        <v>2141</v>
      </c>
      <c r="C21">
        <v>2050</v>
      </c>
      <c r="D21">
        <v>1237</v>
      </c>
      <c r="E21">
        <v>1187</v>
      </c>
      <c r="F21">
        <v>9541</v>
      </c>
      <c r="G21">
        <v>0.22</v>
      </c>
      <c r="H21">
        <v>1040</v>
      </c>
      <c r="I21">
        <v>465</v>
      </c>
      <c r="J21">
        <v>20</v>
      </c>
      <c r="K21">
        <v>360</v>
      </c>
      <c r="L21">
        <v>90</v>
      </c>
      <c r="M21">
        <v>90</v>
      </c>
      <c r="N21">
        <v>10</v>
      </c>
    </row>
    <row r="22" spans="1:14" x14ac:dyDescent="0.25">
      <c r="A22" s="2">
        <v>4620018</v>
      </c>
      <c r="B22">
        <v>2004</v>
      </c>
      <c r="C22">
        <v>1977</v>
      </c>
      <c r="D22">
        <v>1219</v>
      </c>
      <c r="E22">
        <v>1136</v>
      </c>
      <c r="F22">
        <v>5448.6</v>
      </c>
      <c r="G22">
        <v>0.37</v>
      </c>
      <c r="H22">
        <v>1035</v>
      </c>
      <c r="I22">
        <v>350</v>
      </c>
      <c r="J22">
        <v>20</v>
      </c>
      <c r="K22">
        <v>450</v>
      </c>
      <c r="L22">
        <v>90</v>
      </c>
      <c r="M22">
        <v>115</v>
      </c>
      <c r="N22">
        <v>10</v>
      </c>
    </row>
    <row r="23" spans="1:14" x14ac:dyDescent="0.25">
      <c r="A23" s="2">
        <v>4620019</v>
      </c>
      <c r="B23">
        <v>2340</v>
      </c>
      <c r="C23">
        <v>2388</v>
      </c>
      <c r="D23">
        <v>1434</v>
      </c>
      <c r="E23">
        <v>1296</v>
      </c>
      <c r="F23">
        <v>7029.1</v>
      </c>
      <c r="G23">
        <v>0.33</v>
      </c>
      <c r="H23">
        <v>1150</v>
      </c>
      <c r="I23">
        <v>445</v>
      </c>
      <c r="J23">
        <v>10</v>
      </c>
      <c r="K23">
        <v>430</v>
      </c>
      <c r="L23">
        <v>130</v>
      </c>
      <c r="M23">
        <v>130</v>
      </c>
      <c r="N23">
        <v>10</v>
      </c>
    </row>
    <row r="24" spans="1:14" x14ac:dyDescent="0.25">
      <c r="A24" s="2">
        <v>4620021</v>
      </c>
      <c r="B24">
        <v>2891</v>
      </c>
      <c r="C24">
        <v>2976</v>
      </c>
      <c r="D24">
        <v>1676</v>
      </c>
      <c r="E24">
        <v>1433</v>
      </c>
      <c r="F24">
        <v>6523</v>
      </c>
      <c r="G24">
        <v>0.44</v>
      </c>
      <c r="H24">
        <v>1255</v>
      </c>
      <c r="I24">
        <v>450</v>
      </c>
      <c r="J24">
        <v>20</v>
      </c>
      <c r="K24">
        <v>555</v>
      </c>
      <c r="L24">
        <v>130</v>
      </c>
      <c r="M24">
        <v>85</v>
      </c>
      <c r="N24">
        <v>15</v>
      </c>
    </row>
    <row r="25" spans="1:14" x14ac:dyDescent="0.25">
      <c r="A25" s="2">
        <v>4620022</v>
      </c>
      <c r="B25">
        <v>1550</v>
      </c>
      <c r="C25">
        <v>1579</v>
      </c>
      <c r="D25">
        <v>870</v>
      </c>
      <c r="E25">
        <v>798</v>
      </c>
      <c r="F25">
        <v>9069.6</v>
      </c>
      <c r="G25">
        <v>0.17</v>
      </c>
      <c r="H25">
        <v>770</v>
      </c>
      <c r="I25">
        <v>300</v>
      </c>
      <c r="J25">
        <v>15</v>
      </c>
      <c r="K25">
        <v>290</v>
      </c>
      <c r="L25">
        <v>65</v>
      </c>
      <c r="M25">
        <v>90</v>
      </c>
      <c r="N25">
        <v>10</v>
      </c>
    </row>
    <row r="26" spans="1:14" x14ac:dyDescent="0.25">
      <c r="A26" s="2">
        <v>4620023</v>
      </c>
      <c r="B26">
        <v>1282</v>
      </c>
      <c r="C26">
        <v>1255</v>
      </c>
      <c r="D26">
        <v>719</v>
      </c>
      <c r="E26">
        <v>686</v>
      </c>
      <c r="F26">
        <v>3581</v>
      </c>
      <c r="G26">
        <v>0.36</v>
      </c>
      <c r="H26">
        <v>660</v>
      </c>
      <c r="I26">
        <v>280</v>
      </c>
      <c r="J26">
        <v>10</v>
      </c>
      <c r="K26">
        <v>280</v>
      </c>
      <c r="L26">
        <v>45</v>
      </c>
      <c r="M26">
        <v>40</v>
      </c>
      <c r="N26">
        <v>10</v>
      </c>
    </row>
    <row r="27" spans="1:14" x14ac:dyDescent="0.25">
      <c r="A27" s="2">
        <v>4620024</v>
      </c>
      <c r="B27">
        <v>2647</v>
      </c>
      <c r="C27">
        <v>2601</v>
      </c>
      <c r="D27">
        <v>1509</v>
      </c>
      <c r="E27">
        <v>1446</v>
      </c>
      <c r="F27">
        <v>9594.1</v>
      </c>
      <c r="G27">
        <v>0.28000000000000003</v>
      </c>
      <c r="H27">
        <v>1405</v>
      </c>
      <c r="I27">
        <v>505</v>
      </c>
      <c r="J27">
        <v>35</v>
      </c>
      <c r="K27">
        <v>635</v>
      </c>
      <c r="L27">
        <v>85</v>
      </c>
      <c r="M27">
        <v>125</v>
      </c>
      <c r="N27">
        <v>15</v>
      </c>
    </row>
    <row r="28" spans="1:14" x14ac:dyDescent="0.25">
      <c r="A28" s="2">
        <v>4620025</v>
      </c>
      <c r="B28">
        <v>3016</v>
      </c>
      <c r="C28">
        <v>3079</v>
      </c>
      <c r="D28">
        <v>1650</v>
      </c>
      <c r="E28">
        <v>1511</v>
      </c>
      <c r="F28">
        <v>13500.4</v>
      </c>
      <c r="G28">
        <v>0.22</v>
      </c>
      <c r="H28">
        <v>1595</v>
      </c>
      <c r="I28">
        <v>540</v>
      </c>
      <c r="J28">
        <v>30</v>
      </c>
      <c r="K28">
        <v>690</v>
      </c>
      <c r="L28">
        <v>180</v>
      </c>
      <c r="M28">
        <v>130</v>
      </c>
      <c r="N28">
        <v>25</v>
      </c>
    </row>
    <row r="29" spans="1:14" x14ac:dyDescent="0.25">
      <c r="A29" s="2">
        <v>4620026</v>
      </c>
      <c r="B29">
        <v>2581</v>
      </c>
      <c r="C29">
        <v>2300</v>
      </c>
      <c r="D29">
        <v>1589</v>
      </c>
      <c r="E29">
        <v>1498</v>
      </c>
      <c r="F29">
        <v>14757</v>
      </c>
      <c r="G29">
        <v>0.17</v>
      </c>
      <c r="H29">
        <v>1405</v>
      </c>
      <c r="I29">
        <v>455</v>
      </c>
      <c r="J29">
        <v>20</v>
      </c>
      <c r="K29">
        <v>710</v>
      </c>
      <c r="L29">
        <v>125</v>
      </c>
      <c r="M29">
        <v>75</v>
      </c>
      <c r="N29">
        <v>25</v>
      </c>
    </row>
    <row r="30" spans="1:14" x14ac:dyDescent="0.25">
      <c r="A30" s="2">
        <v>4620027</v>
      </c>
      <c r="B30">
        <v>1650</v>
      </c>
      <c r="C30">
        <v>1620</v>
      </c>
      <c r="D30">
        <v>982</v>
      </c>
      <c r="E30">
        <v>923</v>
      </c>
      <c r="F30">
        <v>17386.7</v>
      </c>
      <c r="G30">
        <v>0.09</v>
      </c>
      <c r="H30">
        <v>880</v>
      </c>
      <c r="I30">
        <v>220</v>
      </c>
      <c r="J30">
        <v>15</v>
      </c>
      <c r="K30">
        <v>455</v>
      </c>
      <c r="L30">
        <v>130</v>
      </c>
      <c r="M30">
        <v>55</v>
      </c>
      <c r="N30">
        <v>0</v>
      </c>
    </row>
    <row r="31" spans="1:14" x14ac:dyDescent="0.25">
      <c r="A31" s="2">
        <v>4620028</v>
      </c>
      <c r="B31">
        <v>2077</v>
      </c>
      <c r="C31">
        <v>1974</v>
      </c>
      <c r="D31">
        <v>1218</v>
      </c>
      <c r="E31">
        <v>1152</v>
      </c>
      <c r="F31">
        <v>13178.9</v>
      </c>
      <c r="G31">
        <v>0.16</v>
      </c>
      <c r="H31">
        <v>1185</v>
      </c>
      <c r="I31">
        <v>340</v>
      </c>
      <c r="J31">
        <v>20</v>
      </c>
      <c r="K31">
        <v>630</v>
      </c>
      <c r="L31">
        <v>110</v>
      </c>
      <c r="M31">
        <v>70</v>
      </c>
      <c r="N31">
        <v>10</v>
      </c>
    </row>
    <row r="32" spans="1:14" x14ac:dyDescent="0.25">
      <c r="A32" s="2">
        <v>4620029</v>
      </c>
      <c r="B32">
        <v>3679</v>
      </c>
      <c r="C32">
        <v>3721</v>
      </c>
      <c r="D32">
        <v>2096</v>
      </c>
      <c r="E32">
        <v>2003</v>
      </c>
      <c r="F32">
        <v>9170</v>
      </c>
      <c r="G32">
        <v>0.4</v>
      </c>
      <c r="H32">
        <v>1940</v>
      </c>
      <c r="I32">
        <v>500</v>
      </c>
      <c r="J32">
        <v>40</v>
      </c>
      <c r="K32">
        <v>1150</v>
      </c>
      <c r="L32">
        <v>105</v>
      </c>
      <c r="M32">
        <v>140</v>
      </c>
      <c r="N32">
        <v>10</v>
      </c>
    </row>
    <row r="33" spans="1:14" x14ac:dyDescent="0.25">
      <c r="A33" s="2">
        <v>4620030</v>
      </c>
      <c r="B33">
        <v>3131</v>
      </c>
      <c r="C33">
        <v>3191</v>
      </c>
      <c r="D33">
        <v>1957</v>
      </c>
      <c r="E33">
        <v>1798</v>
      </c>
      <c r="F33">
        <v>10381.299999999999</v>
      </c>
      <c r="G33">
        <v>0.3</v>
      </c>
      <c r="H33">
        <v>1735</v>
      </c>
      <c r="I33">
        <v>550</v>
      </c>
      <c r="J33">
        <v>30</v>
      </c>
      <c r="K33">
        <v>955</v>
      </c>
      <c r="L33">
        <v>130</v>
      </c>
      <c r="M33">
        <v>50</v>
      </c>
      <c r="N33">
        <v>15</v>
      </c>
    </row>
    <row r="34" spans="1:14" x14ac:dyDescent="0.25">
      <c r="A34" s="2">
        <v>4620031</v>
      </c>
      <c r="B34">
        <v>2659</v>
      </c>
      <c r="C34">
        <v>2619</v>
      </c>
      <c r="D34">
        <v>1636</v>
      </c>
      <c r="E34">
        <v>1516</v>
      </c>
      <c r="F34">
        <v>10350.299999999999</v>
      </c>
      <c r="G34">
        <v>0.26</v>
      </c>
      <c r="H34">
        <v>1465</v>
      </c>
      <c r="I34">
        <v>480</v>
      </c>
      <c r="J34">
        <v>15</v>
      </c>
      <c r="K34">
        <v>725</v>
      </c>
      <c r="L34">
        <v>130</v>
      </c>
      <c r="M34">
        <v>100</v>
      </c>
      <c r="N34">
        <v>20</v>
      </c>
    </row>
    <row r="35" spans="1:14" x14ac:dyDescent="0.25">
      <c r="A35" s="2">
        <v>4620032</v>
      </c>
      <c r="B35">
        <v>1609</v>
      </c>
      <c r="C35">
        <v>1524</v>
      </c>
      <c r="D35">
        <v>1040</v>
      </c>
      <c r="E35">
        <v>967</v>
      </c>
      <c r="F35">
        <v>13049.5</v>
      </c>
      <c r="G35">
        <v>0.12</v>
      </c>
      <c r="H35">
        <v>880</v>
      </c>
      <c r="I35">
        <v>255</v>
      </c>
      <c r="J35">
        <v>20</v>
      </c>
      <c r="K35">
        <v>495</v>
      </c>
      <c r="L35">
        <v>60</v>
      </c>
      <c r="M35">
        <v>45</v>
      </c>
      <c r="N35">
        <v>0</v>
      </c>
    </row>
    <row r="36" spans="1:14" x14ac:dyDescent="0.25">
      <c r="A36" s="2">
        <v>4620033</v>
      </c>
      <c r="B36">
        <v>1735</v>
      </c>
      <c r="C36">
        <v>1703</v>
      </c>
      <c r="D36">
        <v>1044</v>
      </c>
      <c r="E36">
        <v>968</v>
      </c>
      <c r="F36">
        <v>11317.7</v>
      </c>
      <c r="G36">
        <v>0.15</v>
      </c>
      <c r="H36">
        <v>925</v>
      </c>
      <c r="I36">
        <v>260</v>
      </c>
      <c r="J36">
        <v>35</v>
      </c>
      <c r="K36">
        <v>410</v>
      </c>
      <c r="L36">
        <v>110</v>
      </c>
      <c r="M36">
        <v>95</v>
      </c>
      <c r="N36">
        <v>20</v>
      </c>
    </row>
    <row r="37" spans="1:14" x14ac:dyDescent="0.25">
      <c r="A37" s="2">
        <v>4620034</v>
      </c>
      <c r="B37">
        <v>2559</v>
      </c>
      <c r="C37">
        <v>2519</v>
      </c>
      <c r="D37">
        <v>1458</v>
      </c>
      <c r="E37">
        <v>1354</v>
      </c>
      <c r="F37">
        <v>11985.9</v>
      </c>
      <c r="G37">
        <v>0.21</v>
      </c>
      <c r="H37">
        <v>1315</v>
      </c>
      <c r="I37">
        <v>400</v>
      </c>
      <c r="J37">
        <v>10</v>
      </c>
      <c r="K37">
        <v>660</v>
      </c>
      <c r="L37">
        <v>140</v>
      </c>
      <c r="M37">
        <v>110</v>
      </c>
      <c r="N37">
        <v>0</v>
      </c>
    </row>
    <row r="38" spans="1:14" x14ac:dyDescent="0.25">
      <c r="A38" s="2">
        <v>4620035</v>
      </c>
      <c r="B38">
        <v>2002</v>
      </c>
      <c r="C38">
        <v>2000</v>
      </c>
      <c r="D38">
        <v>1203</v>
      </c>
      <c r="E38">
        <v>1124</v>
      </c>
      <c r="F38">
        <v>11036.4</v>
      </c>
      <c r="G38">
        <v>0.18</v>
      </c>
      <c r="H38">
        <v>1115</v>
      </c>
      <c r="I38">
        <v>310</v>
      </c>
      <c r="J38">
        <v>25</v>
      </c>
      <c r="K38">
        <v>475</v>
      </c>
      <c r="L38">
        <v>125</v>
      </c>
      <c r="M38">
        <v>165</v>
      </c>
      <c r="N38">
        <v>25</v>
      </c>
    </row>
    <row r="39" spans="1:14" x14ac:dyDescent="0.25">
      <c r="A39" s="2">
        <v>4620036</v>
      </c>
      <c r="B39">
        <v>2074</v>
      </c>
      <c r="C39">
        <v>2033</v>
      </c>
      <c r="D39">
        <v>1310</v>
      </c>
      <c r="E39">
        <v>1195</v>
      </c>
      <c r="F39">
        <v>11174.6</v>
      </c>
      <c r="G39">
        <v>0.19</v>
      </c>
      <c r="H39">
        <v>1150</v>
      </c>
      <c r="I39">
        <v>325</v>
      </c>
      <c r="J39">
        <v>10</v>
      </c>
      <c r="K39">
        <v>495</v>
      </c>
      <c r="L39">
        <v>150</v>
      </c>
      <c r="M39">
        <v>160</v>
      </c>
      <c r="N39">
        <v>10</v>
      </c>
    </row>
    <row r="40" spans="1:14" x14ac:dyDescent="0.25">
      <c r="A40" s="2">
        <v>4620037</v>
      </c>
      <c r="B40">
        <v>3337</v>
      </c>
      <c r="C40">
        <v>2996</v>
      </c>
      <c r="D40">
        <v>2196</v>
      </c>
      <c r="E40">
        <v>2118</v>
      </c>
      <c r="F40">
        <v>6598.8</v>
      </c>
      <c r="G40">
        <v>0.51</v>
      </c>
      <c r="H40">
        <v>1425</v>
      </c>
      <c r="I40">
        <v>380</v>
      </c>
      <c r="J40">
        <v>25</v>
      </c>
      <c r="K40">
        <v>700</v>
      </c>
      <c r="L40">
        <v>180</v>
      </c>
      <c r="M40">
        <v>130</v>
      </c>
      <c r="N40">
        <v>15</v>
      </c>
    </row>
    <row r="41" spans="1:14" x14ac:dyDescent="0.25">
      <c r="A41" s="2">
        <v>4620038</v>
      </c>
      <c r="B41">
        <v>1917</v>
      </c>
      <c r="C41">
        <v>2016</v>
      </c>
      <c r="D41">
        <v>1083</v>
      </c>
      <c r="E41">
        <v>983</v>
      </c>
      <c r="F41">
        <v>9115.5</v>
      </c>
      <c r="G41">
        <v>0.21</v>
      </c>
      <c r="H41">
        <v>865</v>
      </c>
      <c r="I41">
        <v>320</v>
      </c>
      <c r="J41">
        <v>10</v>
      </c>
      <c r="K41">
        <v>355</v>
      </c>
      <c r="L41">
        <v>90</v>
      </c>
      <c r="M41">
        <v>80</v>
      </c>
      <c r="N41">
        <v>20</v>
      </c>
    </row>
    <row r="42" spans="1:14" x14ac:dyDescent="0.25">
      <c r="A42" s="2">
        <v>4620039</v>
      </c>
      <c r="B42">
        <v>2366</v>
      </c>
      <c r="C42">
        <v>1762</v>
      </c>
      <c r="D42">
        <v>1283</v>
      </c>
      <c r="E42">
        <v>1185</v>
      </c>
      <c r="F42">
        <v>4963.3</v>
      </c>
      <c r="G42">
        <v>0.48</v>
      </c>
      <c r="H42">
        <v>1150</v>
      </c>
      <c r="I42">
        <v>385</v>
      </c>
      <c r="J42">
        <v>25</v>
      </c>
      <c r="K42">
        <v>560</v>
      </c>
      <c r="L42">
        <v>80</v>
      </c>
      <c r="M42">
        <v>90</v>
      </c>
      <c r="N42">
        <v>0</v>
      </c>
    </row>
    <row r="43" spans="1:14" x14ac:dyDescent="0.25">
      <c r="A43" s="2">
        <v>4620040</v>
      </c>
      <c r="B43">
        <v>0</v>
      </c>
      <c r="C43">
        <v>0</v>
      </c>
      <c r="D43">
        <v>0</v>
      </c>
      <c r="E43">
        <v>0</v>
      </c>
      <c r="F43">
        <v>0</v>
      </c>
      <c r="G43">
        <v>2.14</v>
      </c>
    </row>
    <row r="44" spans="1:14" x14ac:dyDescent="0.25">
      <c r="A44" s="2">
        <v>4620041</v>
      </c>
      <c r="B44">
        <v>1680</v>
      </c>
      <c r="C44">
        <v>1636</v>
      </c>
      <c r="D44">
        <v>1130</v>
      </c>
      <c r="E44">
        <v>993</v>
      </c>
      <c r="F44">
        <v>6476.5</v>
      </c>
      <c r="G44">
        <v>0.26</v>
      </c>
      <c r="H44">
        <v>930</v>
      </c>
      <c r="I44">
        <v>170</v>
      </c>
      <c r="J44">
        <v>0</v>
      </c>
      <c r="K44">
        <v>530</v>
      </c>
      <c r="L44">
        <v>175</v>
      </c>
      <c r="M44">
        <v>50</v>
      </c>
      <c r="N44">
        <v>0</v>
      </c>
    </row>
    <row r="45" spans="1:14" x14ac:dyDescent="0.25">
      <c r="A45" s="2">
        <v>4620042</v>
      </c>
      <c r="B45">
        <v>944</v>
      </c>
      <c r="C45">
        <v>900</v>
      </c>
      <c r="D45">
        <v>678</v>
      </c>
      <c r="E45">
        <v>604</v>
      </c>
      <c r="F45">
        <v>9200.7999999999993</v>
      </c>
      <c r="G45">
        <v>0.1</v>
      </c>
      <c r="H45">
        <v>545</v>
      </c>
      <c r="I45">
        <v>95</v>
      </c>
      <c r="J45">
        <v>20</v>
      </c>
      <c r="K45">
        <v>260</v>
      </c>
      <c r="L45">
        <v>145</v>
      </c>
      <c r="M45">
        <v>15</v>
      </c>
      <c r="N45">
        <v>15</v>
      </c>
    </row>
    <row r="46" spans="1:14" x14ac:dyDescent="0.25">
      <c r="A46" s="2">
        <v>4620043</v>
      </c>
      <c r="B46">
        <v>1015</v>
      </c>
      <c r="C46">
        <v>954</v>
      </c>
      <c r="D46">
        <v>664</v>
      </c>
      <c r="E46">
        <v>562</v>
      </c>
      <c r="F46">
        <v>2869.7</v>
      </c>
      <c r="G46">
        <v>0.35</v>
      </c>
      <c r="H46">
        <v>495</v>
      </c>
      <c r="I46">
        <v>75</v>
      </c>
      <c r="J46">
        <v>10</v>
      </c>
      <c r="K46">
        <v>260</v>
      </c>
      <c r="L46">
        <v>110</v>
      </c>
      <c r="M46">
        <v>40</v>
      </c>
      <c r="N46">
        <v>0</v>
      </c>
    </row>
    <row r="47" spans="1:14" x14ac:dyDescent="0.25">
      <c r="A47" s="2">
        <v>4620044</v>
      </c>
      <c r="B47">
        <v>2053</v>
      </c>
      <c r="C47">
        <v>2110</v>
      </c>
      <c r="D47">
        <v>1350</v>
      </c>
      <c r="E47">
        <v>1189</v>
      </c>
      <c r="F47">
        <v>15051.3</v>
      </c>
      <c r="G47">
        <v>0.14000000000000001</v>
      </c>
      <c r="H47">
        <v>1140</v>
      </c>
      <c r="I47">
        <v>205</v>
      </c>
      <c r="J47">
        <v>0</v>
      </c>
      <c r="K47">
        <v>535</v>
      </c>
      <c r="L47">
        <v>300</v>
      </c>
      <c r="M47">
        <v>90</v>
      </c>
      <c r="N47">
        <v>0</v>
      </c>
    </row>
    <row r="48" spans="1:14" x14ac:dyDescent="0.25">
      <c r="A48" s="2">
        <v>4620045</v>
      </c>
      <c r="B48">
        <v>1400</v>
      </c>
      <c r="C48">
        <v>1462</v>
      </c>
      <c r="D48">
        <v>1053</v>
      </c>
      <c r="E48">
        <v>900</v>
      </c>
      <c r="F48">
        <v>11925</v>
      </c>
      <c r="G48">
        <v>0.12</v>
      </c>
      <c r="H48">
        <v>675</v>
      </c>
      <c r="I48">
        <v>135</v>
      </c>
      <c r="J48">
        <v>10</v>
      </c>
      <c r="K48">
        <v>305</v>
      </c>
      <c r="L48">
        <v>175</v>
      </c>
      <c r="M48">
        <v>45</v>
      </c>
      <c r="N48">
        <v>10</v>
      </c>
    </row>
    <row r="49" spans="1:14" x14ac:dyDescent="0.25">
      <c r="A49" s="2">
        <v>4620046</v>
      </c>
      <c r="B49">
        <v>1995</v>
      </c>
      <c r="C49">
        <v>2013</v>
      </c>
      <c r="D49">
        <v>1358</v>
      </c>
      <c r="E49">
        <v>1202</v>
      </c>
      <c r="F49">
        <v>12539.3</v>
      </c>
      <c r="G49">
        <v>0.16</v>
      </c>
      <c r="H49">
        <v>1290</v>
      </c>
      <c r="I49">
        <v>275</v>
      </c>
      <c r="J49">
        <v>10</v>
      </c>
      <c r="K49">
        <v>505</v>
      </c>
      <c r="L49">
        <v>330</v>
      </c>
      <c r="M49">
        <v>155</v>
      </c>
      <c r="N49">
        <v>25</v>
      </c>
    </row>
    <row r="50" spans="1:14" x14ac:dyDescent="0.25">
      <c r="A50" s="2">
        <v>4620047</v>
      </c>
      <c r="B50">
        <v>742</v>
      </c>
      <c r="C50">
        <v>717</v>
      </c>
      <c r="D50">
        <v>400</v>
      </c>
      <c r="E50">
        <v>386</v>
      </c>
      <c r="F50">
        <v>6272.2</v>
      </c>
      <c r="G50">
        <v>0.12</v>
      </c>
      <c r="H50">
        <v>445</v>
      </c>
      <c r="I50">
        <v>120</v>
      </c>
      <c r="J50">
        <v>10</v>
      </c>
      <c r="K50">
        <v>180</v>
      </c>
      <c r="L50">
        <v>85</v>
      </c>
      <c r="M50">
        <v>40</v>
      </c>
      <c r="N50">
        <v>10</v>
      </c>
    </row>
    <row r="51" spans="1:14" x14ac:dyDescent="0.25">
      <c r="A51" s="2">
        <v>4620048</v>
      </c>
      <c r="B51">
        <v>2214</v>
      </c>
      <c r="C51">
        <v>1998</v>
      </c>
      <c r="D51">
        <v>1330</v>
      </c>
      <c r="E51">
        <v>1218</v>
      </c>
      <c r="F51">
        <v>15780.5</v>
      </c>
      <c r="G51">
        <v>0.14000000000000001</v>
      </c>
      <c r="H51">
        <v>1410</v>
      </c>
      <c r="I51">
        <v>370</v>
      </c>
      <c r="J51">
        <v>35</v>
      </c>
      <c r="K51">
        <v>565</v>
      </c>
      <c r="L51">
        <v>195</v>
      </c>
      <c r="M51">
        <v>200</v>
      </c>
      <c r="N51">
        <v>35</v>
      </c>
    </row>
    <row r="52" spans="1:14" x14ac:dyDescent="0.25">
      <c r="A52" s="2">
        <v>4620049</v>
      </c>
      <c r="B52">
        <v>1312</v>
      </c>
      <c r="C52">
        <v>1319</v>
      </c>
      <c r="D52">
        <v>987</v>
      </c>
      <c r="E52">
        <v>818</v>
      </c>
      <c r="F52">
        <v>7990.3</v>
      </c>
      <c r="G52">
        <v>0.16</v>
      </c>
      <c r="H52">
        <v>715</v>
      </c>
      <c r="I52">
        <v>180</v>
      </c>
      <c r="J52">
        <v>25</v>
      </c>
      <c r="K52">
        <v>250</v>
      </c>
      <c r="L52">
        <v>185</v>
      </c>
      <c r="M52">
        <v>75</v>
      </c>
      <c r="N52">
        <v>0</v>
      </c>
    </row>
    <row r="53" spans="1:14" x14ac:dyDescent="0.25">
      <c r="A53" s="2">
        <v>4620050</v>
      </c>
      <c r="B53">
        <v>1308</v>
      </c>
      <c r="C53">
        <v>1336</v>
      </c>
      <c r="D53">
        <v>768</v>
      </c>
      <c r="E53">
        <v>693</v>
      </c>
      <c r="F53">
        <v>18526.900000000001</v>
      </c>
      <c r="G53">
        <v>7.0000000000000007E-2</v>
      </c>
      <c r="H53">
        <v>520</v>
      </c>
      <c r="I53">
        <v>115</v>
      </c>
      <c r="J53">
        <v>10</v>
      </c>
      <c r="K53">
        <v>225</v>
      </c>
      <c r="L53">
        <v>90</v>
      </c>
      <c r="M53">
        <v>85</v>
      </c>
      <c r="N53">
        <v>10</v>
      </c>
    </row>
    <row r="54" spans="1:14" x14ac:dyDescent="0.25">
      <c r="A54" s="2">
        <v>4620051</v>
      </c>
      <c r="B54">
        <v>1463</v>
      </c>
      <c r="C54">
        <v>1349</v>
      </c>
      <c r="D54">
        <v>960</v>
      </c>
      <c r="E54">
        <v>823</v>
      </c>
      <c r="F54">
        <v>6836.4</v>
      </c>
      <c r="G54">
        <v>0.21</v>
      </c>
      <c r="H54">
        <v>825</v>
      </c>
      <c r="I54">
        <v>145</v>
      </c>
      <c r="J54">
        <v>10</v>
      </c>
      <c r="K54">
        <v>315</v>
      </c>
      <c r="L54">
        <v>275</v>
      </c>
      <c r="M54">
        <v>80</v>
      </c>
      <c r="N54">
        <v>0</v>
      </c>
    </row>
    <row r="55" spans="1:14" x14ac:dyDescent="0.25">
      <c r="A55" s="2">
        <v>4620052</v>
      </c>
      <c r="B55">
        <v>1959</v>
      </c>
      <c r="C55">
        <v>1911</v>
      </c>
      <c r="D55">
        <v>1218</v>
      </c>
      <c r="E55">
        <v>1105</v>
      </c>
      <c r="F55">
        <v>14063.2</v>
      </c>
      <c r="G55">
        <v>0.14000000000000001</v>
      </c>
      <c r="H55">
        <v>825</v>
      </c>
      <c r="I55">
        <v>150</v>
      </c>
      <c r="J55">
        <v>0</v>
      </c>
      <c r="K55">
        <v>420</v>
      </c>
      <c r="L55">
        <v>195</v>
      </c>
      <c r="M55">
        <v>45</v>
      </c>
      <c r="N55">
        <v>10</v>
      </c>
    </row>
    <row r="56" spans="1:14" x14ac:dyDescent="0.25">
      <c r="A56" s="2">
        <v>4620053</v>
      </c>
      <c r="B56">
        <v>1088</v>
      </c>
      <c r="C56">
        <v>1008</v>
      </c>
      <c r="D56">
        <v>903</v>
      </c>
      <c r="E56">
        <v>747</v>
      </c>
      <c r="F56">
        <v>10092.799999999999</v>
      </c>
      <c r="G56">
        <v>0.11</v>
      </c>
      <c r="H56">
        <v>585</v>
      </c>
      <c r="I56">
        <v>90</v>
      </c>
      <c r="J56">
        <v>10</v>
      </c>
      <c r="K56">
        <v>345</v>
      </c>
      <c r="L56">
        <v>120</v>
      </c>
      <c r="M56">
        <v>20</v>
      </c>
      <c r="N56">
        <v>10</v>
      </c>
    </row>
    <row r="57" spans="1:14" x14ac:dyDescent="0.25">
      <c r="A57" s="2">
        <v>4620054</v>
      </c>
      <c r="B57">
        <v>1406</v>
      </c>
      <c r="C57">
        <v>1082</v>
      </c>
      <c r="D57">
        <v>813</v>
      </c>
      <c r="E57">
        <v>685</v>
      </c>
      <c r="F57">
        <v>9342.2000000000007</v>
      </c>
      <c r="G57">
        <v>0.15</v>
      </c>
      <c r="H57">
        <v>700</v>
      </c>
      <c r="I57">
        <v>125</v>
      </c>
      <c r="J57">
        <v>25</v>
      </c>
      <c r="K57">
        <v>365</v>
      </c>
      <c r="L57">
        <v>155</v>
      </c>
      <c r="M57">
        <v>25</v>
      </c>
      <c r="N57">
        <v>0</v>
      </c>
    </row>
    <row r="58" spans="1:14" x14ac:dyDescent="0.25">
      <c r="A58" s="2">
        <v>4620055.01</v>
      </c>
      <c r="B58">
        <v>4758</v>
      </c>
      <c r="C58">
        <v>4531</v>
      </c>
      <c r="D58">
        <v>3660</v>
      </c>
      <c r="E58">
        <v>2824</v>
      </c>
      <c r="F58">
        <v>6500</v>
      </c>
      <c r="G58">
        <v>0.73</v>
      </c>
      <c r="H58">
        <v>2585</v>
      </c>
      <c r="I58">
        <v>935</v>
      </c>
      <c r="J58">
        <v>90</v>
      </c>
      <c r="K58">
        <v>605</v>
      </c>
      <c r="L58">
        <v>815</v>
      </c>
      <c r="M58">
        <v>115</v>
      </c>
      <c r="N58">
        <v>15</v>
      </c>
    </row>
    <row r="59" spans="1:14" x14ac:dyDescent="0.25">
      <c r="A59" s="2">
        <v>4620055.0199999996</v>
      </c>
      <c r="B59">
        <v>822</v>
      </c>
      <c r="C59">
        <v>775</v>
      </c>
      <c r="D59">
        <v>531</v>
      </c>
      <c r="E59">
        <v>458</v>
      </c>
      <c r="F59">
        <v>625.5</v>
      </c>
      <c r="G59">
        <v>1.31</v>
      </c>
      <c r="H59">
        <v>340</v>
      </c>
      <c r="I59">
        <v>225</v>
      </c>
      <c r="J59">
        <v>35</v>
      </c>
      <c r="K59">
        <v>50</v>
      </c>
      <c r="L59">
        <v>20</v>
      </c>
      <c r="M59">
        <v>10</v>
      </c>
      <c r="N59">
        <v>15</v>
      </c>
    </row>
    <row r="60" spans="1:14" x14ac:dyDescent="0.25">
      <c r="A60" s="2">
        <v>4620056</v>
      </c>
      <c r="B60">
        <v>1552</v>
      </c>
      <c r="C60">
        <v>1562</v>
      </c>
      <c r="D60">
        <v>1148</v>
      </c>
      <c r="E60">
        <v>942</v>
      </c>
      <c r="F60">
        <v>5381.4</v>
      </c>
      <c r="G60">
        <v>0.28999999999999998</v>
      </c>
      <c r="H60">
        <v>580</v>
      </c>
      <c r="I60">
        <v>135</v>
      </c>
      <c r="J60">
        <v>10</v>
      </c>
      <c r="K60">
        <v>145</v>
      </c>
      <c r="L60">
        <v>280</v>
      </c>
      <c r="M60">
        <v>0</v>
      </c>
      <c r="N60">
        <v>10</v>
      </c>
    </row>
    <row r="61" spans="1:14" x14ac:dyDescent="0.25">
      <c r="A61" s="2">
        <v>4620057</v>
      </c>
      <c r="B61">
        <v>1617</v>
      </c>
      <c r="C61">
        <v>1320</v>
      </c>
      <c r="D61">
        <v>870</v>
      </c>
      <c r="E61">
        <v>731</v>
      </c>
      <c r="F61">
        <v>11105.8</v>
      </c>
      <c r="G61">
        <v>0.15</v>
      </c>
      <c r="H61">
        <v>525</v>
      </c>
      <c r="I61">
        <v>95</v>
      </c>
      <c r="J61">
        <v>0</v>
      </c>
      <c r="K61">
        <v>175</v>
      </c>
      <c r="L61">
        <v>240</v>
      </c>
      <c r="M61">
        <v>20</v>
      </c>
      <c r="N61">
        <v>0</v>
      </c>
    </row>
    <row r="62" spans="1:14" x14ac:dyDescent="0.25">
      <c r="A62" s="2">
        <v>4620058</v>
      </c>
      <c r="B62">
        <v>1123</v>
      </c>
      <c r="C62">
        <v>957</v>
      </c>
      <c r="D62">
        <v>920</v>
      </c>
      <c r="E62">
        <v>754</v>
      </c>
      <c r="F62">
        <v>7417.4</v>
      </c>
      <c r="G62">
        <v>0.15</v>
      </c>
      <c r="H62">
        <v>495</v>
      </c>
      <c r="I62">
        <v>90</v>
      </c>
      <c r="J62">
        <v>0</v>
      </c>
      <c r="K62">
        <v>230</v>
      </c>
      <c r="L62">
        <v>125</v>
      </c>
      <c r="M62">
        <v>20</v>
      </c>
      <c r="N62">
        <v>20</v>
      </c>
    </row>
    <row r="63" spans="1:14" x14ac:dyDescent="0.25">
      <c r="A63" s="2">
        <v>4620059</v>
      </c>
      <c r="B63">
        <v>1384</v>
      </c>
      <c r="C63">
        <v>1359</v>
      </c>
      <c r="D63">
        <v>1011</v>
      </c>
      <c r="E63">
        <v>831</v>
      </c>
      <c r="F63">
        <v>6827.8</v>
      </c>
      <c r="G63">
        <v>0.2</v>
      </c>
      <c r="H63">
        <v>860</v>
      </c>
      <c r="I63">
        <v>195</v>
      </c>
      <c r="J63">
        <v>35</v>
      </c>
      <c r="K63">
        <v>275</v>
      </c>
      <c r="L63">
        <v>305</v>
      </c>
      <c r="M63">
        <v>30</v>
      </c>
      <c r="N63">
        <v>15</v>
      </c>
    </row>
    <row r="64" spans="1:14" x14ac:dyDescent="0.25">
      <c r="A64" s="2">
        <v>4620060</v>
      </c>
      <c r="B64">
        <v>1246</v>
      </c>
      <c r="C64">
        <v>1645</v>
      </c>
      <c r="D64">
        <v>784</v>
      </c>
      <c r="E64">
        <v>584</v>
      </c>
      <c r="F64">
        <v>13632.4</v>
      </c>
      <c r="G64">
        <v>0.09</v>
      </c>
      <c r="H64">
        <v>250</v>
      </c>
      <c r="I64">
        <v>40</v>
      </c>
      <c r="J64">
        <v>0</v>
      </c>
      <c r="K64">
        <v>135</v>
      </c>
      <c r="L64">
        <v>70</v>
      </c>
      <c r="M64">
        <v>0</v>
      </c>
      <c r="N64">
        <v>0</v>
      </c>
    </row>
    <row r="65" spans="1:14" x14ac:dyDescent="0.25">
      <c r="A65" s="2">
        <v>4620061</v>
      </c>
      <c r="B65">
        <v>699</v>
      </c>
      <c r="C65">
        <v>607</v>
      </c>
      <c r="D65">
        <v>496</v>
      </c>
      <c r="E65">
        <v>396</v>
      </c>
      <c r="F65">
        <v>3221.2</v>
      </c>
      <c r="G65">
        <v>0.22</v>
      </c>
      <c r="H65">
        <v>370</v>
      </c>
      <c r="I65">
        <v>65</v>
      </c>
      <c r="J65">
        <v>0</v>
      </c>
      <c r="K65">
        <v>105</v>
      </c>
      <c r="L65">
        <v>160</v>
      </c>
      <c r="M65">
        <v>20</v>
      </c>
      <c r="N65">
        <v>10</v>
      </c>
    </row>
    <row r="66" spans="1:14" x14ac:dyDescent="0.25">
      <c r="A66" s="2">
        <v>4620062</v>
      </c>
      <c r="B66">
        <v>2492</v>
      </c>
      <c r="C66">
        <v>2019</v>
      </c>
      <c r="D66">
        <v>2596</v>
      </c>
      <c r="E66">
        <v>1510</v>
      </c>
      <c r="F66">
        <v>3006</v>
      </c>
      <c r="G66">
        <v>0.83</v>
      </c>
      <c r="H66">
        <v>1230</v>
      </c>
      <c r="I66">
        <v>360</v>
      </c>
      <c r="J66">
        <v>20</v>
      </c>
      <c r="K66">
        <v>190</v>
      </c>
      <c r="L66">
        <v>635</v>
      </c>
      <c r="M66">
        <v>10</v>
      </c>
      <c r="N66">
        <v>15</v>
      </c>
    </row>
    <row r="67" spans="1:14" x14ac:dyDescent="0.25">
      <c r="A67" s="2">
        <v>4620063</v>
      </c>
      <c r="B67">
        <v>1134</v>
      </c>
      <c r="C67">
        <v>397</v>
      </c>
      <c r="D67">
        <v>898</v>
      </c>
      <c r="E67">
        <v>699</v>
      </c>
      <c r="F67">
        <v>3120.5</v>
      </c>
      <c r="G67">
        <v>0.36</v>
      </c>
      <c r="H67">
        <v>385</v>
      </c>
      <c r="I67">
        <v>110</v>
      </c>
      <c r="J67">
        <v>15</v>
      </c>
      <c r="K67">
        <v>125</v>
      </c>
      <c r="L67">
        <v>125</v>
      </c>
      <c r="M67">
        <v>10</v>
      </c>
      <c r="N67">
        <v>10</v>
      </c>
    </row>
    <row r="68" spans="1:14" x14ac:dyDescent="0.25">
      <c r="A68" s="2">
        <v>4620064</v>
      </c>
      <c r="B68">
        <v>1763</v>
      </c>
      <c r="C68">
        <v>1968</v>
      </c>
      <c r="D68">
        <v>1488</v>
      </c>
      <c r="E68">
        <v>1024</v>
      </c>
      <c r="F68">
        <v>7342.8</v>
      </c>
      <c r="G68">
        <v>0.24</v>
      </c>
      <c r="H68">
        <v>635</v>
      </c>
      <c r="I68">
        <v>155</v>
      </c>
      <c r="J68">
        <v>0</v>
      </c>
      <c r="K68">
        <v>215</v>
      </c>
      <c r="L68">
        <v>245</v>
      </c>
      <c r="M68">
        <v>0</v>
      </c>
      <c r="N68">
        <v>0</v>
      </c>
    </row>
    <row r="69" spans="1:14" x14ac:dyDescent="0.25">
      <c r="A69" s="2">
        <v>4620065.01</v>
      </c>
      <c r="B69">
        <v>6883</v>
      </c>
      <c r="C69">
        <v>6762</v>
      </c>
      <c r="D69">
        <v>4887</v>
      </c>
      <c r="E69">
        <v>4223</v>
      </c>
      <c r="F69">
        <v>50277.599999999999</v>
      </c>
      <c r="G69">
        <v>0.14000000000000001</v>
      </c>
      <c r="H69">
        <v>2740</v>
      </c>
      <c r="I69">
        <v>345</v>
      </c>
      <c r="J69">
        <v>60</v>
      </c>
      <c r="K69">
        <v>1330</v>
      </c>
      <c r="L69">
        <v>930</v>
      </c>
      <c r="M69">
        <v>50</v>
      </c>
      <c r="N69">
        <v>25</v>
      </c>
    </row>
    <row r="70" spans="1:14" x14ac:dyDescent="0.25">
      <c r="A70" s="2">
        <v>4620065.0199999996</v>
      </c>
      <c r="B70">
        <v>3642</v>
      </c>
      <c r="C70">
        <v>2580</v>
      </c>
      <c r="D70">
        <v>2627</v>
      </c>
      <c r="E70">
        <v>2188</v>
      </c>
      <c r="F70">
        <v>25065.4</v>
      </c>
      <c r="G70">
        <v>0.15</v>
      </c>
      <c r="H70">
        <v>1460</v>
      </c>
      <c r="I70">
        <v>245</v>
      </c>
      <c r="J70">
        <v>45</v>
      </c>
      <c r="K70">
        <v>730</v>
      </c>
      <c r="L70">
        <v>405</v>
      </c>
      <c r="M70">
        <v>30</v>
      </c>
      <c r="N70">
        <v>10</v>
      </c>
    </row>
    <row r="71" spans="1:14" x14ac:dyDescent="0.25">
      <c r="A71" s="2">
        <v>4620066.01</v>
      </c>
      <c r="B71">
        <v>2939</v>
      </c>
      <c r="C71">
        <v>2778</v>
      </c>
      <c r="D71">
        <v>1927</v>
      </c>
      <c r="E71">
        <v>1584</v>
      </c>
      <c r="F71">
        <v>12845.3</v>
      </c>
      <c r="G71">
        <v>0.23</v>
      </c>
      <c r="H71">
        <v>1150</v>
      </c>
      <c r="I71">
        <v>250</v>
      </c>
      <c r="J71">
        <v>35</v>
      </c>
      <c r="K71">
        <v>450</v>
      </c>
      <c r="L71">
        <v>375</v>
      </c>
      <c r="M71">
        <v>15</v>
      </c>
      <c r="N71">
        <v>20</v>
      </c>
    </row>
    <row r="72" spans="1:14" x14ac:dyDescent="0.25">
      <c r="A72" s="2">
        <v>4620066.0199999996</v>
      </c>
      <c r="B72">
        <v>2213</v>
      </c>
      <c r="C72">
        <v>1979</v>
      </c>
      <c r="D72">
        <v>1771</v>
      </c>
      <c r="E72">
        <v>1515</v>
      </c>
      <c r="F72">
        <v>12246.8</v>
      </c>
      <c r="G72">
        <v>0.18</v>
      </c>
      <c r="H72">
        <v>875</v>
      </c>
      <c r="I72">
        <v>145</v>
      </c>
      <c r="J72">
        <v>15</v>
      </c>
      <c r="K72">
        <v>405</v>
      </c>
      <c r="L72">
        <v>265</v>
      </c>
      <c r="M72">
        <v>30</v>
      </c>
      <c r="N72">
        <v>15</v>
      </c>
    </row>
    <row r="73" spans="1:14" x14ac:dyDescent="0.25">
      <c r="A73" s="2">
        <v>4620067</v>
      </c>
      <c r="B73">
        <v>1817</v>
      </c>
      <c r="C73">
        <v>1726</v>
      </c>
      <c r="D73">
        <v>862</v>
      </c>
      <c r="E73">
        <v>811</v>
      </c>
      <c r="F73">
        <v>12394.3</v>
      </c>
      <c r="G73">
        <v>0.15</v>
      </c>
      <c r="H73">
        <v>720</v>
      </c>
      <c r="I73">
        <v>185</v>
      </c>
      <c r="J73">
        <v>20</v>
      </c>
      <c r="K73">
        <v>330</v>
      </c>
      <c r="L73">
        <v>120</v>
      </c>
      <c r="M73">
        <v>45</v>
      </c>
      <c r="N73">
        <v>25</v>
      </c>
    </row>
    <row r="74" spans="1:14" x14ac:dyDescent="0.25">
      <c r="A74" s="2">
        <v>4620068</v>
      </c>
      <c r="B74">
        <v>2053</v>
      </c>
      <c r="C74">
        <v>2128</v>
      </c>
      <c r="D74">
        <v>705</v>
      </c>
      <c r="E74">
        <v>668</v>
      </c>
      <c r="F74">
        <v>12743.6</v>
      </c>
      <c r="G74">
        <v>0.16</v>
      </c>
      <c r="H74">
        <v>500</v>
      </c>
      <c r="I74">
        <v>135</v>
      </c>
      <c r="J74">
        <v>20</v>
      </c>
      <c r="K74">
        <v>235</v>
      </c>
      <c r="L74">
        <v>70</v>
      </c>
      <c r="M74">
        <v>20</v>
      </c>
      <c r="N74">
        <v>10</v>
      </c>
    </row>
    <row r="75" spans="1:14" x14ac:dyDescent="0.25">
      <c r="A75" s="2">
        <v>4620069.01</v>
      </c>
      <c r="B75">
        <v>3959</v>
      </c>
      <c r="C75">
        <v>3696</v>
      </c>
      <c r="D75">
        <v>2207</v>
      </c>
      <c r="E75">
        <v>1973</v>
      </c>
      <c r="F75">
        <v>9101.1</v>
      </c>
      <c r="G75">
        <v>0.44</v>
      </c>
      <c r="H75">
        <v>1890</v>
      </c>
      <c r="I75">
        <v>630</v>
      </c>
      <c r="J75">
        <v>55</v>
      </c>
      <c r="K75">
        <v>335</v>
      </c>
      <c r="L75">
        <v>810</v>
      </c>
      <c r="M75">
        <v>50</v>
      </c>
      <c r="N75">
        <v>0</v>
      </c>
    </row>
    <row r="76" spans="1:14" x14ac:dyDescent="0.25">
      <c r="A76" s="2">
        <v>4620069.0199999996</v>
      </c>
      <c r="B76">
        <v>1469</v>
      </c>
      <c r="C76">
        <v>198</v>
      </c>
      <c r="D76">
        <v>1155</v>
      </c>
      <c r="E76">
        <v>911</v>
      </c>
      <c r="F76">
        <v>5663.1</v>
      </c>
      <c r="G76">
        <v>0.26</v>
      </c>
      <c r="H76">
        <v>1000</v>
      </c>
      <c r="I76">
        <v>410</v>
      </c>
      <c r="J76">
        <v>25</v>
      </c>
      <c r="K76">
        <v>225</v>
      </c>
      <c r="L76">
        <v>310</v>
      </c>
      <c r="M76">
        <v>40</v>
      </c>
      <c r="N76">
        <v>0</v>
      </c>
    </row>
    <row r="77" spans="1:14" x14ac:dyDescent="0.25">
      <c r="A77" s="2">
        <v>4620070.01</v>
      </c>
      <c r="B77">
        <v>2002</v>
      </c>
      <c r="C77">
        <v>1220</v>
      </c>
      <c r="D77">
        <v>1672</v>
      </c>
      <c r="E77">
        <v>1290</v>
      </c>
      <c r="F77">
        <v>7644.1</v>
      </c>
      <c r="G77">
        <v>0.26</v>
      </c>
      <c r="H77">
        <v>1310</v>
      </c>
      <c r="I77">
        <v>435</v>
      </c>
      <c r="J77">
        <v>25</v>
      </c>
      <c r="K77">
        <v>220</v>
      </c>
      <c r="L77">
        <v>575</v>
      </c>
      <c r="M77">
        <v>45</v>
      </c>
      <c r="N77">
        <v>10</v>
      </c>
    </row>
    <row r="78" spans="1:14" x14ac:dyDescent="0.25">
      <c r="A78" s="2">
        <v>4620070.0199999996</v>
      </c>
      <c r="B78">
        <v>3334</v>
      </c>
      <c r="C78">
        <v>1332</v>
      </c>
      <c r="D78">
        <v>2334</v>
      </c>
      <c r="E78">
        <v>2034</v>
      </c>
      <c r="F78">
        <v>9341.6</v>
      </c>
      <c r="G78">
        <v>0.36</v>
      </c>
      <c r="H78">
        <v>2245</v>
      </c>
      <c r="I78">
        <v>775</v>
      </c>
      <c r="J78">
        <v>30</v>
      </c>
      <c r="K78">
        <v>355</v>
      </c>
      <c r="L78">
        <v>1015</v>
      </c>
      <c r="M78">
        <v>50</v>
      </c>
      <c r="N78">
        <v>15</v>
      </c>
    </row>
    <row r="79" spans="1:14" x14ac:dyDescent="0.25">
      <c r="A79" s="2">
        <v>4620071</v>
      </c>
      <c r="B79">
        <v>0</v>
      </c>
      <c r="C79">
        <v>0</v>
      </c>
      <c r="D79">
        <v>0</v>
      </c>
      <c r="E79">
        <v>0</v>
      </c>
      <c r="F79">
        <v>0</v>
      </c>
      <c r="G79">
        <v>0.45</v>
      </c>
    </row>
    <row r="80" spans="1:14" x14ac:dyDescent="0.25">
      <c r="A80" s="2">
        <v>4620072</v>
      </c>
      <c r="B80">
        <v>3585</v>
      </c>
      <c r="C80">
        <v>3513</v>
      </c>
      <c r="D80">
        <v>1933</v>
      </c>
      <c r="E80">
        <v>1791</v>
      </c>
      <c r="F80">
        <v>1386.8</v>
      </c>
      <c r="G80">
        <v>2.59</v>
      </c>
      <c r="H80">
        <v>1605</v>
      </c>
      <c r="I80">
        <v>705</v>
      </c>
      <c r="J80">
        <v>70</v>
      </c>
      <c r="K80">
        <v>550</v>
      </c>
      <c r="L80">
        <v>175</v>
      </c>
      <c r="M80">
        <v>80</v>
      </c>
      <c r="N80">
        <v>25</v>
      </c>
    </row>
    <row r="81" spans="1:14" x14ac:dyDescent="0.25">
      <c r="A81" s="2">
        <v>4620073</v>
      </c>
      <c r="B81">
        <v>1848</v>
      </c>
      <c r="C81">
        <v>1239</v>
      </c>
      <c r="D81">
        <v>1238</v>
      </c>
      <c r="E81">
        <v>1115</v>
      </c>
      <c r="F81">
        <v>5598.3</v>
      </c>
      <c r="G81">
        <v>0.33</v>
      </c>
      <c r="H81">
        <v>815</v>
      </c>
      <c r="I81">
        <v>350</v>
      </c>
      <c r="J81">
        <v>15</v>
      </c>
      <c r="K81">
        <v>230</v>
      </c>
      <c r="L81">
        <v>180</v>
      </c>
      <c r="M81">
        <v>30</v>
      </c>
      <c r="N81">
        <v>10</v>
      </c>
    </row>
    <row r="82" spans="1:14" x14ac:dyDescent="0.25">
      <c r="A82" s="2">
        <v>4620074</v>
      </c>
      <c r="B82">
        <v>3610</v>
      </c>
      <c r="C82">
        <v>3688</v>
      </c>
      <c r="D82">
        <v>1868</v>
      </c>
      <c r="E82">
        <v>1694</v>
      </c>
      <c r="F82">
        <v>9016</v>
      </c>
      <c r="G82">
        <v>0.4</v>
      </c>
      <c r="H82">
        <v>1710</v>
      </c>
      <c r="I82">
        <v>605</v>
      </c>
      <c r="J82">
        <v>35</v>
      </c>
      <c r="K82">
        <v>725</v>
      </c>
      <c r="L82">
        <v>180</v>
      </c>
      <c r="M82">
        <v>160</v>
      </c>
      <c r="N82">
        <v>0</v>
      </c>
    </row>
    <row r="83" spans="1:14" x14ac:dyDescent="0.25">
      <c r="A83" s="2">
        <v>4620075</v>
      </c>
      <c r="B83">
        <v>2797</v>
      </c>
      <c r="C83">
        <v>2746</v>
      </c>
      <c r="D83">
        <v>1504</v>
      </c>
      <c r="E83">
        <v>1427</v>
      </c>
      <c r="F83">
        <v>9045.9</v>
      </c>
      <c r="G83">
        <v>0.31</v>
      </c>
      <c r="H83">
        <v>1320</v>
      </c>
      <c r="I83">
        <v>480</v>
      </c>
      <c r="J83">
        <v>15</v>
      </c>
      <c r="K83">
        <v>635</v>
      </c>
      <c r="L83">
        <v>130</v>
      </c>
      <c r="M83">
        <v>45</v>
      </c>
      <c r="N83">
        <v>15</v>
      </c>
    </row>
    <row r="84" spans="1:14" x14ac:dyDescent="0.25">
      <c r="A84" s="2">
        <v>4620076</v>
      </c>
      <c r="B84">
        <v>2989</v>
      </c>
      <c r="C84">
        <v>2645</v>
      </c>
      <c r="D84">
        <v>1768</v>
      </c>
      <c r="E84">
        <v>1577</v>
      </c>
      <c r="F84">
        <v>8100.3</v>
      </c>
      <c r="G84">
        <v>0.37</v>
      </c>
      <c r="H84">
        <v>1465</v>
      </c>
      <c r="I84">
        <v>490</v>
      </c>
      <c r="J84">
        <v>25</v>
      </c>
      <c r="K84">
        <v>725</v>
      </c>
      <c r="L84">
        <v>135</v>
      </c>
      <c r="M84">
        <v>75</v>
      </c>
      <c r="N84">
        <v>15</v>
      </c>
    </row>
    <row r="85" spans="1:14" x14ac:dyDescent="0.25">
      <c r="A85" s="2">
        <v>4620077</v>
      </c>
      <c r="B85">
        <v>2967</v>
      </c>
      <c r="C85">
        <v>2364</v>
      </c>
      <c r="D85">
        <v>1468</v>
      </c>
      <c r="E85">
        <v>1373</v>
      </c>
      <c r="F85">
        <v>7098.1</v>
      </c>
      <c r="G85">
        <v>0.42</v>
      </c>
      <c r="H85">
        <v>1205</v>
      </c>
      <c r="I85">
        <v>465</v>
      </c>
      <c r="J85">
        <v>45</v>
      </c>
      <c r="K85">
        <v>350</v>
      </c>
      <c r="L85">
        <v>250</v>
      </c>
      <c r="M85">
        <v>75</v>
      </c>
      <c r="N85">
        <v>10</v>
      </c>
    </row>
    <row r="86" spans="1:14" x14ac:dyDescent="0.25">
      <c r="A86" s="2">
        <v>4620078</v>
      </c>
      <c r="B86">
        <v>4013</v>
      </c>
      <c r="C86">
        <v>3828</v>
      </c>
      <c r="D86">
        <v>2199</v>
      </c>
      <c r="E86">
        <v>2048</v>
      </c>
      <c r="F86">
        <v>10773.2</v>
      </c>
      <c r="G86">
        <v>0.37</v>
      </c>
      <c r="H86">
        <v>1605</v>
      </c>
      <c r="I86">
        <v>635</v>
      </c>
      <c r="J86">
        <v>45</v>
      </c>
      <c r="K86">
        <v>660</v>
      </c>
      <c r="L86">
        <v>215</v>
      </c>
      <c r="M86">
        <v>30</v>
      </c>
      <c r="N86">
        <v>20</v>
      </c>
    </row>
    <row r="87" spans="1:14" x14ac:dyDescent="0.25">
      <c r="A87" s="2">
        <v>4620079</v>
      </c>
      <c r="B87">
        <v>4599</v>
      </c>
      <c r="C87">
        <v>4480</v>
      </c>
      <c r="D87">
        <v>2780</v>
      </c>
      <c r="E87">
        <v>2567</v>
      </c>
      <c r="F87">
        <v>7716.4</v>
      </c>
      <c r="G87">
        <v>0.6</v>
      </c>
      <c r="H87">
        <v>2435</v>
      </c>
      <c r="I87">
        <v>795</v>
      </c>
      <c r="J87">
        <v>20</v>
      </c>
      <c r="K87">
        <v>1240</v>
      </c>
      <c r="L87">
        <v>225</v>
      </c>
      <c r="M87">
        <v>125</v>
      </c>
      <c r="N87">
        <v>30</v>
      </c>
    </row>
    <row r="88" spans="1:14" x14ac:dyDescent="0.25">
      <c r="A88" s="2">
        <v>4620080</v>
      </c>
      <c r="B88">
        <v>780</v>
      </c>
      <c r="C88">
        <v>825</v>
      </c>
      <c r="D88">
        <v>431</v>
      </c>
      <c r="E88">
        <v>397</v>
      </c>
      <c r="F88">
        <v>8657</v>
      </c>
      <c r="G88">
        <v>0.09</v>
      </c>
      <c r="H88">
        <v>540</v>
      </c>
      <c r="I88">
        <v>140</v>
      </c>
      <c r="J88">
        <v>10</v>
      </c>
      <c r="K88">
        <v>240</v>
      </c>
      <c r="L88">
        <v>75</v>
      </c>
      <c r="M88">
        <v>65</v>
      </c>
      <c r="N88">
        <v>15</v>
      </c>
    </row>
    <row r="89" spans="1:14" x14ac:dyDescent="0.25">
      <c r="A89" s="2">
        <v>4620081</v>
      </c>
      <c r="B89">
        <v>3501</v>
      </c>
      <c r="C89">
        <v>2997</v>
      </c>
      <c r="D89">
        <v>2272</v>
      </c>
      <c r="E89">
        <v>2111</v>
      </c>
      <c r="F89">
        <v>13316.9</v>
      </c>
      <c r="G89">
        <v>0.26</v>
      </c>
      <c r="H89">
        <v>2180</v>
      </c>
      <c r="I89">
        <v>755</v>
      </c>
      <c r="J89">
        <v>35</v>
      </c>
      <c r="K89">
        <v>995</v>
      </c>
      <c r="L89">
        <v>270</v>
      </c>
      <c r="M89">
        <v>95</v>
      </c>
      <c r="N89">
        <v>30</v>
      </c>
    </row>
    <row r="90" spans="1:14" x14ac:dyDescent="0.25">
      <c r="A90" s="2">
        <v>4620082</v>
      </c>
      <c r="B90">
        <v>2226</v>
      </c>
      <c r="C90">
        <v>1954</v>
      </c>
      <c r="D90">
        <v>1201</v>
      </c>
      <c r="E90">
        <v>1098</v>
      </c>
      <c r="F90">
        <v>7417.5</v>
      </c>
      <c r="G90">
        <v>0.3</v>
      </c>
      <c r="H90">
        <v>1025</v>
      </c>
      <c r="I90">
        <v>415</v>
      </c>
      <c r="J90">
        <v>45</v>
      </c>
      <c r="K90">
        <v>440</v>
      </c>
      <c r="L90">
        <v>100</v>
      </c>
      <c r="M90">
        <v>30</v>
      </c>
      <c r="N90">
        <v>10</v>
      </c>
    </row>
    <row r="91" spans="1:14" x14ac:dyDescent="0.25">
      <c r="A91" s="2">
        <v>4620083</v>
      </c>
      <c r="B91">
        <v>3339</v>
      </c>
      <c r="C91">
        <v>3248</v>
      </c>
      <c r="D91">
        <v>1931</v>
      </c>
      <c r="E91">
        <v>1771</v>
      </c>
      <c r="F91">
        <v>8088.7</v>
      </c>
      <c r="G91">
        <v>0.41</v>
      </c>
      <c r="H91">
        <v>1865</v>
      </c>
      <c r="I91">
        <v>735</v>
      </c>
      <c r="J91">
        <v>40</v>
      </c>
      <c r="K91">
        <v>775</v>
      </c>
      <c r="L91">
        <v>235</v>
      </c>
      <c r="M91">
        <v>80</v>
      </c>
      <c r="N91">
        <v>10</v>
      </c>
    </row>
    <row r="92" spans="1:14" x14ac:dyDescent="0.25">
      <c r="A92" s="2">
        <v>4620084</v>
      </c>
      <c r="B92">
        <v>2600</v>
      </c>
      <c r="C92">
        <v>2296</v>
      </c>
      <c r="D92">
        <v>1451</v>
      </c>
      <c r="E92">
        <v>1334</v>
      </c>
      <c r="F92">
        <v>7547.2</v>
      </c>
      <c r="G92">
        <v>0.34</v>
      </c>
      <c r="H92">
        <v>1090</v>
      </c>
      <c r="I92">
        <v>495</v>
      </c>
      <c r="J92">
        <v>15</v>
      </c>
      <c r="K92">
        <v>420</v>
      </c>
      <c r="L92">
        <v>95</v>
      </c>
      <c r="M92">
        <v>60</v>
      </c>
      <c r="N92">
        <v>10</v>
      </c>
    </row>
    <row r="93" spans="1:14" x14ac:dyDescent="0.25">
      <c r="A93" s="2">
        <v>4620085</v>
      </c>
      <c r="B93">
        <v>751</v>
      </c>
      <c r="C93">
        <v>825</v>
      </c>
      <c r="D93">
        <v>397</v>
      </c>
      <c r="E93">
        <v>341</v>
      </c>
      <c r="F93">
        <v>662.9</v>
      </c>
      <c r="G93">
        <v>1.1299999999999999</v>
      </c>
      <c r="H93">
        <v>315</v>
      </c>
      <c r="I93">
        <v>135</v>
      </c>
      <c r="J93">
        <v>15</v>
      </c>
      <c r="K93">
        <v>145</v>
      </c>
      <c r="L93">
        <v>15</v>
      </c>
      <c r="M93">
        <v>15</v>
      </c>
      <c r="N93">
        <v>0</v>
      </c>
    </row>
    <row r="94" spans="1:14" x14ac:dyDescent="0.25">
      <c r="A94" s="2">
        <v>4620086</v>
      </c>
      <c r="B94">
        <v>4068</v>
      </c>
      <c r="C94">
        <v>3935</v>
      </c>
      <c r="D94">
        <v>2230</v>
      </c>
      <c r="E94">
        <v>2095</v>
      </c>
      <c r="F94">
        <v>7719.2</v>
      </c>
      <c r="G94">
        <v>0.53</v>
      </c>
      <c r="H94">
        <v>2005</v>
      </c>
      <c r="I94">
        <v>825</v>
      </c>
      <c r="J94">
        <v>65</v>
      </c>
      <c r="K94">
        <v>940</v>
      </c>
      <c r="L94">
        <v>75</v>
      </c>
      <c r="M94">
        <v>65</v>
      </c>
      <c r="N94">
        <v>40</v>
      </c>
    </row>
    <row r="95" spans="1:14" x14ac:dyDescent="0.25">
      <c r="A95" s="2">
        <v>4620087</v>
      </c>
      <c r="B95">
        <v>3406</v>
      </c>
      <c r="C95">
        <v>3416</v>
      </c>
      <c r="D95">
        <v>1718</v>
      </c>
      <c r="E95">
        <v>1581</v>
      </c>
      <c r="F95">
        <v>12975.2</v>
      </c>
      <c r="G95">
        <v>0.26</v>
      </c>
      <c r="H95">
        <v>1515</v>
      </c>
      <c r="I95">
        <v>715</v>
      </c>
      <c r="J95">
        <v>75</v>
      </c>
      <c r="K95">
        <v>560</v>
      </c>
      <c r="L95">
        <v>105</v>
      </c>
      <c r="M95">
        <v>35</v>
      </c>
      <c r="N95">
        <v>20</v>
      </c>
    </row>
    <row r="96" spans="1:14" x14ac:dyDescent="0.25">
      <c r="A96" s="2">
        <v>4620088</v>
      </c>
      <c r="B96">
        <v>3542</v>
      </c>
      <c r="C96">
        <v>3544</v>
      </c>
      <c r="D96">
        <v>1981</v>
      </c>
      <c r="E96">
        <v>1850</v>
      </c>
      <c r="F96">
        <v>10479.299999999999</v>
      </c>
      <c r="G96">
        <v>0.34</v>
      </c>
      <c r="H96">
        <v>1530</v>
      </c>
      <c r="I96">
        <v>790</v>
      </c>
      <c r="J96">
        <v>50</v>
      </c>
      <c r="K96">
        <v>525</v>
      </c>
      <c r="L96">
        <v>95</v>
      </c>
      <c r="M96">
        <v>30</v>
      </c>
      <c r="N96">
        <v>35</v>
      </c>
    </row>
    <row r="97" spans="1:14" x14ac:dyDescent="0.25">
      <c r="A97" s="2">
        <v>4620089</v>
      </c>
      <c r="B97">
        <v>4888</v>
      </c>
      <c r="C97">
        <v>4937</v>
      </c>
      <c r="D97">
        <v>2562</v>
      </c>
      <c r="E97">
        <v>2412</v>
      </c>
      <c r="F97">
        <v>9292.7999999999993</v>
      </c>
      <c r="G97">
        <v>0.53</v>
      </c>
      <c r="H97">
        <v>2265</v>
      </c>
      <c r="I97">
        <v>980</v>
      </c>
      <c r="J97">
        <v>40</v>
      </c>
      <c r="K97">
        <v>1080</v>
      </c>
      <c r="L97">
        <v>110</v>
      </c>
      <c r="M97">
        <v>45</v>
      </c>
      <c r="N97">
        <v>10</v>
      </c>
    </row>
    <row r="98" spans="1:14" x14ac:dyDescent="0.25">
      <c r="A98" s="2">
        <v>4620090</v>
      </c>
      <c r="B98">
        <v>4593</v>
      </c>
      <c r="C98">
        <v>4513</v>
      </c>
      <c r="D98">
        <v>2269</v>
      </c>
      <c r="E98">
        <v>2149</v>
      </c>
      <c r="F98">
        <v>10544.1</v>
      </c>
      <c r="G98">
        <v>0.44</v>
      </c>
      <c r="H98">
        <v>1940</v>
      </c>
      <c r="I98">
        <v>795</v>
      </c>
      <c r="J98">
        <v>45</v>
      </c>
      <c r="K98">
        <v>900</v>
      </c>
      <c r="L98">
        <v>115</v>
      </c>
      <c r="M98">
        <v>60</v>
      </c>
      <c r="N98">
        <v>15</v>
      </c>
    </row>
    <row r="99" spans="1:14" x14ac:dyDescent="0.25">
      <c r="A99" s="2">
        <v>4620091</v>
      </c>
      <c r="B99">
        <v>5</v>
      </c>
      <c r="C99">
        <v>0</v>
      </c>
      <c r="D99">
        <v>1</v>
      </c>
      <c r="E99">
        <v>1</v>
      </c>
      <c r="F99">
        <v>5</v>
      </c>
      <c r="G99">
        <v>0.99</v>
      </c>
    </row>
    <row r="100" spans="1:14" x14ac:dyDescent="0.25">
      <c r="A100" s="2">
        <v>4620092</v>
      </c>
      <c r="B100">
        <v>6124</v>
      </c>
      <c r="C100">
        <v>5998</v>
      </c>
      <c r="D100">
        <v>2937</v>
      </c>
      <c r="E100">
        <v>2797</v>
      </c>
      <c r="F100">
        <v>10967</v>
      </c>
      <c r="G100">
        <v>0.56000000000000005</v>
      </c>
      <c r="H100">
        <v>2550</v>
      </c>
      <c r="I100">
        <v>1085</v>
      </c>
      <c r="J100">
        <v>110</v>
      </c>
      <c r="K100">
        <v>1135</v>
      </c>
      <c r="L100">
        <v>140</v>
      </c>
      <c r="M100">
        <v>75</v>
      </c>
      <c r="N100">
        <v>0</v>
      </c>
    </row>
    <row r="101" spans="1:14" x14ac:dyDescent="0.25">
      <c r="A101" s="2">
        <v>4620093</v>
      </c>
      <c r="B101">
        <v>3242</v>
      </c>
      <c r="C101">
        <v>3161</v>
      </c>
      <c r="D101">
        <v>1679</v>
      </c>
      <c r="E101">
        <v>1539</v>
      </c>
      <c r="F101">
        <v>4409.7</v>
      </c>
      <c r="G101">
        <v>0.74</v>
      </c>
      <c r="H101">
        <v>1550</v>
      </c>
      <c r="I101">
        <v>785</v>
      </c>
      <c r="J101">
        <v>40</v>
      </c>
      <c r="K101">
        <v>545</v>
      </c>
      <c r="L101">
        <v>130</v>
      </c>
      <c r="M101">
        <v>40</v>
      </c>
      <c r="N101">
        <v>10</v>
      </c>
    </row>
    <row r="102" spans="1:14" x14ac:dyDescent="0.25">
      <c r="A102" s="2">
        <v>4620094.01</v>
      </c>
      <c r="B102">
        <v>6102</v>
      </c>
      <c r="C102">
        <v>6120</v>
      </c>
      <c r="D102">
        <v>3403</v>
      </c>
      <c r="E102">
        <v>2960</v>
      </c>
      <c r="F102">
        <v>3403</v>
      </c>
      <c r="G102">
        <v>1.79</v>
      </c>
      <c r="H102">
        <v>2770</v>
      </c>
      <c r="I102">
        <v>965</v>
      </c>
      <c r="J102">
        <v>90</v>
      </c>
      <c r="K102">
        <v>1385</v>
      </c>
      <c r="L102">
        <v>250</v>
      </c>
      <c r="M102">
        <v>65</v>
      </c>
      <c r="N102">
        <v>15</v>
      </c>
    </row>
    <row r="103" spans="1:14" x14ac:dyDescent="0.25">
      <c r="A103" s="2">
        <v>4620094.0199999996</v>
      </c>
      <c r="B103">
        <v>5</v>
      </c>
      <c r="C103">
        <v>10</v>
      </c>
      <c r="D103">
        <v>6</v>
      </c>
      <c r="E103">
        <v>5</v>
      </c>
      <c r="F103">
        <v>2.7</v>
      </c>
      <c r="G103">
        <v>1.89</v>
      </c>
    </row>
    <row r="104" spans="1:14" x14ac:dyDescent="0.25">
      <c r="A104" s="2">
        <v>4620095</v>
      </c>
      <c r="B104">
        <v>2109</v>
      </c>
      <c r="C104">
        <v>2018</v>
      </c>
      <c r="D104">
        <v>1230</v>
      </c>
      <c r="E104">
        <v>1068</v>
      </c>
      <c r="F104">
        <v>9525.7000000000007</v>
      </c>
      <c r="G104">
        <v>0.22</v>
      </c>
      <c r="H104">
        <v>1195</v>
      </c>
      <c r="I104">
        <v>305</v>
      </c>
      <c r="J104">
        <v>15</v>
      </c>
      <c r="K104">
        <v>630</v>
      </c>
      <c r="L104">
        <v>180</v>
      </c>
      <c r="M104">
        <v>60</v>
      </c>
      <c r="N104">
        <v>10</v>
      </c>
    </row>
    <row r="105" spans="1:14" x14ac:dyDescent="0.25">
      <c r="A105" s="2">
        <v>4620096</v>
      </c>
      <c r="B105">
        <v>2276</v>
      </c>
      <c r="C105">
        <v>2233</v>
      </c>
      <c r="D105">
        <v>1234</v>
      </c>
      <c r="E105">
        <v>1086</v>
      </c>
      <c r="F105">
        <v>11786.6</v>
      </c>
      <c r="G105">
        <v>0.19</v>
      </c>
      <c r="H105">
        <v>1215</v>
      </c>
      <c r="I105">
        <v>375</v>
      </c>
      <c r="J105">
        <v>25</v>
      </c>
      <c r="K105">
        <v>565</v>
      </c>
      <c r="L105">
        <v>155</v>
      </c>
      <c r="M105">
        <v>90</v>
      </c>
      <c r="N105">
        <v>10</v>
      </c>
    </row>
    <row r="106" spans="1:14" x14ac:dyDescent="0.25">
      <c r="A106" s="2">
        <v>4620097.01</v>
      </c>
      <c r="B106">
        <v>6285</v>
      </c>
      <c r="C106">
        <v>6280</v>
      </c>
      <c r="D106">
        <v>3528</v>
      </c>
      <c r="E106">
        <v>3298</v>
      </c>
      <c r="F106">
        <v>17819.7</v>
      </c>
      <c r="G106">
        <v>0.35</v>
      </c>
      <c r="H106">
        <v>2900</v>
      </c>
      <c r="I106">
        <v>1125</v>
      </c>
      <c r="J106">
        <v>60</v>
      </c>
      <c r="K106">
        <v>1285</v>
      </c>
      <c r="L106">
        <v>220</v>
      </c>
      <c r="M106">
        <v>180</v>
      </c>
      <c r="N106">
        <v>25</v>
      </c>
    </row>
    <row r="107" spans="1:14" x14ac:dyDescent="0.25">
      <c r="A107" s="2">
        <v>4620097.0199999996</v>
      </c>
      <c r="B107">
        <v>3831</v>
      </c>
      <c r="C107">
        <v>3630</v>
      </c>
      <c r="D107">
        <v>2167</v>
      </c>
      <c r="E107">
        <v>1962</v>
      </c>
      <c r="F107">
        <v>9728.2999999999993</v>
      </c>
      <c r="G107">
        <v>0.39</v>
      </c>
      <c r="H107">
        <v>1510</v>
      </c>
      <c r="I107">
        <v>530</v>
      </c>
      <c r="J107">
        <v>35</v>
      </c>
      <c r="K107">
        <v>745</v>
      </c>
      <c r="L107">
        <v>135</v>
      </c>
      <c r="M107">
        <v>40</v>
      </c>
      <c r="N107">
        <v>10</v>
      </c>
    </row>
    <row r="108" spans="1:14" x14ac:dyDescent="0.25">
      <c r="A108" s="2">
        <v>4620098</v>
      </c>
      <c r="B108">
        <v>5332</v>
      </c>
      <c r="C108">
        <v>5440</v>
      </c>
      <c r="D108">
        <v>2428</v>
      </c>
      <c r="E108">
        <v>2245</v>
      </c>
      <c r="F108">
        <v>5139.8</v>
      </c>
      <c r="G108">
        <v>1.04</v>
      </c>
      <c r="H108">
        <v>2290</v>
      </c>
      <c r="I108">
        <v>1250</v>
      </c>
      <c r="J108">
        <v>85</v>
      </c>
      <c r="K108">
        <v>705</v>
      </c>
      <c r="L108">
        <v>145</v>
      </c>
      <c r="M108">
        <v>85</v>
      </c>
      <c r="N108">
        <v>25</v>
      </c>
    </row>
    <row r="109" spans="1:14" x14ac:dyDescent="0.25">
      <c r="A109" s="2">
        <v>4620099</v>
      </c>
      <c r="B109">
        <v>5627</v>
      </c>
      <c r="C109">
        <v>5724</v>
      </c>
      <c r="D109">
        <v>2782</v>
      </c>
      <c r="E109">
        <v>2622</v>
      </c>
      <c r="F109">
        <v>8138.6</v>
      </c>
      <c r="G109">
        <v>0.69</v>
      </c>
      <c r="H109">
        <v>2155</v>
      </c>
      <c r="I109">
        <v>975</v>
      </c>
      <c r="J109">
        <v>45</v>
      </c>
      <c r="K109">
        <v>860</v>
      </c>
      <c r="L109">
        <v>175</v>
      </c>
      <c r="M109">
        <v>80</v>
      </c>
      <c r="N109">
        <v>25</v>
      </c>
    </row>
    <row r="110" spans="1:14" x14ac:dyDescent="0.25">
      <c r="A110" s="2">
        <v>4620100.01</v>
      </c>
      <c r="B110">
        <v>4061</v>
      </c>
      <c r="C110">
        <v>4065</v>
      </c>
      <c r="D110">
        <v>2022</v>
      </c>
      <c r="E110">
        <v>1848</v>
      </c>
      <c r="F110">
        <v>8864.9</v>
      </c>
      <c r="G110">
        <v>0.46</v>
      </c>
      <c r="H110">
        <v>1785</v>
      </c>
      <c r="I110">
        <v>805</v>
      </c>
      <c r="J110">
        <v>45</v>
      </c>
      <c r="K110">
        <v>705</v>
      </c>
      <c r="L110">
        <v>145</v>
      </c>
      <c r="M110">
        <v>60</v>
      </c>
      <c r="N110">
        <v>20</v>
      </c>
    </row>
    <row r="111" spans="1:14" x14ac:dyDescent="0.25">
      <c r="A111" s="2">
        <v>4620100.0199999996</v>
      </c>
      <c r="B111">
        <v>3474</v>
      </c>
      <c r="C111">
        <v>3486</v>
      </c>
      <c r="D111">
        <v>1618</v>
      </c>
      <c r="E111">
        <v>1424</v>
      </c>
      <c r="F111">
        <v>9769.4</v>
      </c>
      <c r="G111">
        <v>0.36</v>
      </c>
      <c r="H111">
        <v>1500</v>
      </c>
      <c r="I111">
        <v>690</v>
      </c>
      <c r="J111">
        <v>40</v>
      </c>
      <c r="K111">
        <v>635</v>
      </c>
      <c r="L111">
        <v>90</v>
      </c>
      <c r="M111">
        <v>35</v>
      </c>
      <c r="N111">
        <v>10</v>
      </c>
    </row>
    <row r="112" spans="1:14" x14ac:dyDescent="0.25">
      <c r="A112" s="2">
        <v>4620101.01</v>
      </c>
      <c r="B112">
        <v>4016</v>
      </c>
      <c r="C112">
        <v>4089</v>
      </c>
      <c r="D112">
        <v>1970</v>
      </c>
      <c r="E112">
        <v>1823</v>
      </c>
      <c r="F112">
        <v>11360.7</v>
      </c>
      <c r="G112">
        <v>0.35</v>
      </c>
      <c r="H112">
        <v>1505</v>
      </c>
      <c r="I112">
        <v>700</v>
      </c>
      <c r="J112">
        <v>40</v>
      </c>
      <c r="K112">
        <v>685</v>
      </c>
      <c r="L112">
        <v>45</v>
      </c>
      <c r="M112">
        <v>20</v>
      </c>
      <c r="N112">
        <v>10</v>
      </c>
    </row>
    <row r="113" spans="1:14" x14ac:dyDescent="0.25">
      <c r="A113" s="2">
        <v>4620101.0199999996</v>
      </c>
      <c r="B113">
        <v>3808</v>
      </c>
      <c r="C113">
        <v>3899</v>
      </c>
      <c r="D113">
        <v>1711</v>
      </c>
      <c r="E113">
        <v>1552</v>
      </c>
      <c r="F113">
        <v>10616.1</v>
      </c>
      <c r="G113">
        <v>0.36</v>
      </c>
      <c r="H113">
        <v>1455</v>
      </c>
      <c r="I113">
        <v>630</v>
      </c>
      <c r="J113">
        <v>50</v>
      </c>
      <c r="K113">
        <v>690</v>
      </c>
      <c r="L113">
        <v>70</v>
      </c>
      <c r="M113">
        <v>15</v>
      </c>
      <c r="N113">
        <v>10</v>
      </c>
    </row>
    <row r="114" spans="1:14" x14ac:dyDescent="0.25">
      <c r="A114" s="2">
        <v>4620102</v>
      </c>
      <c r="B114">
        <v>4213</v>
      </c>
      <c r="C114">
        <v>4089</v>
      </c>
      <c r="D114">
        <v>2194</v>
      </c>
      <c r="E114">
        <v>1983</v>
      </c>
      <c r="F114">
        <v>7141.9</v>
      </c>
      <c r="G114">
        <v>0.59</v>
      </c>
      <c r="H114">
        <v>2035</v>
      </c>
      <c r="I114">
        <v>890</v>
      </c>
      <c r="J114">
        <v>70</v>
      </c>
      <c r="K114">
        <v>755</v>
      </c>
      <c r="L114">
        <v>175</v>
      </c>
      <c r="M114">
        <v>130</v>
      </c>
      <c r="N114">
        <v>20</v>
      </c>
    </row>
    <row r="115" spans="1:14" x14ac:dyDescent="0.25">
      <c r="A115" s="2">
        <v>4620103</v>
      </c>
      <c r="B115">
        <v>2413</v>
      </c>
      <c r="C115">
        <v>2414</v>
      </c>
      <c r="D115">
        <v>1150</v>
      </c>
      <c r="E115">
        <v>1101</v>
      </c>
      <c r="F115">
        <v>7246.2</v>
      </c>
      <c r="G115">
        <v>0.33</v>
      </c>
      <c r="H115">
        <v>1075</v>
      </c>
      <c r="I115">
        <v>455</v>
      </c>
      <c r="J115">
        <v>40</v>
      </c>
      <c r="K115">
        <v>425</v>
      </c>
      <c r="L115">
        <v>65</v>
      </c>
      <c r="M115">
        <v>85</v>
      </c>
      <c r="N115">
        <v>10</v>
      </c>
    </row>
    <row r="116" spans="1:14" x14ac:dyDescent="0.25">
      <c r="A116" s="2">
        <v>4620104</v>
      </c>
      <c r="B116">
        <v>2821</v>
      </c>
      <c r="C116">
        <v>2752</v>
      </c>
      <c r="D116">
        <v>1162</v>
      </c>
      <c r="E116">
        <v>1129</v>
      </c>
      <c r="F116">
        <v>7427.6</v>
      </c>
      <c r="G116">
        <v>0.38</v>
      </c>
      <c r="H116">
        <v>1220</v>
      </c>
      <c r="I116">
        <v>580</v>
      </c>
      <c r="J116">
        <v>45</v>
      </c>
      <c r="K116">
        <v>445</v>
      </c>
      <c r="L116">
        <v>100</v>
      </c>
      <c r="M116">
        <v>50</v>
      </c>
      <c r="N116">
        <v>0</v>
      </c>
    </row>
    <row r="117" spans="1:14" x14ac:dyDescent="0.25">
      <c r="A117" s="2">
        <v>4620105</v>
      </c>
      <c r="B117">
        <v>3342</v>
      </c>
      <c r="C117">
        <v>3329</v>
      </c>
      <c r="D117">
        <v>1694</v>
      </c>
      <c r="E117">
        <v>1550</v>
      </c>
      <c r="F117">
        <v>11018.8</v>
      </c>
      <c r="G117">
        <v>0.3</v>
      </c>
      <c r="H117">
        <v>1510</v>
      </c>
      <c r="I117">
        <v>575</v>
      </c>
      <c r="J117">
        <v>45</v>
      </c>
      <c r="K117">
        <v>650</v>
      </c>
      <c r="L117">
        <v>150</v>
      </c>
      <c r="M117">
        <v>70</v>
      </c>
      <c r="N117">
        <v>25</v>
      </c>
    </row>
    <row r="118" spans="1:14" x14ac:dyDescent="0.25">
      <c r="A118" s="2">
        <v>4620106</v>
      </c>
      <c r="B118">
        <v>2114</v>
      </c>
      <c r="C118">
        <v>2037</v>
      </c>
      <c r="D118">
        <v>968</v>
      </c>
      <c r="E118">
        <v>912</v>
      </c>
      <c r="F118">
        <v>8901.1</v>
      </c>
      <c r="G118">
        <v>0.24</v>
      </c>
      <c r="H118">
        <v>810</v>
      </c>
      <c r="I118">
        <v>340</v>
      </c>
      <c r="J118">
        <v>25</v>
      </c>
      <c r="K118">
        <v>355</v>
      </c>
      <c r="L118">
        <v>40</v>
      </c>
      <c r="M118">
        <v>45</v>
      </c>
      <c r="N118">
        <v>15</v>
      </c>
    </row>
    <row r="119" spans="1:14" x14ac:dyDescent="0.25">
      <c r="A119" s="2">
        <v>4620107</v>
      </c>
      <c r="B119">
        <v>1544</v>
      </c>
      <c r="C119">
        <v>1455</v>
      </c>
      <c r="D119">
        <v>883</v>
      </c>
      <c r="E119">
        <v>801</v>
      </c>
      <c r="F119">
        <v>9942</v>
      </c>
      <c r="G119">
        <v>0.16</v>
      </c>
      <c r="H119">
        <v>730</v>
      </c>
      <c r="I119">
        <v>265</v>
      </c>
      <c r="J119">
        <v>20</v>
      </c>
      <c r="K119">
        <v>380</v>
      </c>
      <c r="L119">
        <v>50</v>
      </c>
      <c r="M119">
        <v>20</v>
      </c>
      <c r="N119">
        <v>0</v>
      </c>
    </row>
    <row r="120" spans="1:14" x14ac:dyDescent="0.25">
      <c r="A120" s="2">
        <v>4620108</v>
      </c>
      <c r="B120">
        <v>4107</v>
      </c>
      <c r="C120">
        <v>4168</v>
      </c>
      <c r="D120">
        <v>1755</v>
      </c>
      <c r="E120">
        <v>1629</v>
      </c>
      <c r="F120">
        <v>7283.2</v>
      </c>
      <c r="G120">
        <v>0.56000000000000005</v>
      </c>
      <c r="H120">
        <v>1745</v>
      </c>
      <c r="I120">
        <v>740</v>
      </c>
      <c r="J120">
        <v>60</v>
      </c>
      <c r="K120">
        <v>690</v>
      </c>
      <c r="L120">
        <v>150</v>
      </c>
      <c r="M120">
        <v>80</v>
      </c>
      <c r="N120">
        <v>20</v>
      </c>
    </row>
    <row r="121" spans="1:14" x14ac:dyDescent="0.25">
      <c r="A121" s="2">
        <v>4620109</v>
      </c>
      <c r="B121">
        <v>2120</v>
      </c>
      <c r="C121">
        <v>2075</v>
      </c>
      <c r="D121">
        <v>1137</v>
      </c>
      <c r="E121">
        <v>1055</v>
      </c>
      <c r="F121">
        <v>12709.8</v>
      </c>
      <c r="G121">
        <v>0.17</v>
      </c>
      <c r="H121">
        <v>955</v>
      </c>
      <c r="I121">
        <v>380</v>
      </c>
      <c r="J121">
        <v>50</v>
      </c>
      <c r="K121">
        <v>420</v>
      </c>
      <c r="L121">
        <v>70</v>
      </c>
      <c r="M121">
        <v>15</v>
      </c>
      <c r="N121">
        <v>20</v>
      </c>
    </row>
    <row r="122" spans="1:14" x14ac:dyDescent="0.25">
      <c r="A122" s="2">
        <v>4620110</v>
      </c>
      <c r="B122">
        <v>3836</v>
      </c>
      <c r="C122">
        <v>3748</v>
      </c>
      <c r="D122">
        <v>2130</v>
      </c>
      <c r="E122">
        <v>1949</v>
      </c>
      <c r="F122">
        <v>15612.5</v>
      </c>
      <c r="G122">
        <v>0.25</v>
      </c>
      <c r="H122">
        <v>1970</v>
      </c>
      <c r="I122">
        <v>605</v>
      </c>
      <c r="J122">
        <v>55</v>
      </c>
      <c r="K122">
        <v>1095</v>
      </c>
      <c r="L122">
        <v>155</v>
      </c>
      <c r="M122">
        <v>40</v>
      </c>
      <c r="N122">
        <v>20</v>
      </c>
    </row>
    <row r="123" spans="1:14" x14ac:dyDescent="0.25">
      <c r="A123" s="2">
        <v>4620111</v>
      </c>
      <c r="B123">
        <v>6542</v>
      </c>
      <c r="C123">
        <v>6746</v>
      </c>
      <c r="D123">
        <v>3198</v>
      </c>
      <c r="E123">
        <v>2835</v>
      </c>
      <c r="F123">
        <v>8723.7999999999993</v>
      </c>
      <c r="G123">
        <v>0.75</v>
      </c>
      <c r="H123">
        <v>2915</v>
      </c>
      <c r="I123">
        <v>1285</v>
      </c>
      <c r="J123">
        <v>120</v>
      </c>
      <c r="K123">
        <v>1185</v>
      </c>
      <c r="L123">
        <v>265</v>
      </c>
      <c r="M123">
        <v>30</v>
      </c>
      <c r="N123">
        <v>25</v>
      </c>
    </row>
    <row r="124" spans="1:14" x14ac:dyDescent="0.25">
      <c r="A124" s="2">
        <v>4620112.01</v>
      </c>
      <c r="B124">
        <v>5346</v>
      </c>
      <c r="C124">
        <v>5085</v>
      </c>
      <c r="D124">
        <v>1945</v>
      </c>
      <c r="E124">
        <v>1753</v>
      </c>
      <c r="F124">
        <v>8481.7000000000007</v>
      </c>
      <c r="G124">
        <v>0.63</v>
      </c>
      <c r="H124">
        <v>2215</v>
      </c>
      <c r="I124">
        <v>705</v>
      </c>
      <c r="J124">
        <v>115</v>
      </c>
      <c r="K124">
        <v>1020</v>
      </c>
      <c r="L124">
        <v>340</v>
      </c>
      <c r="M124">
        <v>15</v>
      </c>
      <c r="N124">
        <v>20</v>
      </c>
    </row>
    <row r="125" spans="1:14" x14ac:dyDescent="0.25">
      <c r="A125" s="2">
        <v>4620112.0199999996</v>
      </c>
      <c r="B125">
        <v>4087</v>
      </c>
      <c r="C125">
        <v>4283</v>
      </c>
      <c r="D125">
        <v>1953</v>
      </c>
      <c r="E125">
        <v>1855</v>
      </c>
      <c r="F125">
        <v>14791.9</v>
      </c>
      <c r="G125">
        <v>0.28000000000000003</v>
      </c>
      <c r="H125">
        <v>1710</v>
      </c>
      <c r="I125">
        <v>555</v>
      </c>
      <c r="J125">
        <v>115</v>
      </c>
      <c r="K125">
        <v>875</v>
      </c>
      <c r="L125">
        <v>150</v>
      </c>
      <c r="M125">
        <v>15</v>
      </c>
      <c r="N125">
        <v>10</v>
      </c>
    </row>
    <row r="126" spans="1:14" x14ac:dyDescent="0.25">
      <c r="A126" s="2">
        <v>4620113</v>
      </c>
      <c r="B126">
        <v>5099</v>
      </c>
      <c r="C126">
        <v>5464</v>
      </c>
      <c r="D126">
        <v>2341</v>
      </c>
      <c r="E126">
        <v>2143</v>
      </c>
      <c r="F126">
        <v>10290.6</v>
      </c>
      <c r="G126">
        <v>0.5</v>
      </c>
      <c r="H126">
        <v>2290</v>
      </c>
      <c r="I126">
        <v>755</v>
      </c>
      <c r="J126">
        <v>65</v>
      </c>
      <c r="K126">
        <v>1205</v>
      </c>
      <c r="L126">
        <v>215</v>
      </c>
      <c r="M126">
        <v>25</v>
      </c>
      <c r="N126">
        <v>25</v>
      </c>
    </row>
    <row r="127" spans="1:14" x14ac:dyDescent="0.25">
      <c r="A127" s="2">
        <v>4620114</v>
      </c>
      <c r="B127">
        <v>1989</v>
      </c>
      <c r="C127">
        <v>2031</v>
      </c>
      <c r="D127">
        <v>977</v>
      </c>
      <c r="E127">
        <v>874</v>
      </c>
      <c r="F127">
        <v>7020.8</v>
      </c>
      <c r="G127">
        <v>0.28000000000000003</v>
      </c>
      <c r="H127">
        <v>920</v>
      </c>
      <c r="I127">
        <v>390</v>
      </c>
      <c r="J127">
        <v>25</v>
      </c>
      <c r="K127">
        <v>420</v>
      </c>
      <c r="L127">
        <v>60</v>
      </c>
      <c r="M127">
        <v>15</v>
      </c>
      <c r="N127">
        <v>10</v>
      </c>
    </row>
    <row r="128" spans="1:14" x14ac:dyDescent="0.25">
      <c r="A128" s="2">
        <v>4620115.01</v>
      </c>
      <c r="B128">
        <v>2005</v>
      </c>
      <c r="C128">
        <v>2033</v>
      </c>
      <c r="D128">
        <v>985</v>
      </c>
      <c r="E128">
        <v>862</v>
      </c>
      <c r="F128">
        <v>9155.2999999999993</v>
      </c>
      <c r="G128">
        <v>0.22</v>
      </c>
      <c r="H128">
        <v>870</v>
      </c>
      <c r="I128">
        <v>370</v>
      </c>
      <c r="J128">
        <v>25</v>
      </c>
      <c r="K128">
        <v>380</v>
      </c>
      <c r="L128">
        <v>55</v>
      </c>
      <c r="M128">
        <v>20</v>
      </c>
      <c r="N128">
        <v>20</v>
      </c>
    </row>
    <row r="129" spans="1:14" x14ac:dyDescent="0.25">
      <c r="A129" s="2">
        <v>4620115.0199999996</v>
      </c>
      <c r="B129">
        <v>5866</v>
      </c>
      <c r="C129">
        <v>5954</v>
      </c>
      <c r="D129">
        <v>3921</v>
      </c>
      <c r="E129">
        <v>3421</v>
      </c>
      <c r="F129">
        <v>13734.5</v>
      </c>
      <c r="G129">
        <v>0.43</v>
      </c>
      <c r="H129">
        <v>2485</v>
      </c>
      <c r="I129">
        <v>740</v>
      </c>
      <c r="J129">
        <v>75</v>
      </c>
      <c r="K129">
        <v>1400</v>
      </c>
      <c r="L129">
        <v>195</v>
      </c>
      <c r="M129">
        <v>55</v>
      </c>
      <c r="N129">
        <v>25</v>
      </c>
    </row>
    <row r="130" spans="1:14" x14ac:dyDescent="0.25">
      <c r="A130" s="2">
        <v>4620116</v>
      </c>
      <c r="B130">
        <v>6649</v>
      </c>
      <c r="C130">
        <v>6816</v>
      </c>
      <c r="D130">
        <v>3351</v>
      </c>
      <c r="E130">
        <v>2981</v>
      </c>
      <c r="F130">
        <v>10366.4</v>
      </c>
      <c r="G130">
        <v>0.64</v>
      </c>
      <c r="H130">
        <v>2720</v>
      </c>
      <c r="I130">
        <v>800</v>
      </c>
      <c r="J130">
        <v>50</v>
      </c>
      <c r="K130">
        <v>1465</v>
      </c>
      <c r="L130">
        <v>330</v>
      </c>
      <c r="M130">
        <v>40</v>
      </c>
      <c r="N130">
        <v>35</v>
      </c>
    </row>
    <row r="131" spans="1:14" x14ac:dyDescent="0.25">
      <c r="A131" s="2">
        <v>4620117</v>
      </c>
      <c r="B131">
        <v>4359</v>
      </c>
      <c r="C131">
        <v>4478</v>
      </c>
      <c r="D131">
        <v>1614</v>
      </c>
      <c r="E131">
        <v>1506</v>
      </c>
      <c r="F131">
        <v>16114.6</v>
      </c>
      <c r="G131">
        <v>0.27</v>
      </c>
      <c r="H131">
        <v>1845</v>
      </c>
      <c r="I131">
        <v>485</v>
      </c>
      <c r="J131">
        <v>90</v>
      </c>
      <c r="K131">
        <v>1075</v>
      </c>
      <c r="L131">
        <v>180</v>
      </c>
      <c r="M131">
        <v>10</v>
      </c>
      <c r="N131">
        <v>10</v>
      </c>
    </row>
    <row r="132" spans="1:14" x14ac:dyDescent="0.25">
      <c r="A132" s="2">
        <v>4620118</v>
      </c>
      <c r="B132">
        <v>4411</v>
      </c>
      <c r="C132">
        <v>4453</v>
      </c>
      <c r="D132">
        <v>1686</v>
      </c>
      <c r="E132">
        <v>1575</v>
      </c>
      <c r="F132">
        <v>14519.4</v>
      </c>
      <c r="G132">
        <v>0.3</v>
      </c>
      <c r="H132">
        <v>1995</v>
      </c>
      <c r="I132">
        <v>635</v>
      </c>
      <c r="J132">
        <v>70</v>
      </c>
      <c r="K132">
        <v>1055</v>
      </c>
      <c r="L132">
        <v>180</v>
      </c>
      <c r="M132">
        <v>15</v>
      </c>
      <c r="N132">
        <v>35</v>
      </c>
    </row>
    <row r="133" spans="1:14" x14ac:dyDescent="0.25">
      <c r="A133" s="2">
        <v>4620119</v>
      </c>
      <c r="B133">
        <v>6337</v>
      </c>
      <c r="C133">
        <v>6458</v>
      </c>
      <c r="D133">
        <v>2553</v>
      </c>
      <c r="E133">
        <v>2393</v>
      </c>
      <c r="F133">
        <v>11013.2</v>
      </c>
      <c r="G133">
        <v>0.57999999999999996</v>
      </c>
      <c r="H133">
        <v>2690</v>
      </c>
      <c r="I133">
        <v>785</v>
      </c>
      <c r="J133">
        <v>115</v>
      </c>
      <c r="K133">
        <v>1515</v>
      </c>
      <c r="L133">
        <v>200</v>
      </c>
      <c r="M133">
        <v>25</v>
      </c>
      <c r="N133">
        <v>45</v>
      </c>
    </row>
    <row r="134" spans="1:14" x14ac:dyDescent="0.25">
      <c r="A134" s="2">
        <v>4620120.01</v>
      </c>
      <c r="B134">
        <v>5690</v>
      </c>
      <c r="C134">
        <v>3500</v>
      </c>
      <c r="D134">
        <v>2913</v>
      </c>
      <c r="E134">
        <v>2686</v>
      </c>
      <c r="F134">
        <v>2160.1</v>
      </c>
      <c r="G134">
        <v>2.63</v>
      </c>
      <c r="H134">
        <v>2830</v>
      </c>
      <c r="I134">
        <v>1300</v>
      </c>
      <c r="J134">
        <v>110</v>
      </c>
      <c r="K134">
        <v>1220</v>
      </c>
      <c r="L134">
        <v>165</v>
      </c>
      <c r="M134">
        <v>40</v>
      </c>
      <c r="N134">
        <v>0</v>
      </c>
    </row>
    <row r="135" spans="1:14" x14ac:dyDescent="0.25">
      <c r="A135" s="2">
        <v>4620120.0199999996</v>
      </c>
      <c r="B135">
        <v>1029</v>
      </c>
      <c r="C135">
        <v>1079</v>
      </c>
      <c r="D135">
        <v>464</v>
      </c>
      <c r="E135">
        <v>450</v>
      </c>
      <c r="F135">
        <v>5186.5</v>
      </c>
      <c r="G135">
        <v>0.2</v>
      </c>
      <c r="H135">
        <v>375</v>
      </c>
      <c r="I135">
        <v>310</v>
      </c>
      <c r="J135">
        <v>20</v>
      </c>
      <c r="K135">
        <v>30</v>
      </c>
      <c r="L135">
        <v>0</v>
      </c>
      <c r="M135">
        <v>10</v>
      </c>
      <c r="N135">
        <v>10</v>
      </c>
    </row>
    <row r="136" spans="1:14" x14ac:dyDescent="0.25">
      <c r="A136" s="2">
        <v>4620121</v>
      </c>
      <c r="B136">
        <v>1769</v>
      </c>
      <c r="C136">
        <v>1829</v>
      </c>
      <c r="D136">
        <v>718</v>
      </c>
      <c r="E136">
        <v>689</v>
      </c>
      <c r="F136">
        <v>4590</v>
      </c>
      <c r="G136">
        <v>0.39</v>
      </c>
      <c r="H136">
        <v>695</v>
      </c>
      <c r="I136">
        <v>380</v>
      </c>
      <c r="J136">
        <v>35</v>
      </c>
      <c r="K136">
        <v>250</v>
      </c>
      <c r="L136">
        <v>20</v>
      </c>
      <c r="M136">
        <v>0</v>
      </c>
      <c r="N136">
        <v>0</v>
      </c>
    </row>
    <row r="137" spans="1:14" x14ac:dyDescent="0.25">
      <c r="A137" s="2">
        <v>4620122</v>
      </c>
      <c r="B137">
        <v>6595</v>
      </c>
      <c r="C137">
        <v>6857</v>
      </c>
      <c r="D137">
        <v>3366</v>
      </c>
      <c r="E137">
        <v>2949</v>
      </c>
      <c r="F137">
        <v>9900.9</v>
      </c>
      <c r="G137">
        <v>0.67</v>
      </c>
      <c r="H137">
        <v>2605</v>
      </c>
      <c r="I137">
        <v>790</v>
      </c>
      <c r="J137">
        <v>85</v>
      </c>
      <c r="K137">
        <v>1410</v>
      </c>
      <c r="L137">
        <v>265</v>
      </c>
      <c r="M137">
        <v>45</v>
      </c>
      <c r="N137">
        <v>10</v>
      </c>
    </row>
    <row r="138" spans="1:14" x14ac:dyDescent="0.25">
      <c r="A138" s="2">
        <v>4620123</v>
      </c>
      <c r="B138">
        <v>6249</v>
      </c>
      <c r="C138">
        <v>6368</v>
      </c>
      <c r="D138">
        <v>3559</v>
      </c>
      <c r="E138">
        <v>3128</v>
      </c>
      <c r="F138">
        <v>15226.6</v>
      </c>
      <c r="G138">
        <v>0.41</v>
      </c>
      <c r="H138">
        <v>2645</v>
      </c>
      <c r="I138">
        <v>715</v>
      </c>
      <c r="J138">
        <v>55</v>
      </c>
      <c r="K138">
        <v>1400</v>
      </c>
      <c r="L138">
        <v>405</v>
      </c>
      <c r="M138">
        <v>55</v>
      </c>
      <c r="N138">
        <v>15</v>
      </c>
    </row>
    <row r="139" spans="1:14" x14ac:dyDescent="0.25">
      <c r="A139" s="2">
        <v>4620124</v>
      </c>
      <c r="B139">
        <v>5729</v>
      </c>
      <c r="C139">
        <v>5834</v>
      </c>
      <c r="D139">
        <v>2899</v>
      </c>
      <c r="E139">
        <v>2592</v>
      </c>
      <c r="F139">
        <v>15136.1</v>
      </c>
      <c r="G139">
        <v>0.38</v>
      </c>
      <c r="H139">
        <v>2275</v>
      </c>
      <c r="I139">
        <v>800</v>
      </c>
      <c r="J139">
        <v>90</v>
      </c>
      <c r="K139">
        <v>1055</v>
      </c>
      <c r="L139">
        <v>260</v>
      </c>
      <c r="M139">
        <v>65</v>
      </c>
      <c r="N139">
        <v>10</v>
      </c>
    </row>
    <row r="140" spans="1:14" x14ac:dyDescent="0.25">
      <c r="A140" s="2">
        <v>4620125</v>
      </c>
      <c r="B140">
        <v>6272</v>
      </c>
      <c r="C140">
        <v>6340</v>
      </c>
      <c r="D140">
        <v>2866</v>
      </c>
      <c r="E140">
        <v>2617</v>
      </c>
      <c r="F140">
        <v>13184.8</v>
      </c>
      <c r="G140">
        <v>0.48</v>
      </c>
      <c r="H140">
        <v>2090</v>
      </c>
      <c r="I140">
        <v>1030</v>
      </c>
      <c r="J140">
        <v>50</v>
      </c>
      <c r="K140">
        <v>650</v>
      </c>
      <c r="L140">
        <v>300</v>
      </c>
      <c r="M140">
        <v>30</v>
      </c>
      <c r="N140">
        <v>35</v>
      </c>
    </row>
    <row r="141" spans="1:14" x14ac:dyDescent="0.25">
      <c r="A141" s="2">
        <v>4620126</v>
      </c>
      <c r="B141">
        <v>2536</v>
      </c>
      <c r="C141">
        <v>2107</v>
      </c>
      <c r="D141">
        <v>1116</v>
      </c>
      <c r="E141">
        <v>897</v>
      </c>
      <c r="F141">
        <v>3399</v>
      </c>
      <c r="G141">
        <v>0.75</v>
      </c>
      <c r="H141">
        <v>745</v>
      </c>
      <c r="I141">
        <v>255</v>
      </c>
      <c r="J141">
        <v>15</v>
      </c>
      <c r="K141">
        <v>370</v>
      </c>
      <c r="L141">
        <v>80</v>
      </c>
      <c r="M141">
        <v>25</v>
      </c>
      <c r="N141">
        <v>0</v>
      </c>
    </row>
    <row r="142" spans="1:14" x14ac:dyDescent="0.25">
      <c r="A142" s="2">
        <v>4620127.01</v>
      </c>
      <c r="B142">
        <v>5554</v>
      </c>
      <c r="C142">
        <v>5339</v>
      </c>
      <c r="D142">
        <v>3780</v>
      </c>
      <c r="E142">
        <v>3252</v>
      </c>
      <c r="F142">
        <v>11425.6</v>
      </c>
      <c r="G142">
        <v>0.49</v>
      </c>
      <c r="H142">
        <v>2220</v>
      </c>
      <c r="I142">
        <v>565</v>
      </c>
      <c r="J142">
        <v>35</v>
      </c>
      <c r="K142">
        <v>1200</v>
      </c>
      <c r="L142">
        <v>340</v>
      </c>
      <c r="M142">
        <v>55</v>
      </c>
      <c r="N142">
        <v>25</v>
      </c>
    </row>
    <row r="143" spans="1:14" x14ac:dyDescent="0.25">
      <c r="A143" s="2">
        <v>4620127.0199999996</v>
      </c>
      <c r="B143">
        <v>5</v>
      </c>
      <c r="C143">
        <v>5</v>
      </c>
      <c r="D143">
        <v>4</v>
      </c>
      <c r="E143">
        <v>3</v>
      </c>
      <c r="F143">
        <v>3.8</v>
      </c>
      <c r="G143">
        <v>1.32</v>
      </c>
    </row>
    <row r="144" spans="1:14" x14ac:dyDescent="0.25">
      <c r="A144" s="2">
        <v>4620128</v>
      </c>
      <c r="B144">
        <v>3491</v>
      </c>
      <c r="C144">
        <v>3692</v>
      </c>
      <c r="D144">
        <v>2006</v>
      </c>
      <c r="E144">
        <v>1773</v>
      </c>
      <c r="F144">
        <v>1162.2</v>
      </c>
      <c r="G144">
        <v>3</v>
      </c>
      <c r="H144">
        <v>1455</v>
      </c>
      <c r="I144">
        <v>685</v>
      </c>
      <c r="J144">
        <v>45</v>
      </c>
      <c r="K144">
        <v>400</v>
      </c>
      <c r="L144">
        <v>280</v>
      </c>
      <c r="M144">
        <v>20</v>
      </c>
      <c r="N144">
        <v>20</v>
      </c>
    </row>
    <row r="145" spans="1:14" x14ac:dyDescent="0.25">
      <c r="A145" s="2">
        <v>4620129.01</v>
      </c>
      <c r="B145">
        <v>3835</v>
      </c>
      <c r="C145">
        <v>4108</v>
      </c>
      <c r="D145">
        <v>2933</v>
      </c>
      <c r="E145">
        <v>2221</v>
      </c>
      <c r="F145">
        <v>13484.5</v>
      </c>
      <c r="G145">
        <v>0.28000000000000003</v>
      </c>
      <c r="H145">
        <v>1575</v>
      </c>
      <c r="I145">
        <v>535</v>
      </c>
      <c r="J145">
        <v>40</v>
      </c>
      <c r="K145">
        <v>420</v>
      </c>
      <c r="L145">
        <v>555</v>
      </c>
      <c r="M145">
        <v>20</v>
      </c>
      <c r="N145">
        <v>15</v>
      </c>
    </row>
    <row r="146" spans="1:14" x14ac:dyDescent="0.25">
      <c r="A146" s="2">
        <v>4620129.0199999996</v>
      </c>
      <c r="B146">
        <v>3438</v>
      </c>
      <c r="C146">
        <v>3710</v>
      </c>
      <c r="D146">
        <v>2982</v>
      </c>
      <c r="E146">
        <v>2112</v>
      </c>
      <c r="F146">
        <v>9581.9</v>
      </c>
      <c r="G146">
        <v>0.36</v>
      </c>
      <c r="H146">
        <v>1030</v>
      </c>
      <c r="I146">
        <v>220</v>
      </c>
      <c r="J146">
        <v>0</v>
      </c>
      <c r="K146">
        <v>200</v>
      </c>
      <c r="L146">
        <v>555</v>
      </c>
      <c r="M146">
        <v>20</v>
      </c>
      <c r="N146">
        <v>30</v>
      </c>
    </row>
    <row r="147" spans="1:14" x14ac:dyDescent="0.25">
      <c r="A147" s="2">
        <v>4620130</v>
      </c>
      <c r="B147">
        <v>2946</v>
      </c>
      <c r="C147">
        <v>2974</v>
      </c>
      <c r="D147">
        <v>2791</v>
      </c>
      <c r="E147">
        <v>2026</v>
      </c>
      <c r="F147">
        <v>19192.2</v>
      </c>
      <c r="G147">
        <v>0.15</v>
      </c>
      <c r="H147">
        <v>1055</v>
      </c>
      <c r="I147">
        <v>50</v>
      </c>
      <c r="J147">
        <v>15</v>
      </c>
      <c r="K147">
        <v>360</v>
      </c>
      <c r="L147">
        <v>600</v>
      </c>
      <c r="M147">
        <v>35</v>
      </c>
      <c r="N147">
        <v>0</v>
      </c>
    </row>
    <row r="148" spans="1:14" x14ac:dyDescent="0.25">
      <c r="A148" s="2">
        <v>4620131</v>
      </c>
      <c r="B148">
        <v>3137</v>
      </c>
      <c r="C148">
        <v>3084</v>
      </c>
      <c r="D148">
        <v>2672</v>
      </c>
      <c r="E148">
        <v>2067</v>
      </c>
      <c r="F148">
        <v>29961.8</v>
      </c>
      <c r="G148">
        <v>0.1</v>
      </c>
      <c r="H148">
        <v>1045</v>
      </c>
      <c r="I148">
        <v>185</v>
      </c>
      <c r="J148">
        <v>0</v>
      </c>
      <c r="K148">
        <v>335</v>
      </c>
      <c r="L148">
        <v>465</v>
      </c>
      <c r="M148">
        <v>30</v>
      </c>
      <c r="N148">
        <v>30</v>
      </c>
    </row>
    <row r="149" spans="1:14" x14ac:dyDescent="0.25">
      <c r="A149" s="2">
        <v>4620132</v>
      </c>
      <c r="B149">
        <v>4865</v>
      </c>
      <c r="C149">
        <v>4903</v>
      </c>
      <c r="D149">
        <v>3801</v>
      </c>
      <c r="E149">
        <v>3061</v>
      </c>
      <c r="F149">
        <v>18214.2</v>
      </c>
      <c r="G149">
        <v>0.27</v>
      </c>
      <c r="H149">
        <v>1935</v>
      </c>
      <c r="I149">
        <v>245</v>
      </c>
      <c r="J149">
        <v>20</v>
      </c>
      <c r="K149">
        <v>600</v>
      </c>
      <c r="L149">
        <v>860</v>
      </c>
      <c r="M149">
        <v>180</v>
      </c>
      <c r="N149">
        <v>25</v>
      </c>
    </row>
    <row r="150" spans="1:14" x14ac:dyDescent="0.25">
      <c r="A150" s="2">
        <v>4620133</v>
      </c>
      <c r="B150">
        <v>2508</v>
      </c>
      <c r="C150">
        <v>2387</v>
      </c>
      <c r="D150">
        <v>1737</v>
      </c>
      <c r="E150">
        <v>1450</v>
      </c>
      <c r="F150">
        <v>17237.099999999999</v>
      </c>
      <c r="G150">
        <v>0.15</v>
      </c>
      <c r="H150">
        <v>1150</v>
      </c>
      <c r="I150">
        <v>195</v>
      </c>
      <c r="J150">
        <v>15</v>
      </c>
      <c r="K150">
        <v>405</v>
      </c>
      <c r="L150">
        <v>415</v>
      </c>
      <c r="M150">
        <v>105</v>
      </c>
      <c r="N150">
        <v>0</v>
      </c>
    </row>
    <row r="151" spans="1:14" x14ac:dyDescent="0.25">
      <c r="A151" s="2">
        <v>4620134</v>
      </c>
      <c r="B151">
        <v>1057</v>
      </c>
      <c r="C151">
        <v>913</v>
      </c>
      <c r="D151">
        <v>745</v>
      </c>
      <c r="E151">
        <v>617</v>
      </c>
      <c r="F151">
        <v>12276.4</v>
      </c>
      <c r="G151">
        <v>0.09</v>
      </c>
      <c r="H151">
        <v>580</v>
      </c>
      <c r="I151">
        <v>155</v>
      </c>
      <c r="J151">
        <v>10</v>
      </c>
      <c r="K151">
        <v>185</v>
      </c>
      <c r="L151">
        <v>170</v>
      </c>
      <c r="M151">
        <v>50</v>
      </c>
      <c r="N151">
        <v>15</v>
      </c>
    </row>
    <row r="152" spans="1:14" x14ac:dyDescent="0.25">
      <c r="A152" s="2">
        <v>4620135</v>
      </c>
      <c r="B152">
        <v>1758</v>
      </c>
      <c r="C152">
        <v>1591</v>
      </c>
      <c r="D152">
        <v>974</v>
      </c>
      <c r="E152">
        <v>856</v>
      </c>
      <c r="F152">
        <v>14589.2</v>
      </c>
      <c r="G152">
        <v>0.12</v>
      </c>
      <c r="H152">
        <v>870</v>
      </c>
      <c r="I152">
        <v>200</v>
      </c>
      <c r="J152">
        <v>20</v>
      </c>
      <c r="K152">
        <v>280</v>
      </c>
      <c r="L152">
        <v>220</v>
      </c>
      <c r="M152">
        <v>125</v>
      </c>
      <c r="N152">
        <v>20</v>
      </c>
    </row>
    <row r="153" spans="1:14" x14ac:dyDescent="0.25">
      <c r="A153" s="2">
        <v>4620136</v>
      </c>
      <c r="B153">
        <v>2774</v>
      </c>
      <c r="C153">
        <v>2729</v>
      </c>
      <c r="D153">
        <v>1691</v>
      </c>
      <c r="E153">
        <v>1479</v>
      </c>
      <c r="F153">
        <v>15283.7</v>
      </c>
      <c r="G153">
        <v>0.18</v>
      </c>
      <c r="H153">
        <v>1475</v>
      </c>
      <c r="I153">
        <v>290</v>
      </c>
      <c r="J153">
        <v>30</v>
      </c>
      <c r="K153">
        <v>435</v>
      </c>
      <c r="L153">
        <v>455</v>
      </c>
      <c r="M153">
        <v>235</v>
      </c>
      <c r="N153">
        <v>20</v>
      </c>
    </row>
    <row r="154" spans="1:14" x14ac:dyDescent="0.25">
      <c r="A154" s="2">
        <v>4620137</v>
      </c>
      <c r="B154">
        <v>1165</v>
      </c>
      <c r="C154">
        <v>1077</v>
      </c>
      <c r="D154">
        <v>734</v>
      </c>
      <c r="E154">
        <v>629</v>
      </c>
      <c r="F154">
        <v>6390.6</v>
      </c>
      <c r="G154">
        <v>0.18</v>
      </c>
      <c r="H154">
        <v>535</v>
      </c>
      <c r="I154">
        <v>80</v>
      </c>
      <c r="J154">
        <v>15</v>
      </c>
      <c r="K154">
        <v>140</v>
      </c>
      <c r="L154">
        <v>210</v>
      </c>
      <c r="M154">
        <v>85</v>
      </c>
      <c r="N154">
        <v>10</v>
      </c>
    </row>
    <row r="155" spans="1:14" x14ac:dyDescent="0.25">
      <c r="A155" s="2">
        <v>4620138</v>
      </c>
      <c r="B155">
        <v>1994</v>
      </c>
      <c r="C155">
        <v>2036</v>
      </c>
      <c r="D155">
        <v>1216</v>
      </c>
      <c r="E155">
        <v>1030</v>
      </c>
      <c r="F155">
        <v>7152.1</v>
      </c>
      <c r="G155">
        <v>0.28000000000000003</v>
      </c>
      <c r="H155">
        <v>1020</v>
      </c>
      <c r="I155">
        <v>195</v>
      </c>
      <c r="J155">
        <v>35</v>
      </c>
      <c r="K155">
        <v>300</v>
      </c>
      <c r="L155">
        <v>325</v>
      </c>
      <c r="M155">
        <v>150</v>
      </c>
      <c r="N155">
        <v>25</v>
      </c>
    </row>
    <row r="156" spans="1:14" x14ac:dyDescent="0.25">
      <c r="A156" s="2">
        <v>4620139</v>
      </c>
      <c r="B156">
        <v>3174</v>
      </c>
      <c r="C156">
        <v>3159</v>
      </c>
      <c r="D156">
        <v>1887</v>
      </c>
      <c r="E156">
        <v>1648</v>
      </c>
      <c r="F156">
        <v>14394.6</v>
      </c>
      <c r="G156">
        <v>0.22</v>
      </c>
      <c r="H156">
        <v>1780</v>
      </c>
      <c r="I156">
        <v>425</v>
      </c>
      <c r="J156">
        <v>30</v>
      </c>
      <c r="K156">
        <v>640</v>
      </c>
      <c r="L156">
        <v>350</v>
      </c>
      <c r="M156">
        <v>300</v>
      </c>
      <c r="N156">
        <v>25</v>
      </c>
    </row>
    <row r="157" spans="1:14" x14ac:dyDescent="0.25">
      <c r="A157" s="2">
        <v>4620140</v>
      </c>
      <c r="B157">
        <v>1420</v>
      </c>
      <c r="C157">
        <v>1380</v>
      </c>
      <c r="D157">
        <v>733</v>
      </c>
      <c r="E157">
        <v>681</v>
      </c>
      <c r="F157">
        <v>12023.7</v>
      </c>
      <c r="G157">
        <v>0.12</v>
      </c>
      <c r="H157">
        <v>770</v>
      </c>
      <c r="I157">
        <v>200</v>
      </c>
      <c r="J157">
        <v>15</v>
      </c>
      <c r="K157">
        <v>320</v>
      </c>
      <c r="L157">
        <v>140</v>
      </c>
      <c r="M157">
        <v>90</v>
      </c>
      <c r="N157">
        <v>10</v>
      </c>
    </row>
    <row r="158" spans="1:14" x14ac:dyDescent="0.25">
      <c r="A158" s="2">
        <v>4620141</v>
      </c>
      <c r="B158">
        <v>1623</v>
      </c>
      <c r="C158">
        <v>1633</v>
      </c>
      <c r="D158">
        <v>920</v>
      </c>
      <c r="E158">
        <v>804</v>
      </c>
      <c r="F158">
        <v>13513.7</v>
      </c>
      <c r="G158">
        <v>0.12</v>
      </c>
      <c r="H158">
        <v>860</v>
      </c>
      <c r="I158">
        <v>150</v>
      </c>
      <c r="J158">
        <v>10</v>
      </c>
      <c r="K158">
        <v>335</v>
      </c>
      <c r="L158">
        <v>190</v>
      </c>
      <c r="M158">
        <v>150</v>
      </c>
      <c r="N158">
        <v>25</v>
      </c>
    </row>
    <row r="159" spans="1:14" x14ac:dyDescent="0.25">
      <c r="A159" s="2">
        <v>4620142</v>
      </c>
      <c r="B159">
        <v>1657</v>
      </c>
      <c r="C159">
        <v>1585</v>
      </c>
      <c r="D159">
        <v>982</v>
      </c>
      <c r="E159">
        <v>854</v>
      </c>
      <c r="F159">
        <v>15050</v>
      </c>
      <c r="G159">
        <v>0.11</v>
      </c>
      <c r="H159">
        <v>780</v>
      </c>
      <c r="I159">
        <v>135</v>
      </c>
      <c r="J159">
        <v>10</v>
      </c>
      <c r="K159">
        <v>285</v>
      </c>
      <c r="L159">
        <v>215</v>
      </c>
      <c r="M159">
        <v>120</v>
      </c>
      <c r="N159">
        <v>20</v>
      </c>
    </row>
    <row r="160" spans="1:14" x14ac:dyDescent="0.25">
      <c r="A160" s="2">
        <v>4620143</v>
      </c>
      <c r="B160">
        <v>2418</v>
      </c>
      <c r="C160">
        <v>2224</v>
      </c>
      <c r="D160">
        <v>1604</v>
      </c>
      <c r="E160">
        <v>1416</v>
      </c>
      <c r="F160">
        <v>13985</v>
      </c>
      <c r="G160">
        <v>0.17</v>
      </c>
      <c r="H160">
        <v>990</v>
      </c>
      <c r="I160">
        <v>220</v>
      </c>
      <c r="J160">
        <v>20</v>
      </c>
      <c r="K160">
        <v>455</v>
      </c>
      <c r="L160">
        <v>190</v>
      </c>
      <c r="M160">
        <v>90</v>
      </c>
      <c r="N160">
        <v>10</v>
      </c>
    </row>
    <row r="161" spans="1:14" x14ac:dyDescent="0.25">
      <c r="A161" s="2">
        <v>4620144</v>
      </c>
      <c r="B161">
        <v>3512</v>
      </c>
      <c r="C161">
        <v>3336</v>
      </c>
      <c r="D161">
        <v>2280</v>
      </c>
      <c r="E161">
        <v>2045</v>
      </c>
      <c r="F161">
        <v>18387.400000000001</v>
      </c>
      <c r="G161">
        <v>0.19</v>
      </c>
      <c r="H161">
        <v>1750</v>
      </c>
      <c r="I161">
        <v>300</v>
      </c>
      <c r="J161">
        <v>25</v>
      </c>
      <c r="K161">
        <v>765</v>
      </c>
      <c r="L161">
        <v>365</v>
      </c>
      <c r="M161">
        <v>285</v>
      </c>
      <c r="N161">
        <v>10</v>
      </c>
    </row>
    <row r="162" spans="1:14" x14ac:dyDescent="0.25">
      <c r="A162" s="2">
        <v>4620145</v>
      </c>
      <c r="B162">
        <v>0</v>
      </c>
      <c r="C162">
        <v>0</v>
      </c>
      <c r="D162">
        <v>0</v>
      </c>
      <c r="E162">
        <v>0</v>
      </c>
      <c r="F162">
        <v>0</v>
      </c>
      <c r="G162">
        <v>0.41</v>
      </c>
    </row>
    <row r="163" spans="1:14" x14ac:dyDescent="0.25">
      <c r="A163" s="2">
        <v>4620146</v>
      </c>
      <c r="B163">
        <v>2391</v>
      </c>
      <c r="C163">
        <v>2293</v>
      </c>
      <c r="D163">
        <v>1529</v>
      </c>
      <c r="E163">
        <v>1427</v>
      </c>
      <c r="F163">
        <v>16897.5</v>
      </c>
      <c r="G163">
        <v>0.14000000000000001</v>
      </c>
      <c r="H163">
        <v>1295</v>
      </c>
      <c r="I163">
        <v>340</v>
      </c>
      <c r="J163">
        <v>20</v>
      </c>
      <c r="K163">
        <v>445</v>
      </c>
      <c r="L163">
        <v>250</v>
      </c>
      <c r="M163">
        <v>230</v>
      </c>
      <c r="N163">
        <v>15</v>
      </c>
    </row>
    <row r="164" spans="1:14" x14ac:dyDescent="0.25">
      <c r="A164" s="2">
        <v>4620147</v>
      </c>
      <c r="B164">
        <v>2749</v>
      </c>
      <c r="C164">
        <v>2638</v>
      </c>
      <c r="D164">
        <v>1670</v>
      </c>
      <c r="E164">
        <v>1519</v>
      </c>
      <c r="F164">
        <v>16353.4</v>
      </c>
      <c r="G164">
        <v>0.17</v>
      </c>
      <c r="H164">
        <v>1480</v>
      </c>
      <c r="I164">
        <v>375</v>
      </c>
      <c r="J164">
        <v>50</v>
      </c>
      <c r="K164">
        <v>550</v>
      </c>
      <c r="L164">
        <v>285</v>
      </c>
      <c r="M164">
        <v>195</v>
      </c>
      <c r="N164">
        <v>30</v>
      </c>
    </row>
    <row r="165" spans="1:14" x14ac:dyDescent="0.25">
      <c r="A165" s="2">
        <v>4620148</v>
      </c>
      <c r="B165">
        <v>1306</v>
      </c>
      <c r="C165">
        <v>1222</v>
      </c>
      <c r="D165">
        <v>502</v>
      </c>
      <c r="E165">
        <v>472</v>
      </c>
      <c r="F165">
        <v>9164.9</v>
      </c>
      <c r="G165">
        <v>0.14000000000000001</v>
      </c>
      <c r="H165">
        <v>595</v>
      </c>
      <c r="I165">
        <v>140</v>
      </c>
      <c r="J165">
        <v>20</v>
      </c>
      <c r="K165">
        <v>210</v>
      </c>
      <c r="L165">
        <v>110</v>
      </c>
      <c r="M165">
        <v>110</v>
      </c>
      <c r="N165">
        <v>0</v>
      </c>
    </row>
    <row r="166" spans="1:14" x14ac:dyDescent="0.25">
      <c r="A166" s="2">
        <v>4620149</v>
      </c>
      <c r="B166">
        <v>3161</v>
      </c>
      <c r="C166">
        <v>3141</v>
      </c>
      <c r="D166">
        <v>1924</v>
      </c>
      <c r="E166">
        <v>1756</v>
      </c>
      <c r="F166">
        <v>22856.1</v>
      </c>
      <c r="G166">
        <v>0.14000000000000001</v>
      </c>
      <c r="H166">
        <v>1735</v>
      </c>
      <c r="I166">
        <v>410</v>
      </c>
      <c r="J166">
        <v>20</v>
      </c>
      <c r="K166">
        <v>690</v>
      </c>
      <c r="L166">
        <v>295</v>
      </c>
      <c r="M166">
        <v>315</v>
      </c>
      <c r="N166">
        <v>15</v>
      </c>
    </row>
    <row r="167" spans="1:14" x14ac:dyDescent="0.25">
      <c r="A167" s="2">
        <v>4620150</v>
      </c>
      <c r="B167">
        <v>2474</v>
      </c>
      <c r="C167">
        <v>2433</v>
      </c>
      <c r="D167">
        <v>1516</v>
      </c>
      <c r="E167">
        <v>1375</v>
      </c>
      <c r="F167">
        <v>15030.4</v>
      </c>
      <c r="G167">
        <v>0.16</v>
      </c>
      <c r="H167">
        <v>1305</v>
      </c>
      <c r="I167">
        <v>370</v>
      </c>
      <c r="J167">
        <v>35</v>
      </c>
      <c r="K167">
        <v>550</v>
      </c>
      <c r="L167">
        <v>145</v>
      </c>
      <c r="M167">
        <v>205</v>
      </c>
      <c r="N167">
        <v>0</v>
      </c>
    </row>
    <row r="168" spans="1:14" x14ac:dyDescent="0.25">
      <c r="A168" s="2">
        <v>4620151</v>
      </c>
      <c r="B168">
        <v>2215</v>
      </c>
      <c r="C168">
        <v>2123</v>
      </c>
      <c r="D168">
        <v>1172</v>
      </c>
      <c r="E168">
        <v>1126</v>
      </c>
      <c r="F168">
        <v>18915.5</v>
      </c>
      <c r="G168">
        <v>0.12</v>
      </c>
      <c r="H168">
        <v>1200</v>
      </c>
      <c r="I168">
        <v>330</v>
      </c>
      <c r="J168">
        <v>15</v>
      </c>
      <c r="K168">
        <v>390</v>
      </c>
      <c r="L168">
        <v>245</v>
      </c>
      <c r="M168">
        <v>215</v>
      </c>
      <c r="N168">
        <v>0</v>
      </c>
    </row>
    <row r="169" spans="1:14" x14ac:dyDescent="0.25">
      <c r="A169" s="2">
        <v>4620152</v>
      </c>
      <c r="B169">
        <v>1525</v>
      </c>
      <c r="C169">
        <v>1547</v>
      </c>
      <c r="D169">
        <v>935</v>
      </c>
      <c r="E169">
        <v>863</v>
      </c>
      <c r="F169">
        <v>11180.4</v>
      </c>
      <c r="G169">
        <v>0.14000000000000001</v>
      </c>
      <c r="H169">
        <v>880</v>
      </c>
      <c r="I169">
        <v>235</v>
      </c>
      <c r="J169">
        <v>10</v>
      </c>
      <c r="K169">
        <v>340</v>
      </c>
      <c r="L169">
        <v>95</v>
      </c>
      <c r="M169">
        <v>190</v>
      </c>
      <c r="N169">
        <v>0</v>
      </c>
    </row>
    <row r="170" spans="1:14" x14ac:dyDescent="0.25">
      <c r="A170" s="2">
        <v>4620153</v>
      </c>
      <c r="B170">
        <v>785</v>
      </c>
      <c r="C170">
        <v>843</v>
      </c>
      <c r="D170">
        <v>496</v>
      </c>
      <c r="E170">
        <v>431</v>
      </c>
      <c r="F170">
        <v>2804.6</v>
      </c>
      <c r="G170">
        <v>0.28000000000000003</v>
      </c>
      <c r="H170">
        <v>400</v>
      </c>
      <c r="I170">
        <v>120</v>
      </c>
      <c r="J170">
        <v>10</v>
      </c>
      <c r="K170">
        <v>185</v>
      </c>
      <c r="L170">
        <v>30</v>
      </c>
      <c r="M170">
        <v>55</v>
      </c>
      <c r="N170">
        <v>0</v>
      </c>
    </row>
    <row r="171" spans="1:14" x14ac:dyDescent="0.25">
      <c r="A171" s="2">
        <v>4620154</v>
      </c>
      <c r="B171">
        <v>1144</v>
      </c>
      <c r="C171">
        <v>616</v>
      </c>
      <c r="D171">
        <v>635</v>
      </c>
      <c r="E171">
        <v>615</v>
      </c>
      <c r="F171">
        <v>9196.1</v>
      </c>
      <c r="G171">
        <v>0.12</v>
      </c>
      <c r="H171">
        <v>700</v>
      </c>
      <c r="I171">
        <v>215</v>
      </c>
      <c r="J171">
        <v>20</v>
      </c>
      <c r="K171">
        <v>305</v>
      </c>
      <c r="L171">
        <v>90</v>
      </c>
      <c r="M171">
        <v>65</v>
      </c>
      <c r="N171">
        <v>10</v>
      </c>
    </row>
    <row r="172" spans="1:14" x14ac:dyDescent="0.25">
      <c r="A172" s="2">
        <v>4620155</v>
      </c>
      <c r="B172">
        <v>1753</v>
      </c>
      <c r="C172">
        <v>1707</v>
      </c>
      <c r="D172">
        <v>1074</v>
      </c>
      <c r="E172">
        <v>1005</v>
      </c>
      <c r="F172">
        <v>16537.7</v>
      </c>
      <c r="G172">
        <v>0.11</v>
      </c>
      <c r="H172">
        <v>930</v>
      </c>
      <c r="I172">
        <v>305</v>
      </c>
      <c r="J172">
        <v>10</v>
      </c>
      <c r="K172">
        <v>325</v>
      </c>
      <c r="L172">
        <v>125</v>
      </c>
      <c r="M172">
        <v>160</v>
      </c>
      <c r="N172">
        <v>10</v>
      </c>
    </row>
    <row r="173" spans="1:14" x14ac:dyDescent="0.25">
      <c r="A173" s="2">
        <v>4620156</v>
      </c>
      <c r="B173">
        <v>1923</v>
      </c>
      <c r="C173">
        <v>1902</v>
      </c>
      <c r="D173">
        <v>1155</v>
      </c>
      <c r="E173">
        <v>1078</v>
      </c>
      <c r="F173">
        <v>13985.5</v>
      </c>
      <c r="G173">
        <v>0.14000000000000001</v>
      </c>
      <c r="H173">
        <v>1105</v>
      </c>
      <c r="I173">
        <v>330</v>
      </c>
      <c r="J173">
        <v>25</v>
      </c>
      <c r="K173">
        <v>395</v>
      </c>
      <c r="L173">
        <v>190</v>
      </c>
      <c r="M173">
        <v>155</v>
      </c>
      <c r="N173">
        <v>10</v>
      </c>
    </row>
    <row r="174" spans="1:14" x14ac:dyDescent="0.25">
      <c r="A174" s="2">
        <v>4620157</v>
      </c>
      <c r="B174">
        <v>2132</v>
      </c>
      <c r="C174">
        <v>2099</v>
      </c>
      <c r="D174">
        <v>1209</v>
      </c>
      <c r="E174">
        <v>1120</v>
      </c>
      <c r="F174">
        <v>13242.2</v>
      </c>
      <c r="G174">
        <v>0.16</v>
      </c>
      <c r="H174">
        <v>1315</v>
      </c>
      <c r="I174">
        <v>340</v>
      </c>
      <c r="J174">
        <v>35</v>
      </c>
      <c r="K174">
        <v>530</v>
      </c>
      <c r="L174">
        <v>180</v>
      </c>
      <c r="M174">
        <v>210</v>
      </c>
      <c r="N174">
        <v>15</v>
      </c>
    </row>
    <row r="175" spans="1:14" x14ac:dyDescent="0.25">
      <c r="A175" s="2">
        <v>4620158</v>
      </c>
      <c r="B175">
        <v>2021</v>
      </c>
      <c r="C175">
        <v>2044</v>
      </c>
      <c r="D175">
        <v>1299</v>
      </c>
      <c r="E175">
        <v>1189</v>
      </c>
      <c r="F175">
        <v>14623.7</v>
      </c>
      <c r="G175">
        <v>0.14000000000000001</v>
      </c>
      <c r="H175">
        <v>1120</v>
      </c>
      <c r="I175">
        <v>310</v>
      </c>
      <c r="J175">
        <v>15</v>
      </c>
      <c r="K175">
        <v>435</v>
      </c>
      <c r="L175">
        <v>165</v>
      </c>
      <c r="M175">
        <v>195</v>
      </c>
      <c r="N175">
        <v>10</v>
      </c>
    </row>
    <row r="176" spans="1:14" x14ac:dyDescent="0.25">
      <c r="A176" s="2">
        <v>4620159</v>
      </c>
      <c r="B176">
        <v>1942</v>
      </c>
      <c r="C176">
        <v>1805</v>
      </c>
      <c r="D176">
        <v>1026</v>
      </c>
      <c r="E176">
        <v>963</v>
      </c>
      <c r="F176">
        <v>15699.3</v>
      </c>
      <c r="G176">
        <v>0.12</v>
      </c>
      <c r="H176">
        <v>1185</v>
      </c>
      <c r="I176">
        <v>315</v>
      </c>
      <c r="J176">
        <v>0</v>
      </c>
      <c r="K176">
        <v>470</v>
      </c>
      <c r="L176">
        <v>165</v>
      </c>
      <c r="M176">
        <v>215</v>
      </c>
      <c r="N176">
        <v>20</v>
      </c>
    </row>
    <row r="177" spans="1:14" x14ac:dyDescent="0.25">
      <c r="A177" s="2">
        <v>4620160</v>
      </c>
      <c r="B177">
        <v>1749</v>
      </c>
      <c r="C177">
        <v>1707</v>
      </c>
      <c r="D177">
        <v>1113</v>
      </c>
      <c r="E177">
        <v>1028</v>
      </c>
      <c r="F177">
        <v>14550.7</v>
      </c>
      <c r="G177">
        <v>0.12</v>
      </c>
      <c r="H177">
        <v>950</v>
      </c>
      <c r="I177">
        <v>185</v>
      </c>
      <c r="J177">
        <v>0</v>
      </c>
      <c r="K177">
        <v>505</v>
      </c>
      <c r="L177">
        <v>140</v>
      </c>
      <c r="M177">
        <v>100</v>
      </c>
      <c r="N177">
        <v>20</v>
      </c>
    </row>
    <row r="178" spans="1:14" x14ac:dyDescent="0.25">
      <c r="A178" s="2">
        <v>4620161</v>
      </c>
      <c r="B178">
        <v>1934</v>
      </c>
      <c r="C178">
        <v>1807</v>
      </c>
      <c r="D178">
        <v>1088</v>
      </c>
      <c r="E178">
        <v>993</v>
      </c>
      <c r="F178">
        <v>13893.7</v>
      </c>
      <c r="G178">
        <v>0.14000000000000001</v>
      </c>
      <c r="H178">
        <v>1090</v>
      </c>
      <c r="I178">
        <v>235</v>
      </c>
      <c r="J178">
        <v>35</v>
      </c>
      <c r="K178">
        <v>445</v>
      </c>
      <c r="L178">
        <v>210</v>
      </c>
      <c r="M178">
        <v>160</v>
      </c>
      <c r="N178">
        <v>0</v>
      </c>
    </row>
    <row r="179" spans="1:14" x14ac:dyDescent="0.25">
      <c r="A179" s="2">
        <v>4620162</v>
      </c>
      <c r="B179">
        <v>1574</v>
      </c>
      <c r="C179">
        <v>1598</v>
      </c>
      <c r="D179">
        <v>996</v>
      </c>
      <c r="E179">
        <v>918</v>
      </c>
      <c r="F179">
        <v>16870.3</v>
      </c>
      <c r="G179">
        <v>0.09</v>
      </c>
      <c r="H179">
        <v>950</v>
      </c>
      <c r="I179">
        <v>215</v>
      </c>
      <c r="J179">
        <v>10</v>
      </c>
      <c r="K179">
        <v>345</v>
      </c>
      <c r="L179">
        <v>195</v>
      </c>
      <c r="M179">
        <v>185</v>
      </c>
      <c r="N179">
        <v>15</v>
      </c>
    </row>
    <row r="180" spans="1:14" x14ac:dyDescent="0.25">
      <c r="A180" s="2">
        <v>4620163</v>
      </c>
      <c r="B180">
        <v>3096</v>
      </c>
      <c r="C180">
        <v>3020</v>
      </c>
      <c r="D180">
        <v>1639</v>
      </c>
      <c r="E180">
        <v>1457</v>
      </c>
      <c r="F180">
        <v>15304</v>
      </c>
      <c r="G180">
        <v>0.2</v>
      </c>
      <c r="H180">
        <v>1495</v>
      </c>
      <c r="I180">
        <v>345</v>
      </c>
      <c r="J180">
        <v>20</v>
      </c>
      <c r="K180">
        <v>525</v>
      </c>
      <c r="L180">
        <v>355</v>
      </c>
      <c r="M180">
        <v>215</v>
      </c>
      <c r="N180">
        <v>35</v>
      </c>
    </row>
    <row r="181" spans="1:14" x14ac:dyDescent="0.25">
      <c r="A181" s="2">
        <v>4620164</v>
      </c>
      <c r="B181">
        <v>1301</v>
      </c>
      <c r="C181">
        <v>1283</v>
      </c>
      <c r="D181">
        <v>816</v>
      </c>
      <c r="E181">
        <v>738</v>
      </c>
      <c r="F181">
        <v>18746.400000000001</v>
      </c>
      <c r="G181">
        <v>7.0000000000000007E-2</v>
      </c>
      <c r="H181">
        <v>660</v>
      </c>
      <c r="I181">
        <v>160</v>
      </c>
      <c r="J181">
        <v>15</v>
      </c>
      <c r="K181">
        <v>245</v>
      </c>
      <c r="L181">
        <v>140</v>
      </c>
      <c r="M181">
        <v>90</v>
      </c>
      <c r="N181">
        <v>10</v>
      </c>
    </row>
    <row r="182" spans="1:14" x14ac:dyDescent="0.25">
      <c r="A182" s="2">
        <v>4620165</v>
      </c>
      <c r="B182">
        <v>2455</v>
      </c>
      <c r="C182">
        <v>2338</v>
      </c>
      <c r="D182">
        <v>1209</v>
      </c>
      <c r="E182">
        <v>1099</v>
      </c>
      <c r="F182">
        <v>16355.8</v>
      </c>
      <c r="G182">
        <v>0.15</v>
      </c>
      <c r="H182">
        <v>1135</v>
      </c>
      <c r="I182">
        <v>210</v>
      </c>
      <c r="J182">
        <v>20</v>
      </c>
      <c r="K182">
        <v>500</v>
      </c>
      <c r="L182">
        <v>215</v>
      </c>
      <c r="M182">
        <v>190</v>
      </c>
      <c r="N182">
        <v>0</v>
      </c>
    </row>
    <row r="183" spans="1:14" x14ac:dyDescent="0.25">
      <c r="A183" s="2">
        <v>4620166</v>
      </c>
      <c r="B183">
        <v>491</v>
      </c>
      <c r="C183">
        <v>480</v>
      </c>
      <c r="D183">
        <v>336</v>
      </c>
      <c r="E183">
        <v>271</v>
      </c>
      <c r="F183">
        <v>2091.1</v>
      </c>
      <c r="G183">
        <v>0.23</v>
      </c>
      <c r="H183">
        <v>290</v>
      </c>
      <c r="I183">
        <v>85</v>
      </c>
      <c r="J183">
        <v>10</v>
      </c>
      <c r="K183">
        <v>95</v>
      </c>
      <c r="L183">
        <v>60</v>
      </c>
      <c r="M183">
        <v>40</v>
      </c>
      <c r="N183">
        <v>0</v>
      </c>
    </row>
    <row r="184" spans="1:14" x14ac:dyDescent="0.25">
      <c r="A184" s="2">
        <v>4620167</v>
      </c>
      <c r="B184">
        <v>2549</v>
      </c>
      <c r="C184">
        <v>2457</v>
      </c>
      <c r="D184">
        <v>1229</v>
      </c>
      <c r="E184">
        <v>1157</v>
      </c>
      <c r="F184">
        <v>12397.9</v>
      </c>
      <c r="G184">
        <v>0.21</v>
      </c>
      <c r="H184">
        <v>1225</v>
      </c>
      <c r="I184">
        <v>310</v>
      </c>
      <c r="J184">
        <v>25</v>
      </c>
      <c r="K184">
        <v>380</v>
      </c>
      <c r="L184">
        <v>270</v>
      </c>
      <c r="M184">
        <v>225</v>
      </c>
      <c r="N184">
        <v>20</v>
      </c>
    </row>
    <row r="185" spans="1:14" x14ac:dyDescent="0.25">
      <c r="A185" s="2">
        <v>4620168</v>
      </c>
      <c r="B185">
        <v>2886</v>
      </c>
      <c r="C185">
        <v>2716</v>
      </c>
      <c r="D185">
        <v>1238</v>
      </c>
      <c r="E185">
        <v>1136</v>
      </c>
      <c r="F185">
        <v>16946.599999999999</v>
      </c>
      <c r="G185">
        <v>0.17</v>
      </c>
      <c r="H185">
        <v>1165</v>
      </c>
      <c r="I185">
        <v>295</v>
      </c>
      <c r="J185">
        <v>35</v>
      </c>
      <c r="K185">
        <v>365</v>
      </c>
      <c r="L185">
        <v>325</v>
      </c>
      <c r="M185">
        <v>120</v>
      </c>
      <c r="N185">
        <v>25</v>
      </c>
    </row>
    <row r="186" spans="1:14" x14ac:dyDescent="0.25">
      <c r="A186" s="2">
        <v>4620169</v>
      </c>
      <c r="B186">
        <v>2216</v>
      </c>
      <c r="C186">
        <v>2105</v>
      </c>
      <c r="D186">
        <v>1042</v>
      </c>
      <c r="E186">
        <v>973</v>
      </c>
      <c r="F186">
        <v>15064.6</v>
      </c>
      <c r="G186">
        <v>0.15</v>
      </c>
      <c r="H186">
        <v>1115</v>
      </c>
      <c r="I186">
        <v>245</v>
      </c>
      <c r="J186">
        <v>20</v>
      </c>
      <c r="K186">
        <v>425</v>
      </c>
      <c r="L186">
        <v>270</v>
      </c>
      <c r="M186">
        <v>115</v>
      </c>
      <c r="N186">
        <v>40</v>
      </c>
    </row>
    <row r="187" spans="1:14" x14ac:dyDescent="0.25">
      <c r="A187" s="2">
        <v>4620170</v>
      </c>
      <c r="B187">
        <v>2111</v>
      </c>
      <c r="C187">
        <v>2114</v>
      </c>
      <c r="D187">
        <v>1168</v>
      </c>
      <c r="E187">
        <v>1044</v>
      </c>
      <c r="F187">
        <v>13343.9</v>
      </c>
      <c r="G187">
        <v>0.16</v>
      </c>
      <c r="H187">
        <v>1110</v>
      </c>
      <c r="I187">
        <v>260</v>
      </c>
      <c r="J187">
        <v>25</v>
      </c>
      <c r="K187">
        <v>340</v>
      </c>
      <c r="L187">
        <v>280</v>
      </c>
      <c r="M187">
        <v>180</v>
      </c>
      <c r="N187">
        <v>25</v>
      </c>
    </row>
    <row r="188" spans="1:14" x14ac:dyDescent="0.25">
      <c r="A188" s="2">
        <v>4620171</v>
      </c>
      <c r="B188">
        <v>4735</v>
      </c>
      <c r="C188">
        <v>4539</v>
      </c>
      <c r="D188">
        <v>2836</v>
      </c>
      <c r="E188">
        <v>2648</v>
      </c>
      <c r="F188">
        <v>9805.2999999999993</v>
      </c>
      <c r="G188">
        <v>0.48</v>
      </c>
      <c r="H188">
        <v>2395</v>
      </c>
      <c r="I188">
        <v>595</v>
      </c>
      <c r="J188">
        <v>35</v>
      </c>
      <c r="K188">
        <v>965</v>
      </c>
      <c r="L188">
        <v>475</v>
      </c>
      <c r="M188">
        <v>290</v>
      </c>
      <c r="N188">
        <v>35</v>
      </c>
    </row>
    <row r="189" spans="1:14" x14ac:dyDescent="0.25">
      <c r="A189" s="2">
        <v>4620172</v>
      </c>
      <c r="B189">
        <v>2496</v>
      </c>
      <c r="C189">
        <v>2200</v>
      </c>
      <c r="D189">
        <v>1680</v>
      </c>
      <c r="E189">
        <v>1551</v>
      </c>
      <c r="F189">
        <v>12593.3</v>
      </c>
      <c r="G189">
        <v>0.2</v>
      </c>
      <c r="H189">
        <v>1505</v>
      </c>
      <c r="I189">
        <v>270</v>
      </c>
      <c r="J189">
        <v>10</v>
      </c>
      <c r="K189">
        <v>845</v>
      </c>
      <c r="L189">
        <v>210</v>
      </c>
      <c r="M189">
        <v>145</v>
      </c>
      <c r="N189">
        <v>20</v>
      </c>
    </row>
    <row r="190" spans="1:14" x14ac:dyDescent="0.25">
      <c r="A190" s="2">
        <v>4620173</v>
      </c>
      <c r="B190">
        <v>2029</v>
      </c>
      <c r="C190">
        <v>1970</v>
      </c>
      <c r="D190">
        <v>1212</v>
      </c>
      <c r="E190">
        <v>1141</v>
      </c>
      <c r="F190">
        <v>10867.7</v>
      </c>
      <c r="G190">
        <v>0.19</v>
      </c>
      <c r="H190">
        <v>1235</v>
      </c>
      <c r="I190">
        <v>280</v>
      </c>
      <c r="J190">
        <v>15</v>
      </c>
      <c r="K190">
        <v>560</v>
      </c>
      <c r="L190">
        <v>175</v>
      </c>
      <c r="M190">
        <v>190</v>
      </c>
      <c r="N190">
        <v>15</v>
      </c>
    </row>
    <row r="191" spans="1:14" x14ac:dyDescent="0.25">
      <c r="A191" s="2">
        <v>4620174</v>
      </c>
      <c r="B191">
        <v>2091</v>
      </c>
      <c r="C191">
        <v>2031</v>
      </c>
      <c r="D191">
        <v>1305</v>
      </c>
      <c r="E191">
        <v>1221</v>
      </c>
      <c r="F191">
        <v>9091.2999999999993</v>
      </c>
      <c r="G191">
        <v>0.23</v>
      </c>
      <c r="H191">
        <v>1245</v>
      </c>
      <c r="I191">
        <v>400</v>
      </c>
      <c r="J191">
        <v>25</v>
      </c>
      <c r="K191">
        <v>465</v>
      </c>
      <c r="L191">
        <v>135</v>
      </c>
      <c r="M191">
        <v>200</v>
      </c>
      <c r="N191">
        <v>20</v>
      </c>
    </row>
    <row r="192" spans="1:14" x14ac:dyDescent="0.25">
      <c r="A192" s="2">
        <v>4620175</v>
      </c>
      <c r="B192">
        <v>1978</v>
      </c>
      <c r="C192">
        <v>2044</v>
      </c>
      <c r="D192">
        <v>1141</v>
      </c>
      <c r="E192">
        <v>1059</v>
      </c>
      <c r="F192">
        <v>16621.8</v>
      </c>
      <c r="G192">
        <v>0.12</v>
      </c>
      <c r="H192">
        <v>1190</v>
      </c>
      <c r="I192">
        <v>405</v>
      </c>
      <c r="J192">
        <v>40</v>
      </c>
      <c r="K192">
        <v>380</v>
      </c>
      <c r="L192">
        <v>130</v>
      </c>
      <c r="M192">
        <v>220</v>
      </c>
      <c r="N192">
        <v>10</v>
      </c>
    </row>
    <row r="193" spans="1:14" x14ac:dyDescent="0.25">
      <c r="A193" s="2">
        <v>4620176</v>
      </c>
      <c r="B193">
        <v>1572</v>
      </c>
      <c r="C193">
        <v>1551</v>
      </c>
      <c r="D193">
        <v>920</v>
      </c>
      <c r="E193">
        <v>873</v>
      </c>
      <c r="F193">
        <v>13789.5</v>
      </c>
      <c r="G193">
        <v>0.11</v>
      </c>
      <c r="H193">
        <v>880</v>
      </c>
      <c r="I193">
        <v>245</v>
      </c>
      <c r="J193">
        <v>20</v>
      </c>
      <c r="K193">
        <v>365</v>
      </c>
      <c r="L193">
        <v>95</v>
      </c>
      <c r="M193">
        <v>135</v>
      </c>
      <c r="N193">
        <v>20</v>
      </c>
    </row>
    <row r="194" spans="1:14" x14ac:dyDescent="0.25">
      <c r="A194" s="2">
        <v>4620177</v>
      </c>
      <c r="B194">
        <v>1346</v>
      </c>
      <c r="C194">
        <v>1189</v>
      </c>
      <c r="D194">
        <v>802</v>
      </c>
      <c r="E194">
        <v>748</v>
      </c>
      <c r="F194">
        <v>13623.5</v>
      </c>
      <c r="G194">
        <v>0.1</v>
      </c>
      <c r="H194">
        <v>815</v>
      </c>
      <c r="I194">
        <v>210</v>
      </c>
      <c r="J194">
        <v>10</v>
      </c>
      <c r="K194">
        <v>320</v>
      </c>
      <c r="L194">
        <v>125</v>
      </c>
      <c r="M194">
        <v>145</v>
      </c>
      <c r="N194">
        <v>15</v>
      </c>
    </row>
    <row r="195" spans="1:14" x14ac:dyDescent="0.25">
      <c r="A195" s="2">
        <v>4620178</v>
      </c>
      <c r="B195">
        <v>2353</v>
      </c>
      <c r="C195">
        <v>2297</v>
      </c>
      <c r="D195">
        <v>1422</v>
      </c>
      <c r="E195">
        <v>1323</v>
      </c>
      <c r="F195">
        <v>8406.6</v>
      </c>
      <c r="G195">
        <v>0.28000000000000003</v>
      </c>
      <c r="H195">
        <v>1500</v>
      </c>
      <c r="I195">
        <v>345</v>
      </c>
      <c r="J195">
        <v>25</v>
      </c>
      <c r="K195">
        <v>605</v>
      </c>
      <c r="L195">
        <v>225</v>
      </c>
      <c r="M195">
        <v>285</v>
      </c>
      <c r="N195">
        <v>20</v>
      </c>
    </row>
    <row r="196" spans="1:14" x14ac:dyDescent="0.25">
      <c r="A196" s="2">
        <v>4620179</v>
      </c>
      <c r="B196">
        <v>3819</v>
      </c>
      <c r="C196">
        <v>3703</v>
      </c>
      <c r="D196">
        <v>2356</v>
      </c>
      <c r="E196">
        <v>2172</v>
      </c>
      <c r="F196">
        <v>7668.7</v>
      </c>
      <c r="G196">
        <v>0.5</v>
      </c>
      <c r="H196">
        <v>2255</v>
      </c>
      <c r="I196">
        <v>820</v>
      </c>
      <c r="J196">
        <v>50</v>
      </c>
      <c r="K196">
        <v>810</v>
      </c>
      <c r="L196">
        <v>275</v>
      </c>
      <c r="M196">
        <v>280</v>
      </c>
      <c r="N196">
        <v>30</v>
      </c>
    </row>
    <row r="197" spans="1:14" x14ac:dyDescent="0.25">
      <c r="A197" s="2">
        <v>4620180</v>
      </c>
      <c r="B197">
        <v>3378</v>
      </c>
      <c r="C197">
        <v>3453</v>
      </c>
      <c r="D197">
        <v>2022</v>
      </c>
      <c r="E197">
        <v>1904</v>
      </c>
      <c r="F197">
        <v>12790.6</v>
      </c>
      <c r="G197">
        <v>0.26</v>
      </c>
      <c r="H197">
        <v>1740</v>
      </c>
      <c r="I197">
        <v>690</v>
      </c>
      <c r="J197">
        <v>35</v>
      </c>
      <c r="K197">
        <v>610</v>
      </c>
      <c r="L197">
        <v>185</v>
      </c>
      <c r="M197">
        <v>210</v>
      </c>
      <c r="N197">
        <v>10</v>
      </c>
    </row>
    <row r="198" spans="1:14" x14ac:dyDescent="0.25">
      <c r="A198" s="2">
        <v>4620181</v>
      </c>
      <c r="B198">
        <v>4468</v>
      </c>
      <c r="C198">
        <v>3570</v>
      </c>
      <c r="D198">
        <v>3042</v>
      </c>
      <c r="E198">
        <v>2449</v>
      </c>
      <c r="F198">
        <v>13341.3</v>
      </c>
      <c r="G198">
        <v>0.33</v>
      </c>
      <c r="H198">
        <v>2355</v>
      </c>
      <c r="I198">
        <v>910</v>
      </c>
      <c r="J198">
        <v>90</v>
      </c>
      <c r="K198">
        <v>850</v>
      </c>
      <c r="L198">
        <v>275</v>
      </c>
      <c r="M198">
        <v>215</v>
      </c>
      <c r="N198">
        <v>20</v>
      </c>
    </row>
    <row r="199" spans="1:14" x14ac:dyDescent="0.25">
      <c r="A199" s="2">
        <v>4620182</v>
      </c>
      <c r="B199">
        <v>2155</v>
      </c>
      <c r="C199">
        <v>2154</v>
      </c>
      <c r="D199">
        <v>1182</v>
      </c>
      <c r="E199">
        <v>1125</v>
      </c>
      <c r="F199">
        <v>15638.6</v>
      </c>
      <c r="G199">
        <v>0.14000000000000001</v>
      </c>
      <c r="H199">
        <v>1100</v>
      </c>
      <c r="I199">
        <v>415</v>
      </c>
      <c r="J199">
        <v>35</v>
      </c>
      <c r="K199">
        <v>395</v>
      </c>
      <c r="L199">
        <v>90</v>
      </c>
      <c r="M199">
        <v>150</v>
      </c>
      <c r="N199">
        <v>10</v>
      </c>
    </row>
    <row r="200" spans="1:14" x14ac:dyDescent="0.25">
      <c r="A200" s="2">
        <v>4620183</v>
      </c>
      <c r="B200">
        <v>2205</v>
      </c>
      <c r="C200">
        <v>2205</v>
      </c>
      <c r="D200">
        <v>1265</v>
      </c>
      <c r="E200">
        <v>1231</v>
      </c>
      <c r="F200">
        <v>16742.599999999999</v>
      </c>
      <c r="G200">
        <v>0.13</v>
      </c>
      <c r="H200">
        <v>1240</v>
      </c>
      <c r="I200">
        <v>565</v>
      </c>
      <c r="J200">
        <v>20</v>
      </c>
      <c r="K200">
        <v>400</v>
      </c>
      <c r="L200">
        <v>135</v>
      </c>
      <c r="M200">
        <v>95</v>
      </c>
      <c r="N200">
        <v>20</v>
      </c>
    </row>
    <row r="201" spans="1:14" x14ac:dyDescent="0.25">
      <c r="A201" s="2">
        <v>4620184</v>
      </c>
      <c r="B201">
        <v>2943</v>
      </c>
      <c r="C201">
        <v>2910</v>
      </c>
      <c r="D201">
        <v>1615</v>
      </c>
      <c r="E201">
        <v>1540</v>
      </c>
      <c r="F201">
        <v>13426.1</v>
      </c>
      <c r="G201">
        <v>0.22</v>
      </c>
      <c r="H201">
        <v>1605</v>
      </c>
      <c r="I201">
        <v>675</v>
      </c>
      <c r="J201">
        <v>55</v>
      </c>
      <c r="K201">
        <v>615</v>
      </c>
      <c r="L201">
        <v>120</v>
      </c>
      <c r="M201">
        <v>120</v>
      </c>
      <c r="N201">
        <v>20</v>
      </c>
    </row>
    <row r="202" spans="1:14" x14ac:dyDescent="0.25">
      <c r="A202" s="2">
        <v>4620185</v>
      </c>
      <c r="B202">
        <v>5217</v>
      </c>
      <c r="C202">
        <v>5262</v>
      </c>
      <c r="D202">
        <v>2982</v>
      </c>
      <c r="E202">
        <v>2756</v>
      </c>
      <c r="F202">
        <v>13274.8</v>
      </c>
      <c r="G202">
        <v>0.39</v>
      </c>
      <c r="H202">
        <v>2620</v>
      </c>
      <c r="I202">
        <v>1160</v>
      </c>
      <c r="J202">
        <v>45</v>
      </c>
      <c r="K202">
        <v>1015</v>
      </c>
      <c r="L202">
        <v>190</v>
      </c>
      <c r="M202">
        <v>205</v>
      </c>
      <c r="N202">
        <v>15</v>
      </c>
    </row>
    <row r="203" spans="1:14" x14ac:dyDescent="0.25">
      <c r="A203" s="2">
        <v>4620186</v>
      </c>
      <c r="B203">
        <v>4539</v>
      </c>
      <c r="C203">
        <v>4422</v>
      </c>
      <c r="D203">
        <v>2577</v>
      </c>
      <c r="E203">
        <v>2445</v>
      </c>
      <c r="F203">
        <v>11722.6</v>
      </c>
      <c r="G203">
        <v>0.39</v>
      </c>
      <c r="H203">
        <v>2215</v>
      </c>
      <c r="I203">
        <v>940</v>
      </c>
      <c r="J203">
        <v>40</v>
      </c>
      <c r="K203">
        <v>930</v>
      </c>
      <c r="L203">
        <v>175</v>
      </c>
      <c r="M203">
        <v>110</v>
      </c>
      <c r="N203">
        <v>20</v>
      </c>
    </row>
    <row r="204" spans="1:14" x14ac:dyDescent="0.25">
      <c r="A204" s="2">
        <v>4620187.01</v>
      </c>
      <c r="B204">
        <v>3032</v>
      </c>
      <c r="C204">
        <v>2647</v>
      </c>
      <c r="D204">
        <v>1937</v>
      </c>
      <c r="E204">
        <v>1702</v>
      </c>
      <c r="F204">
        <v>8311.4</v>
      </c>
      <c r="G204">
        <v>0.36</v>
      </c>
      <c r="H204">
        <v>1415</v>
      </c>
      <c r="I204">
        <v>530</v>
      </c>
      <c r="J204">
        <v>20</v>
      </c>
      <c r="K204">
        <v>680</v>
      </c>
      <c r="L204">
        <v>95</v>
      </c>
      <c r="M204">
        <v>80</v>
      </c>
      <c r="N204">
        <v>0</v>
      </c>
    </row>
    <row r="205" spans="1:14" x14ac:dyDescent="0.25">
      <c r="A205" s="2">
        <v>4620187.03</v>
      </c>
      <c r="B205">
        <v>4805</v>
      </c>
      <c r="C205">
        <v>4724</v>
      </c>
      <c r="D205">
        <v>2622</v>
      </c>
      <c r="E205">
        <v>2550</v>
      </c>
      <c r="F205">
        <v>13501</v>
      </c>
      <c r="G205">
        <v>0.36</v>
      </c>
      <c r="H205">
        <v>2250</v>
      </c>
      <c r="I205">
        <v>995</v>
      </c>
      <c r="J205">
        <v>130</v>
      </c>
      <c r="K205">
        <v>840</v>
      </c>
      <c r="L205">
        <v>125</v>
      </c>
      <c r="M205">
        <v>140</v>
      </c>
      <c r="N205">
        <v>15</v>
      </c>
    </row>
    <row r="206" spans="1:14" x14ac:dyDescent="0.25">
      <c r="A206" s="2">
        <v>4620187.04</v>
      </c>
      <c r="B206">
        <v>5679</v>
      </c>
      <c r="C206">
        <v>5011</v>
      </c>
      <c r="D206">
        <v>2430</v>
      </c>
      <c r="E206">
        <v>2406</v>
      </c>
      <c r="F206">
        <v>7381.1</v>
      </c>
      <c r="G206">
        <v>0.77</v>
      </c>
      <c r="H206">
        <v>2670</v>
      </c>
      <c r="I206">
        <v>1360</v>
      </c>
      <c r="J206">
        <v>65</v>
      </c>
      <c r="K206">
        <v>840</v>
      </c>
      <c r="L206">
        <v>190</v>
      </c>
      <c r="M206">
        <v>195</v>
      </c>
      <c r="N206">
        <v>15</v>
      </c>
    </row>
    <row r="207" spans="1:14" x14ac:dyDescent="0.25">
      <c r="A207" s="2">
        <v>4620188.01</v>
      </c>
      <c r="B207">
        <v>2186</v>
      </c>
      <c r="C207">
        <v>2108</v>
      </c>
      <c r="D207">
        <v>1233</v>
      </c>
      <c r="E207">
        <v>1150</v>
      </c>
      <c r="F207">
        <v>14457.7</v>
      </c>
      <c r="G207">
        <v>0.15</v>
      </c>
      <c r="H207">
        <v>1235</v>
      </c>
      <c r="I207">
        <v>490</v>
      </c>
      <c r="J207">
        <v>15</v>
      </c>
      <c r="K207">
        <v>595</v>
      </c>
      <c r="L207">
        <v>65</v>
      </c>
      <c r="M207">
        <v>50</v>
      </c>
      <c r="N207">
        <v>20</v>
      </c>
    </row>
    <row r="208" spans="1:14" x14ac:dyDescent="0.25">
      <c r="A208" s="2">
        <v>4620188.0199999996</v>
      </c>
      <c r="B208">
        <v>2671</v>
      </c>
      <c r="C208">
        <v>2564</v>
      </c>
      <c r="D208">
        <v>1530</v>
      </c>
      <c r="E208">
        <v>1407</v>
      </c>
      <c r="F208">
        <v>11679.1</v>
      </c>
      <c r="G208">
        <v>0.23</v>
      </c>
      <c r="H208">
        <v>1295</v>
      </c>
      <c r="I208">
        <v>530</v>
      </c>
      <c r="J208">
        <v>25</v>
      </c>
      <c r="K208">
        <v>625</v>
      </c>
      <c r="L208">
        <v>60</v>
      </c>
      <c r="M208">
        <v>45</v>
      </c>
      <c r="N208">
        <v>0</v>
      </c>
    </row>
    <row r="209" spans="1:14" x14ac:dyDescent="0.25">
      <c r="A209" s="2">
        <v>4620189</v>
      </c>
      <c r="B209">
        <v>0</v>
      </c>
      <c r="C209">
        <v>0</v>
      </c>
      <c r="D209">
        <v>0</v>
      </c>
      <c r="E209">
        <v>0</v>
      </c>
      <c r="F209">
        <v>0</v>
      </c>
      <c r="G209">
        <v>1.47</v>
      </c>
    </row>
    <row r="210" spans="1:14" x14ac:dyDescent="0.25">
      <c r="A210" s="2">
        <v>4620190.01</v>
      </c>
      <c r="B210">
        <v>3599</v>
      </c>
      <c r="C210">
        <v>3431</v>
      </c>
      <c r="D210">
        <v>1925</v>
      </c>
      <c r="E210">
        <v>1809</v>
      </c>
      <c r="F210">
        <v>7929.1</v>
      </c>
      <c r="G210">
        <v>0.45</v>
      </c>
      <c r="H210">
        <v>1630</v>
      </c>
      <c r="I210">
        <v>710</v>
      </c>
      <c r="J210">
        <v>30</v>
      </c>
      <c r="K210">
        <v>735</v>
      </c>
      <c r="L210">
        <v>105</v>
      </c>
      <c r="M210">
        <v>35</v>
      </c>
      <c r="N210">
        <v>15</v>
      </c>
    </row>
    <row r="211" spans="1:14" x14ac:dyDescent="0.25">
      <c r="A211" s="2">
        <v>4620190.0199999996</v>
      </c>
      <c r="B211">
        <v>4145</v>
      </c>
      <c r="C211">
        <v>3581</v>
      </c>
      <c r="D211">
        <v>2359</v>
      </c>
      <c r="E211">
        <v>2272</v>
      </c>
      <c r="F211">
        <v>3974.5</v>
      </c>
      <c r="G211">
        <v>1.04</v>
      </c>
      <c r="H211">
        <v>1400</v>
      </c>
      <c r="I211">
        <v>755</v>
      </c>
      <c r="J211">
        <v>60</v>
      </c>
      <c r="K211">
        <v>470</v>
      </c>
      <c r="L211">
        <v>65</v>
      </c>
      <c r="M211">
        <v>25</v>
      </c>
      <c r="N211">
        <v>20</v>
      </c>
    </row>
    <row r="212" spans="1:14" x14ac:dyDescent="0.25">
      <c r="A212" s="2">
        <v>4620191</v>
      </c>
      <c r="B212">
        <v>6171</v>
      </c>
      <c r="C212">
        <v>6178</v>
      </c>
      <c r="D212">
        <v>3115</v>
      </c>
      <c r="E212">
        <v>2875</v>
      </c>
      <c r="F212">
        <v>3647.6</v>
      </c>
      <c r="G212">
        <v>1.69</v>
      </c>
      <c r="H212">
        <v>2690</v>
      </c>
      <c r="I212">
        <v>1245</v>
      </c>
      <c r="J212">
        <v>45</v>
      </c>
      <c r="K212">
        <v>1180</v>
      </c>
      <c r="L212">
        <v>175</v>
      </c>
      <c r="M212">
        <v>20</v>
      </c>
      <c r="N212">
        <v>25</v>
      </c>
    </row>
    <row r="213" spans="1:14" x14ac:dyDescent="0.25">
      <c r="A213" s="2">
        <v>4620192</v>
      </c>
      <c r="B213">
        <v>3290</v>
      </c>
      <c r="C213">
        <v>3221</v>
      </c>
      <c r="D213">
        <v>1197</v>
      </c>
      <c r="E213">
        <v>1172</v>
      </c>
      <c r="F213">
        <v>4219.6000000000004</v>
      </c>
      <c r="G213">
        <v>0.78</v>
      </c>
      <c r="H213">
        <v>1140</v>
      </c>
      <c r="I213">
        <v>530</v>
      </c>
      <c r="J213">
        <v>10</v>
      </c>
      <c r="K213">
        <v>560</v>
      </c>
      <c r="L213">
        <v>15</v>
      </c>
      <c r="M213">
        <v>10</v>
      </c>
      <c r="N213">
        <v>10</v>
      </c>
    </row>
    <row r="214" spans="1:14" x14ac:dyDescent="0.25">
      <c r="A214" s="2">
        <v>4620193</v>
      </c>
      <c r="B214">
        <v>2003</v>
      </c>
      <c r="C214">
        <v>1978</v>
      </c>
      <c r="D214">
        <v>986</v>
      </c>
      <c r="E214">
        <v>924</v>
      </c>
      <c r="F214">
        <v>7567.1</v>
      </c>
      <c r="G214">
        <v>0.26</v>
      </c>
      <c r="H214">
        <v>960</v>
      </c>
      <c r="I214">
        <v>495</v>
      </c>
      <c r="J214">
        <v>20</v>
      </c>
      <c r="K214">
        <v>380</v>
      </c>
      <c r="L214">
        <v>50</v>
      </c>
      <c r="M214">
        <v>10</v>
      </c>
      <c r="N214">
        <v>0</v>
      </c>
    </row>
    <row r="215" spans="1:14" x14ac:dyDescent="0.25">
      <c r="A215" s="2">
        <v>4620194</v>
      </c>
      <c r="B215">
        <v>7557</v>
      </c>
      <c r="C215">
        <v>5859</v>
      </c>
      <c r="D215">
        <v>3196</v>
      </c>
      <c r="E215">
        <v>3061</v>
      </c>
      <c r="F215">
        <v>6248.6</v>
      </c>
      <c r="G215">
        <v>1.21</v>
      </c>
      <c r="H215">
        <v>3455</v>
      </c>
      <c r="I215">
        <v>2005</v>
      </c>
      <c r="J215">
        <v>80</v>
      </c>
      <c r="K215">
        <v>1235</v>
      </c>
      <c r="L215">
        <v>80</v>
      </c>
      <c r="M215">
        <v>25</v>
      </c>
      <c r="N215">
        <v>30</v>
      </c>
    </row>
    <row r="216" spans="1:14" x14ac:dyDescent="0.25">
      <c r="A216" s="2">
        <v>4620195.01</v>
      </c>
      <c r="B216">
        <v>3479</v>
      </c>
      <c r="C216">
        <v>3336</v>
      </c>
      <c r="D216">
        <v>1720</v>
      </c>
      <c r="E216">
        <v>1609</v>
      </c>
      <c r="F216">
        <v>6310.5</v>
      </c>
      <c r="G216">
        <v>0.55000000000000004</v>
      </c>
      <c r="H216">
        <v>1375</v>
      </c>
      <c r="I216">
        <v>775</v>
      </c>
      <c r="J216">
        <v>45</v>
      </c>
      <c r="K216">
        <v>435</v>
      </c>
      <c r="L216">
        <v>95</v>
      </c>
      <c r="M216">
        <v>15</v>
      </c>
      <c r="N216">
        <v>10</v>
      </c>
    </row>
    <row r="217" spans="1:14" x14ac:dyDescent="0.25">
      <c r="A217" s="2">
        <v>4620195.0199999996</v>
      </c>
      <c r="B217">
        <v>5390</v>
      </c>
      <c r="C217">
        <v>5349</v>
      </c>
      <c r="D217">
        <v>2495</v>
      </c>
      <c r="E217">
        <v>2347</v>
      </c>
      <c r="F217">
        <v>8981.7999999999993</v>
      </c>
      <c r="G217">
        <v>0.6</v>
      </c>
      <c r="H217">
        <v>1990</v>
      </c>
      <c r="I217">
        <v>1090</v>
      </c>
      <c r="J217">
        <v>85</v>
      </c>
      <c r="K217">
        <v>735</v>
      </c>
      <c r="L217">
        <v>55</v>
      </c>
      <c r="M217">
        <v>25</v>
      </c>
      <c r="N217">
        <v>0</v>
      </c>
    </row>
    <row r="218" spans="1:14" x14ac:dyDescent="0.25">
      <c r="A218" s="2">
        <v>4620195.03</v>
      </c>
      <c r="B218">
        <v>4978</v>
      </c>
      <c r="C218">
        <v>4956</v>
      </c>
      <c r="D218">
        <v>2392</v>
      </c>
      <c r="E218">
        <v>2255</v>
      </c>
      <c r="F218">
        <v>5668.4</v>
      </c>
      <c r="G218">
        <v>0.88</v>
      </c>
      <c r="H218">
        <v>2305</v>
      </c>
      <c r="I218">
        <v>1405</v>
      </c>
      <c r="J218">
        <v>95</v>
      </c>
      <c r="K218">
        <v>700</v>
      </c>
      <c r="L218">
        <v>95</v>
      </c>
      <c r="M218">
        <v>0</v>
      </c>
      <c r="N218">
        <v>0</v>
      </c>
    </row>
    <row r="219" spans="1:14" x14ac:dyDescent="0.25">
      <c r="A219" s="2">
        <v>4620196</v>
      </c>
      <c r="B219">
        <v>3944</v>
      </c>
      <c r="C219">
        <v>4055</v>
      </c>
      <c r="D219">
        <v>2261</v>
      </c>
      <c r="E219">
        <v>2018</v>
      </c>
      <c r="F219">
        <v>9743.1</v>
      </c>
      <c r="G219">
        <v>0.4</v>
      </c>
      <c r="H219">
        <v>1680</v>
      </c>
      <c r="I219">
        <v>760</v>
      </c>
      <c r="J219">
        <v>35</v>
      </c>
      <c r="K219">
        <v>700</v>
      </c>
      <c r="L219">
        <v>150</v>
      </c>
      <c r="M219">
        <v>35</v>
      </c>
      <c r="N219">
        <v>0</v>
      </c>
    </row>
    <row r="220" spans="1:14" x14ac:dyDescent="0.25">
      <c r="A220" s="2">
        <v>4620197</v>
      </c>
      <c r="B220">
        <v>5027</v>
      </c>
      <c r="C220">
        <v>4815</v>
      </c>
      <c r="D220">
        <v>2580</v>
      </c>
      <c r="E220">
        <v>2404</v>
      </c>
      <c r="F220">
        <v>8434.6</v>
      </c>
      <c r="G220">
        <v>0.6</v>
      </c>
      <c r="H220">
        <v>2260</v>
      </c>
      <c r="I220">
        <v>1145</v>
      </c>
      <c r="J220">
        <v>40</v>
      </c>
      <c r="K220">
        <v>835</v>
      </c>
      <c r="L220">
        <v>140</v>
      </c>
      <c r="M220">
        <v>60</v>
      </c>
      <c r="N220">
        <v>35</v>
      </c>
    </row>
    <row r="221" spans="1:14" x14ac:dyDescent="0.25">
      <c r="A221" s="2">
        <v>4620198</v>
      </c>
      <c r="B221">
        <v>4940</v>
      </c>
      <c r="C221">
        <v>4891</v>
      </c>
      <c r="D221">
        <v>2619</v>
      </c>
      <c r="E221">
        <v>2440</v>
      </c>
      <c r="F221">
        <v>7637.6</v>
      </c>
      <c r="G221">
        <v>0.65</v>
      </c>
      <c r="H221">
        <v>2075</v>
      </c>
      <c r="I221">
        <v>1145</v>
      </c>
      <c r="J221">
        <v>30</v>
      </c>
      <c r="K221">
        <v>705</v>
      </c>
      <c r="L221">
        <v>90</v>
      </c>
      <c r="M221">
        <v>85</v>
      </c>
      <c r="N221">
        <v>15</v>
      </c>
    </row>
    <row r="222" spans="1:14" x14ac:dyDescent="0.25">
      <c r="A222" s="2">
        <v>4620199</v>
      </c>
      <c r="B222">
        <v>2613</v>
      </c>
      <c r="C222">
        <v>2605</v>
      </c>
      <c r="D222">
        <v>1429</v>
      </c>
      <c r="E222">
        <v>1341</v>
      </c>
      <c r="F222">
        <v>11597.9</v>
      </c>
      <c r="G222">
        <v>0.23</v>
      </c>
      <c r="H222">
        <v>1320</v>
      </c>
      <c r="I222">
        <v>515</v>
      </c>
      <c r="J222">
        <v>60</v>
      </c>
      <c r="K222">
        <v>615</v>
      </c>
      <c r="L222">
        <v>65</v>
      </c>
      <c r="M222">
        <v>50</v>
      </c>
      <c r="N222">
        <v>10</v>
      </c>
    </row>
    <row r="223" spans="1:14" x14ac:dyDescent="0.25">
      <c r="A223" s="2">
        <v>4620200</v>
      </c>
      <c r="B223">
        <v>4667</v>
      </c>
      <c r="C223">
        <v>4380</v>
      </c>
      <c r="D223">
        <v>2396</v>
      </c>
      <c r="E223">
        <v>2278</v>
      </c>
      <c r="F223">
        <v>15192.1</v>
      </c>
      <c r="G223">
        <v>0.31</v>
      </c>
      <c r="H223">
        <v>2140</v>
      </c>
      <c r="I223">
        <v>895</v>
      </c>
      <c r="J223">
        <v>40</v>
      </c>
      <c r="K223">
        <v>990</v>
      </c>
      <c r="L223">
        <v>95</v>
      </c>
      <c r="M223">
        <v>95</v>
      </c>
      <c r="N223">
        <v>20</v>
      </c>
    </row>
    <row r="224" spans="1:14" x14ac:dyDescent="0.25">
      <c r="A224" s="2">
        <v>4620201</v>
      </c>
      <c r="B224">
        <v>7118</v>
      </c>
      <c r="C224">
        <v>7128</v>
      </c>
      <c r="D224">
        <v>3666</v>
      </c>
      <c r="E224">
        <v>3436</v>
      </c>
      <c r="F224">
        <v>7588.5</v>
      </c>
      <c r="G224">
        <v>0.94</v>
      </c>
      <c r="H224">
        <v>2900</v>
      </c>
      <c r="I224">
        <v>1310</v>
      </c>
      <c r="J224">
        <v>85</v>
      </c>
      <c r="K224">
        <v>1260</v>
      </c>
      <c r="L224">
        <v>140</v>
      </c>
      <c r="M224">
        <v>80</v>
      </c>
      <c r="N224">
        <v>25</v>
      </c>
    </row>
    <row r="225" spans="1:14" x14ac:dyDescent="0.25">
      <c r="A225" s="2">
        <v>4620202</v>
      </c>
      <c r="B225">
        <v>4224</v>
      </c>
      <c r="C225">
        <v>4292</v>
      </c>
      <c r="D225">
        <v>2429</v>
      </c>
      <c r="E225">
        <v>2280</v>
      </c>
      <c r="F225">
        <v>6871.6</v>
      </c>
      <c r="G225">
        <v>0.61</v>
      </c>
      <c r="H225">
        <v>1820</v>
      </c>
      <c r="I225">
        <v>715</v>
      </c>
      <c r="J225">
        <v>50</v>
      </c>
      <c r="K225">
        <v>770</v>
      </c>
      <c r="L225">
        <v>115</v>
      </c>
      <c r="M225">
        <v>155</v>
      </c>
      <c r="N225">
        <v>15</v>
      </c>
    </row>
    <row r="226" spans="1:14" x14ac:dyDescent="0.25">
      <c r="A226" s="2">
        <v>4620203</v>
      </c>
      <c r="B226">
        <v>2700</v>
      </c>
      <c r="C226">
        <v>2725</v>
      </c>
      <c r="D226">
        <v>1560</v>
      </c>
      <c r="E226">
        <v>1459</v>
      </c>
      <c r="F226">
        <v>11349.3</v>
      </c>
      <c r="G226">
        <v>0.24</v>
      </c>
      <c r="H226">
        <v>1460</v>
      </c>
      <c r="I226">
        <v>605</v>
      </c>
      <c r="J226">
        <v>25</v>
      </c>
      <c r="K226">
        <v>500</v>
      </c>
      <c r="L226">
        <v>125</v>
      </c>
      <c r="M226">
        <v>180</v>
      </c>
      <c r="N226">
        <v>15</v>
      </c>
    </row>
    <row r="227" spans="1:14" x14ac:dyDescent="0.25">
      <c r="A227" s="2">
        <v>4620204</v>
      </c>
      <c r="B227">
        <v>2670</v>
      </c>
      <c r="C227">
        <v>2693</v>
      </c>
      <c r="D227">
        <v>1525</v>
      </c>
      <c r="E227">
        <v>1438</v>
      </c>
      <c r="F227">
        <v>11376.2</v>
      </c>
      <c r="G227">
        <v>0.23</v>
      </c>
      <c r="H227">
        <v>1395</v>
      </c>
      <c r="I227">
        <v>615</v>
      </c>
      <c r="J227">
        <v>20</v>
      </c>
      <c r="K227">
        <v>480</v>
      </c>
      <c r="L227">
        <v>135</v>
      </c>
      <c r="M227">
        <v>115</v>
      </c>
      <c r="N227">
        <v>25</v>
      </c>
    </row>
    <row r="228" spans="1:14" x14ac:dyDescent="0.25">
      <c r="A228" s="2">
        <v>4620205</v>
      </c>
      <c r="B228">
        <v>2115</v>
      </c>
      <c r="C228">
        <v>2069</v>
      </c>
      <c r="D228">
        <v>1222</v>
      </c>
      <c r="E228">
        <v>1150</v>
      </c>
      <c r="F228">
        <v>11955.9</v>
      </c>
      <c r="G228">
        <v>0.18</v>
      </c>
      <c r="H228">
        <v>1100</v>
      </c>
      <c r="I228">
        <v>475</v>
      </c>
      <c r="J228">
        <v>20</v>
      </c>
      <c r="K228">
        <v>360</v>
      </c>
      <c r="L228">
        <v>90</v>
      </c>
      <c r="M228">
        <v>125</v>
      </c>
      <c r="N228">
        <v>20</v>
      </c>
    </row>
    <row r="229" spans="1:14" x14ac:dyDescent="0.25">
      <c r="A229" s="2">
        <v>4620206</v>
      </c>
      <c r="B229">
        <v>2564</v>
      </c>
      <c r="C229">
        <v>2539</v>
      </c>
      <c r="D229">
        <v>1445</v>
      </c>
      <c r="E229">
        <v>1352</v>
      </c>
      <c r="F229">
        <v>11042.2</v>
      </c>
      <c r="G229">
        <v>0.23</v>
      </c>
      <c r="H229">
        <v>1380</v>
      </c>
      <c r="I229">
        <v>620</v>
      </c>
      <c r="J229">
        <v>30</v>
      </c>
      <c r="K229">
        <v>445</v>
      </c>
      <c r="L229">
        <v>100</v>
      </c>
      <c r="M229">
        <v>170</v>
      </c>
      <c r="N229">
        <v>25</v>
      </c>
    </row>
    <row r="230" spans="1:14" x14ac:dyDescent="0.25">
      <c r="A230" s="2">
        <v>4620207</v>
      </c>
      <c r="B230">
        <v>3331</v>
      </c>
      <c r="C230">
        <v>3295</v>
      </c>
      <c r="D230">
        <v>1855</v>
      </c>
      <c r="E230">
        <v>1784</v>
      </c>
      <c r="F230">
        <v>13021.9</v>
      </c>
      <c r="G230">
        <v>0.26</v>
      </c>
      <c r="H230">
        <v>1695</v>
      </c>
      <c r="I230">
        <v>650</v>
      </c>
      <c r="J230">
        <v>35</v>
      </c>
      <c r="K230">
        <v>735</v>
      </c>
      <c r="L230">
        <v>110</v>
      </c>
      <c r="M230">
        <v>150</v>
      </c>
      <c r="N230">
        <v>10</v>
      </c>
    </row>
    <row r="231" spans="1:14" x14ac:dyDescent="0.25">
      <c r="A231" s="2">
        <v>4620208</v>
      </c>
      <c r="B231">
        <v>2465</v>
      </c>
      <c r="C231">
        <v>2456</v>
      </c>
      <c r="D231">
        <v>1408</v>
      </c>
      <c r="E231">
        <v>1292</v>
      </c>
      <c r="F231">
        <v>12374.5</v>
      </c>
      <c r="G231">
        <v>0.2</v>
      </c>
      <c r="H231">
        <v>1380</v>
      </c>
      <c r="I231">
        <v>480</v>
      </c>
      <c r="J231">
        <v>25</v>
      </c>
      <c r="K231">
        <v>540</v>
      </c>
      <c r="L231">
        <v>130</v>
      </c>
      <c r="M231">
        <v>190</v>
      </c>
      <c r="N231">
        <v>10</v>
      </c>
    </row>
    <row r="232" spans="1:14" x14ac:dyDescent="0.25">
      <c r="A232" s="2">
        <v>4620209</v>
      </c>
      <c r="B232">
        <v>5819</v>
      </c>
      <c r="C232">
        <v>5572</v>
      </c>
      <c r="D232">
        <v>3255</v>
      </c>
      <c r="E232">
        <v>3024</v>
      </c>
      <c r="F232">
        <v>8755.6</v>
      </c>
      <c r="G232">
        <v>0.66</v>
      </c>
      <c r="H232">
        <v>2885</v>
      </c>
      <c r="I232">
        <v>970</v>
      </c>
      <c r="J232">
        <v>80</v>
      </c>
      <c r="K232">
        <v>1225</v>
      </c>
      <c r="L232">
        <v>270</v>
      </c>
      <c r="M232">
        <v>320</v>
      </c>
      <c r="N232">
        <v>20</v>
      </c>
    </row>
    <row r="233" spans="1:14" x14ac:dyDescent="0.25">
      <c r="A233" s="2">
        <v>4620210</v>
      </c>
      <c r="B233">
        <v>3961</v>
      </c>
      <c r="C233">
        <v>3848</v>
      </c>
      <c r="D233">
        <v>2348</v>
      </c>
      <c r="E233">
        <v>2208</v>
      </c>
      <c r="F233">
        <v>12142.9</v>
      </c>
      <c r="G233">
        <v>0.33</v>
      </c>
      <c r="H233">
        <v>2300</v>
      </c>
      <c r="I233">
        <v>645</v>
      </c>
      <c r="J233">
        <v>70</v>
      </c>
      <c r="K233">
        <v>995</v>
      </c>
      <c r="L233">
        <v>260</v>
      </c>
      <c r="M233">
        <v>320</v>
      </c>
      <c r="N233">
        <v>15</v>
      </c>
    </row>
    <row r="234" spans="1:14" x14ac:dyDescent="0.25">
      <c r="A234" s="2">
        <v>4620211</v>
      </c>
      <c r="B234">
        <v>2281</v>
      </c>
      <c r="C234">
        <v>2277</v>
      </c>
      <c r="D234">
        <v>1329</v>
      </c>
      <c r="E234">
        <v>1267</v>
      </c>
      <c r="F234">
        <v>12923.5</v>
      </c>
      <c r="G234">
        <v>0.18</v>
      </c>
      <c r="H234">
        <v>1360</v>
      </c>
      <c r="I234">
        <v>335</v>
      </c>
      <c r="J234">
        <v>45</v>
      </c>
      <c r="K234">
        <v>530</v>
      </c>
      <c r="L234">
        <v>155</v>
      </c>
      <c r="M234">
        <v>295</v>
      </c>
      <c r="N234">
        <v>0</v>
      </c>
    </row>
    <row r="235" spans="1:14" x14ac:dyDescent="0.25">
      <c r="A235" s="2">
        <v>4620212</v>
      </c>
      <c r="B235">
        <v>2565</v>
      </c>
      <c r="C235">
        <v>2430</v>
      </c>
      <c r="D235">
        <v>1464</v>
      </c>
      <c r="E235">
        <v>1387</v>
      </c>
      <c r="F235">
        <v>13221.6</v>
      </c>
      <c r="G235">
        <v>0.19</v>
      </c>
      <c r="H235">
        <v>1485</v>
      </c>
      <c r="I235">
        <v>390</v>
      </c>
      <c r="J235">
        <v>35</v>
      </c>
      <c r="K235">
        <v>665</v>
      </c>
      <c r="L235">
        <v>150</v>
      </c>
      <c r="M235">
        <v>225</v>
      </c>
      <c r="N235">
        <v>20</v>
      </c>
    </row>
    <row r="236" spans="1:14" x14ac:dyDescent="0.25">
      <c r="A236" s="2">
        <v>4620213</v>
      </c>
      <c r="B236">
        <v>2664</v>
      </c>
      <c r="C236">
        <v>2528</v>
      </c>
      <c r="D236">
        <v>1417</v>
      </c>
      <c r="E236">
        <v>1344</v>
      </c>
      <c r="F236">
        <v>13911.2</v>
      </c>
      <c r="G236">
        <v>0.19</v>
      </c>
      <c r="H236">
        <v>1495</v>
      </c>
      <c r="I236">
        <v>525</v>
      </c>
      <c r="J236">
        <v>25</v>
      </c>
      <c r="K236">
        <v>555</v>
      </c>
      <c r="L236">
        <v>140</v>
      </c>
      <c r="M236">
        <v>230</v>
      </c>
      <c r="N236">
        <v>15</v>
      </c>
    </row>
    <row r="237" spans="1:14" x14ac:dyDescent="0.25">
      <c r="A237" s="2">
        <v>4620214</v>
      </c>
      <c r="B237">
        <v>2737</v>
      </c>
      <c r="C237">
        <v>2575</v>
      </c>
      <c r="D237">
        <v>1497</v>
      </c>
      <c r="E237">
        <v>1405</v>
      </c>
      <c r="F237">
        <v>10784.1</v>
      </c>
      <c r="G237">
        <v>0.25</v>
      </c>
      <c r="H237">
        <v>1560</v>
      </c>
      <c r="I237">
        <v>415</v>
      </c>
      <c r="J237">
        <v>20</v>
      </c>
      <c r="K237">
        <v>770</v>
      </c>
      <c r="L237">
        <v>180</v>
      </c>
      <c r="M237">
        <v>155</v>
      </c>
      <c r="N237">
        <v>20</v>
      </c>
    </row>
    <row r="238" spans="1:14" x14ac:dyDescent="0.25">
      <c r="A238" s="2">
        <v>4620215</v>
      </c>
      <c r="B238">
        <v>3031</v>
      </c>
      <c r="C238">
        <v>2378</v>
      </c>
      <c r="D238">
        <v>1745</v>
      </c>
      <c r="E238">
        <v>1633</v>
      </c>
      <c r="F238">
        <v>12953</v>
      </c>
      <c r="G238">
        <v>0.23</v>
      </c>
      <c r="H238">
        <v>1565</v>
      </c>
      <c r="I238">
        <v>450</v>
      </c>
      <c r="J238">
        <v>35</v>
      </c>
      <c r="K238">
        <v>770</v>
      </c>
      <c r="L238">
        <v>180</v>
      </c>
      <c r="M238">
        <v>130</v>
      </c>
      <c r="N238">
        <v>10</v>
      </c>
    </row>
    <row r="239" spans="1:14" x14ac:dyDescent="0.25">
      <c r="A239" s="2">
        <v>4620216</v>
      </c>
      <c r="B239">
        <v>2233</v>
      </c>
      <c r="C239">
        <v>2197</v>
      </c>
      <c r="D239">
        <v>1332</v>
      </c>
      <c r="E239">
        <v>1247</v>
      </c>
      <c r="F239">
        <v>6898.4</v>
      </c>
      <c r="G239">
        <v>0.32</v>
      </c>
      <c r="H239">
        <v>1335</v>
      </c>
      <c r="I239">
        <v>330</v>
      </c>
      <c r="J239">
        <v>20</v>
      </c>
      <c r="K239">
        <v>595</v>
      </c>
      <c r="L239">
        <v>170</v>
      </c>
      <c r="M239">
        <v>200</v>
      </c>
      <c r="N239">
        <v>15</v>
      </c>
    </row>
    <row r="240" spans="1:14" x14ac:dyDescent="0.25">
      <c r="A240" s="2">
        <v>4620217</v>
      </c>
      <c r="B240">
        <v>2650</v>
      </c>
      <c r="C240">
        <v>2605</v>
      </c>
      <c r="D240">
        <v>1522</v>
      </c>
      <c r="E240">
        <v>1449</v>
      </c>
      <c r="F240">
        <v>16307.7</v>
      </c>
      <c r="G240">
        <v>0.16</v>
      </c>
      <c r="H240">
        <v>1440</v>
      </c>
      <c r="I240">
        <v>370</v>
      </c>
      <c r="J240">
        <v>10</v>
      </c>
      <c r="K240">
        <v>550</v>
      </c>
      <c r="L240">
        <v>225</v>
      </c>
      <c r="M240">
        <v>255</v>
      </c>
      <c r="N240">
        <v>25</v>
      </c>
    </row>
    <row r="241" spans="1:14" x14ac:dyDescent="0.25">
      <c r="A241" s="2">
        <v>4620218</v>
      </c>
      <c r="B241">
        <v>3042</v>
      </c>
      <c r="C241">
        <v>2865</v>
      </c>
      <c r="D241">
        <v>1831</v>
      </c>
      <c r="E241">
        <v>1684</v>
      </c>
      <c r="F241">
        <v>10848.8</v>
      </c>
      <c r="G241">
        <v>0.28000000000000003</v>
      </c>
      <c r="H241">
        <v>1795</v>
      </c>
      <c r="I241">
        <v>490</v>
      </c>
      <c r="J241">
        <v>10</v>
      </c>
      <c r="K241">
        <v>805</v>
      </c>
      <c r="L241">
        <v>270</v>
      </c>
      <c r="M241">
        <v>190</v>
      </c>
      <c r="N241">
        <v>30</v>
      </c>
    </row>
    <row r="242" spans="1:14" x14ac:dyDescent="0.25">
      <c r="A242" s="2">
        <v>4620219</v>
      </c>
      <c r="B242">
        <v>2778</v>
      </c>
      <c r="C242">
        <v>2485</v>
      </c>
      <c r="D242">
        <v>1663</v>
      </c>
      <c r="E242">
        <v>1528</v>
      </c>
      <c r="F242">
        <v>8881.1</v>
      </c>
      <c r="G242">
        <v>0.31</v>
      </c>
      <c r="H242">
        <v>1660</v>
      </c>
      <c r="I242">
        <v>565</v>
      </c>
      <c r="J242">
        <v>15</v>
      </c>
      <c r="K242">
        <v>695</v>
      </c>
      <c r="L242">
        <v>210</v>
      </c>
      <c r="M242">
        <v>170</v>
      </c>
      <c r="N242">
        <v>0</v>
      </c>
    </row>
    <row r="243" spans="1:14" x14ac:dyDescent="0.25">
      <c r="A243" s="2">
        <v>4620220</v>
      </c>
      <c r="B243">
        <v>5798</v>
      </c>
      <c r="C243">
        <v>5810</v>
      </c>
      <c r="D243">
        <v>3025</v>
      </c>
      <c r="E243">
        <v>2802</v>
      </c>
      <c r="F243">
        <v>13808</v>
      </c>
      <c r="G243">
        <v>0.42</v>
      </c>
      <c r="H243">
        <v>2120</v>
      </c>
      <c r="I243">
        <v>560</v>
      </c>
      <c r="J243">
        <v>45</v>
      </c>
      <c r="K243">
        <v>1090</v>
      </c>
      <c r="L243">
        <v>285</v>
      </c>
      <c r="M243">
        <v>115</v>
      </c>
      <c r="N243">
        <v>25</v>
      </c>
    </row>
    <row r="244" spans="1:14" x14ac:dyDescent="0.25">
      <c r="A244" s="2">
        <v>4620221</v>
      </c>
      <c r="B244">
        <v>5988</v>
      </c>
      <c r="C244">
        <v>6346</v>
      </c>
      <c r="D244">
        <v>2976</v>
      </c>
      <c r="E244">
        <v>2698</v>
      </c>
      <c r="F244">
        <v>18217.2</v>
      </c>
      <c r="G244">
        <v>0.33</v>
      </c>
      <c r="H244">
        <v>2240</v>
      </c>
      <c r="I244">
        <v>740</v>
      </c>
      <c r="J244">
        <v>75</v>
      </c>
      <c r="K244">
        <v>1125</v>
      </c>
      <c r="L244">
        <v>200</v>
      </c>
      <c r="M244">
        <v>80</v>
      </c>
      <c r="N244">
        <v>15</v>
      </c>
    </row>
    <row r="245" spans="1:14" x14ac:dyDescent="0.25">
      <c r="A245" s="2">
        <v>4620222</v>
      </c>
      <c r="B245">
        <v>3587</v>
      </c>
      <c r="C245">
        <v>3757</v>
      </c>
      <c r="D245">
        <v>1634</v>
      </c>
      <c r="E245">
        <v>1492</v>
      </c>
      <c r="F245">
        <v>18016.099999999999</v>
      </c>
      <c r="G245">
        <v>0.2</v>
      </c>
      <c r="H245">
        <v>1430</v>
      </c>
      <c r="I245">
        <v>615</v>
      </c>
      <c r="J245">
        <v>45</v>
      </c>
      <c r="K245">
        <v>640</v>
      </c>
      <c r="L245">
        <v>85</v>
      </c>
      <c r="M245">
        <v>40</v>
      </c>
      <c r="N245">
        <v>0</v>
      </c>
    </row>
    <row r="246" spans="1:14" x14ac:dyDescent="0.25">
      <c r="A246" s="2">
        <v>4620223.01</v>
      </c>
      <c r="B246">
        <v>3883</v>
      </c>
      <c r="C246">
        <v>3955</v>
      </c>
      <c r="D246">
        <v>1661</v>
      </c>
      <c r="E246">
        <v>1484</v>
      </c>
      <c r="F246">
        <v>26872</v>
      </c>
      <c r="G246">
        <v>0.14000000000000001</v>
      </c>
      <c r="H246">
        <v>1425</v>
      </c>
      <c r="I246">
        <v>625</v>
      </c>
      <c r="J246">
        <v>70</v>
      </c>
      <c r="K246">
        <v>635</v>
      </c>
      <c r="L246">
        <v>70</v>
      </c>
      <c r="M246">
        <v>15</v>
      </c>
      <c r="N246">
        <v>20</v>
      </c>
    </row>
    <row r="247" spans="1:14" x14ac:dyDescent="0.25">
      <c r="A247" s="2">
        <v>4620223.0199999996</v>
      </c>
      <c r="B247">
        <v>3085</v>
      </c>
      <c r="C247">
        <v>3276</v>
      </c>
      <c r="D247">
        <v>1320</v>
      </c>
      <c r="E247">
        <v>1186</v>
      </c>
      <c r="F247">
        <v>15796.2</v>
      </c>
      <c r="G247">
        <v>0.2</v>
      </c>
      <c r="H247">
        <v>1120</v>
      </c>
      <c r="I247">
        <v>485</v>
      </c>
      <c r="J247">
        <v>55</v>
      </c>
      <c r="K247">
        <v>500</v>
      </c>
      <c r="L247">
        <v>75</v>
      </c>
      <c r="M247">
        <v>15</v>
      </c>
      <c r="N247">
        <v>0</v>
      </c>
    </row>
    <row r="248" spans="1:14" x14ac:dyDescent="0.25">
      <c r="A248" s="2">
        <v>4620224</v>
      </c>
      <c r="B248">
        <v>5937</v>
      </c>
      <c r="C248">
        <v>6139</v>
      </c>
      <c r="D248">
        <v>2608</v>
      </c>
      <c r="E248">
        <v>2395</v>
      </c>
      <c r="F248">
        <v>15681.5</v>
      </c>
      <c r="G248">
        <v>0.38</v>
      </c>
      <c r="H248">
        <v>1960</v>
      </c>
      <c r="I248">
        <v>815</v>
      </c>
      <c r="J248">
        <v>65</v>
      </c>
      <c r="K248">
        <v>870</v>
      </c>
      <c r="L248">
        <v>135</v>
      </c>
      <c r="M248">
        <v>60</v>
      </c>
      <c r="N248">
        <v>25</v>
      </c>
    </row>
    <row r="249" spans="1:14" x14ac:dyDescent="0.25">
      <c r="A249" s="2">
        <v>4620225</v>
      </c>
      <c r="B249">
        <v>1400</v>
      </c>
      <c r="C249">
        <v>1394</v>
      </c>
      <c r="D249">
        <v>692</v>
      </c>
      <c r="E249">
        <v>639</v>
      </c>
      <c r="F249">
        <v>2150.5</v>
      </c>
      <c r="G249">
        <v>0.65</v>
      </c>
      <c r="H249">
        <v>745</v>
      </c>
      <c r="I249">
        <v>340</v>
      </c>
      <c r="J249">
        <v>15</v>
      </c>
      <c r="K249">
        <v>280</v>
      </c>
      <c r="L249">
        <v>75</v>
      </c>
      <c r="M249">
        <v>30</v>
      </c>
      <c r="N249">
        <v>0</v>
      </c>
    </row>
    <row r="250" spans="1:14" x14ac:dyDescent="0.25">
      <c r="A250" s="2">
        <v>4620226</v>
      </c>
      <c r="B250">
        <v>3143</v>
      </c>
      <c r="C250">
        <v>3030</v>
      </c>
      <c r="D250">
        <v>1681</v>
      </c>
      <c r="E250">
        <v>1595</v>
      </c>
      <c r="F250">
        <v>12833.8</v>
      </c>
      <c r="G250">
        <v>0.24</v>
      </c>
      <c r="H250">
        <v>1785</v>
      </c>
      <c r="I250">
        <v>595</v>
      </c>
      <c r="J250">
        <v>55</v>
      </c>
      <c r="K250">
        <v>815</v>
      </c>
      <c r="L250">
        <v>150</v>
      </c>
      <c r="M250">
        <v>155</v>
      </c>
      <c r="N250">
        <v>15</v>
      </c>
    </row>
    <row r="251" spans="1:14" x14ac:dyDescent="0.25">
      <c r="A251" s="2">
        <v>4620227</v>
      </c>
      <c r="B251">
        <v>1592</v>
      </c>
      <c r="C251">
        <v>1551</v>
      </c>
      <c r="D251">
        <v>820</v>
      </c>
      <c r="E251">
        <v>779</v>
      </c>
      <c r="F251">
        <v>13736</v>
      </c>
      <c r="G251">
        <v>0.12</v>
      </c>
      <c r="H251">
        <v>880</v>
      </c>
      <c r="I251">
        <v>300</v>
      </c>
      <c r="J251">
        <v>10</v>
      </c>
      <c r="K251">
        <v>400</v>
      </c>
      <c r="L251">
        <v>65</v>
      </c>
      <c r="M251">
        <v>80</v>
      </c>
      <c r="N251">
        <v>20</v>
      </c>
    </row>
    <row r="252" spans="1:14" x14ac:dyDescent="0.25">
      <c r="A252" s="2">
        <v>4620228</v>
      </c>
      <c r="B252">
        <v>1721</v>
      </c>
      <c r="C252">
        <v>1733</v>
      </c>
      <c r="D252">
        <v>830</v>
      </c>
      <c r="E252">
        <v>794</v>
      </c>
      <c r="F252">
        <v>15216.6</v>
      </c>
      <c r="G252">
        <v>0.11</v>
      </c>
      <c r="H252">
        <v>930</v>
      </c>
      <c r="I252">
        <v>285</v>
      </c>
      <c r="J252">
        <v>10</v>
      </c>
      <c r="K252">
        <v>435</v>
      </c>
      <c r="L252">
        <v>105</v>
      </c>
      <c r="M252">
        <v>80</v>
      </c>
      <c r="N252">
        <v>15</v>
      </c>
    </row>
    <row r="253" spans="1:14" x14ac:dyDescent="0.25">
      <c r="A253" s="2">
        <v>4620229</v>
      </c>
      <c r="B253">
        <v>0</v>
      </c>
      <c r="C253">
        <v>0</v>
      </c>
      <c r="D253">
        <v>0</v>
      </c>
      <c r="E253">
        <v>0</v>
      </c>
      <c r="F253">
        <v>0</v>
      </c>
      <c r="G253">
        <v>0.47</v>
      </c>
    </row>
    <row r="254" spans="1:14" x14ac:dyDescent="0.25">
      <c r="A254" s="2">
        <v>4620230</v>
      </c>
      <c r="B254">
        <v>1880</v>
      </c>
      <c r="C254">
        <v>1834</v>
      </c>
      <c r="D254">
        <v>988</v>
      </c>
      <c r="E254">
        <v>948</v>
      </c>
      <c r="F254">
        <v>16333.6</v>
      </c>
      <c r="G254">
        <v>0.12</v>
      </c>
      <c r="H254">
        <v>1065</v>
      </c>
      <c r="I254">
        <v>325</v>
      </c>
      <c r="J254">
        <v>25</v>
      </c>
      <c r="K254">
        <v>480</v>
      </c>
      <c r="L254">
        <v>110</v>
      </c>
      <c r="M254">
        <v>115</v>
      </c>
      <c r="N254">
        <v>10</v>
      </c>
    </row>
    <row r="255" spans="1:14" x14ac:dyDescent="0.25">
      <c r="A255" s="2">
        <v>4620231</v>
      </c>
      <c r="B255">
        <v>1688</v>
      </c>
      <c r="C255">
        <v>1631</v>
      </c>
      <c r="D255">
        <v>926</v>
      </c>
      <c r="E255">
        <v>876</v>
      </c>
      <c r="F255">
        <v>16325</v>
      </c>
      <c r="G255">
        <v>0.1</v>
      </c>
      <c r="H255">
        <v>1020</v>
      </c>
      <c r="I255">
        <v>280</v>
      </c>
      <c r="J255">
        <v>20</v>
      </c>
      <c r="K255">
        <v>450</v>
      </c>
      <c r="L255">
        <v>120</v>
      </c>
      <c r="M255">
        <v>145</v>
      </c>
      <c r="N255">
        <v>0</v>
      </c>
    </row>
    <row r="256" spans="1:14" x14ac:dyDescent="0.25">
      <c r="A256" s="2">
        <v>4620232</v>
      </c>
      <c r="B256">
        <v>3737</v>
      </c>
      <c r="C256">
        <v>3217</v>
      </c>
      <c r="D256">
        <v>2250</v>
      </c>
      <c r="E256">
        <v>2059</v>
      </c>
      <c r="F256">
        <v>10255.200000000001</v>
      </c>
      <c r="G256">
        <v>0.36</v>
      </c>
      <c r="H256">
        <v>2040</v>
      </c>
      <c r="I256">
        <v>680</v>
      </c>
      <c r="J256">
        <v>65</v>
      </c>
      <c r="K256">
        <v>920</v>
      </c>
      <c r="L256">
        <v>190</v>
      </c>
      <c r="M256">
        <v>170</v>
      </c>
      <c r="N256">
        <v>20</v>
      </c>
    </row>
    <row r="257" spans="1:14" x14ac:dyDescent="0.25">
      <c r="A257" s="2">
        <v>4620233</v>
      </c>
      <c r="B257">
        <v>2017</v>
      </c>
      <c r="C257">
        <v>2042</v>
      </c>
      <c r="D257">
        <v>1246</v>
      </c>
      <c r="E257">
        <v>1162</v>
      </c>
      <c r="F257">
        <v>19394.2</v>
      </c>
      <c r="G257">
        <v>0.1</v>
      </c>
      <c r="H257">
        <v>1160</v>
      </c>
      <c r="I257">
        <v>265</v>
      </c>
      <c r="J257">
        <v>25</v>
      </c>
      <c r="K257">
        <v>600</v>
      </c>
      <c r="L257">
        <v>105</v>
      </c>
      <c r="M257">
        <v>165</v>
      </c>
      <c r="N257">
        <v>0</v>
      </c>
    </row>
    <row r="258" spans="1:14" x14ac:dyDescent="0.25">
      <c r="A258" s="2">
        <v>4620234</v>
      </c>
      <c r="B258">
        <v>2188</v>
      </c>
      <c r="C258">
        <v>2226</v>
      </c>
      <c r="D258">
        <v>1306</v>
      </c>
      <c r="E258">
        <v>1245</v>
      </c>
      <c r="F258">
        <v>14635.5</v>
      </c>
      <c r="G258">
        <v>0.15</v>
      </c>
      <c r="H258">
        <v>1015</v>
      </c>
      <c r="I258">
        <v>275</v>
      </c>
      <c r="J258">
        <v>10</v>
      </c>
      <c r="K258">
        <v>495</v>
      </c>
      <c r="L258">
        <v>120</v>
      </c>
      <c r="M258">
        <v>105</v>
      </c>
      <c r="N258">
        <v>15</v>
      </c>
    </row>
    <row r="259" spans="1:14" x14ac:dyDescent="0.25">
      <c r="A259" s="2">
        <v>4620235</v>
      </c>
      <c r="B259">
        <v>1972</v>
      </c>
      <c r="C259">
        <v>1808</v>
      </c>
      <c r="D259">
        <v>1068</v>
      </c>
      <c r="E259">
        <v>1034</v>
      </c>
      <c r="F259">
        <v>16912.5</v>
      </c>
      <c r="G259">
        <v>0.12</v>
      </c>
      <c r="H259">
        <v>1230</v>
      </c>
      <c r="I259">
        <v>330</v>
      </c>
      <c r="J259">
        <v>15</v>
      </c>
      <c r="K259">
        <v>580</v>
      </c>
      <c r="L259">
        <v>110</v>
      </c>
      <c r="M259">
        <v>170</v>
      </c>
      <c r="N259">
        <v>20</v>
      </c>
    </row>
    <row r="260" spans="1:14" x14ac:dyDescent="0.25">
      <c r="A260" s="2">
        <v>4620236</v>
      </c>
      <c r="B260">
        <v>1761</v>
      </c>
      <c r="C260">
        <v>1772</v>
      </c>
      <c r="D260">
        <v>1020</v>
      </c>
      <c r="E260">
        <v>954</v>
      </c>
      <c r="F260">
        <v>16335.8</v>
      </c>
      <c r="G260">
        <v>0.11</v>
      </c>
      <c r="H260">
        <v>930</v>
      </c>
      <c r="I260">
        <v>230</v>
      </c>
      <c r="J260">
        <v>30</v>
      </c>
      <c r="K260">
        <v>475</v>
      </c>
      <c r="L260">
        <v>115</v>
      </c>
      <c r="M260">
        <v>65</v>
      </c>
      <c r="N260">
        <v>10</v>
      </c>
    </row>
    <row r="261" spans="1:14" x14ac:dyDescent="0.25">
      <c r="A261" s="2">
        <v>4620237</v>
      </c>
      <c r="B261">
        <v>3435</v>
      </c>
      <c r="C261">
        <v>3056</v>
      </c>
      <c r="D261">
        <v>1819</v>
      </c>
      <c r="E261">
        <v>1740</v>
      </c>
      <c r="F261">
        <v>15764.1</v>
      </c>
      <c r="G261">
        <v>0.22</v>
      </c>
      <c r="H261">
        <v>2105</v>
      </c>
      <c r="I261">
        <v>775</v>
      </c>
      <c r="J261">
        <v>40</v>
      </c>
      <c r="K261">
        <v>1000</v>
      </c>
      <c r="L261">
        <v>110</v>
      </c>
      <c r="M261">
        <v>150</v>
      </c>
      <c r="N261">
        <v>30</v>
      </c>
    </row>
    <row r="262" spans="1:14" x14ac:dyDescent="0.25">
      <c r="A262" s="2">
        <v>4620238</v>
      </c>
      <c r="B262">
        <v>2358</v>
      </c>
      <c r="C262">
        <v>2333</v>
      </c>
      <c r="D262">
        <v>1295</v>
      </c>
      <c r="E262">
        <v>1216</v>
      </c>
      <c r="F262">
        <v>14439.7</v>
      </c>
      <c r="G262">
        <v>0.16</v>
      </c>
      <c r="H262">
        <v>1295</v>
      </c>
      <c r="I262">
        <v>440</v>
      </c>
      <c r="J262">
        <v>25</v>
      </c>
      <c r="K262">
        <v>635</v>
      </c>
      <c r="L262">
        <v>105</v>
      </c>
      <c r="M262">
        <v>65</v>
      </c>
      <c r="N262">
        <v>20</v>
      </c>
    </row>
    <row r="263" spans="1:14" x14ac:dyDescent="0.25">
      <c r="A263" s="2">
        <v>4620239</v>
      </c>
      <c r="B263">
        <v>4696</v>
      </c>
      <c r="C263">
        <v>4587</v>
      </c>
      <c r="D263">
        <v>2616</v>
      </c>
      <c r="E263">
        <v>2484</v>
      </c>
      <c r="F263">
        <v>8664.2000000000007</v>
      </c>
      <c r="G263">
        <v>0.54</v>
      </c>
      <c r="H263">
        <v>2390</v>
      </c>
      <c r="I263">
        <v>805</v>
      </c>
      <c r="J263">
        <v>50</v>
      </c>
      <c r="K263">
        <v>1215</v>
      </c>
      <c r="L263">
        <v>185</v>
      </c>
      <c r="M263">
        <v>105</v>
      </c>
      <c r="N263">
        <v>30</v>
      </c>
    </row>
    <row r="264" spans="1:14" x14ac:dyDescent="0.25">
      <c r="A264" s="2">
        <v>4620240</v>
      </c>
      <c r="B264">
        <v>3226</v>
      </c>
      <c r="C264">
        <v>3068</v>
      </c>
      <c r="D264">
        <v>1651</v>
      </c>
      <c r="E264">
        <v>1546</v>
      </c>
      <c r="F264">
        <v>10487.6</v>
      </c>
      <c r="G264">
        <v>0.31</v>
      </c>
      <c r="H264">
        <v>1245</v>
      </c>
      <c r="I264">
        <v>500</v>
      </c>
      <c r="J264">
        <v>20</v>
      </c>
      <c r="K264">
        <v>575</v>
      </c>
      <c r="L264">
        <v>90</v>
      </c>
      <c r="M264">
        <v>65</v>
      </c>
      <c r="N264">
        <v>0</v>
      </c>
    </row>
    <row r="265" spans="1:14" x14ac:dyDescent="0.25">
      <c r="A265" s="2">
        <v>4620241</v>
      </c>
      <c r="B265">
        <v>2914</v>
      </c>
      <c r="C265">
        <v>2895</v>
      </c>
      <c r="D265">
        <v>1456</v>
      </c>
      <c r="E265">
        <v>1340</v>
      </c>
      <c r="F265">
        <v>14125.1</v>
      </c>
      <c r="G265">
        <v>0.21</v>
      </c>
      <c r="H265">
        <v>1335</v>
      </c>
      <c r="I265">
        <v>550</v>
      </c>
      <c r="J265">
        <v>35</v>
      </c>
      <c r="K265">
        <v>605</v>
      </c>
      <c r="L265">
        <v>85</v>
      </c>
      <c r="M265">
        <v>55</v>
      </c>
      <c r="N265">
        <v>0</v>
      </c>
    </row>
    <row r="266" spans="1:14" x14ac:dyDescent="0.25">
      <c r="A266" s="2">
        <v>4620242</v>
      </c>
      <c r="B266">
        <v>6261</v>
      </c>
      <c r="C266">
        <v>6180</v>
      </c>
      <c r="D266">
        <v>3250</v>
      </c>
      <c r="E266">
        <v>3017</v>
      </c>
      <c r="F266">
        <v>16903.3</v>
      </c>
      <c r="G266">
        <v>0.37</v>
      </c>
      <c r="H266">
        <v>2840</v>
      </c>
      <c r="I266">
        <v>1095</v>
      </c>
      <c r="J266">
        <v>60</v>
      </c>
      <c r="K266">
        <v>1345</v>
      </c>
      <c r="L266">
        <v>170</v>
      </c>
      <c r="M266">
        <v>125</v>
      </c>
      <c r="N266">
        <v>35</v>
      </c>
    </row>
    <row r="267" spans="1:14" x14ac:dyDescent="0.25">
      <c r="A267" s="2">
        <v>4620243</v>
      </c>
      <c r="B267">
        <v>3946</v>
      </c>
      <c r="C267">
        <v>4005</v>
      </c>
      <c r="D267">
        <v>1909</v>
      </c>
      <c r="E267">
        <v>1808</v>
      </c>
      <c r="F267">
        <v>15492.7</v>
      </c>
      <c r="G267">
        <v>0.25</v>
      </c>
      <c r="H267">
        <v>1850</v>
      </c>
      <c r="I267">
        <v>595</v>
      </c>
      <c r="J267">
        <v>45</v>
      </c>
      <c r="K267">
        <v>1000</v>
      </c>
      <c r="L267">
        <v>140</v>
      </c>
      <c r="M267">
        <v>55</v>
      </c>
      <c r="N267">
        <v>15</v>
      </c>
    </row>
    <row r="268" spans="1:14" x14ac:dyDescent="0.25">
      <c r="A268" s="2">
        <v>4620244</v>
      </c>
      <c r="B268">
        <v>2142</v>
      </c>
      <c r="C268">
        <v>2109</v>
      </c>
      <c r="D268">
        <v>1128</v>
      </c>
      <c r="E268">
        <v>1086</v>
      </c>
      <c r="F268">
        <v>12205.1</v>
      </c>
      <c r="G268">
        <v>0.18</v>
      </c>
      <c r="H268">
        <v>1125</v>
      </c>
      <c r="I268">
        <v>375</v>
      </c>
      <c r="J268">
        <v>30</v>
      </c>
      <c r="K268">
        <v>480</v>
      </c>
      <c r="L268">
        <v>155</v>
      </c>
      <c r="M268">
        <v>75</v>
      </c>
      <c r="N268">
        <v>10</v>
      </c>
    </row>
    <row r="269" spans="1:14" x14ac:dyDescent="0.25">
      <c r="A269" s="2">
        <v>4620245</v>
      </c>
      <c r="B269">
        <v>2886</v>
      </c>
      <c r="C269">
        <v>2793</v>
      </c>
      <c r="D269">
        <v>1639</v>
      </c>
      <c r="E269">
        <v>1562</v>
      </c>
      <c r="F269">
        <v>13142.1</v>
      </c>
      <c r="G269">
        <v>0.22</v>
      </c>
      <c r="H269">
        <v>1555</v>
      </c>
      <c r="I269">
        <v>485</v>
      </c>
      <c r="J269">
        <v>20</v>
      </c>
      <c r="K269">
        <v>745</v>
      </c>
      <c r="L269">
        <v>115</v>
      </c>
      <c r="M269">
        <v>180</v>
      </c>
      <c r="N269">
        <v>0</v>
      </c>
    </row>
    <row r="270" spans="1:14" x14ac:dyDescent="0.25">
      <c r="A270" s="2">
        <v>4620247</v>
      </c>
      <c r="B270">
        <v>2239</v>
      </c>
      <c r="C270">
        <v>2212</v>
      </c>
      <c r="D270">
        <v>1255</v>
      </c>
      <c r="E270">
        <v>1182</v>
      </c>
      <c r="F270">
        <v>11595</v>
      </c>
      <c r="G270">
        <v>0.19</v>
      </c>
      <c r="H270">
        <v>1305</v>
      </c>
      <c r="I270">
        <v>365</v>
      </c>
      <c r="J270">
        <v>10</v>
      </c>
      <c r="K270">
        <v>615</v>
      </c>
      <c r="L270">
        <v>120</v>
      </c>
      <c r="M270">
        <v>180</v>
      </c>
      <c r="N270">
        <v>10</v>
      </c>
    </row>
    <row r="271" spans="1:14" x14ac:dyDescent="0.25">
      <c r="A271" s="2">
        <v>4620249</v>
      </c>
      <c r="B271">
        <v>4194</v>
      </c>
      <c r="C271">
        <v>4098</v>
      </c>
      <c r="D271">
        <v>2279</v>
      </c>
      <c r="E271">
        <v>2139</v>
      </c>
      <c r="F271">
        <v>7913.2</v>
      </c>
      <c r="G271">
        <v>0.53</v>
      </c>
      <c r="H271">
        <v>1905</v>
      </c>
      <c r="I271">
        <v>770</v>
      </c>
      <c r="J271">
        <v>55</v>
      </c>
      <c r="K271">
        <v>855</v>
      </c>
      <c r="L271">
        <v>125</v>
      </c>
      <c r="M271">
        <v>90</v>
      </c>
      <c r="N271">
        <v>15</v>
      </c>
    </row>
    <row r="272" spans="1:14" x14ac:dyDescent="0.25">
      <c r="A272" s="2">
        <v>4620250</v>
      </c>
      <c r="B272">
        <v>4052</v>
      </c>
      <c r="C272">
        <v>3973</v>
      </c>
      <c r="D272">
        <v>2050</v>
      </c>
      <c r="E272">
        <v>1899</v>
      </c>
      <c r="F272">
        <v>9038.6</v>
      </c>
      <c r="G272">
        <v>0.45</v>
      </c>
      <c r="H272">
        <v>1995</v>
      </c>
      <c r="I272">
        <v>930</v>
      </c>
      <c r="J272">
        <v>40</v>
      </c>
      <c r="K272">
        <v>820</v>
      </c>
      <c r="L272">
        <v>100</v>
      </c>
      <c r="M272">
        <v>75</v>
      </c>
      <c r="N272">
        <v>20</v>
      </c>
    </row>
    <row r="273" spans="1:14" x14ac:dyDescent="0.25">
      <c r="A273" s="2">
        <v>4620251.01</v>
      </c>
      <c r="B273">
        <v>3822</v>
      </c>
      <c r="C273">
        <v>3775</v>
      </c>
      <c r="D273">
        <v>1613</v>
      </c>
      <c r="E273">
        <v>1529</v>
      </c>
      <c r="F273">
        <v>8046.3</v>
      </c>
      <c r="G273">
        <v>0.48</v>
      </c>
      <c r="H273">
        <v>1400</v>
      </c>
      <c r="I273">
        <v>570</v>
      </c>
      <c r="J273">
        <v>30</v>
      </c>
      <c r="K273">
        <v>680</v>
      </c>
      <c r="L273">
        <v>50</v>
      </c>
      <c r="M273">
        <v>60</v>
      </c>
      <c r="N273">
        <v>15</v>
      </c>
    </row>
    <row r="274" spans="1:14" x14ac:dyDescent="0.25">
      <c r="A274" s="2">
        <v>4620251.0199999996</v>
      </c>
      <c r="B274">
        <v>2723</v>
      </c>
      <c r="C274">
        <v>2657</v>
      </c>
      <c r="D274">
        <v>1312</v>
      </c>
      <c r="E274">
        <v>1238</v>
      </c>
      <c r="F274">
        <v>11508.9</v>
      </c>
      <c r="G274">
        <v>0.24</v>
      </c>
      <c r="H274">
        <v>1170</v>
      </c>
      <c r="I274">
        <v>470</v>
      </c>
      <c r="J274">
        <v>45</v>
      </c>
      <c r="K274">
        <v>545</v>
      </c>
      <c r="L274">
        <v>95</v>
      </c>
      <c r="M274">
        <v>15</v>
      </c>
      <c r="N274">
        <v>0</v>
      </c>
    </row>
    <row r="275" spans="1:14" x14ac:dyDescent="0.25">
      <c r="A275" s="2">
        <v>4620252</v>
      </c>
      <c r="B275">
        <v>5258</v>
      </c>
      <c r="C275">
        <v>5044</v>
      </c>
      <c r="D275">
        <v>2458</v>
      </c>
      <c r="E275">
        <v>2275</v>
      </c>
      <c r="F275">
        <v>16148.6</v>
      </c>
      <c r="G275">
        <v>0.33</v>
      </c>
      <c r="H275">
        <v>2245</v>
      </c>
      <c r="I275">
        <v>960</v>
      </c>
      <c r="J275">
        <v>40</v>
      </c>
      <c r="K275">
        <v>1070</v>
      </c>
      <c r="L275">
        <v>125</v>
      </c>
      <c r="M275">
        <v>40</v>
      </c>
      <c r="N275">
        <v>20</v>
      </c>
    </row>
    <row r="276" spans="1:14" x14ac:dyDescent="0.25">
      <c r="A276" s="2">
        <v>4620253</v>
      </c>
      <c r="B276">
        <v>3436</v>
      </c>
      <c r="C276">
        <v>2997</v>
      </c>
      <c r="D276">
        <v>1582</v>
      </c>
      <c r="E276">
        <v>1443</v>
      </c>
      <c r="F276">
        <v>7497.3</v>
      </c>
      <c r="G276">
        <v>0.46</v>
      </c>
      <c r="H276">
        <v>1435</v>
      </c>
      <c r="I276">
        <v>780</v>
      </c>
      <c r="J276">
        <v>25</v>
      </c>
      <c r="K276">
        <v>500</v>
      </c>
      <c r="L276">
        <v>70</v>
      </c>
      <c r="M276">
        <v>35</v>
      </c>
      <c r="N276">
        <v>25</v>
      </c>
    </row>
    <row r="277" spans="1:14" x14ac:dyDescent="0.25">
      <c r="A277" s="2">
        <v>4620254</v>
      </c>
      <c r="B277">
        <v>4069</v>
      </c>
      <c r="C277">
        <v>3931</v>
      </c>
      <c r="D277">
        <v>1934</v>
      </c>
      <c r="E277">
        <v>1836</v>
      </c>
      <c r="F277">
        <v>6630.3</v>
      </c>
      <c r="G277">
        <v>0.61</v>
      </c>
      <c r="H277">
        <v>1775</v>
      </c>
      <c r="I277">
        <v>780</v>
      </c>
      <c r="J277">
        <v>80</v>
      </c>
      <c r="K277">
        <v>730</v>
      </c>
      <c r="L277">
        <v>125</v>
      </c>
      <c r="M277">
        <v>35</v>
      </c>
      <c r="N277">
        <v>35</v>
      </c>
    </row>
    <row r="278" spans="1:14" x14ac:dyDescent="0.25">
      <c r="A278" s="2">
        <v>4620256</v>
      </c>
      <c r="B278">
        <v>3772</v>
      </c>
      <c r="C278">
        <v>3864</v>
      </c>
      <c r="D278">
        <v>1628</v>
      </c>
      <c r="E278">
        <v>1465</v>
      </c>
      <c r="F278">
        <v>2049.6999999999998</v>
      </c>
      <c r="G278">
        <v>1.84</v>
      </c>
      <c r="H278">
        <v>1435</v>
      </c>
      <c r="I278">
        <v>705</v>
      </c>
      <c r="J278">
        <v>50</v>
      </c>
      <c r="K278">
        <v>615</v>
      </c>
      <c r="L278">
        <v>45</v>
      </c>
      <c r="M278">
        <v>15</v>
      </c>
      <c r="N278">
        <v>10</v>
      </c>
    </row>
    <row r="279" spans="1:14" x14ac:dyDescent="0.25">
      <c r="A279" s="2">
        <v>4620257</v>
      </c>
      <c r="B279">
        <v>4520</v>
      </c>
      <c r="C279">
        <v>4622</v>
      </c>
      <c r="D279">
        <v>1785</v>
      </c>
      <c r="E279">
        <v>1657</v>
      </c>
      <c r="F279">
        <v>3398.5</v>
      </c>
      <c r="G279">
        <v>1.33</v>
      </c>
      <c r="H279">
        <v>1755</v>
      </c>
      <c r="I279">
        <v>820</v>
      </c>
      <c r="J279">
        <v>90</v>
      </c>
      <c r="K279">
        <v>730</v>
      </c>
      <c r="L279">
        <v>75</v>
      </c>
      <c r="M279">
        <v>10</v>
      </c>
      <c r="N279">
        <v>20</v>
      </c>
    </row>
    <row r="280" spans="1:14" x14ac:dyDescent="0.25">
      <c r="A280" s="2">
        <v>4620258</v>
      </c>
      <c r="B280">
        <v>5162</v>
      </c>
      <c r="C280">
        <v>4892</v>
      </c>
      <c r="D280">
        <v>1892</v>
      </c>
      <c r="E280">
        <v>1802</v>
      </c>
      <c r="F280">
        <v>13045.2</v>
      </c>
      <c r="G280">
        <v>0.4</v>
      </c>
      <c r="H280">
        <v>1610</v>
      </c>
      <c r="I280">
        <v>760</v>
      </c>
      <c r="J280">
        <v>50</v>
      </c>
      <c r="K280">
        <v>690</v>
      </c>
      <c r="L280">
        <v>90</v>
      </c>
      <c r="M280">
        <v>15</v>
      </c>
      <c r="N280">
        <v>10</v>
      </c>
    </row>
    <row r="281" spans="1:14" x14ac:dyDescent="0.25">
      <c r="A281" s="2">
        <v>4620259</v>
      </c>
      <c r="B281">
        <v>5969</v>
      </c>
      <c r="C281">
        <v>6065</v>
      </c>
      <c r="D281">
        <v>2545</v>
      </c>
      <c r="E281">
        <v>2321</v>
      </c>
      <c r="F281">
        <v>16106.3</v>
      </c>
      <c r="G281">
        <v>0.37</v>
      </c>
      <c r="H281">
        <v>2150</v>
      </c>
      <c r="I281">
        <v>1025</v>
      </c>
      <c r="J281">
        <v>105</v>
      </c>
      <c r="K281">
        <v>845</v>
      </c>
      <c r="L281">
        <v>145</v>
      </c>
      <c r="M281">
        <v>0</v>
      </c>
      <c r="N281">
        <v>20</v>
      </c>
    </row>
    <row r="282" spans="1:14" x14ac:dyDescent="0.25">
      <c r="A282" s="2">
        <v>4620260</v>
      </c>
      <c r="B282">
        <v>2312</v>
      </c>
      <c r="C282">
        <v>2317</v>
      </c>
      <c r="D282">
        <v>893</v>
      </c>
      <c r="E282">
        <v>836</v>
      </c>
      <c r="F282">
        <v>4264.8999999999996</v>
      </c>
      <c r="G282">
        <v>0.54</v>
      </c>
      <c r="H282">
        <v>925</v>
      </c>
      <c r="I282">
        <v>485</v>
      </c>
      <c r="J282">
        <v>55</v>
      </c>
      <c r="K282">
        <v>340</v>
      </c>
      <c r="L282">
        <v>30</v>
      </c>
      <c r="M282">
        <v>0</v>
      </c>
      <c r="N282">
        <v>10</v>
      </c>
    </row>
    <row r="283" spans="1:14" x14ac:dyDescent="0.25">
      <c r="A283" s="2">
        <v>4620261</v>
      </c>
      <c r="B283">
        <v>2713</v>
      </c>
      <c r="C283">
        <v>2820</v>
      </c>
      <c r="D283">
        <v>1168</v>
      </c>
      <c r="E283">
        <v>1070</v>
      </c>
      <c r="F283">
        <v>4309.8</v>
      </c>
      <c r="G283">
        <v>0.63</v>
      </c>
      <c r="H283">
        <v>1040</v>
      </c>
      <c r="I283">
        <v>515</v>
      </c>
      <c r="J283">
        <v>60</v>
      </c>
      <c r="K283">
        <v>415</v>
      </c>
      <c r="L283">
        <v>30</v>
      </c>
      <c r="M283">
        <v>10</v>
      </c>
      <c r="N283">
        <v>15</v>
      </c>
    </row>
    <row r="284" spans="1:14" x14ac:dyDescent="0.25">
      <c r="A284" s="2">
        <v>4620262</v>
      </c>
      <c r="B284">
        <v>4525</v>
      </c>
      <c r="C284">
        <v>4593</v>
      </c>
      <c r="D284">
        <v>1889</v>
      </c>
      <c r="E284">
        <v>1717</v>
      </c>
      <c r="F284">
        <v>5972</v>
      </c>
      <c r="G284">
        <v>0.76</v>
      </c>
      <c r="H284">
        <v>1865</v>
      </c>
      <c r="I284">
        <v>970</v>
      </c>
      <c r="J284">
        <v>65</v>
      </c>
      <c r="K284">
        <v>715</v>
      </c>
      <c r="L284">
        <v>80</v>
      </c>
      <c r="M284">
        <v>20</v>
      </c>
      <c r="N284">
        <v>10</v>
      </c>
    </row>
    <row r="285" spans="1:14" x14ac:dyDescent="0.25">
      <c r="A285" s="2">
        <v>4620263</v>
      </c>
      <c r="B285">
        <v>4085</v>
      </c>
      <c r="C285">
        <v>4027</v>
      </c>
      <c r="D285">
        <v>1848</v>
      </c>
      <c r="E285">
        <v>1713</v>
      </c>
      <c r="F285">
        <v>5431.5</v>
      </c>
      <c r="G285">
        <v>0.75</v>
      </c>
      <c r="H285">
        <v>1520</v>
      </c>
      <c r="I285">
        <v>845</v>
      </c>
      <c r="J285">
        <v>50</v>
      </c>
      <c r="K285">
        <v>545</v>
      </c>
      <c r="L285">
        <v>30</v>
      </c>
      <c r="M285">
        <v>25</v>
      </c>
      <c r="N285">
        <v>25</v>
      </c>
    </row>
    <row r="286" spans="1:14" x14ac:dyDescent="0.25">
      <c r="A286" s="2">
        <v>4620264.01</v>
      </c>
      <c r="B286">
        <v>5530</v>
      </c>
      <c r="C286">
        <v>5464</v>
      </c>
      <c r="D286">
        <v>2433</v>
      </c>
      <c r="E286">
        <v>2330</v>
      </c>
      <c r="F286">
        <v>4515.8</v>
      </c>
      <c r="G286">
        <v>1.22</v>
      </c>
      <c r="H286">
        <v>2115</v>
      </c>
      <c r="I286">
        <v>1205</v>
      </c>
      <c r="J286">
        <v>70</v>
      </c>
      <c r="K286">
        <v>630</v>
      </c>
      <c r="L286">
        <v>105</v>
      </c>
      <c r="M286">
        <v>95</v>
      </c>
      <c r="N286">
        <v>0</v>
      </c>
    </row>
    <row r="287" spans="1:14" x14ac:dyDescent="0.25">
      <c r="A287" s="2">
        <v>4620264.0199999996</v>
      </c>
      <c r="B287">
        <v>5249</v>
      </c>
      <c r="C287">
        <v>5019</v>
      </c>
      <c r="D287">
        <v>2685</v>
      </c>
      <c r="E287">
        <v>2591</v>
      </c>
      <c r="F287">
        <v>5754.2</v>
      </c>
      <c r="G287">
        <v>0.91</v>
      </c>
      <c r="H287">
        <v>2330</v>
      </c>
      <c r="I287">
        <v>1330</v>
      </c>
      <c r="J287">
        <v>40</v>
      </c>
      <c r="K287">
        <v>800</v>
      </c>
      <c r="L287">
        <v>90</v>
      </c>
      <c r="M287">
        <v>50</v>
      </c>
      <c r="N287">
        <v>20</v>
      </c>
    </row>
    <row r="288" spans="1:14" x14ac:dyDescent="0.25">
      <c r="A288" s="2">
        <v>4620265</v>
      </c>
      <c r="B288">
        <v>4565</v>
      </c>
      <c r="C288">
        <v>4402</v>
      </c>
      <c r="D288">
        <v>2376</v>
      </c>
      <c r="E288">
        <v>2213</v>
      </c>
      <c r="F288">
        <v>9447.4</v>
      </c>
      <c r="G288">
        <v>0.48</v>
      </c>
      <c r="H288">
        <v>2315</v>
      </c>
      <c r="I288">
        <v>940</v>
      </c>
      <c r="J288">
        <v>50</v>
      </c>
      <c r="K288">
        <v>1035</v>
      </c>
      <c r="L288">
        <v>195</v>
      </c>
      <c r="M288">
        <v>90</v>
      </c>
      <c r="N288">
        <v>10</v>
      </c>
    </row>
    <row r="289" spans="1:14" x14ac:dyDescent="0.25">
      <c r="A289" s="2">
        <v>4620266</v>
      </c>
      <c r="B289">
        <v>3357</v>
      </c>
      <c r="C289">
        <v>3258</v>
      </c>
      <c r="D289">
        <v>1794</v>
      </c>
      <c r="E289">
        <v>1682</v>
      </c>
      <c r="F289">
        <v>4456.3999999999996</v>
      </c>
      <c r="G289">
        <v>0.75</v>
      </c>
      <c r="H289">
        <v>1670</v>
      </c>
      <c r="I289">
        <v>695</v>
      </c>
      <c r="J289">
        <v>10</v>
      </c>
      <c r="K289">
        <v>775</v>
      </c>
      <c r="L289">
        <v>140</v>
      </c>
      <c r="M289">
        <v>40</v>
      </c>
      <c r="N289">
        <v>10</v>
      </c>
    </row>
    <row r="290" spans="1:14" x14ac:dyDescent="0.25">
      <c r="A290" s="2">
        <v>4620267</v>
      </c>
      <c r="B290">
        <v>6334</v>
      </c>
      <c r="C290">
        <v>6030</v>
      </c>
      <c r="D290">
        <v>2883</v>
      </c>
      <c r="E290">
        <v>2666</v>
      </c>
      <c r="F290">
        <v>5626.7</v>
      </c>
      <c r="G290">
        <v>1.1299999999999999</v>
      </c>
      <c r="H290">
        <v>2735</v>
      </c>
      <c r="I290">
        <v>1350</v>
      </c>
      <c r="J290">
        <v>85</v>
      </c>
      <c r="K290">
        <v>955</v>
      </c>
      <c r="L290">
        <v>265</v>
      </c>
      <c r="M290">
        <v>50</v>
      </c>
      <c r="N290">
        <v>20</v>
      </c>
    </row>
    <row r="291" spans="1:14" x14ac:dyDescent="0.25">
      <c r="A291" s="2">
        <v>4620268.01</v>
      </c>
      <c r="B291">
        <v>6777</v>
      </c>
      <c r="C291">
        <v>6048</v>
      </c>
      <c r="D291">
        <v>3262</v>
      </c>
      <c r="E291">
        <v>3137</v>
      </c>
      <c r="F291">
        <v>11656.3</v>
      </c>
      <c r="G291">
        <v>0.57999999999999996</v>
      </c>
      <c r="H291">
        <v>2520</v>
      </c>
      <c r="I291">
        <v>1490</v>
      </c>
      <c r="J291">
        <v>120</v>
      </c>
      <c r="K291">
        <v>780</v>
      </c>
      <c r="L291">
        <v>80</v>
      </c>
      <c r="M291">
        <v>10</v>
      </c>
      <c r="N291">
        <v>45</v>
      </c>
    </row>
    <row r="292" spans="1:14" x14ac:dyDescent="0.25">
      <c r="A292" s="2">
        <v>4620268.0199999996</v>
      </c>
      <c r="B292">
        <v>5598</v>
      </c>
      <c r="C292">
        <v>3320</v>
      </c>
      <c r="D292">
        <v>2254</v>
      </c>
      <c r="E292">
        <v>2151</v>
      </c>
      <c r="F292">
        <v>18487.5</v>
      </c>
      <c r="G292">
        <v>0.3</v>
      </c>
      <c r="H292">
        <v>2270</v>
      </c>
      <c r="I292">
        <v>1295</v>
      </c>
      <c r="J292">
        <v>90</v>
      </c>
      <c r="K292">
        <v>770</v>
      </c>
      <c r="L292">
        <v>85</v>
      </c>
      <c r="M292">
        <v>10</v>
      </c>
      <c r="N292">
        <v>15</v>
      </c>
    </row>
    <row r="293" spans="1:14" x14ac:dyDescent="0.25">
      <c r="A293" s="2">
        <v>4620268.03</v>
      </c>
      <c r="B293">
        <v>0</v>
      </c>
      <c r="C293">
        <v>5</v>
      </c>
      <c r="D293">
        <v>0</v>
      </c>
      <c r="E293">
        <v>0</v>
      </c>
      <c r="F293">
        <v>0</v>
      </c>
      <c r="G293">
        <v>1.28</v>
      </c>
    </row>
    <row r="294" spans="1:14" x14ac:dyDescent="0.25">
      <c r="A294" s="2">
        <v>4620269</v>
      </c>
      <c r="B294">
        <v>4137</v>
      </c>
      <c r="C294">
        <v>3969</v>
      </c>
      <c r="D294">
        <v>2098</v>
      </c>
      <c r="E294">
        <v>1921</v>
      </c>
      <c r="F294">
        <v>5358.1</v>
      </c>
      <c r="G294">
        <v>0.77</v>
      </c>
      <c r="H294">
        <v>1735</v>
      </c>
      <c r="I294">
        <v>805</v>
      </c>
      <c r="J294">
        <v>35</v>
      </c>
      <c r="K294">
        <v>730</v>
      </c>
      <c r="L294">
        <v>125</v>
      </c>
      <c r="M294">
        <v>30</v>
      </c>
      <c r="N294">
        <v>10</v>
      </c>
    </row>
    <row r="295" spans="1:14" x14ac:dyDescent="0.25">
      <c r="A295" s="2">
        <v>4620270</v>
      </c>
      <c r="B295">
        <v>4529</v>
      </c>
      <c r="C295">
        <v>4369</v>
      </c>
      <c r="D295">
        <v>2548</v>
      </c>
      <c r="E295">
        <v>2403</v>
      </c>
      <c r="F295">
        <v>6672.1</v>
      </c>
      <c r="G295">
        <v>0.68</v>
      </c>
      <c r="H295">
        <v>2205</v>
      </c>
      <c r="I295">
        <v>800</v>
      </c>
      <c r="J295">
        <v>45</v>
      </c>
      <c r="K295">
        <v>1075</v>
      </c>
      <c r="L295">
        <v>195</v>
      </c>
      <c r="M295">
        <v>85</v>
      </c>
      <c r="N295">
        <v>10</v>
      </c>
    </row>
    <row r="296" spans="1:14" x14ac:dyDescent="0.25">
      <c r="A296" s="2">
        <v>4620271</v>
      </c>
      <c r="B296">
        <v>3454</v>
      </c>
      <c r="C296">
        <v>3244</v>
      </c>
      <c r="D296">
        <v>1693</v>
      </c>
      <c r="E296">
        <v>1613</v>
      </c>
      <c r="F296">
        <v>7224.4</v>
      </c>
      <c r="G296">
        <v>0.48</v>
      </c>
      <c r="H296">
        <v>1785</v>
      </c>
      <c r="I296">
        <v>925</v>
      </c>
      <c r="J296">
        <v>45</v>
      </c>
      <c r="K296">
        <v>595</v>
      </c>
      <c r="L296">
        <v>150</v>
      </c>
      <c r="M296">
        <v>75</v>
      </c>
      <c r="N296">
        <v>0</v>
      </c>
    </row>
    <row r="297" spans="1:14" x14ac:dyDescent="0.25">
      <c r="A297" s="2">
        <v>4620272</v>
      </c>
      <c r="B297">
        <v>3796</v>
      </c>
      <c r="C297">
        <v>3748</v>
      </c>
      <c r="D297">
        <v>1911</v>
      </c>
      <c r="E297">
        <v>1841</v>
      </c>
      <c r="F297">
        <v>7524.3</v>
      </c>
      <c r="G297">
        <v>0.5</v>
      </c>
      <c r="H297">
        <v>1845</v>
      </c>
      <c r="I297">
        <v>865</v>
      </c>
      <c r="J297">
        <v>35</v>
      </c>
      <c r="K297">
        <v>755</v>
      </c>
      <c r="L297">
        <v>125</v>
      </c>
      <c r="M297">
        <v>60</v>
      </c>
      <c r="N297">
        <v>0</v>
      </c>
    </row>
    <row r="298" spans="1:14" x14ac:dyDescent="0.25">
      <c r="A298" s="2">
        <v>4620273</v>
      </c>
      <c r="B298">
        <v>4661</v>
      </c>
      <c r="C298">
        <v>4379</v>
      </c>
      <c r="D298">
        <v>2411</v>
      </c>
      <c r="E298">
        <v>2195</v>
      </c>
      <c r="F298">
        <v>8188.7</v>
      </c>
      <c r="G298">
        <v>0.56999999999999995</v>
      </c>
      <c r="H298">
        <v>1850</v>
      </c>
      <c r="I298">
        <v>975</v>
      </c>
      <c r="J298">
        <v>60</v>
      </c>
      <c r="K298">
        <v>650</v>
      </c>
      <c r="L298">
        <v>105</v>
      </c>
      <c r="M298">
        <v>50</v>
      </c>
      <c r="N298">
        <v>10</v>
      </c>
    </row>
    <row r="299" spans="1:14" x14ac:dyDescent="0.25">
      <c r="A299" s="2">
        <v>4620274</v>
      </c>
      <c r="B299">
        <v>3014</v>
      </c>
      <c r="C299">
        <v>3040</v>
      </c>
      <c r="D299">
        <v>1454</v>
      </c>
      <c r="E299">
        <v>1357</v>
      </c>
      <c r="F299">
        <v>6287</v>
      </c>
      <c r="G299">
        <v>0.48</v>
      </c>
      <c r="H299">
        <v>1195</v>
      </c>
      <c r="I299">
        <v>710</v>
      </c>
      <c r="J299">
        <v>35</v>
      </c>
      <c r="K299">
        <v>360</v>
      </c>
      <c r="L299">
        <v>60</v>
      </c>
      <c r="M299">
        <v>15</v>
      </c>
      <c r="N299">
        <v>15</v>
      </c>
    </row>
    <row r="300" spans="1:14" x14ac:dyDescent="0.25">
      <c r="A300" s="2">
        <v>4620275</v>
      </c>
      <c r="B300">
        <v>4011</v>
      </c>
      <c r="C300">
        <v>3983</v>
      </c>
      <c r="D300">
        <v>2180</v>
      </c>
      <c r="E300">
        <v>1996</v>
      </c>
      <c r="F300">
        <v>6461</v>
      </c>
      <c r="G300">
        <v>0.62</v>
      </c>
      <c r="H300">
        <v>1755</v>
      </c>
      <c r="I300">
        <v>985</v>
      </c>
      <c r="J300">
        <v>40</v>
      </c>
      <c r="K300">
        <v>595</v>
      </c>
      <c r="L300">
        <v>85</v>
      </c>
      <c r="M300">
        <v>30</v>
      </c>
      <c r="N300">
        <v>20</v>
      </c>
    </row>
    <row r="301" spans="1:14" x14ac:dyDescent="0.25">
      <c r="A301" s="2">
        <v>4620276</v>
      </c>
      <c r="B301">
        <v>5112</v>
      </c>
      <c r="C301">
        <v>5016</v>
      </c>
      <c r="D301">
        <v>2726</v>
      </c>
      <c r="E301">
        <v>2529</v>
      </c>
      <c r="F301">
        <v>5954.6</v>
      </c>
      <c r="G301">
        <v>0.86</v>
      </c>
      <c r="H301">
        <v>2325</v>
      </c>
      <c r="I301">
        <v>1150</v>
      </c>
      <c r="J301">
        <v>70</v>
      </c>
      <c r="K301">
        <v>865</v>
      </c>
      <c r="L301">
        <v>125</v>
      </c>
      <c r="M301">
        <v>70</v>
      </c>
      <c r="N301">
        <v>40</v>
      </c>
    </row>
    <row r="302" spans="1:14" x14ac:dyDescent="0.25">
      <c r="A302" s="2">
        <v>4620277</v>
      </c>
      <c r="B302">
        <v>4410</v>
      </c>
      <c r="C302">
        <v>4403</v>
      </c>
      <c r="D302">
        <v>2101</v>
      </c>
      <c r="E302">
        <v>1936</v>
      </c>
      <c r="F302">
        <v>7882</v>
      </c>
      <c r="G302">
        <v>0.56000000000000005</v>
      </c>
      <c r="H302">
        <v>1585</v>
      </c>
      <c r="I302">
        <v>710</v>
      </c>
      <c r="J302">
        <v>30</v>
      </c>
      <c r="K302">
        <v>675</v>
      </c>
      <c r="L302">
        <v>110</v>
      </c>
      <c r="M302">
        <v>50</v>
      </c>
      <c r="N302">
        <v>10</v>
      </c>
    </row>
    <row r="303" spans="1:14" x14ac:dyDescent="0.25">
      <c r="A303" s="2">
        <v>4620278</v>
      </c>
      <c r="B303">
        <v>4343</v>
      </c>
      <c r="C303">
        <v>4338</v>
      </c>
      <c r="D303">
        <v>2209</v>
      </c>
      <c r="E303">
        <v>2100</v>
      </c>
      <c r="F303">
        <v>7364.8</v>
      </c>
      <c r="G303">
        <v>0.59</v>
      </c>
      <c r="H303">
        <v>2075</v>
      </c>
      <c r="I303">
        <v>865</v>
      </c>
      <c r="J303">
        <v>40</v>
      </c>
      <c r="K303">
        <v>920</v>
      </c>
      <c r="L303">
        <v>125</v>
      </c>
      <c r="M303">
        <v>105</v>
      </c>
      <c r="N303">
        <v>15</v>
      </c>
    </row>
    <row r="304" spans="1:14" x14ac:dyDescent="0.25">
      <c r="A304" s="2">
        <v>4620279</v>
      </c>
      <c r="B304">
        <v>5261</v>
      </c>
      <c r="C304">
        <v>4166</v>
      </c>
      <c r="D304">
        <v>2646</v>
      </c>
      <c r="E304">
        <v>2500</v>
      </c>
      <c r="F304">
        <v>5602.8</v>
      </c>
      <c r="G304">
        <v>0.94</v>
      </c>
      <c r="H304">
        <v>1855</v>
      </c>
      <c r="I304">
        <v>865</v>
      </c>
      <c r="J304">
        <v>40</v>
      </c>
      <c r="K304">
        <v>750</v>
      </c>
      <c r="L304">
        <v>125</v>
      </c>
      <c r="M304">
        <v>65</v>
      </c>
      <c r="N304">
        <v>10</v>
      </c>
    </row>
    <row r="305" spans="1:14" x14ac:dyDescent="0.25">
      <c r="A305" s="2">
        <v>4620280</v>
      </c>
      <c r="B305">
        <v>4494</v>
      </c>
      <c r="C305">
        <v>4471</v>
      </c>
      <c r="D305">
        <v>2268</v>
      </c>
      <c r="E305">
        <v>2085</v>
      </c>
      <c r="F305">
        <v>7605.3</v>
      </c>
      <c r="G305">
        <v>0.59</v>
      </c>
      <c r="H305">
        <v>2030</v>
      </c>
      <c r="I305">
        <v>970</v>
      </c>
      <c r="J305">
        <v>45</v>
      </c>
      <c r="K305">
        <v>765</v>
      </c>
      <c r="L305">
        <v>125</v>
      </c>
      <c r="M305">
        <v>105</v>
      </c>
      <c r="N305">
        <v>15</v>
      </c>
    </row>
    <row r="306" spans="1:14" x14ac:dyDescent="0.25">
      <c r="A306" s="2">
        <v>4620281</v>
      </c>
      <c r="B306">
        <v>3914</v>
      </c>
      <c r="C306">
        <v>3557</v>
      </c>
      <c r="D306">
        <v>1530</v>
      </c>
      <c r="E306">
        <v>1459</v>
      </c>
      <c r="F306">
        <v>3607.4</v>
      </c>
      <c r="G306">
        <v>1.0900000000000001</v>
      </c>
      <c r="H306">
        <v>1570</v>
      </c>
      <c r="I306">
        <v>840</v>
      </c>
      <c r="J306">
        <v>50</v>
      </c>
      <c r="K306">
        <v>485</v>
      </c>
      <c r="L306">
        <v>95</v>
      </c>
      <c r="M306">
        <v>95</v>
      </c>
      <c r="N306">
        <v>10</v>
      </c>
    </row>
    <row r="307" spans="1:14" x14ac:dyDescent="0.25">
      <c r="A307" s="2">
        <v>4620282</v>
      </c>
      <c r="B307">
        <v>7032</v>
      </c>
      <c r="C307">
        <v>6757</v>
      </c>
      <c r="D307">
        <v>2904</v>
      </c>
      <c r="E307">
        <v>2737</v>
      </c>
      <c r="F307">
        <v>5272.2</v>
      </c>
      <c r="G307">
        <v>1.33</v>
      </c>
      <c r="H307">
        <v>2685</v>
      </c>
      <c r="I307">
        <v>1515</v>
      </c>
      <c r="J307">
        <v>50</v>
      </c>
      <c r="K307">
        <v>935</v>
      </c>
      <c r="L307">
        <v>95</v>
      </c>
      <c r="M307">
        <v>60</v>
      </c>
      <c r="N307">
        <v>35</v>
      </c>
    </row>
    <row r="308" spans="1:14" x14ac:dyDescent="0.25">
      <c r="A308" s="2">
        <v>4620283.01</v>
      </c>
      <c r="B308">
        <v>3663</v>
      </c>
      <c r="C308">
        <v>3612</v>
      </c>
      <c r="D308">
        <v>1428</v>
      </c>
      <c r="E308">
        <v>1356</v>
      </c>
      <c r="F308">
        <v>6017.7</v>
      </c>
      <c r="G308">
        <v>0.61</v>
      </c>
      <c r="H308">
        <v>1365</v>
      </c>
      <c r="I308">
        <v>995</v>
      </c>
      <c r="J308">
        <v>55</v>
      </c>
      <c r="K308">
        <v>290</v>
      </c>
      <c r="L308">
        <v>15</v>
      </c>
      <c r="M308">
        <v>10</v>
      </c>
      <c r="N308">
        <v>0</v>
      </c>
    </row>
    <row r="309" spans="1:14" x14ac:dyDescent="0.25">
      <c r="A309" s="2">
        <v>4620283.0199999996</v>
      </c>
      <c r="B309">
        <v>2853</v>
      </c>
      <c r="C309">
        <v>2823</v>
      </c>
      <c r="D309">
        <v>1276</v>
      </c>
      <c r="E309">
        <v>1208</v>
      </c>
      <c r="F309">
        <v>6076.7</v>
      </c>
      <c r="G309">
        <v>0.47</v>
      </c>
      <c r="H309">
        <v>1025</v>
      </c>
      <c r="I309">
        <v>620</v>
      </c>
      <c r="J309">
        <v>45</v>
      </c>
      <c r="K309">
        <v>320</v>
      </c>
      <c r="L309">
        <v>35</v>
      </c>
      <c r="M309">
        <v>0</v>
      </c>
      <c r="N309">
        <v>0</v>
      </c>
    </row>
    <row r="310" spans="1:14" x14ac:dyDescent="0.25">
      <c r="A310" s="2">
        <v>4620284</v>
      </c>
      <c r="B310">
        <v>3467</v>
      </c>
      <c r="C310">
        <v>3362</v>
      </c>
      <c r="D310">
        <v>1654</v>
      </c>
      <c r="E310">
        <v>1559</v>
      </c>
      <c r="F310">
        <v>5957</v>
      </c>
      <c r="G310">
        <v>0.57999999999999996</v>
      </c>
      <c r="H310">
        <v>1470</v>
      </c>
      <c r="I310">
        <v>930</v>
      </c>
      <c r="J310">
        <v>45</v>
      </c>
      <c r="K310">
        <v>415</v>
      </c>
      <c r="L310">
        <v>50</v>
      </c>
      <c r="M310">
        <v>15</v>
      </c>
      <c r="N310">
        <v>10</v>
      </c>
    </row>
    <row r="311" spans="1:14" x14ac:dyDescent="0.25">
      <c r="A311" s="2">
        <v>4620285</v>
      </c>
      <c r="B311">
        <v>6577</v>
      </c>
      <c r="C311">
        <v>6554</v>
      </c>
      <c r="D311">
        <v>2401</v>
      </c>
      <c r="E311">
        <v>2260</v>
      </c>
      <c r="F311">
        <v>4348.7</v>
      </c>
      <c r="G311">
        <v>1.51</v>
      </c>
      <c r="H311">
        <v>2265</v>
      </c>
      <c r="I311">
        <v>1240</v>
      </c>
      <c r="J311">
        <v>75</v>
      </c>
      <c r="K311">
        <v>730</v>
      </c>
      <c r="L311">
        <v>160</v>
      </c>
      <c r="M311">
        <v>50</v>
      </c>
      <c r="N311">
        <v>15</v>
      </c>
    </row>
    <row r="312" spans="1:14" x14ac:dyDescent="0.25">
      <c r="A312" s="2">
        <v>4620286</v>
      </c>
      <c r="B312">
        <v>5305</v>
      </c>
      <c r="C312">
        <v>5321</v>
      </c>
      <c r="D312">
        <v>2110</v>
      </c>
      <c r="E312">
        <v>1961</v>
      </c>
      <c r="F312">
        <v>6705</v>
      </c>
      <c r="G312">
        <v>0.79</v>
      </c>
      <c r="H312">
        <v>2030</v>
      </c>
      <c r="I312">
        <v>1140</v>
      </c>
      <c r="J312">
        <v>45</v>
      </c>
      <c r="K312">
        <v>745</v>
      </c>
      <c r="L312">
        <v>75</v>
      </c>
      <c r="M312">
        <v>10</v>
      </c>
      <c r="N312">
        <v>10</v>
      </c>
    </row>
    <row r="313" spans="1:14" x14ac:dyDescent="0.25">
      <c r="A313" s="2">
        <v>4620287.01</v>
      </c>
      <c r="B313">
        <v>6641</v>
      </c>
      <c r="C313">
        <v>6158</v>
      </c>
      <c r="D313">
        <v>3354</v>
      </c>
      <c r="E313">
        <v>3056</v>
      </c>
      <c r="F313">
        <v>12376.1</v>
      </c>
      <c r="G313">
        <v>0.54</v>
      </c>
      <c r="H313">
        <v>2655</v>
      </c>
      <c r="I313">
        <v>1190</v>
      </c>
      <c r="J313">
        <v>55</v>
      </c>
      <c r="K313">
        <v>1150</v>
      </c>
      <c r="L313">
        <v>200</v>
      </c>
      <c r="M313">
        <v>20</v>
      </c>
      <c r="N313">
        <v>40</v>
      </c>
    </row>
    <row r="314" spans="1:14" x14ac:dyDescent="0.25">
      <c r="A314" s="2">
        <v>4620287.0199999996</v>
      </c>
      <c r="B314">
        <v>4642</v>
      </c>
      <c r="C314">
        <v>4494</v>
      </c>
      <c r="D314">
        <v>1840</v>
      </c>
      <c r="E314">
        <v>1739</v>
      </c>
      <c r="F314">
        <v>4193.7</v>
      </c>
      <c r="G314">
        <v>1.1100000000000001</v>
      </c>
      <c r="H314">
        <v>1750</v>
      </c>
      <c r="I314">
        <v>1260</v>
      </c>
      <c r="J314">
        <v>40</v>
      </c>
      <c r="K314">
        <v>375</v>
      </c>
      <c r="L314">
        <v>50</v>
      </c>
      <c r="M314">
        <v>10</v>
      </c>
      <c r="N314">
        <v>15</v>
      </c>
    </row>
    <row r="315" spans="1:14" x14ac:dyDescent="0.25">
      <c r="A315" s="2">
        <v>4620288</v>
      </c>
      <c r="B315">
        <v>1519</v>
      </c>
      <c r="C315">
        <v>1581</v>
      </c>
      <c r="D315">
        <v>415</v>
      </c>
      <c r="E315">
        <v>404</v>
      </c>
      <c r="F315">
        <v>805.1</v>
      </c>
      <c r="G315">
        <v>1.89</v>
      </c>
      <c r="H315">
        <v>600</v>
      </c>
      <c r="I315">
        <v>520</v>
      </c>
      <c r="J315">
        <v>30</v>
      </c>
      <c r="K315">
        <v>50</v>
      </c>
      <c r="L315">
        <v>0</v>
      </c>
      <c r="M315">
        <v>0</v>
      </c>
      <c r="N315">
        <v>0</v>
      </c>
    </row>
    <row r="316" spans="1:14" x14ac:dyDescent="0.25">
      <c r="A316" s="2">
        <v>4620290.01</v>
      </c>
      <c r="B316">
        <v>2655</v>
      </c>
      <c r="C316">
        <v>2245</v>
      </c>
      <c r="D316">
        <v>1021</v>
      </c>
      <c r="E316">
        <v>1001</v>
      </c>
      <c r="F316">
        <v>2204.8000000000002</v>
      </c>
      <c r="G316">
        <v>1.2</v>
      </c>
      <c r="H316">
        <v>1310</v>
      </c>
      <c r="I316">
        <v>915</v>
      </c>
      <c r="J316">
        <v>20</v>
      </c>
      <c r="K316">
        <v>325</v>
      </c>
      <c r="L316">
        <v>45</v>
      </c>
      <c r="M316">
        <v>0</v>
      </c>
      <c r="N316">
        <v>0</v>
      </c>
    </row>
    <row r="317" spans="1:14" x14ac:dyDescent="0.25">
      <c r="A317" s="2">
        <v>4620290.0199999996</v>
      </c>
      <c r="B317">
        <v>5738</v>
      </c>
      <c r="C317">
        <v>5934</v>
      </c>
      <c r="D317">
        <v>2283</v>
      </c>
      <c r="E317">
        <v>2227</v>
      </c>
      <c r="F317">
        <v>3188.5</v>
      </c>
      <c r="G317">
        <v>1.8</v>
      </c>
      <c r="H317">
        <v>2725</v>
      </c>
      <c r="I317">
        <v>1835</v>
      </c>
      <c r="J317">
        <v>80</v>
      </c>
      <c r="K317">
        <v>680</v>
      </c>
      <c r="L317">
        <v>105</v>
      </c>
      <c r="M317">
        <v>0</v>
      </c>
      <c r="N317">
        <v>25</v>
      </c>
    </row>
    <row r="318" spans="1:14" x14ac:dyDescent="0.25">
      <c r="A318" s="2">
        <v>4620290.03</v>
      </c>
      <c r="B318">
        <v>4171</v>
      </c>
      <c r="C318">
        <v>4167</v>
      </c>
      <c r="D318">
        <v>1778</v>
      </c>
      <c r="E318">
        <v>1734</v>
      </c>
      <c r="F318">
        <v>6526.4</v>
      </c>
      <c r="G318">
        <v>0.64</v>
      </c>
      <c r="H318">
        <v>1905</v>
      </c>
      <c r="I318">
        <v>1275</v>
      </c>
      <c r="J318">
        <v>65</v>
      </c>
      <c r="K318">
        <v>485</v>
      </c>
      <c r="L318">
        <v>55</v>
      </c>
      <c r="M318">
        <v>0</v>
      </c>
      <c r="N318">
        <v>20</v>
      </c>
    </row>
    <row r="319" spans="1:14" x14ac:dyDescent="0.25">
      <c r="A319" s="2">
        <v>4620290.04</v>
      </c>
      <c r="B319">
        <v>6889</v>
      </c>
      <c r="C319">
        <v>6731</v>
      </c>
      <c r="D319">
        <v>2538</v>
      </c>
      <c r="E319">
        <v>2445</v>
      </c>
      <c r="F319">
        <v>2430.9</v>
      </c>
      <c r="G319">
        <v>2.83</v>
      </c>
      <c r="H319">
        <v>3275</v>
      </c>
      <c r="I319">
        <v>2340</v>
      </c>
      <c r="J319">
        <v>120</v>
      </c>
      <c r="K319">
        <v>710</v>
      </c>
      <c r="L319">
        <v>95</v>
      </c>
      <c r="M319">
        <v>0</v>
      </c>
      <c r="N319">
        <v>20</v>
      </c>
    </row>
    <row r="320" spans="1:14" x14ac:dyDescent="0.25">
      <c r="A320" s="2">
        <v>4620290.05</v>
      </c>
      <c r="B320">
        <v>5100</v>
      </c>
      <c r="C320">
        <v>5778</v>
      </c>
      <c r="D320">
        <v>2450</v>
      </c>
      <c r="E320">
        <v>2357</v>
      </c>
      <c r="F320">
        <v>2296.6999999999998</v>
      </c>
      <c r="G320">
        <v>2.2200000000000002</v>
      </c>
      <c r="H320">
        <v>1705</v>
      </c>
      <c r="I320">
        <v>1150</v>
      </c>
      <c r="J320">
        <v>75</v>
      </c>
      <c r="K320">
        <v>415</v>
      </c>
      <c r="L320">
        <v>50</v>
      </c>
      <c r="M320">
        <v>0</v>
      </c>
      <c r="N320">
        <v>10</v>
      </c>
    </row>
    <row r="321" spans="1:14" x14ac:dyDescent="0.25">
      <c r="A321" s="2">
        <v>4620290.0599999996</v>
      </c>
      <c r="B321">
        <v>5381</v>
      </c>
      <c r="C321">
        <v>5700</v>
      </c>
      <c r="D321">
        <v>2059</v>
      </c>
      <c r="E321">
        <v>1982</v>
      </c>
      <c r="F321">
        <v>6002.2</v>
      </c>
      <c r="G321">
        <v>0.9</v>
      </c>
      <c r="H321">
        <v>2335</v>
      </c>
      <c r="I321">
        <v>1585</v>
      </c>
      <c r="J321">
        <v>75</v>
      </c>
      <c r="K321">
        <v>600</v>
      </c>
      <c r="L321">
        <v>55</v>
      </c>
      <c r="M321">
        <v>0</v>
      </c>
      <c r="N321">
        <v>15</v>
      </c>
    </row>
    <row r="322" spans="1:14" x14ac:dyDescent="0.25">
      <c r="A322" s="2">
        <v>4620290.07</v>
      </c>
      <c r="B322">
        <v>4121</v>
      </c>
      <c r="C322">
        <v>4007</v>
      </c>
      <c r="D322">
        <v>1595</v>
      </c>
      <c r="E322">
        <v>1573</v>
      </c>
      <c r="F322">
        <v>7075.9</v>
      </c>
      <c r="G322">
        <v>0.57999999999999996</v>
      </c>
      <c r="H322">
        <v>1875</v>
      </c>
      <c r="I322">
        <v>1275</v>
      </c>
      <c r="J322">
        <v>75</v>
      </c>
      <c r="K322">
        <v>490</v>
      </c>
      <c r="L322">
        <v>15</v>
      </c>
      <c r="M322">
        <v>10</v>
      </c>
      <c r="N322">
        <v>15</v>
      </c>
    </row>
    <row r="323" spans="1:14" x14ac:dyDescent="0.25">
      <c r="A323" s="2">
        <v>4620290.08</v>
      </c>
      <c r="B323">
        <v>4076</v>
      </c>
      <c r="C323">
        <v>4152</v>
      </c>
      <c r="D323">
        <v>1551</v>
      </c>
      <c r="E323">
        <v>1494</v>
      </c>
      <c r="F323">
        <v>3610.3</v>
      </c>
      <c r="G323">
        <v>1.1299999999999999</v>
      </c>
      <c r="H323">
        <v>1855</v>
      </c>
      <c r="I323">
        <v>1315</v>
      </c>
      <c r="J323">
        <v>50</v>
      </c>
      <c r="K323">
        <v>435</v>
      </c>
      <c r="L323">
        <v>30</v>
      </c>
      <c r="M323">
        <v>10</v>
      </c>
      <c r="N323">
        <v>25</v>
      </c>
    </row>
    <row r="324" spans="1:14" x14ac:dyDescent="0.25">
      <c r="A324" s="2">
        <v>4620290.09</v>
      </c>
      <c r="B324">
        <v>4910</v>
      </c>
      <c r="C324">
        <v>5125</v>
      </c>
      <c r="D324">
        <v>1804</v>
      </c>
      <c r="E324">
        <v>1757</v>
      </c>
      <c r="F324">
        <v>4416.7</v>
      </c>
      <c r="G324">
        <v>1.1100000000000001</v>
      </c>
      <c r="H324">
        <v>2150</v>
      </c>
      <c r="I324">
        <v>1510</v>
      </c>
      <c r="J324">
        <v>65</v>
      </c>
      <c r="K324">
        <v>510</v>
      </c>
      <c r="L324">
        <v>50</v>
      </c>
      <c r="M324">
        <v>10</v>
      </c>
      <c r="N324">
        <v>0</v>
      </c>
    </row>
    <row r="325" spans="1:14" x14ac:dyDescent="0.25">
      <c r="A325" s="2">
        <v>4620291.01</v>
      </c>
      <c r="B325">
        <v>3923</v>
      </c>
      <c r="C325">
        <v>4016</v>
      </c>
      <c r="D325">
        <v>1393</v>
      </c>
      <c r="E325">
        <v>1367</v>
      </c>
      <c r="F325">
        <v>3995.7</v>
      </c>
      <c r="G325">
        <v>0.98</v>
      </c>
      <c r="H325">
        <v>1860</v>
      </c>
      <c r="I325">
        <v>1345</v>
      </c>
      <c r="J325">
        <v>60</v>
      </c>
      <c r="K325">
        <v>435</v>
      </c>
      <c r="L325">
        <v>0</v>
      </c>
      <c r="M325">
        <v>10</v>
      </c>
      <c r="N325">
        <v>15</v>
      </c>
    </row>
    <row r="326" spans="1:14" x14ac:dyDescent="0.25">
      <c r="A326" s="2">
        <v>4620291.03</v>
      </c>
      <c r="B326">
        <v>5352</v>
      </c>
      <c r="C326">
        <v>4740</v>
      </c>
      <c r="D326">
        <v>1798</v>
      </c>
      <c r="E326">
        <v>1785</v>
      </c>
      <c r="F326">
        <v>765.6</v>
      </c>
      <c r="G326">
        <v>6.99</v>
      </c>
      <c r="H326">
        <v>2775</v>
      </c>
      <c r="I326">
        <v>2070</v>
      </c>
      <c r="J326">
        <v>110</v>
      </c>
      <c r="K326">
        <v>530</v>
      </c>
      <c r="L326">
        <v>30</v>
      </c>
      <c r="M326">
        <v>15</v>
      </c>
      <c r="N326">
        <v>15</v>
      </c>
    </row>
    <row r="327" spans="1:14" x14ac:dyDescent="0.25">
      <c r="A327" s="2">
        <v>4620291.04</v>
      </c>
      <c r="B327">
        <v>5230</v>
      </c>
      <c r="C327">
        <v>4776</v>
      </c>
      <c r="D327">
        <v>1476</v>
      </c>
      <c r="E327">
        <v>1469</v>
      </c>
      <c r="F327">
        <v>1634.4</v>
      </c>
      <c r="G327">
        <v>3.2</v>
      </c>
      <c r="H327">
        <v>2510</v>
      </c>
      <c r="I327">
        <v>1780</v>
      </c>
      <c r="J327">
        <v>95</v>
      </c>
      <c r="K327">
        <v>590</v>
      </c>
      <c r="L327">
        <v>20</v>
      </c>
      <c r="M327">
        <v>0</v>
      </c>
      <c r="N327">
        <v>20</v>
      </c>
    </row>
    <row r="328" spans="1:14" x14ac:dyDescent="0.25">
      <c r="A328" s="2">
        <v>4620300</v>
      </c>
      <c r="B328">
        <v>2699</v>
      </c>
      <c r="C328">
        <v>2706</v>
      </c>
      <c r="D328">
        <v>1372</v>
      </c>
      <c r="E328">
        <v>1261</v>
      </c>
      <c r="F328">
        <v>5226.6000000000004</v>
      </c>
      <c r="G328">
        <v>0.52</v>
      </c>
      <c r="H328">
        <v>1075</v>
      </c>
      <c r="I328">
        <v>225</v>
      </c>
      <c r="J328">
        <v>10</v>
      </c>
      <c r="K328">
        <v>710</v>
      </c>
      <c r="L328">
        <v>90</v>
      </c>
      <c r="M328">
        <v>45</v>
      </c>
      <c r="N328">
        <v>10</v>
      </c>
    </row>
    <row r="329" spans="1:14" x14ac:dyDescent="0.25">
      <c r="A329" s="2">
        <v>4620301</v>
      </c>
      <c r="B329">
        <v>5005</v>
      </c>
      <c r="C329">
        <v>4963</v>
      </c>
      <c r="D329">
        <v>2776</v>
      </c>
      <c r="E329">
        <v>2627</v>
      </c>
      <c r="F329">
        <v>11936.6</v>
      </c>
      <c r="G329">
        <v>0.42</v>
      </c>
      <c r="H329">
        <v>2715</v>
      </c>
      <c r="I329">
        <v>800</v>
      </c>
      <c r="J329">
        <v>50</v>
      </c>
      <c r="K329">
        <v>1570</v>
      </c>
      <c r="L329">
        <v>175</v>
      </c>
      <c r="M329">
        <v>95</v>
      </c>
      <c r="N329">
        <v>25</v>
      </c>
    </row>
    <row r="330" spans="1:14" x14ac:dyDescent="0.25">
      <c r="A330" s="2">
        <v>4620302</v>
      </c>
      <c r="B330">
        <v>2926</v>
      </c>
      <c r="C330">
        <v>2827</v>
      </c>
      <c r="D330">
        <v>1673</v>
      </c>
      <c r="E330">
        <v>1537</v>
      </c>
      <c r="F330">
        <v>14176.4</v>
      </c>
      <c r="G330">
        <v>0.21</v>
      </c>
      <c r="H330">
        <v>1580</v>
      </c>
      <c r="I330">
        <v>460</v>
      </c>
      <c r="J330">
        <v>30</v>
      </c>
      <c r="K330">
        <v>850</v>
      </c>
      <c r="L330">
        <v>165</v>
      </c>
      <c r="M330">
        <v>75</v>
      </c>
      <c r="N330">
        <v>10</v>
      </c>
    </row>
    <row r="331" spans="1:14" x14ac:dyDescent="0.25">
      <c r="A331" s="2">
        <v>4620303</v>
      </c>
      <c r="B331">
        <v>2291</v>
      </c>
      <c r="C331">
        <v>2213</v>
      </c>
      <c r="D331">
        <v>1355</v>
      </c>
      <c r="E331">
        <v>1252</v>
      </c>
      <c r="F331">
        <v>8687.9</v>
      </c>
      <c r="G331">
        <v>0.26</v>
      </c>
      <c r="H331">
        <v>1140</v>
      </c>
      <c r="I331">
        <v>445</v>
      </c>
      <c r="J331">
        <v>10</v>
      </c>
      <c r="K331">
        <v>505</v>
      </c>
      <c r="L331">
        <v>100</v>
      </c>
      <c r="M331">
        <v>70</v>
      </c>
      <c r="N331">
        <v>10</v>
      </c>
    </row>
    <row r="332" spans="1:14" x14ac:dyDescent="0.25">
      <c r="A332" s="2">
        <v>4620304</v>
      </c>
      <c r="B332">
        <v>3277</v>
      </c>
      <c r="C332">
        <v>2911</v>
      </c>
      <c r="D332">
        <v>1857</v>
      </c>
      <c r="E332">
        <v>1745</v>
      </c>
      <c r="F332">
        <v>12092.3</v>
      </c>
      <c r="G332">
        <v>0.27</v>
      </c>
      <c r="H332">
        <v>1560</v>
      </c>
      <c r="I332">
        <v>455</v>
      </c>
      <c r="J332">
        <v>25</v>
      </c>
      <c r="K332">
        <v>905</v>
      </c>
      <c r="L332">
        <v>110</v>
      </c>
      <c r="M332">
        <v>55</v>
      </c>
      <c r="N332">
        <v>10</v>
      </c>
    </row>
    <row r="333" spans="1:14" x14ac:dyDescent="0.25">
      <c r="A333" s="2">
        <v>4620305</v>
      </c>
      <c r="B333">
        <v>3762</v>
      </c>
      <c r="C333">
        <v>3709</v>
      </c>
      <c r="D333">
        <v>2250</v>
      </c>
      <c r="E333">
        <v>2083</v>
      </c>
      <c r="F333">
        <v>10727.1</v>
      </c>
      <c r="G333">
        <v>0.35</v>
      </c>
      <c r="H333">
        <v>1825</v>
      </c>
      <c r="I333">
        <v>485</v>
      </c>
      <c r="J333">
        <v>45</v>
      </c>
      <c r="K333">
        <v>1065</v>
      </c>
      <c r="L333">
        <v>145</v>
      </c>
      <c r="M333">
        <v>60</v>
      </c>
      <c r="N333">
        <v>20</v>
      </c>
    </row>
    <row r="334" spans="1:14" x14ac:dyDescent="0.25">
      <c r="A334" s="2">
        <v>4620306</v>
      </c>
      <c r="B334">
        <v>2847</v>
      </c>
      <c r="C334">
        <v>2799</v>
      </c>
      <c r="D334">
        <v>1635</v>
      </c>
      <c r="E334">
        <v>1524</v>
      </c>
      <c r="F334">
        <v>12766.8</v>
      </c>
      <c r="G334">
        <v>0.22</v>
      </c>
      <c r="H334">
        <v>1375</v>
      </c>
      <c r="I334">
        <v>395</v>
      </c>
      <c r="J334">
        <v>30</v>
      </c>
      <c r="K334">
        <v>755</v>
      </c>
      <c r="L334">
        <v>110</v>
      </c>
      <c r="M334">
        <v>70</v>
      </c>
      <c r="N334">
        <v>15</v>
      </c>
    </row>
    <row r="335" spans="1:14" x14ac:dyDescent="0.25">
      <c r="A335" s="2">
        <v>4620307</v>
      </c>
      <c r="B335">
        <v>3079</v>
      </c>
      <c r="C335">
        <v>3269</v>
      </c>
      <c r="D335">
        <v>1716</v>
      </c>
      <c r="E335">
        <v>1567</v>
      </c>
      <c r="F335">
        <v>17736.2</v>
      </c>
      <c r="G335">
        <v>0.17</v>
      </c>
      <c r="H335">
        <v>1685</v>
      </c>
      <c r="I335">
        <v>460</v>
      </c>
      <c r="J335">
        <v>35</v>
      </c>
      <c r="K335">
        <v>955</v>
      </c>
      <c r="L335">
        <v>165</v>
      </c>
      <c r="M335">
        <v>55</v>
      </c>
      <c r="N335">
        <v>10</v>
      </c>
    </row>
    <row r="336" spans="1:14" x14ac:dyDescent="0.25">
      <c r="A336" s="2">
        <v>4620308</v>
      </c>
      <c r="B336">
        <v>2693</v>
      </c>
      <c r="C336">
        <v>2522</v>
      </c>
      <c r="D336">
        <v>1427</v>
      </c>
      <c r="E336">
        <v>1352</v>
      </c>
      <c r="F336">
        <v>15477</v>
      </c>
      <c r="G336">
        <v>0.17</v>
      </c>
      <c r="H336">
        <v>1480</v>
      </c>
      <c r="I336">
        <v>480</v>
      </c>
      <c r="J336">
        <v>35</v>
      </c>
      <c r="K336">
        <v>800</v>
      </c>
      <c r="L336">
        <v>125</v>
      </c>
      <c r="M336">
        <v>40</v>
      </c>
      <c r="N336">
        <v>10</v>
      </c>
    </row>
    <row r="337" spans="1:14" x14ac:dyDescent="0.25">
      <c r="A337" s="2">
        <v>4620309</v>
      </c>
      <c r="B337">
        <v>1364</v>
      </c>
      <c r="C337">
        <v>1305</v>
      </c>
      <c r="D337">
        <v>640</v>
      </c>
      <c r="E337">
        <v>622</v>
      </c>
      <c r="F337">
        <v>7313.7</v>
      </c>
      <c r="G337">
        <v>0.19</v>
      </c>
      <c r="H337">
        <v>680</v>
      </c>
      <c r="I337">
        <v>295</v>
      </c>
      <c r="J337">
        <v>10</v>
      </c>
      <c r="K337">
        <v>295</v>
      </c>
      <c r="L337">
        <v>55</v>
      </c>
      <c r="M337">
        <v>15</v>
      </c>
      <c r="N337">
        <v>10</v>
      </c>
    </row>
    <row r="338" spans="1:14" x14ac:dyDescent="0.25">
      <c r="A338" s="2">
        <v>4620310</v>
      </c>
      <c r="B338">
        <v>3387</v>
      </c>
      <c r="C338">
        <v>3420</v>
      </c>
      <c r="D338">
        <v>1686</v>
      </c>
      <c r="E338">
        <v>1603</v>
      </c>
      <c r="F338">
        <v>7915.4</v>
      </c>
      <c r="G338">
        <v>0.43</v>
      </c>
      <c r="H338">
        <v>1670</v>
      </c>
      <c r="I338">
        <v>855</v>
      </c>
      <c r="J338">
        <v>25</v>
      </c>
      <c r="K338">
        <v>655</v>
      </c>
      <c r="L338">
        <v>85</v>
      </c>
      <c r="M338">
        <v>55</v>
      </c>
      <c r="N338">
        <v>0</v>
      </c>
    </row>
    <row r="339" spans="1:14" x14ac:dyDescent="0.25">
      <c r="A339" s="2">
        <v>4620311</v>
      </c>
      <c r="B339">
        <v>4003</v>
      </c>
      <c r="C339">
        <v>3986</v>
      </c>
      <c r="D339">
        <v>2146</v>
      </c>
      <c r="E339">
        <v>2017</v>
      </c>
      <c r="F339">
        <v>11203.5</v>
      </c>
      <c r="G339">
        <v>0.36</v>
      </c>
      <c r="H339">
        <v>1915</v>
      </c>
      <c r="I339">
        <v>710</v>
      </c>
      <c r="J339">
        <v>55</v>
      </c>
      <c r="K339">
        <v>910</v>
      </c>
      <c r="L339">
        <v>150</v>
      </c>
      <c r="M339">
        <v>65</v>
      </c>
      <c r="N339">
        <v>15</v>
      </c>
    </row>
    <row r="340" spans="1:14" x14ac:dyDescent="0.25">
      <c r="A340" s="2">
        <v>4620312</v>
      </c>
      <c r="B340">
        <v>3241</v>
      </c>
      <c r="C340">
        <v>3220</v>
      </c>
      <c r="D340">
        <v>1719</v>
      </c>
      <c r="E340">
        <v>1621</v>
      </c>
      <c r="F340">
        <v>10563.9</v>
      </c>
      <c r="G340">
        <v>0.31</v>
      </c>
      <c r="H340">
        <v>1435</v>
      </c>
      <c r="I340">
        <v>610</v>
      </c>
      <c r="J340">
        <v>20</v>
      </c>
      <c r="K340">
        <v>665</v>
      </c>
      <c r="L340">
        <v>90</v>
      </c>
      <c r="M340">
        <v>45</v>
      </c>
      <c r="N340">
        <v>10</v>
      </c>
    </row>
    <row r="341" spans="1:14" x14ac:dyDescent="0.25">
      <c r="A341" s="2">
        <v>4620313</v>
      </c>
      <c r="B341">
        <v>3249</v>
      </c>
      <c r="C341">
        <v>3290</v>
      </c>
      <c r="D341">
        <v>1586</v>
      </c>
      <c r="E341">
        <v>1523</v>
      </c>
      <c r="F341">
        <v>8173.6</v>
      </c>
      <c r="G341">
        <v>0.4</v>
      </c>
      <c r="H341">
        <v>1570</v>
      </c>
      <c r="I341">
        <v>770</v>
      </c>
      <c r="J341">
        <v>40</v>
      </c>
      <c r="K341">
        <v>585</v>
      </c>
      <c r="L341">
        <v>115</v>
      </c>
      <c r="M341">
        <v>50</v>
      </c>
      <c r="N341">
        <v>10</v>
      </c>
    </row>
    <row r="342" spans="1:14" x14ac:dyDescent="0.25">
      <c r="A342" s="2">
        <v>4620314</v>
      </c>
      <c r="B342">
        <v>2466</v>
      </c>
      <c r="C342">
        <v>2422</v>
      </c>
      <c r="D342">
        <v>1229</v>
      </c>
      <c r="E342">
        <v>1162</v>
      </c>
      <c r="F342">
        <v>9573</v>
      </c>
      <c r="G342">
        <v>0.26</v>
      </c>
      <c r="H342">
        <v>1165</v>
      </c>
      <c r="I342">
        <v>565</v>
      </c>
      <c r="J342">
        <v>45</v>
      </c>
      <c r="K342">
        <v>460</v>
      </c>
      <c r="L342">
        <v>55</v>
      </c>
      <c r="M342">
        <v>30</v>
      </c>
      <c r="N342">
        <v>20</v>
      </c>
    </row>
    <row r="343" spans="1:14" x14ac:dyDescent="0.25">
      <c r="A343" s="2">
        <v>4620315</v>
      </c>
      <c r="B343">
        <v>240</v>
      </c>
      <c r="C343">
        <v>94</v>
      </c>
      <c r="D343">
        <v>5</v>
      </c>
      <c r="E343">
        <v>5</v>
      </c>
      <c r="F343">
        <v>295.89999999999998</v>
      </c>
      <c r="G343">
        <v>0.81</v>
      </c>
    </row>
    <row r="344" spans="1:14" x14ac:dyDescent="0.25">
      <c r="A344" s="2">
        <v>4620316</v>
      </c>
      <c r="B344">
        <v>2239</v>
      </c>
      <c r="C344">
        <v>2187</v>
      </c>
      <c r="D344">
        <v>871</v>
      </c>
      <c r="E344">
        <v>850</v>
      </c>
      <c r="F344">
        <v>3930.8</v>
      </c>
      <c r="G344">
        <v>0.56999999999999995</v>
      </c>
      <c r="H344">
        <v>1065</v>
      </c>
      <c r="I344">
        <v>620</v>
      </c>
      <c r="J344">
        <v>50</v>
      </c>
      <c r="K344">
        <v>330</v>
      </c>
      <c r="L344">
        <v>30</v>
      </c>
      <c r="M344">
        <v>30</v>
      </c>
      <c r="N344">
        <v>10</v>
      </c>
    </row>
    <row r="345" spans="1:14" x14ac:dyDescent="0.25">
      <c r="A345" s="2">
        <v>4620317.0199999996</v>
      </c>
      <c r="B345">
        <v>7929</v>
      </c>
      <c r="C345">
        <v>6655</v>
      </c>
      <c r="D345">
        <v>4169</v>
      </c>
      <c r="E345">
        <v>3882</v>
      </c>
      <c r="F345">
        <v>6100.2</v>
      </c>
      <c r="G345">
        <v>1.3</v>
      </c>
      <c r="H345">
        <v>3070</v>
      </c>
      <c r="I345">
        <v>1820</v>
      </c>
      <c r="J345">
        <v>185</v>
      </c>
      <c r="K345">
        <v>865</v>
      </c>
      <c r="L345">
        <v>135</v>
      </c>
      <c r="M345">
        <v>25</v>
      </c>
      <c r="N345">
        <v>40</v>
      </c>
    </row>
    <row r="346" spans="1:14" x14ac:dyDescent="0.25">
      <c r="A346" s="2">
        <v>4620317.03</v>
      </c>
      <c r="B346">
        <v>4349</v>
      </c>
      <c r="C346">
        <v>4141</v>
      </c>
      <c r="D346">
        <v>2323</v>
      </c>
      <c r="E346">
        <v>2176</v>
      </c>
      <c r="F346">
        <v>5387.8</v>
      </c>
      <c r="G346">
        <v>0.81</v>
      </c>
      <c r="H346">
        <v>2100</v>
      </c>
      <c r="I346">
        <v>1475</v>
      </c>
      <c r="J346">
        <v>105</v>
      </c>
      <c r="K346">
        <v>375</v>
      </c>
      <c r="L346">
        <v>65</v>
      </c>
      <c r="M346">
        <v>40</v>
      </c>
      <c r="N346">
        <v>35</v>
      </c>
    </row>
    <row r="347" spans="1:14" x14ac:dyDescent="0.25">
      <c r="A347" s="2">
        <v>4620317.04</v>
      </c>
      <c r="B347">
        <v>8183</v>
      </c>
      <c r="C347">
        <v>7519</v>
      </c>
      <c r="D347">
        <v>3780</v>
      </c>
      <c r="E347">
        <v>3584</v>
      </c>
      <c r="F347">
        <v>5031.7</v>
      </c>
      <c r="G347">
        <v>1.63</v>
      </c>
      <c r="H347">
        <v>3305</v>
      </c>
      <c r="I347">
        <v>2080</v>
      </c>
      <c r="J347">
        <v>100</v>
      </c>
      <c r="K347">
        <v>1010</v>
      </c>
      <c r="L347">
        <v>65</v>
      </c>
      <c r="M347">
        <v>30</v>
      </c>
      <c r="N347">
        <v>20</v>
      </c>
    </row>
    <row r="348" spans="1:14" x14ac:dyDescent="0.25">
      <c r="A348" s="2">
        <v>4620320</v>
      </c>
      <c r="B348">
        <v>4683</v>
      </c>
      <c r="C348">
        <v>4541</v>
      </c>
      <c r="D348">
        <v>2271</v>
      </c>
      <c r="E348">
        <v>2133</v>
      </c>
      <c r="F348">
        <v>6895.9</v>
      </c>
      <c r="G348">
        <v>0.68</v>
      </c>
      <c r="H348">
        <v>2145</v>
      </c>
      <c r="I348">
        <v>1265</v>
      </c>
      <c r="J348">
        <v>55</v>
      </c>
      <c r="K348">
        <v>680</v>
      </c>
      <c r="L348">
        <v>85</v>
      </c>
      <c r="M348">
        <v>40</v>
      </c>
      <c r="N348">
        <v>15</v>
      </c>
    </row>
    <row r="349" spans="1:14" x14ac:dyDescent="0.25">
      <c r="A349" s="2">
        <v>4620321</v>
      </c>
      <c r="B349">
        <v>2921</v>
      </c>
      <c r="C349">
        <v>2850</v>
      </c>
      <c r="D349">
        <v>1506</v>
      </c>
      <c r="E349">
        <v>1387</v>
      </c>
      <c r="F349">
        <v>2624</v>
      </c>
      <c r="G349">
        <v>1.1100000000000001</v>
      </c>
      <c r="H349">
        <v>1360</v>
      </c>
      <c r="I349">
        <v>860</v>
      </c>
      <c r="J349">
        <v>50</v>
      </c>
      <c r="K349">
        <v>365</v>
      </c>
      <c r="L349">
        <v>70</v>
      </c>
      <c r="M349">
        <v>15</v>
      </c>
      <c r="N349">
        <v>10</v>
      </c>
    </row>
    <row r="350" spans="1:14" x14ac:dyDescent="0.25">
      <c r="A350" s="2">
        <v>4620322.0199999996</v>
      </c>
      <c r="B350">
        <v>3850</v>
      </c>
      <c r="C350">
        <v>3779</v>
      </c>
      <c r="D350">
        <v>1762</v>
      </c>
      <c r="E350">
        <v>1673</v>
      </c>
      <c r="F350">
        <v>4956.8999999999996</v>
      </c>
      <c r="G350">
        <v>0.78</v>
      </c>
      <c r="H350">
        <v>1710</v>
      </c>
      <c r="I350">
        <v>1110</v>
      </c>
      <c r="J350">
        <v>50</v>
      </c>
      <c r="K350">
        <v>470</v>
      </c>
      <c r="L350">
        <v>65</v>
      </c>
      <c r="M350">
        <v>10</v>
      </c>
      <c r="N350">
        <v>0</v>
      </c>
    </row>
    <row r="351" spans="1:14" x14ac:dyDescent="0.25">
      <c r="A351" s="2">
        <v>4620322.03</v>
      </c>
      <c r="B351">
        <v>4751</v>
      </c>
      <c r="C351">
        <v>4650</v>
      </c>
      <c r="D351">
        <v>2499</v>
      </c>
      <c r="E351">
        <v>2361</v>
      </c>
      <c r="F351">
        <v>6194.3</v>
      </c>
      <c r="G351">
        <v>0.77</v>
      </c>
      <c r="H351">
        <v>1810</v>
      </c>
      <c r="I351">
        <v>1070</v>
      </c>
      <c r="J351">
        <v>70</v>
      </c>
      <c r="K351">
        <v>585</v>
      </c>
      <c r="L351">
        <v>70</v>
      </c>
      <c r="M351">
        <v>10</v>
      </c>
      <c r="N351">
        <v>0</v>
      </c>
    </row>
    <row r="352" spans="1:14" x14ac:dyDescent="0.25">
      <c r="A352" s="2">
        <v>4620322.04</v>
      </c>
      <c r="B352">
        <v>3345</v>
      </c>
      <c r="C352">
        <v>3478</v>
      </c>
      <c r="D352">
        <v>1470</v>
      </c>
      <c r="E352">
        <v>1377</v>
      </c>
      <c r="F352">
        <v>7335.5</v>
      </c>
      <c r="G352">
        <v>0.46</v>
      </c>
      <c r="H352">
        <v>1235</v>
      </c>
      <c r="I352">
        <v>785</v>
      </c>
      <c r="J352">
        <v>30</v>
      </c>
      <c r="K352">
        <v>375</v>
      </c>
      <c r="L352">
        <v>30</v>
      </c>
      <c r="M352">
        <v>0</v>
      </c>
      <c r="N352">
        <v>10</v>
      </c>
    </row>
    <row r="353" spans="1:14" x14ac:dyDescent="0.25">
      <c r="A353" s="2">
        <v>4620323</v>
      </c>
      <c r="B353">
        <v>2862</v>
      </c>
      <c r="C353">
        <v>2941</v>
      </c>
      <c r="D353">
        <v>1289</v>
      </c>
      <c r="E353">
        <v>1191</v>
      </c>
      <c r="F353">
        <v>4618.3999999999996</v>
      </c>
      <c r="G353">
        <v>0.62</v>
      </c>
      <c r="H353">
        <v>1200</v>
      </c>
      <c r="I353">
        <v>775</v>
      </c>
      <c r="J353">
        <v>50</v>
      </c>
      <c r="K353">
        <v>290</v>
      </c>
      <c r="L353">
        <v>65</v>
      </c>
      <c r="M353">
        <v>10</v>
      </c>
      <c r="N353">
        <v>10</v>
      </c>
    </row>
    <row r="354" spans="1:14" x14ac:dyDescent="0.25">
      <c r="A354" s="2">
        <v>4620324.01</v>
      </c>
      <c r="B354">
        <v>4894</v>
      </c>
      <c r="C354">
        <v>4645</v>
      </c>
      <c r="D354">
        <v>2324</v>
      </c>
      <c r="E354">
        <v>2130</v>
      </c>
      <c r="F354">
        <v>7279.5</v>
      </c>
      <c r="G354">
        <v>0.67</v>
      </c>
      <c r="H354">
        <v>2035</v>
      </c>
      <c r="I354">
        <v>1280</v>
      </c>
      <c r="J354">
        <v>75</v>
      </c>
      <c r="K354">
        <v>560</v>
      </c>
      <c r="L354">
        <v>95</v>
      </c>
      <c r="M354">
        <v>15</v>
      </c>
      <c r="N354">
        <v>10</v>
      </c>
    </row>
    <row r="355" spans="1:14" x14ac:dyDescent="0.25">
      <c r="A355" s="2">
        <v>4620324.0199999996</v>
      </c>
      <c r="B355">
        <v>2806</v>
      </c>
      <c r="C355">
        <v>2698</v>
      </c>
      <c r="D355">
        <v>1281</v>
      </c>
      <c r="E355">
        <v>1148</v>
      </c>
      <c r="F355">
        <v>4178.7</v>
      </c>
      <c r="G355">
        <v>0.67</v>
      </c>
      <c r="H355">
        <v>1125</v>
      </c>
      <c r="I355">
        <v>630</v>
      </c>
      <c r="J355">
        <v>40</v>
      </c>
      <c r="K355">
        <v>415</v>
      </c>
      <c r="L355">
        <v>20</v>
      </c>
      <c r="M355">
        <v>0</v>
      </c>
      <c r="N355">
        <v>20</v>
      </c>
    </row>
    <row r="356" spans="1:14" x14ac:dyDescent="0.25">
      <c r="A356" s="2">
        <v>4620325.01</v>
      </c>
      <c r="B356">
        <v>3715</v>
      </c>
      <c r="C356">
        <v>3670</v>
      </c>
      <c r="D356">
        <v>1555</v>
      </c>
      <c r="E356">
        <v>1454</v>
      </c>
      <c r="F356">
        <v>9424.2000000000007</v>
      </c>
      <c r="G356">
        <v>0.39</v>
      </c>
      <c r="H356">
        <v>1500</v>
      </c>
      <c r="I356">
        <v>815</v>
      </c>
      <c r="J356">
        <v>70</v>
      </c>
      <c r="K356">
        <v>495</v>
      </c>
      <c r="L356">
        <v>85</v>
      </c>
      <c r="M356">
        <v>0</v>
      </c>
      <c r="N356">
        <v>25</v>
      </c>
    </row>
    <row r="357" spans="1:14" x14ac:dyDescent="0.25">
      <c r="A357" s="2">
        <v>4620325.0199999996</v>
      </c>
      <c r="B357">
        <v>6575</v>
      </c>
      <c r="C357">
        <v>6559</v>
      </c>
      <c r="D357">
        <v>2961</v>
      </c>
      <c r="E357">
        <v>2764</v>
      </c>
      <c r="F357">
        <v>6733.2</v>
      </c>
      <c r="G357">
        <v>0.98</v>
      </c>
      <c r="H357">
        <v>2660</v>
      </c>
      <c r="I357">
        <v>1450</v>
      </c>
      <c r="J357">
        <v>110</v>
      </c>
      <c r="K357">
        <v>925</v>
      </c>
      <c r="L357">
        <v>140</v>
      </c>
      <c r="M357">
        <v>15</v>
      </c>
      <c r="N357">
        <v>20</v>
      </c>
    </row>
    <row r="358" spans="1:14" x14ac:dyDescent="0.25">
      <c r="A358" s="2">
        <v>4620325.03</v>
      </c>
      <c r="B358">
        <v>3702</v>
      </c>
      <c r="C358">
        <v>3612</v>
      </c>
      <c r="D358">
        <v>1605</v>
      </c>
      <c r="E358">
        <v>1507</v>
      </c>
      <c r="F358">
        <v>7927.2</v>
      </c>
      <c r="G358">
        <v>0.47</v>
      </c>
      <c r="H358">
        <v>1485</v>
      </c>
      <c r="I358">
        <v>810</v>
      </c>
      <c r="J358">
        <v>70</v>
      </c>
      <c r="K358">
        <v>520</v>
      </c>
      <c r="L358">
        <v>70</v>
      </c>
      <c r="M358">
        <v>0</v>
      </c>
      <c r="N358">
        <v>10</v>
      </c>
    </row>
    <row r="359" spans="1:14" x14ac:dyDescent="0.25">
      <c r="A359" s="2">
        <v>4620325.05</v>
      </c>
      <c r="B359">
        <v>6994</v>
      </c>
      <c r="C359">
        <v>5030</v>
      </c>
      <c r="D359">
        <v>3298</v>
      </c>
      <c r="E359">
        <v>3039</v>
      </c>
      <c r="F359">
        <v>7659.6</v>
      </c>
      <c r="G359">
        <v>0.91</v>
      </c>
      <c r="H359">
        <v>2820</v>
      </c>
      <c r="I359">
        <v>1590</v>
      </c>
      <c r="J359">
        <v>120</v>
      </c>
      <c r="K359">
        <v>970</v>
      </c>
      <c r="L359">
        <v>115</v>
      </c>
      <c r="M359">
        <v>15</v>
      </c>
      <c r="N359">
        <v>15</v>
      </c>
    </row>
    <row r="360" spans="1:14" x14ac:dyDescent="0.25">
      <c r="A360" s="2">
        <v>4620325.0599999996</v>
      </c>
      <c r="B360">
        <v>4225</v>
      </c>
      <c r="C360">
        <v>4162</v>
      </c>
      <c r="D360">
        <v>2002</v>
      </c>
      <c r="E360">
        <v>1925</v>
      </c>
      <c r="F360">
        <v>5458.7</v>
      </c>
      <c r="G360">
        <v>0.77</v>
      </c>
      <c r="H360">
        <v>1970</v>
      </c>
      <c r="I360">
        <v>1150</v>
      </c>
      <c r="J360">
        <v>120</v>
      </c>
      <c r="K360">
        <v>635</v>
      </c>
      <c r="L360">
        <v>35</v>
      </c>
      <c r="M360">
        <v>0</v>
      </c>
      <c r="N360">
        <v>25</v>
      </c>
    </row>
    <row r="361" spans="1:14" x14ac:dyDescent="0.25">
      <c r="A361" s="2">
        <v>4620326.01</v>
      </c>
      <c r="B361">
        <v>2822</v>
      </c>
      <c r="C361">
        <v>2872</v>
      </c>
      <c r="D361">
        <v>1201</v>
      </c>
      <c r="E361">
        <v>1129</v>
      </c>
      <c r="F361">
        <v>1111.0999999999999</v>
      </c>
      <c r="G361">
        <v>2.54</v>
      </c>
      <c r="H361">
        <v>1145</v>
      </c>
      <c r="I361">
        <v>700</v>
      </c>
      <c r="J361">
        <v>65</v>
      </c>
      <c r="K361">
        <v>305</v>
      </c>
      <c r="L361">
        <v>70</v>
      </c>
      <c r="M361">
        <v>0</v>
      </c>
      <c r="N361">
        <v>0</v>
      </c>
    </row>
    <row r="362" spans="1:14" x14ac:dyDescent="0.25">
      <c r="A362" s="2">
        <v>4620326.0199999996</v>
      </c>
      <c r="B362">
        <v>3386</v>
      </c>
      <c r="C362">
        <v>3493</v>
      </c>
      <c r="D362">
        <v>1715</v>
      </c>
      <c r="E362">
        <v>1570</v>
      </c>
      <c r="F362">
        <v>3117.3</v>
      </c>
      <c r="G362">
        <v>1.0900000000000001</v>
      </c>
      <c r="H362">
        <v>1550</v>
      </c>
      <c r="I362">
        <v>955</v>
      </c>
      <c r="J362">
        <v>50</v>
      </c>
      <c r="K362">
        <v>435</v>
      </c>
      <c r="L362">
        <v>75</v>
      </c>
      <c r="M362">
        <v>25</v>
      </c>
      <c r="N362">
        <v>15</v>
      </c>
    </row>
    <row r="363" spans="1:14" x14ac:dyDescent="0.25">
      <c r="A363" s="2">
        <v>4620326.03</v>
      </c>
      <c r="B363">
        <v>4976</v>
      </c>
      <c r="C363">
        <v>4949</v>
      </c>
      <c r="D363">
        <v>2028</v>
      </c>
      <c r="E363">
        <v>1906</v>
      </c>
      <c r="F363">
        <v>3771.4</v>
      </c>
      <c r="G363">
        <v>1.32</v>
      </c>
      <c r="H363">
        <v>2055</v>
      </c>
      <c r="I363">
        <v>1205</v>
      </c>
      <c r="J363">
        <v>80</v>
      </c>
      <c r="K363">
        <v>615</v>
      </c>
      <c r="L363">
        <v>130</v>
      </c>
      <c r="M363">
        <v>20</v>
      </c>
      <c r="N363">
        <v>10</v>
      </c>
    </row>
    <row r="364" spans="1:14" x14ac:dyDescent="0.25">
      <c r="A364" s="2">
        <v>4620327</v>
      </c>
      <c r="B364">
        <v>4737</v>
      </c>
      <c r="C364">
        <v>4787</v>
      </c>
      <c r="D364">
        <v>2248</v>
      </c>
      <c r="E364">
        <v>2078</v>
      </c>
      <c r="F364">
        <v>4342.3</v>
      </c>
      <c r="G364">
        <v>1.0900000000000001</v>
      </c>
      <c r="H364">
        <v>2160</v>
      </c>
      <c r="I364">
        <v>1240</v>
      </c>
      <c r="J364">
        <v>80</v>
      </c>
      <c r="K364">
        <v>740</v>
      </c>
      <c r="L364">
        <v>75</v>
      </c>
      <c r="M364">
        <v>0</v>
      </c>
      <c r="N364">
        <v>25</v>
      </c>
    </row>
    <row r="365" spans="1:14" x14ac:dyDescent="0.25">
      <c r="A365" s="2">
        <v>4620328</v>
      </c>
      <c r="B365">
        <v>1940</v>
      </c>
      <c r="C365">
        <v>1959</v>
      </c>
      <c r="D365">
        <v>860</v>
      </c>
      <c r="E365">
        <v>798</v>
      </c>
      <c r="F365">
        <v>4383.2</v>
      </c>
      <c r="G365">
        <v>0.44</v>
      </c>
      <c r="H365">
        <v>635</v>
      </c>
      <c r="I365">
        <v>345</v>
      </c>
      <c r="J365">
        <v>15</v>
      </c>
      <c r="K365">
        <v>240</v>
      </c>
      <c r="L365">
        <v>30</v>
      </c>
      <c r="M365">
        <v>10</v>
      </c>
      <c r="N365">
        <v>0</v>
      </c>
    </row>
    <row r="366" spans="1:14" x14ac:dyDescent="0.25">
      <c r="A366" s="2">
        <v>4620329</v>
      </c>
      <c r="B366">
        <v>3669</v>
      </c>
      <c r="C366">
        <v>3601</v>
      </c>
      <c r="D366">
        <v>1882</v>
      </c>
      <c r="E366">
        <v>1700</v>
      </c>
      <c r="F366">
        <v>5832.1</v>
      </c>
      <c r="G366">
        <v>0.63</v>
      </c>
      <c r="H366">
        <v>1655</v>
      </c>
      <c r="I366">
        <v>1090</v>
      </c>
      <c r="J366">
        <v>85</v>
      </c>
      <c r="K366">
        <v>365</v>
      </c>
      <c r="L366">
        <v>75</v>
      </c>
      <c r="M366">
        <v>20</v>
      </c>
      <c r="N366">
        <v>10</v>
      </c>
    </row>
    <row r="367" spans="1:14" x14ac:dyDescent="0.25">
      <c r="A367" s="2">
        <v>4620330</v>
      </c>
      <c r="B367">
        <v>5239</v>
      </c>
      <c r="C367">
        <v>5212</v>
      </c>
      <c r="D367">
        <v>2605</v>
      </c>
      <c r="E367">
        <v>2371</v>
      </c>
      <c r="F367">
        <v>2546</v>
      </c>
      <c r="G367">
        <v>2.06</v>
      </c>
      <c r="H367">
        <v>2315</v>
      </c>
      <c r="I367">
        <v>1365</v>
      </c>
      <c r="J367">
        <v>70</v>
      </c>
      <c r="K367">
        <v>680</v>
      </c>
      <c r="L367">
        <v>125</v>
      </c>
      <c r="M367">
        <v>35</v>
      </c>
      <c r="N367">
        <v>35</v>
      </c>
    </row>
    <row r="368" spans="1:14" x14ac:dyDescent="0.25">
      <c r="A368" s="2">
        <v>4620340</v>
      </c>
      <c r="B368">
        <v>5050</v>
      </c>
      <c r="C368">
        <v>5085</v>
      </c>
      <c r="D368">
        <v>1956</v>
      </c>
      <c r="E368">
        <v>1850</v>
      </c>
      <c r="F368">
        <v>3689.6</v>
      </c>
      <c r="G368">
        <v>1.37</v>
      </c>
      <c r="H368">
        <v>2175</v>
      </c>
      <c r="I368">
        <v>1320</v>
      </c>
      <c r="J368">
        <v>70</v>
      </c>
      <c r="K368">
        <v>560</v>
      </c>
      <c r="L368">
        <v>100</v>
      </c>
      <c r="M368">
        <v>95</v>
      </c>
      <c r="N368">
        <v>20</v>
      </c>
    </row>
    <row r="369" spans="1:14" x14ac:dyDescent="0.25">
      <c r="A369" s="2">
        <v>4620350</v>
      </c>
      <c r="B369">
        <v>2525</v>
      </c>
      <c r="C369">
        <v>2491</v>
      </c>
      <c r="D369">
        <v>1250</v>
      </c>
      <c r="E369">
        <v>1121</v>
      </c>
      <c r="F369">
        <v>4511.3</v>
      </c>
      <c r="G369">
        <v>0.56000000000000005</v>
      </c>
      <c r="H369">
        <v>990</v>
      </c>
      <c r="I369">
        <v>345</v>
      </c>
      <c r="J369">
        <v>35</v>
      </c>
      <c r="K369">
        <v>290</v>
      </c>
      <c r="L369">
        <v>260</v>
      </c>
      <c r="M369">
        <v>40</v>
      </c>
      <c r="N369">
        <v>10</v>
      </c>
    </row>
    <row r="370" spans="1:14" x14ac:dyDescent="0.25">
      <c r="A370" s="2">
        <v>4620351</v>
      </c>
      <c r="B370">
        <v>4984</v>
      </c>
      <c r="C370">
        <v>4921</v>
      </c>
      <c r="D370">
        <v>3147</v>
      </c>
      <c r="E370">
        <v>2715</v>
      </c>
      <c r="F370">
        <v>10811.3</v>
      </c>
      <c r="G370">
        <v>0.46</v>
      </c>
      <c r="H370">
        <v>1585</v>
      </c>
      <c r="I370">
        <v>645</v>
      </c>
      <c r="J370">
        <v>50</v>
      </c>
      <c r="K370">
        <v>390</v>
      </c>
      <c r="L370">
        <v>410</v>
      </c>
      <c r="M370">
        <v>45</v>
      </c>
      <c r="N370">
        <v>40</v>
      </c>
    </row>
    <row r="371" spans="1:14" x14ac:dyDescent="0.25">
      <c r="A371" s="2">
        <v>4620352</v>
      </c>
      <c r="B371">
        <v>3113</v>
      </c>
      <c r="C371">
        <v>3017</v>
      </c>
      <c r="D371">
        <v>1463</v>
      </c>
      <c r="E371">
        <v>1357</v>
      </c>
      <c r="F371">
        <v>6415.9</v>
      </c>
      <c r="G371">
        <v>0.49</v>
      </c>
      <c r="H371">
        <v>1110</v>
      </c>
      <c r="I371">
        <v>395</v>
      </c>
      <c r="J371">
        <v>35</v>
      </c>
      <c r="K371">
        <v>395</v>
      </c>
      <c r="L371">
        <v>225</v>
      </c>
      <c r="M371">
        <v>50</v>
      </c>
      <c r="N371">
        <v>10</v>
      </c>
    </row>
    <row r="372" spans="1:14" x14ac:dyDescent="0.25">
      <c r="A372" s="2">
        <v>4620353</v>
      </c>
      <c r="B372">
        <v>2999</v>
      </c>
      <c r="C372">
        <v>2961</v>
      </c>
      <c r="D372">
        <v>1242</v>
      </c>
      <c r="E372">
        <v>1166</v>
      </c>
      <c r="F372">
        <v>7238.7</v>
      </c>
      <c r="G372">
        <v>0.41</v>
      </c>
      <c r="H372">
        <v>1125</v>
      </c>
      <c r="I372">
        <v>570</v>
      </c>
      <c r="J372">
        <v>35</v>
      </c>
      <c r="K372">
        <v>240</v>
      </c>
      <c r="L372">
        <v>185</v>
      </c>
      <c r="M372">
        <v>85</v>
      </c>
      <c r="N372">
        <v>20</v>
      </c>
    </row>
    <row r="373" spans="1:14" x14ac:dyDescent="0.25">
      <c r="A373" s="2">
        <v>4620354</v>
      </c>
      <c r="B373">
        <v>3092</v>
      </c>
      <c r="C373">
        <v>3158</v>
      </c>
      <c r="D373">
        <v>1044</v>
      </c>
      <c r="E373">
        <v>1001</v>
      </c>
      <c r="F373">
        <v>3816.3</v>
      </c>
      <c r="G373">
        <v>0.81</v>
      </c>
      <c r="H373">
        <v>1175</v>
      </c>
      <c r="I373">
        <v>810</v>
      </c>
      <c r="J373">
        <v>100</v>
      </c>
      <c r="K373">
        <v>110</v>
      </c>
      <c r="L373">
        <v>125</v>
      </c>
      <c r="M373">
        <v>30</v>
      </c>
      <c r="N373">
        <v>10</v>
      </c>
    </row>
    <row r="374" spans="1:14" x14ac:dyDescent="0.25">
      <c r="A374" s="2">
        <v>4620355</v>
      </c>
      <c r="B374">
        <v>1573</v>
      </c>
      <c r="C374">
        <v>1387</v>
      </c>
      <c r="D374">
        <v>772</v>
      </c>
      <c r="E374">
        <v>672</v>
      </c>
      <c r="F374">
        <v>5117.1000000000004</v>
      </c>
      <c r="G374">
        <v>0.31</v>
      </c>
      <c r="H374">
        <v>670</v>
      </c>
      <c r="I374">
        <v>310</v>
      </c>
      <c r="J374">
        <v>50</v>
      </c>
      <c r="K374">
        <v>145</v>
      </c>
      <c r="L374">
        <v>125</v>
      </c>
      <c r="M374">
        <v>30</v>
      </c>
      <c r="N374">
        <v>15</v>
      </c>
    </row>
    <row r="375" spans="1:14" x14ac:dyDescent="0.25">
      <c r="A375" s="2">
        <v>4620356</v>
      </c>
      <c r="B375">
        <v>2026</v>
      </c>
      <c r="C375">
        <v>1996</v>
      </c>
      <c r="D375">
        <v>699</v>
      </c>
      <c r="E375">
        <v>653</v>
      </c>
      <c r="F375">
        <v>2016.9</v>
      </c>
      <c r="G375">
        <v>1</v>
      </c>
      <c r="H375">
        <v>835</v>
      </c>
      <c r="I375">
        <v>680</v>
      </c>
      <c r="J375">
        <v>45</v>
      </c>
      <c r="K375">
        <v>50</v>
      </c>
      <c r="L375">
        <v>35</v>
      </c>
      <c r="M375">
        <v>20</v>
      </c>
      <c r="N375">
        <v>15</v>
      </c>
    </row>
    <row r="376" spans="1:14" x14ac:dyDescent="0.25">
      <c r="A376" s="2">
        <v>4620360</v>
      </c>
      <c r="B376">
        <v>1923</v>
      </c>
      <c r="C376">
        <v>1934</v>
      </c>
      <c r="D376">
        <v>680</v>
      </c>
      <c r="E376">
        <v>624</v>
      </c>
      <c r="F376">
        <v>1349</v>
      </c>
      <c r="G376">
        <v>1.43</v>
      </c>
      <c r="H376">
        <v>750</v>
      </c>
      <c r="I376">
        <v>520</v>
      </c>
      <c r="J376">
        <v>25</v>
      </c>
      <c r="K376">
        <v>95</v>
      </c>
      <c r="L376">
        <v>75</v>
      </c>
      <c r="M376">
        <v>30</v>
      </c>
      <c r="N376">
        <v>0</v>
      </c>
    </row>
    <row r="377" spans="1:14" x14ac:dyDescent="0.25">
      <c r="A377" s="2">
        <v>4620361</v>
      </c>
      <c r="B377">
        <v>1419</v>
      </c>
      <c r="C377">
        <v>1384</v>
      </c>
      <c r="D377">
        <v>833</v>
      </c>
      <c r="E377">
        <v>671</v>
      </c>
      <c r="F377">
        <v>12602.1</v>
      </c>
      <c r="G377">
        <v>0.11</v>
      </c>
      <c r="H377">
        <v>510</v>
      </c>
      <c r="I377">
        <v>215</v>
      </c>
      <c r="J377">
        <v>10</v>
      </c>
      <c r="K377">
        <v>195</v>
      </c>
      <c r="L377">
        <v>70</v>
      </c>
      <c r="M377">
        <v>15</v>
      </c>
      <c r="N377">
        <v>0</v>
      </c>
    </row>
    <row r="378" spans="1:14" x14ac:dyDescent="0.25">
      <c r="A378" s="2">
        <v>4620362</v>
      </c>
      <c r="B378">
        <v>2366</v>
      </c>
      <c r="C378">
        <v>2551</v>
      </c>
      <c r="D378">
        <v>896</v>
      </c>
      <c r="E378">
        <v>834</v>
      </c>
      <c r="F378">
        <v>4517.8999999999996</v>
      </c>
      <c r="G378">
        <v>0.52</v>
      </c>
      <c r="H378">
        <v>995</v>
      </c>
      <c r="I378">
        <v>520</v>
      </c>
      <c r="J378">
        <v>60</v>
      </c>
      <c r="K378">
        <v>210</v>
      </c>
      <c r="L378">
        <v>130</v>
      </c>
      <c r="M378">
        <v>60</v>
      </c>
      <c r="N378">
        <v>20</v>
      </c>
    </row>
    <row r="379" spans="1:14" x14ac:dyDescent="0.25">
      <c r="A379" s="2">
        <v>4620363</v>
      </c>
      <c r="B379">
        <v>4936</v>
      </c>
      <c r="C379">
        <v>5012</v>
      </c>
      <c r="D379">
        <v>2308</v>
      </c>
      <c r="E379">
        <v>2075</v>
      </c>
      <c r="F379">
        <v>13402.1</v>
      </c>
      <c r="G379">
        <v>0.37</v>
      </c>
      <c r="H379">
        <v>1745</v>
      </c>
      <c r="I379">
        <v>610</v>
      </c>
      <c r="J379">
        <v>75</v>
      </c>
      <c r="K379">
        <v>465</v>
      </c>
      <c r="L379">
        <v>405</v>
      </c>
      <c r="M379">
        <v>140</v>
      </c>
      <c r="N379">
        <v>45</v>
      </c>
    </row>
    <row r="380" spans="1:14" x14ac:dyDescent="0.25">
      <c r="A380" s="2">
        <v>4620364</v>
      </c>
      <c r="B380">
        <v>3112</v>
      </c>
      <c r="C380">
        <v>2935</v>
      </c>
      <c r="D380">
        <v>1059</v>
      </c>
      <c r="E380">
        <v>962</v>
      </c>
      <c r="F380">
        <v>13293.5</v>
      </c>
      <c r="G380">
        <v>0.23</v>
      </c>
      <c r="H380">
        <v>970</v>
      </c>
      <c r="I380">
        <v>295</v>
      </c>
      <c r="J380">
        <v>35</v>
      </c>
      <c r="K380">
        <v>270</v>
      </c>
      <c r="L380">
        <v>310</v>
      </c>
      <c r="M380">
        <v>35</v>
      </c>
      <c r="N380">
        <v>20</v>
      </c>
    </row>
    <row r="381" spans="1:14" x14ac:dyDescent="0.25">
      <c r="A381" s="2">
        <v>4620365</v>
      </c>
      <c r="B381">
        <v>3080</v>
      </c>
      <c r="C381">
        <v>2779</v>
      </c>
      <c r="D381">
        <v>1370</v>
      </c>
      <c r="E381">
        <v>1267</v>
      </c>
      <c r="F381">
        <v>12414.3</v>
      </c>
      <c r="G381">
        <v>0.25</v>
      </c>
      <c r="H381">
        <v>1315</v>
      </c>
      <c r="I381">
        <v>490</v>
      </c>
      <c r="J381">
        <v>40</v>
      </c>
      <c r="K381">
        <v>385</v>
      </c>
      <c r="L381">
        <v>195</v>
      </c>
      <c r="M381">
        <v>190</v>
      </c>
      <c r="N381">
        <v>10</v>
      </c>
    </row>
    <row r="382" spans="1:14" x14ac:dyDescent="0.25">
      <c r="A382" s="2">
        <v>4620366</v>
      </c>
      <c r="B382">
        <v>2570</v>
      </c>
      <c r="C382">
        <v>2538</v>
      </c>
      <c r="D382">
        <v>1068</v>
      </c>
      <c r="E382">
        <v>1018</v>
      </c>
      <c r="F382">
        <v>7282.5</v>
      </c>
      <c r="G382">
        <v>0.35</v>
      </c>
      <c r="H382">
        <v>1205</v>
      </c>
      <c r="I382">
        <v>555</v>
      </c>
      <c r="J382">
        <v>35</v>
      </c>
      <c r="K382">
        <v>375</v>
      </c>
      <c r="L382">
        <v>125</v>
      </c>
      <c r="M382">
        <v>100</v>
      </c>
      <c r="N382">
        <v>10</v>
      </c>
    </row>
    <row r="383" spans="1:14" x14ac:dyDescent="0.25">
      <c r="A383" s="2">
        <v>4620367</v>
      </c>
      <c r="B383">
        <v>4548</v>
      </c>
      <c r="C383">
        <v>4433</v>
      </c>
      <c r="D383">
        <v>1856</v>
      </c>
      <c r="E383">
        <v>1722</v>
      </c>
      <c r="F383">
        <v>8305.2999999999993</v>
      </c>
      <c r="G383">
        <v>0.55000000000000004</v>
      </c>
      <c r="H383">
        <v>1875</v>
      </c>
      <c r="I383">
        <v>810</v>
      </c>
      <c r="J383">
        <v>50</v>
      </c>
      <c r="K383">
        <v>560</v>
      </c>
      <c r="L383">
        <v>260</v>
      </c>
      <c r="M383">
        <v>155</v>
      </c>
      <c r="N383">
        <v>40</v>
      </c>
    </row>
    <row r="384" spans="1:14" x14ac:dyDescent="0.25">
      <c r="A384" s="2">
        <v>4620370</v>
      </c>
      <c r="B384">
        <v>6973</v>
      </c>
      <c r="C384">
        <v>7153</v>
      </c>
      <c r="D384">
        <v>2623</v>
      </c>
      <c r="E384">
        <v>2473</v>
      </c>
      <c r="F384">
        <v>3884.2</v>
      </c>
      <c r="G384">
        <v>1.8</v>
      </c>
      <c r="H384">
        <v>3015</v>
      </c>
      <c r="I384">
        <v>2250</v>
      </c>
      <c r="J384">
        <v>120</v>
      </c>
      <c r="K384">
        <v>475</v>
      </c>
      <c r="L384">
        <v>105</v>
      </c>
      <c r="M384">
        <v>45</v>
      </c>
      <c r="N384">
        <v>30</v>
      </c>
    </row>
    <row r="385" spans="1:14" x14ac:dyDescent="0.25">
      <c r="A385" s="2">
        <v>4620380</v>
      </c>
      <c r="B385">
        <v>4060</v>
      </c>
      <c r="C385">
        <v>4094</v>
      </c>
      <c r="D385">
        <v>1877</v>
      </c>
      <c r="E385">
        <v>1802</v>
      </c>
      <c r="F385">
        <v>5305.1</v>
      </c>
      <c r="G385">
        <v>0.77</v>
      </c>
      <c r="H385">
        <v>1650</v>
      </c>
      <c r="I385">
        <v>1120</v>
      </c>
      <c r="J385">
        <v>75</v>
      </c>
      <c r="K385">
        <v>365</v>
      </c>
      <c r="L385">
        <v>65</v>
      </c>
      <c r="M385">
        <v>15</v>
      </c>
      <c r="N385">
        <v>15</v>
      </c>
    </row>
    <row r="386" spans="1:14" x14ac:dyDescent="0.25">
      <c r="A386" s="2">
        <v>4620381</v>
      </c>
      <c r="B386">
        <v>6290</v>
      </c>
      <c r="C386">
        <v>6381</v>
      </c>
      <c r="D386">
        <v>2736</v>
      </c>
      <c r="E386">
        <v>2474</v>
      </c>
      <c r="F386">
        <v>10691.8</v>
      </c>
      <c r="G386">
        <v>0.59</v>
      </c>
      <c r="H386">
        <v>2275</v>
      </c>
      <c r="I386">
        <v>1345</v>
      </c>
      <c r="J386">
        <v>80</v>
      </c>
      <c r="K386">
        <v>725</v>
      </c>
      <c r="L386">
        <v>90</v>
      </c>
      <c r="M386">
        <v>10</v>
      </c>
      <c r="N386">
        <v>25</v>
      </c>
    </row>
    <row r="387" spans="1:14" x14ac:dyDescent="0.25">
      <c r="A387" s="2">
        <v>4620382.01</v>
      </c>
      <c r="B387">
        <v>3873</v>
      </c>
      <c r="C387">
        <v>3722</v>
      </c>
      <c r="D387">
        <v>1558</v>
      </c>
      <c r="E387">
        <v>1449</v>
      </c>
      <c r="F387">
        <v>6666.1</v>
      </c>
      <c r="G387">
        <v>0.57999999999999996</v>
      </c>
      <c r="H387">
        <v>1095</v>
      </c>
      <c r="I387">
        <v>845</v>
      </c>
      <c r="J387">
        <v>60</v>
      </c>
      <c r="K387">
        <v>130</v>
      </c>
      <c r="L387">
        <v>50</v>
      </c>
      <c r="M387">
        <v>0</v>
      </c>
      <c r="N387">
        <v>10</v>
      </c>
    </row>
    <row r="388" spans="1:14" x14ac:dyDescent="0.25">
      <c r="A388" s="2">
        <v>4620382.0199999996</v>
      </c>
      <c r="B388">
        <v>4445</v>
      </c>
      <c r="C388">
        <v>4622</v>
      </c>
      <c r="D388">
        <v>1606</v>
      </c>
      <c r="E388">
        <v>1475</v>
      </c>
      <c r="F388">
        <v>2846.1</v>
      </c>
      <c r="G388">
        <v>1.56</v>
      </c>
      <c r="H388">
        <v>1880</v>
      </c>
      <c r="I388">
        <v>1405</v>
      </c>
      <c r="J388">
        <v>70</v>
      </c>
      <c r="K388">
        <v>325</v>
      </c>
      <c r="L388">
        <v>55</v>
      </c>
      <c r="M388">
        <v>15</v>
      </c>
      <c r="N388">
        <v>15</v>
      </c>
    </row>
    <row r="389" spans="1:14" x14ac:dyDescent="0.25">
      <c r="A389" s="2">
        <v>4620383.01</v>
      </c>
      <c r="B389">
        <v>3232</v>
      </c>
      <c r="C389">
        <v>3308</v>
      </c>
      <c r="D389">
        <v>1126</v>
      </c>
      <c r="E389">
        <v>1047</v>
      </c>
      <c r="F389">
        <v>1873.1</v>
      </c>
      <c r="G389">
        <v>1.73</v>
      </c>
      <c r="H389">
        <v>1060</v>
      </c>
      <c r="I389">
        <v>740</v>
      </c>
      <c r="J389">
        <v>55</v>
      </c>
      <c r="K389">
        <v>215</v>
      </c>
      <c r="L389">
        <v>30</v>
      </c>
      <c r="M389">
        <v>0</v>
      </c>
      <c r="N389">
        <v>15</v>
      </c>
    </row>
    <row r="390" spans="1:14" x14ac:dyDescent="0.25">
      <c r="A390" s="2">
        <v>4620383.0199999996</v>
      </c>
      <c r="B390">
        <v>8002</v>
      </c>
      <c r="C390">
        <v>7650</v>
      </c>
      <c r="D390">
        <v>4008</v>
      </c>
      <c r="E390">
        <v>3844</v>
      </c>
      <c r="F390">
        <v>5327.6</v>
      </c>
      <c r="G390">
        <v>1.5</v>
      </c>
      <c r="H390">
        <v>2670</v>
      </c>
      <c r="I390">
        <v>2000</v>
      </c>
      <c r="J390">
        <v>90</v>
      </c>
      <c r="K390">
        <v>435</v>
      </c>
      <c r="L390">
        <v>100</v>
      </c>
      <c r="M390">
        <v>10</v>
      </c>
      <c r="N390">
        <v>40</v>
      </c>
    </row>
    <row r="391" spans="1:14" x14ac:dyDescent="0.25">
      <c r="A391" s="2">
        <v>4620385</v>
      </c>
      <c r="B391">
        <v>1517</v>
      </c>
      <c r="C391">
        <v>1465</v>
      </c>
      <c r="D391">
        <v>1001</v>
      </c>
      <c r="E391">
        <v>949</v>
      </c>
      <c r="F391">
        <v>40889.5</v>
      </c>
      <c r="G391">
        <v>0.04</v>
      </c>
      <c r="H391">
        <v>615</v>
      </c>
      <c r="I391">
        <v>335</v>
      </c>
      <c r="J391">
        <v>10</v>
      </c>
      <c r="K391">
        <v>220</v>
      </c>
      <c r="L391">
        <v>25</v>
      </c>
      <c r="M391">
        <v>10</v>
      </c>
      <c r="N391">
        <v>20</v>
      </c>
    </row>
    <row r="392" spans="1:14" x14ac:dyDescent="0.25">
      <c r="A392" s="2">
        <v>4620390</v>
      </c>
      <c r="B392">
        <v>1198</v>
      </c>
      <c r="C392">
        <v>953</v>
      </c>
      <c r="D392">
        <v>690</v>
      </c>
      <c r="E392">
        <v>617</v>
      </c>
      <c r="F392">
        <v>1167.3</v>
      </c>
      <c r="G392">
        <v>1.03</v>
      </c>
      <c r="H392">
        <v>660</v>
      </c>
      <c r="I392">
        <v>410</v>
      </c>
      <c r="J392">
        <v>25</v>
      </c>
      <c r="K392">
        <v>140</v>
      </c>
      <c r="L392">
        <v>75</v>
      </c>
      <c r="M392">
        <v>10</v>
      </c>
      <c r="N392">
        <v>15</v>
      </c>
    </row>
    <row r="393" spans="1:14" x14ac:dyDescent="0.25">
      <c r="A393" s="2">
        <v>4620391</v>
      </c>
      <c r="B393">
        <v>1656</v>
      </c>
      <c r="C393">
        <v>1665</v>
      </c>
      <c r="D393">
        <v>955</v>
      </c>
      <c r="E393">
        <v>834</v>
      </c>
      <c r="F393">
        <v>5228.8999999999996</v>
      </c>
      <c r="G393">
        <v>0.32</v>
      </c>
      <c r="H393">
        <v>740</v>
      </c>
      <c r="I393">
        <v>430</v>
      </c>
      <c r="J393">
        <v>35</v>
      </c>
      <c r="K393">
        <v>145</v>
      </c>
      <c r="L393">
        <v>120</v>
      </c>
      <c r="M393">
        <v>10</v>
      </c>
      <c r="N393">
        <v>10</v>
      </c>
    </row>
    <row r="394" spans="1:14" x14ac:dyDescent="0.25">
      <c r="A394" s="2">
        <v>4620392</v>
      </c>
      <c r="B394">
        <v>1522</v>
      </c>
      <c r="C394">
        <v>1470</v>
      </c>
      <c r="D394">
        <v>824</v>
      </c>
      <c r="E394">
        <v>738</v>
      </c>
      <c r="F394">
        <v>3472.5</v>
      </c>
      <c r="G394">
        <v>0.44</v>
      </c>
      <c r="H394">
        <v>585</v>
      </c>
      <c r="I394">
        <v>385</v>
      </c>
      <c r="J394">
        <v>25</v>
      </c>
      <c r="K394">
        <v>125</v>
      </c>
      <c r="L394">
        <v>45</v>
      </c>
      <c r="M394">
        <v>0</v>
      </c>
      <c r="N394">
        <v>10</v>
      </c>
    </row>
    <row r="395" spans="1:14" x14ac:dyDescent="0.25">
      <c r="A395" s="2">
        <v>4620393</v>
      </c>
      <c r="B395">
        <v>6874</v>
      </c>
      <c r="C395">
        <v>5208</v>
      </c>
      <c r="D395">
        <v>3379</v>
      </c>
      <c r="E395">
        <v>3193</v>
      </c>
      <c r="F395">
        <v>6593.8</v>
      </c>
      <c r="G395">
        <v>1.04</v>
      </c>
      <c r="H395">
        <v>3275</v>
      </c>
      <c r="I395">
        <v>2160</v>
      </c>
      <c r="J395">
        <v>120</v>
      </c>
      <c r="K395">
        <v>680</v>
      </c>
      <c r="L395">
        <v>250</v>
      </c>
      <c r="M395">
        <v>35</v>
      </c>
      <c r="N395">
        <v>25</v>
      </c>
    </row>
    <row r="396" spans="1:14" x14ac:dyDescent="0.25">
      <c r="A396" s="2">
        <v>4620394</v>
      </c>
      <c r="B396">
        <v>3689</v>
      </c>
      <c r="C396">
        <v>3319</v>
      </c>
      <c r="D396">
        <v>2024</v>
      </c>
      <c r="E396">
        <v>1871</v>
      </c>
      <c r="F396">
        <v>2743.6</v>
      </c>
      <c r="G396">
        <v>1.34</v>
      </c>
      <c r="H396">
        <v>1870</v>
      </c>
      <c r="I396">
        <v>1195</v>
      </c>
      <c r="J396">
        <v>35</v>
      </c>
      <c r="K396">
        <v>500</v>
      </c>
      <c r="L396">
        <v>105</v>
      </c>
      <c r="M396">
        <v>35</v>
      </c>
      <c r="N396">
        <v>10</v>
      </c>
    </row>
    <row r="397" spans="1:14" x14ac:dyDescent="0.25">
      <c r="A397" s="2">
        <v>4620395.01</v>
      </c>
      <c r="B397">
        <v>2731</v>
      </c>
      <c r="C397">
        <v>2838</v>
      </c>
      <c r="D397">
        <v>1227</v>
      </c>
      <c r="E397">
        <v>1090</v>
      </c>
      <c r="F397">
        <v>357.4</v>
      </c>
      <c r="G397">
        <v>7.64</v>
      </c>
      <c r="H397">
        <v>660</v>
      </c>
      <c r="I397">
        <v>350</v>
      </c>
      <c r="J397">
        <v>30</v>
      </c>
      <c r="K397">
        <v>200</v>
      </c>
      <c r="L397">
        <v>55</v>
      </c>
      <c r="M397">
        <v>10</v>
      </c>
      <c r="N397">
        <v>10</v>
      </c>
    </row>
    <row r="398" spans="1:14" x14ac:dyDescent="0.25">
      <c r="A398" s="2">
        <v>4620395.0199999996</v>
      </c>
      <c r="B398">
        <v>6451</v>
      </c>
      <c r="C398">
        <v>6267</v>
      </c>
      <c r="D398">
        <v>3078</v>
      </c>
      <c r="E398">
        <v>2802</v>
      </c>
      <c r="F398">
        <v>9372.4</v>
      </c>
      <c r="G398">
        <v>0.69</v>
      </c>
      <c r="H398">
        <v>2685</v>
      </c>
      <c r="I398">
        <v>1670</v>
      </c>
      <c r="J398">
        <v>120</v>
      </c>
      <c r="K398">
        <v>690</v>
      </c>
      <c r="L398">
        <v>160</v>
      </c>
      <c r="M398">
        <v>40</v>
      </c>
      <c r="N398">
        <v>10</v>
      </c>
    </row>
    <row r="399" spans="1:14" x14ac:dyDescent="0.25">
      <c r="A399" s="2">
        <v>4620395.03</v>
      </c>
      <c r="B399">
        <v>4590</v>
      </c>
      <c r="C399">
        <v>4567</v>
      </c>
      <c r="D399">
        <v>2480</v>
      </c>
      <c r="E399">
        <v>2346</v>
      </c>
      <c r="F399">
        <v>7470.7</v>
      </c>
      <c r="G399">
        <v>0.61</v>
      </c>
      <c r="H399">
        <v>2175</v>
      </c>
      <c r="I399">
        <v>1465</v>
      </c>
      <c r="J399">
        <v>70</v>
      </c>
      <c r="K399">
        <v>525</v>
      </c>
      <c r="L399">
        <v>70</v>
      </c>
      <c r="M399">
        <v>25</v>
      </c>
      <c r="N399">
        <v>25</v>
      </c>
    </row>
    <row r="400" spans="1:14" x14ac:dyDescent="0.25">
      <c r="A400" s="2">
        <v>4620396</v>
      </c>
      <c r="B400">
        <v>6501</v>
      </c>
      <c r="C400">
        <v>6208</v>
      </c>
      <c r="D400">
        <v>2701</v>
      </c>
      <c r="E400">
        <v>2539</v>
      </c>
      <c r="F400">
        <v>4454.6000000000004</v>
      </c>
      <c r="G400">
        <v>1.46</v>
      </c>
      <c r="H400">
        <v>2730</v>
      </c>
      <c r="I400">
        <v>1820</v>
      </c>
      <c r="J400">
        <v>120</v>
      </c>
      <c r="K400">
        <v>620</v>
      </c>
      <c r="L400">
        <v>85</v>
      </c>
      <c r="M400">
        <v>70</v>
      </c>
      <c r="N400">
        <v>15</v>
      </c>
    </row>
    <row r="401" spans="1:14" x14ac:dyDescent="0.25">
      <c r="A401" s="2">
        <v>4620397</v>
      </c>
      <c r="B401">
        <v>4038</v>
      </c>
      <c r="C401">
        <v>3909</v>
      </c>
      <c r="D401">
        <v>1549</v>
      </c>
      <c r="E401">
        <v>1517</v>
      </c>
      <c r="F401">
        <v>3403.6</v>
      </c>
      <c r="G401">
        <v>1.19</v>
      </c>
      <c r="H401">
        <v>1895</v>
      </c>
      <c r="I401">
        <v>1220</v>
      </c>
      <c r="J401">
        <v>60</v>
      </c>
      <c r="K401">
        <v>495</v>
      </c>
      <c r="L401">
        <v>65</v>
      </c>
      <c r="M401">
        <v>25</v>
      </c>
      <c r="N401">
        <v>30</v>
      </c>
    </row>
    <row r="402" spans="1:14" x14ac:dyDescent="0.25">
      <c r="A402" s="2">
        <v>4620400</v>
      </c>
      <c r="B402">
        <v>5232</v>
      </c>
      <c r="C402">
        <v>4925</v>
      </c>
      <c r="D402">
        <v>2101</v>
      </c>
      <c r="E402">
        <v>1980</v>
      </c>
      <c r="F402">
        <v>3794.3</v>
      </c>
      <c r="G402">
        <v>1.38</v>
      </c>
      <c r="H402">
        <v>2270</v>
      </c>
      <c r="I402">
        <v>1385</v>
      </c>
      <c r="J402">
        <v>85</v>
      </c>
      <c r="K402">
        <v>625</v>
      </c>
      <c r="L402">
        <v>95</v>
      </c>
      <c r="M402">
        <v>55</v>
      </c>
      <c r="N402">
        <v>30</v>
      </c>
    </row>
    <row r="403" spans="1:14" x14ac:dyDescent="0.25">
      <c r="A403" s="2">
        <v>4620401</v>
      </c>
      <c r="B403">
        <v>3116</v>
      </c>
      <c r="C403">
        <v>3134</v>
      </c>
      <c r="D403">
        <v>1299</v>
      </c>
      <c r="E403">
        <v>1218</v>
      </c>
      <c r="F403">
        <v>3217.7</v>
      </c>
      <c r="G403">
        <v>0.97</v>
      </c>
      <c r="H403">
        <v>1380</v>
      </c>
      <c r="I403">
        <v>870</v>
      </c>
      <c r="J403">
        <v>70</v>
      </c>
      <c r="K403">
        <v>330</v>
      </c>
      <c r="L403">
        <v>55</v>
      </c>
      <c r="M403">
        <v>40</v>
      </c>
      <c r="N403">
        <v>15</v>
      </c>
    </row>
    <row r="404" spans="1:14" x14ac:dyDescent="0.25">
      <c r="A404" s="2">
        <v>4620402</v>
      </c>
      <c r="B404">
        <v>1686</v>
      </c>
      <c r="C404">
        <v>1304</v>
      </c>
      <c r="D404">
        <v>746</v>
      </c>
      <c r="E404">
        <v>698</v>
      </c>
      <c r="F404">
        <v>691.6</v>
      </c>
      <c r="G404">
        <v>2.44</v>
      </c>
      <c r="H404">
        <v>845</v>
      </c>
      <c r="I404">
        <v>520</v>
      </c>
      <c r="J404">
        <v>25</v>
      </c>
      <c r="K404">
        <v>210</v>
      </c>
      <c r="L404">
        <v>50</v>
      </c>
      <c r="M404">
        <v>20</v>
      </c>
      <c r="N404">
        <v>10</v>
      </c>
    </row>
    <row r="405" spans="1:14" x14ac:dyDescent="0.25">
      <c r="A405" s="2">
        <v>4620403</v>
      </c>
      <c r="B405">
        <v>5198</v>
      </c>
      <c r="C405">
        <v>5027</v>
      </c>
      <c r="D405">
        <v>1944</v>
      </c>
      <c r="E405">
        <v>1767</v>
      </c>
      <c r="F405">
        <v>3946.2</v>
      </c>
      <c r="G405">
        <v>1.32</v>
      </c>
      <c r="H405">
        <v>2000</v>
      </c>
      <c r="I405">
        <v>1350</v>
      </c>
      <c r="J405">
        <v>45</v>
      </c>
      <c r="K405">
        <v>480</v>
      </c>
      <c r="L405">
        <v>65</v>
      </c>
      <c r="M405">
        <v>30</v>
      </c>
      <c r="N405">
        <v>20</v>
      </c>
    </row>
    <row r="406" spans="1:14" x14ac:dyDescent="0.25">
      <c r="A406" s="2">
        <v>4620404</v>
      </c>
      <c r="B406">
        <v>5044</v>
      </c>
      <c r="C406">
        <v>5113</v>
      </c>
      <c r="D406">
        <v>1824</v>
      </c>
      <c r="E406">
        <v>1710</v>
      </c>
      <c r="F406">
        <v>3521.1</v>
      </c>
      <c r="G406">
        <v>1.43</v>
      </c>
      <c r="H406">
        <v>1965</v>
      </c>
      <c r="I406">
        <v>1315</v>
      </c>
      <c r="J406">
        <v>70</v>
      </c>
      <c r="K406">
        <v>415</v>
      </c>
      <c r="L406">
        <v>85</v>
      </c>
      <c r="M406">
        <v>45</v>
      </c>
      <c r="N406">
        <v>30</v>
      </c>
    </row>
    <row r="407" spans="1:14" x14ac:dyDescent="0.25">
      <c r="A407" s="2">
        <v>4620410.01</v>
      </c>
      <c r="B407">
        <v>5540</v>
      </c>
      <c r="C407">
        <v>5393</v>
      </c>
      <c r="D407">
        <v>2199</v>
      </c>
      <c r="E407">
        <v>2072</v>
      </c>
      <c r="F407">
        <v>6360.5</v>
      </c>
      <c r="G407">
        <v>0.87</v>
      </c>
      <c r="H407">
        <v>2145</v>
      </c>
      <c r="I407">
        <v>1260</v>
      </c>
      <c r="J407">
        <v>60</v>
      </c>
      <c r="K407">
        <v>695</v>
      </c>
      <c r="L407">
        <v>110</v>
      </c>
      <c r="M407">
        <v>10</v>
      </c>
      <c r="N407">
        <v>10</v>
      </c>
    </row>
    <row r="408" spans="1:14" x14ac:dyDescent="0.25">
      <c r="A408" s="2">
        <v>4620410.0199999996</v>
      </c>
      <c r="B408">
        <v>5948</v>
      </c>
      <c r="C408">
        <v>5688</v>
      </c>
      <c r="D408">
        <v>2842</v>
      </c>
      <c r="E408">
        <v>2691</v>
      </c>
      <c r="F408">
        <v>7790.4</v>
      </c>
      <c r="G408">
        <v>0.76</v>
      </c>
      <c r="H408">
        <v>1815</v>
      </c>
      <c r="I408">
        <v>890</v>
      </c>
      <c r="J408">
        <v>70</v>
      </c>
      <c r="K408">
        <v>755</v>
      </c>
      <c r="L408">
        <v>75</v>
      </c>
      <c r="M408">
        <v>10</v>
      </c>
      <c r="N408">
        <v>20</v>
      </c>
    </row>
    <row r="409" spans="1:14" x14ac:dyDescent="0.25">
      <c r="A409" s="2">
        <v>4620410.03</v>
      </c>
      <c r="B409">
        <v>1905</v>
      </c>
      <c r="C409">
        <v>1890</v>
      </c>
      <c r="D409">
        <v>665</v>
      </c>
      <c r="E409">
        <v>628</v>
      </c>
      <c r="F409">
        <v>863.3</v>
      </c>
      <c r="G409">
        <v>2.21</v>
      </c>
      <c r="H409">
        <v>775</v>
      </c>
      <c r="I409">
        <v>430</v>
      </c>
      <c r="J409">
        <v>15</v>
      </c>
      <c r="K409">
        <v>275</v>
      </c>
      <c r="L409">
        <v>35</v>
      </c>
      <c r="M409">
        <v>15</v>
      </c>
      <c r="N409">
        <v>0</v>
      </c>
    </row>
    <row r="410" spans="1:14" x14ac:dyDescent="0.25">
      <c r="A410" s="2">
        <v>4620412</v>
      </c>
      <c r="B410">
        <v>7329</v>
      </c>
      <c r="C410">
        <v>6772</v>
      </c>
      <c r="D410">
        <v>2888</v>
      </c>
      <c r="E410">
        <v>2716</v>
      </c>
      <c r="F410">
        <v>4876.6000000000004</v>
      </c>
      <c r="G410">
        <v>1.5</v>
      </c>
      <c r="H410">
        <v>3115</v>
      </c>
      <c r="I410">
        <v>1755</v>
      </c>
      <c r="J410">
        <v>90</v>
      </c>
      <c r="K410">
        <v>1080</v>
      </c>
      <c r="L410">
        <v>140</v>
      </c>
      <c r="M410">
        <v>15</v>
      </c>
      <c r="N410">
        <v>30</v>
      </c>
    </row>
    <row r="411" spans="1:14" x14ac:dyDescent="0.25">
      <c r="A411" s="2">
        <v>4620413.01</v>
      </c>
      <c r="B411">
        <v>3865</v>
      </c>
      <c r="C411">
        <v>3970</v>
      </c>
      <c r="D411">
        <v>1402</v>
      </c>
      <c r="E411">
        <v>1380</v>
      </c>
      <c r="F411">
        <v>4785.2</v>
      </c>
      <c r="G411">
        <v>0.81</v>
      </c>
      <c r="H411">
        <v>1590</v>
      </c>
      <c r="I411">
        <v>1180</v>
      </c>
      <c r="J411">
        <v>85</v>
      </c>
      <c r="K411">
        <v>280</v>
      </c>
      <c r="L411">
        <v>10</v>
      </c>
      <c r="M411">
        <v>15</v>
      </c>
      <c r="N411">
        <v>30</v>
      </c>
    </row>
    <row r="412" spans="1:14" x14ac:dyDescent="0.25">
      <c r="A412" s="2">
        <v>4620413.0199999996</v>
      </c>
      <c r="B412">
        <v>3812</v>
      </c>
      <c r="C412">
        <v>3839</v>
      </c>
      <c r="D412">
        <v>1582</v>
      </c>
      <c r="E412">
        <v>1450</v>
      </c>
      <c r="F412">
        <v>4726.6000000000004</v>
      </c>
      <c r="G412">
        <v>0.81</v>
      </c>
      <c r="H412">
        <v>1495</v>
      </c>
      <c r="I412">
        <v>890</v>
      </c>
      <c r="J412">
        <v>30</v>
      </c>
      <c r="K412">
        <v>465</v>
      </c>
      <c r="L412">
        <v>95</v>
      </c>
      <c r="M412">
        <v>0</v>
      </c>
      <c r="N412">
        <v>10</v>
      </c>
    </row>
    <row r="413" spans="1:14" x14ac:dyDescent="0.25">
      <c r="A413" s="2">
        <v>4620415.03</v>
      </c>
      <c r="B413">
        <v>4193</v>
      </c>
      <c r="C413">
        <v>4145</v>
      </c>
      <c r="D413">
        <v>2028</v>
      </c>
      <c r="E413">
        <v>1913</v>
      </c>
      <c r="F413">
        <v>16417.400000000001</v>
      </c>
      <c r="G413">
        <v>0.26</v>
      </c>
      <c r="H413">
        <v>1660</v>
      </c>
      <c r="I413">
        <v>960</v>
      </c>
      <c r="J413">
        <v>70</v>
      </c>
      <c r="K413">
        <v>500</v>
      </c>
      <c r="L413">
        <v>110</v>
      </c>
      <c r="M413">
        <v>10</v>
      </c>
      <c r="N413">
        <v>15</v>
      </c>
    </row>
    <row r="414" spans="1:14" x14ac:dyDescent="0.25">
      <c r="A414" s="2">
        <v>4620415.04</v>
      </c>
      <c r="B414">
        <v>4748</v>
      </c>
      <c r="C414">
        <v>4788</v>
      </c>
      <c r="D414">
        <v>2153</v>
      </c>
      <c r="E414">
        <v>1980</v>
      </c>
      <c r="F414">
        <v>9951.7999999999993</v>
      </c>
      <c r="G414">
        <v>0.48</v>
      </c>
      <c r="H414">
        <v>1945</v>
      </c>
      <c r="I414">
        <v>1060</v>
      </c>
      <c r="J414">
        <v>120</v>
      </c>
      <c r="K414">
        <v>675</v>
      </c>
      <c r="L414">
        <v>60</v>
      </c>
      <c r="M414">
        <v>0</v>
      </c>
      <c r="N414">
        <v>15</v>
      </c>
    </row>
    <row r="415" spans="1:14" x14ac:dyDescent="0.25">
      <c r="A415" s="2">
        <v>4620415.05</v>
      </c>
      <c r="B415">
        <v>7819</v>
      </c>
      <c r="C415">
        <v>6534</v>
      </c>
      <c r="D415">
        <v>2902</v>
      </c>
      <c r="E415">
        <v>2836</v>
      </c>
      <c r="F415">
        <v>717.8</v>
      </c>
      <c r="G415">
        <v>10.89</v>
      </c>
      <c r="H415">
        <v>3795</v>
      </c>
      <c r="I415">
        <v>2890</v>
      </c>
      <c r="J415">
        <v>130</v>
      </c>
      <c r="K415">
        <v>655</v>
      </c>
      <c r="L415">
        <v>45</v>
      </c>
      <c r="M415">
        <v>30</v>
      </c>
      <c r="N415">
        <v>45</v>
      </c>
    </row>
    <row r="416" spans="1:14" x14ac:dyDescent="0.25">
      <c r="A416" s="2">
        <v>4620415.0599999996</v>
      </c>
      <c r="B416">
        <v>7683</v>
      </c>
      <c r="C416">
        <v>5843</v>
      </c>
      <c r="D416">
        <v>3154</v>
      </c>
      <c r="E416">
        <v>2931</v>
      </c>
      <c r="F416">
        <v>427.7</v>
      </c>
      <c r="G416">
        <v>17.97</v>
      </c>
      <c r="H416">
        <v>3830</v>
      </c>
      <c r="I416">
        <v>2845</v>
      </c>
      <c r="J416">
        <v>95</v>
      </c>
      <c r="K416">
        <v>790</v>
      </c>
      <c r="L416">
        <v>55</v>
      </c>
      <c r="M416">
        <v>30</v>
      </c>
      <c r="N416">
        <v>20</v>
      </c>
    </row>
    <row r="417" spans="1:14" x14ac:dyDescent="0.25">
      <c r="A417" s="2">
        <v>4620416.01</v>
      </c>
      <c r="B417">
        <v>4050</v>
      </c>
      <c r="C417">
        <v>4077</v>
      </c>
      <c r="D417">
        <v>1446</v>
      </c>
      <c r="E417">
        <v>1414</v>
      </c>
      <c r="F417">
        <v>4747.8999999999996</v>
      </c>
      <c r="G417">
        <v>0.85</v>
      </c>
      <c r="H417">
        <v>1615</v>
      </c>
      <c r="I417">
        <v>1020</v>
      </c>
      <c r="J417">
        <v>55</v>
      </c>
      <c r="K417">
        <v>455</v>
      </c>
      <c r="L417">
        <v>40</v>
      </c>
      <c r="M417">
        <v>20</v>
      </c>
      <c r="N417">
        <v>25</v>
      </c>
    </row>
    <row r="418" spans="1:14" x14ac:dyDescent="0.25">
      <c r="A418" s="2">
        <v>4620416.0199999996</v>
      </c>
      <c r="B418">
        <v>3067</v>
      </c>
      <c r="C418">
        <v>3108</v>
      </c>
      <c r="D418">
        <v>1177</v>
      </c>
      <c r="E418">
        <v>1073</v>
      </c>
      <c r="F418">
        <v>2949.9</v>
      </c>
      <c r="G418">
        <v>1.04</v>
      </c>
      <c r="H418">
        <v>1280</v>
      </c>
      <c r="I418">
        <v>810</v>
      </c>
      <c r="J418">
        <v>45</v>
      </c>
      <c r="K418">
        <v>370</v>
      </c>
      <c r="L418">
        <v>35</v>
      </c>
      <c r="M418">
        <v>20</v>
      </c>
      <c r="N418">
        <v>0</v>
      </c>
    </row>
    <row r="419" spans="1:14" x14ac:dyDescent="0.25">
      <c r="A419" s="2">
        <v>4620417.01</v>
      </c>
      <c r="B419">
        <v>4804</v>
      </c>
      <c r="C419">
        <v>4250</v>
      </c>
      <c r="D419">
        <v>1874</v>
      </c>
      <c r="E419">
        <v>1779</v>
      </c>
      <c r="F419">
        <v>7190.5</v>
      </c>
      <c r="G419">
        <v>0.67</v>
      </c>
      <c r="H419">
        <v>1875</v>
      </c>
      <c r="I419">
        <v>1050</v>
      </c>
      <c r="J419">
        <v>60</v>
      </c>
      <c r="K419">
        <v>635</v>
      </c>
      <c r="L419">
        <v>90</v>
      </c>
      <c r="M419">
        <v>20</v>
      </c>
      <c r="N419">
        <v>20</v>
      </c>
    </row>
    <row r="420" spans="1:14" x14ac:dyDescent="0.25">
      <c r="A420" s="2">
        <v>4620417.0199999996</v>
      </c>
      <c r="B420">
        <v>2857</v>
      </c>
      <c r="C420">
        <v>3044</v>
      </c>
      <c r="D420">
        <v>954</v>
      </c>
      <c r="E420">
        <v>873</v>
      </c>
      <c r="F420">
        <v>7909.7</v>
      </c>
      <c r="G420">
        <v>0.36</v>
      </c>
      <c r="H420">
        <v>1005</v>
      </c>
      <c r="I420">
        <v>430</v>
      </c>
      <c r="J420">
        <v>45</v>
      </c>
      <c r="K420">
        <v>470</v>
      </c>
      <c r="L420">
        <v>40</v>
      </c>
      <c r="M420">
        <v>10</v>
      </c>
      <c r="N420">
        <v>0</v>
      </c>
    </row>
    <row r="421" spans="1:14" x14ac:dyDescent="0.25">
      <c r="A421" s="2">
        <v>4620418</v>
      </c>
      <c r="B421">
        <v>5907</v>
      </c>
      <c r="C421">
        <v>5549</v>
      </c>
      <c r="D421">
        <v>2693</v>
      </c>
      <c r="E421">
        <v>2545</v>
      </c>
      <c r="F421">
        <v>4534.8</v>
      </c>
      <c r="G421">
        <v>1.3</v>
      </c>
      <c r="H421">
        <v>2610</v>
      </c>
      <c r="I421">
        <v>1025</v>
      </c>
      <c r="J421">
        <v>40</v>
      </c>
      <c r="K421">
        <v>1240</v>
      </c>
      <c r="L421">
        <v>235</v>
      </c>
      <c r="M421">
        <v>50</v>
      </c>
      <c r="N421">
        <v>15</v>
      </c>
    </row>
    <row r="422" spans="1:14" x14ac:dyDescent="0.25">
      <c r="A422" s="2">
        <v>4620419</v>
      </c>
      <c r="B422">
        <v>4746</v>
      </c>
      <c r="C422">
        <v>5029</v>
      </c>
      <c r="D422">
        <v>1855</v>
      </c>
      <c r="E422">
        <v>1652</v>
      </c>
      <c r="F422">
        <v>12529</v>
      </c>
      <c r="G422">
        <v>0.38</v>
      </c>
      <c r="H422">
        <v>1795</v>
      </c>
      <c r="I422">
        <v>580</v>
      </c>
      <c r="J422">
        <v>55</v>
      </c>
      <c r="K422">
        <v>1025</v>
      </c>
      <c r="L422">
        <v>105</v>
      </c>
      <c r="M422">
        <v>20</v>
      </c>
      <c r="N422">
        <v>15</v>
      </c>
    </row>
    <row r="423" spans="1:14" x14ac:dyDescent="0.25">
      <c r="A423" s="2">
        <v>4620420</v>
      </c>
      <c r="B423">
        <v>5157</v>
      </c>
      <c r="C423">
        <v>5060</v>
      </c>
      <c r="D423">
        <v>1775</v>
      </c>
      <c r="E423">
        <v>1710</v>
      </c>
      <c r="F423">
        <v>6189.4</v>
      </c>
      <c r="G423">
        <v>0.83</v>
      </c>
      <c r="H423">
        <v>1890</v>
      </c>
      <c r="I423">
        <v>1040</v>
      </c>
      <c r="J423">
        <v>75</v>
      </c>
      <c r="K423">
        <v>635</v>
      </c>
      <c r="L423">
        <v>105</v>
      </c>
      <c r="M423">
        <v>35</v>
      </c>
      <c r="N423">
        <v>10</v>
      </c>
    </row>
    <row r="424" spans="1:14" x14ac:dyDescent="0.25">
      <c r="A424" s="2">
        <v>4620421.01</v>
      </c>
      <c r="B424">
        <v>7897</v>
      </c>
      <c r="C424">
        <v>7628</v>
      </c>
      <c r="D424">
        <v>3191</v>
      </c>
      <c r="E424">
        <v>2956</v>
      </c>
      <c r="F424">
        <v>19038.099999999999</v>
      </c>
      <c r="G424">
        <v>0.41</v>
      </c>
      <c r="H424">
        <v>2580</v>
      </c>
      <c r="I424">
        <v>1405</v>
      </c>
      <c r="J424">
        <v>70</v>
      </c>
      <c r="K424">
        <v>935</v>
      </c>
      <c r="L424">
        <v>150</v>
      </c>
      <c r="M424">
        <v>0</v>
      </c>
      <c r="N424">
        <v>20</v>
      </c>
    </row>
    <row r="425" spans="1:14" x14ac:dyDescent="0.25">
      <c r="A425" s="2">
        <v>4620421.0199999996</v>
      </c>
      <c r="B425">
        <v>7501</v>
      </c>
      <c r="C425">
        <v>7235</v>
      </c>
      <c r="D425">
        <v>2991</v>
      </c>
      <c r="E425">
        <v>2779</v>
      </c>
      <c r="F425">
        <v>13459.5</v>
      </c>
      <c r="G425">
        <v>0.56000000000000005</v>
      </c>
      <c r="H425">
        <v>2570</v>
      </c>
      <c r="I425">
        <v>1215</v>
      </c>
      <c r="J425">
        <v>85</v>
      </c>
      <c r="K425">
        <v>1045</v>
      </c>
      <c r="L425">
        <v>170</v>
      </c>
      <c r="M425">
        <v>20</v>
      </c>
      <c r="N425">
        <v>35</v>
      </c>
    </row>
    <row r="426" spans="1:14" x14ac:dyDescent="0.25">
      <c r="A426" s="2">
        <v>4620430</v>
      </c>
      <c r="B426">
        <v>6711</v>
      </c>
      <c r="C426">
        <v>6004</v>
      </c>
      <c r="D426">
        <v>3642</v>
      </c>
      <c r="E426">
        <v>3403</v>
      </c>
      <c r="F426">
        <v>3377.5</v>
      </c>
      <c r="G426">
        <v>1.99</v>
      </c>
      <c r="H426">
        <v>3500</v>
      </c>
      <c r="I426">
        <v>2330</v>
      </c>
      <c r="J426">
        <v>100</v>
      </c>
      <c r="K426">
        <v>785</v>
      </c>
      <c r="L426">
        <v>230</v>
      </c>
      <c r="M426">
        <v>30</v>
      </c>
      <c r="N426">
        <v>25</v>
      </c>
    </row>
    <row r="427" spans="1:14" x14ac:dyDescent="0.25">
      <c r="A427" s="2">
        <v>4620431</v>
      </c>
      <c r="B427">
        <v>5413</v>
      </c>
      <c r="C427">
        <v>5425</v>
      </c>
      <c r="D427">
        <v>2487</v>
      </c>
      <c r="E427">
        <v>2361</v>
      </c>
      <c r="F427">
        <v>2443.9</v>
      </c>
      <c r="G427">
        <v>2.21</v>
      </c>
      <c r="H427">
        <v>2490</v>
      </c>
      <c r="I427">
        <v>1585</v>
      </c>
      <c r="J427">
        <v>75</v>
      </c>
      <c r="K427">
        <v>640</v>
      </c>
      <c r="L427">
        <v>125</v>
      </c>
      <c r="M427">
        <v>25</v>
      </c>
      <c r="N427">
        <v>30</v>
      </c>
    </row>
    <row r="428" spans="1:14" x14ac:dyDescent="0.25">
      <c r="A428" s="2">
        <v>4620432</v>
      </c>
      <c r="B428">
        <v>3267</v>
      </c>
      <c r="C428">
        <v>3251</v>
      </c>
      <c r="D428">
        <v>1272</v>
      </c>
      <c r="E428">
        <v>1244</v>
      </c>
      <c r="F428">
        <v>2504.4</v>
      </c>
      <c r="G428">
        <v>1.3</v>
      </c>
      <c r="H428">
        <v>1410</v>
      </c>
      <c r="I428">
        <v>1025</v>
      </c>
      <c r="J428">
        <v>65</v>
      </c>
      <c r="K428">
        <v>245</v>
      </c>
      <c r="L428">
        <v>35</v>
      </c>
      <c r="M428">
        <v>15</v>
      </c>
      <c r="N428">
        <v>20</v>
      </c>
    </row>
    <row r="429" spans="1:14" x14ac:dyDescent="0.25">
      <c r="A429" s="2">
        <v>4620433</v>
      </c>
      <c r="B429">
        <v>3589</v>
      </c>
      <c r="C429">
        <v>3528</v>
      </c>
      <c r="D429">
        <v>1417</v>
      </c>
      <c r="E429">
        <v>1384</v>
      </c>
      <c r="F429">
        <v>233</v>
      </c>
      <c r="G429">
        <v>15.4</v>
      </c>
      <c r="H429">
        <v>2035</v>
      </c>
      <c r="I429">
        <v>1420</v>
      </c>
      <c r="J429">
        <v>130</v>
      </c>
      <c r="K429">
        <v>400</v>
      </c>
      <c r="L429">
        <v>30</v>
      </c>
      <c r="M429">
        <v>15</v>
      </c>
      <c r="N429">
        <v>35</v>
      </c>
    </row>
    <row r="430" spans="1:14" x14ac:dyDescent="0.25">
      <c r="A430" s="2">
        <v>4620440</v>
      </c>
      <c r="B430">
        <v>5</v>
      </c>
      <c r="C430">
        <v>5</v>
      </c>
      <c r="D430">
        <v>60</v>
      </c>
      <c r="E430">
        <v>4</v>
      </c>
      <c r="F430">
        <v>26.1</v>
      </c>
      <c r="G430">
        <v>0.19</v>
      </c>
    </row>
    <row r="431" spans="1:14" x14ac:dyDescent="0.25">
      <c r="A431" s="2">
        <v>4620450</v>
      </c>
      <c r="B431">
        <v>7183</v>
      </c>
      <c r="C431">
        <v>7316</v>
      </c>
      <c r="D431">
        <v>3370</v>
      </c>
      <c r="E431">
        <v>3233</v>
      </c>
      <c r="F431">
        <v>1911.5</v>
      </c>
      <c r="G431">
        <v>3.76</v>
      </c>
      <c r="H431">
        <v>2760</v>
      </c>
      <c r="I431">
        <v>1960</v>
      </c>
      <c r="J431">
        <v>95</v>
      </c>
      <c r="K431">
        <v>535</v>
      </c>
      <c r="L431">
        <v>75</v>
      </c>
      <c r="M431">
        <v>60</v>
      </c>
      <c r="N431">
        <v>40</v>
      </c>
    </row>
    <row r="432" spans="1:14" x14ac:dyDescent="0.25">
      <c r="A432" s="2">
        <v>4620451</v>
      </c>
      <c r="B432">
        <v>6731</v>
      </c>
      <c r="C432">
        <v>6791</v>
      </c>
      <c r="D432">
        <v>2831</v>
      </c>
      <c r="E432">
        <v>2755</v>
      </c>
      <c r="F432">
        <v>2024.2</v>
      </c>
      <c r="G432">
        <v>3.33</v>
      </c>
      <c r="H432">
        <v>3085</v>
      </c>
      <c r="I432">
        <v>2205</v>
      </c>
      <c r="J432">
        <v>135</v>
      </c>
      <c r="K432">
        <v>590</v>
      </c>
      <c r="L432">
        <v>95</v>
      </c>
      <c r="M432">
        <v>40</v>
      </c>
      <c r="N432">
        <v>15</v>
      </c>
    </row>
    <row r="433" spans="1:14" x14ac:dyDescent="0.25">
      <c r="A433" s="2">
        <v>4620452</v>
      </c>
      <c r="B433">
        <v>7275</v>
      </c>
      <c r="C433">
        <v>7136</v>
      </c>
      <c r="D433">
        <v>2837</v>
      </c>
      <c r="E433">
        <v>2724</v>
      </c>
      <c r="F433">
        <v>2306.8000000000002</v>
      </c>
      <c r="G433">
        <v>3.15</v>
      </c>
      <c r="H433">
        <v>2750</v>
      </c>
      <c r="I433">
        <v>1855</v>
      </c>
      <c r="J433">
        <v>95</v>
      </c>
      <c r="K433">
        <v>640</v>
      </c>
      <c r="L433">
        <v>145</v>
      </c>
      <c r="M433">
        <v>0</v>
      </c>
      <c r="N433">
        <v>0</v>
      </c>
    </row>
    <row r="434" spans="1:14" x14ac:dyDescent="0.25">
      <c r="A434" s="2">
        <v>4620453.01</v>
      </c>
      <c r="B434">
        <v>5212</v>
      </c>
      <c r="C434">
        <v>5101</v>
      </c>
      <c r="D434">
        <v>1963</v>
      </c>
      <c r="E434">
        <v>1909</v>
      </c>
      <c r="F434">
        <v>2638.5</v>
      </c>
      <c r="G434">
        <v>1.98</v>
      </c>
      <c r="H434">
        <v>2540</v>
      </c>
      <c r="I434">
        <v>1845</v>
      </c>
      <c r="J434">
        <v>135</v>
      </c>
      <c r="K434">
        <v>410</v>
      </c>
      <c r="L434">
        <v>85</v>
      </c>
      <c r="M434">
        <v>60</v>
      </c>
      <c r="N434">
        <v>10</v>
      </c>
    </row>
    <row r="435" spans="1:14" x14ac:dyDescent="0.25">
      <c r="A435" s="2">
        <v>4620453.0199999996</v>
      </c>
      <c r="B435">
        <v>4979</v>
      </c>
      <c r="C435">
        <v>4446</v>
      </c>
      <c r="D435">
        <v>1834</v>
      </c>
      <c r="E435">
        <v>1755</v>
      </c>
      <c r="F435">
        <v>744</v>
      </c>
      <c r="G435">
        <v>6.69</v>
      </c>
      <c r="H435">
        <v>2180</v>
      </c>
      <c r="I435">
        <v>1600</v>
      </c>
      <c r="J435">
        <v>120</v>
      </c>
      <c r="K435">
        <v>385</v>
      </c>
      <c r="L435">
        <v>60</v>
      </c>
      <c r="M435">
        <v>15</v>
      </c>
      <c r="N435">
        <v>0</v>
      </c>
    </row>
    <row r="436" spans="1:14" x14ac:dyDescent="0.25">
      <c r="A436" s="2">
        <v>4620460</v>
      </c>
      <c r="B436">
        <v>5345</v>
      </c>
      <c r="C436">
        <v>5361</v>
      </c>
      <c r="D436">
        <v>1881</v>
      </c>
      <c r="E436">
        <v>1843</v>
      </c>
      <c r="F436">
        <v>1492.1</v>
      </c>
      <c r="G436">
        <v>3.58</v>
      </c>
      <c r="H436">
        <v>2030</v>
      </c>
      <c r="I436">
        <v>1510</v>
      </c>
      <c r="J436">
        <v>70</v>
      </c>
      <c r="K436">
        <v>365</v>
      </c>
      <c r="L436">
        <v>55</v>
      </c>
      <c r="M436">
        <v>10</v>
      </c>
      <c r="N436">
        <v>20</v>
      </c>
    </row>
    <row r="437" spans="1:14" x14ac:dyDescent="0.25">
      <c r="A437" s="2">
        <v>4620461</v>
      </c>
      <c r="B437">
        <v>2942</v>
      </c>
      <c r="C437">
        <v>2964</v>
      </c>
      <c r="D437">
        <v>1078</v>
      </c>
      <c r="E437">
        <v>1032</v>
      </c>
      <c r="F437">
        <v>1567</v>
      </c>
      <c r="G437">
        <v>1.88</v>
      </c>
      <c r="H437">
        <v>1190</v>
      </c>
      <c r="I437">
        <v>900</v>
      </c>
      <c r="J437">
        <v>25</v>
      </c>
      <c r="K437">
        <v>220</v>
      </c>
      <c r="L437">
        <v>20</v>
      </c>
      <c r="M437">
        <v>10</v>
      </c>
      <c r="N437">
        <v>10</v>
      </c>
    </row>
    <row r="438" spans="1:14" x14ac:dyDescent="0.25">
      <c r="A438" s="2">
        <v>4620462.01</v>
      </c>
      <c r="B438">
        <v>5085</v>
      </c>
      <c r="C438">
        <v>5084</v>
      </c>
      <c r="D438">
        <v>1930</v>
      </c>
      <c r="E438">
        <v>1886</v>
      </c>
      <c r="F438">
        <v>2135.5</v>
      </c>
      <c r="G438">
        <v>2.38</v>
      </c>
      <c r="H438">
        <v>2160</v>
      </c>
      <c r="I438">
        <v>1445</v>
      </c>
      <c r="J438">
        <v>100</v>
      </c>
      <c r="K438">
        <v>530</v>
      </c>
      <c r="L438">
        <v>50</v>
      </c>
      <c r="M438">
        <v>35</v>
      </c>
      <c r="N438">
        <v>0</v>
      </c>
    </row>
    <row r="439" spans="1:14" x14ac:dyDescent="0.25">
      <c r="A439" s="2">
        <v>4620462.0199999996</v>
      </c>
      <c r="B439">
        <v>5952</v>
      </c>
      <c r="C439">
        <v>6096</v>
      </c>
      <c r="D439">
        <v>1939</v>
      </c>
      <c r="E439">
        <v>1901</v>
      </c>
      <c r="F439">
        <v>1868.6</v>
      </c>
      <c r="G439">
        <v>3.19</v>
      </c>
      <c r="H439">
        <v>2530</v>
      </c>
      <c r="I439">
        <v>2020</v>
      </c>
      <c r="J439">
        <v>110</v>
      </c>
      <c r="K439">
        <v>345</v>
      </c>
      <c r="L439">
        <v>20</v>
      </c>
      <c r="M439">
        <v>20</v>
      </c>
      <c r="N439">
        <v>15</v>
      </c>
    </row>
    <row r="440" spans="1:14" x14ac:dyDescent="0.25">
      <c r="A440" s="2">
        <v>4620470.01</v>
      </c>
      <c r="B440">
        <v>7159</v>
      </c>
      <c r="C440">
        <v>7531</v>
      </c>
      <c r="D440">
        <v>2615</v>
      </c>
      <c r="E440">
        <v>2563</v>
      </c>
      <c r="F440">
        <v>2037.6</v>
      </c>
      <c r="G440">
        <v>3.51</v>
      </c>
      <c r="H440">
        <v>3190</v>
      </c>
      <c r="I440">
        <v>2440</v>
      </c>
      <c r="J440">
        <v>170</v>
      </c>
      <c r="K440">
        <v>430</v>
      </c>
      <c r="L440">
        <v>110</v>
      </c>
      <c r="M440">
        <v>10</v>
      </c>
      <c r="N440">
        <v>35</v>
      </c>
    </row>
    <row r="441" spans="1:14" x14ac:dyDescent="0.25">
      <c r="A441" s="2">
        <v>4620470.03</v>
      </c>
      <c r="B441">
        <v>5156</v>
      </c>
      <c r="C441">
        <v>5486</v>
      </c>
      <c r="D441">
        <v>1599</v>
      </c>
      <c r="E441">
        <v>1579</v>
      </c>
      <c r="F441">
        <v>2131.5</v>
      </c>
      <c r="G441">
        <v>2.42</v>
      </c>
      <c r="H441">
        <v>2495</v>
      </c>
      <c r="I441">
        <v>2060</v>
      </c>
      <c r="J441">
        <v>110</v>
      </c>
      <c r="K441">
        <v>250</v>
      </c>
      <c r="L441">
        <v>40</v>
      </c>
      <c r="M441">
        <v>10</v>
      </c>
      <c r="N441">
        <v>25</v>
      </c>
    </row>
    <row r="442" spans="1:14" x14ac:dyDescent="0.25">
      <c r="A442" s="2">
        <v>4620470.04</v>
      </c>
      <c r="B442">
        <v>3642</v>
      </c>
      <c r="C442">
        <v>3838</v>
      </c>
      <c r="D442">
        <v>1226</v>
      </c>
      <c r="E442">
        <v>1215</v>
      </c>
      <c r="F442">
        <v>2312.6999999999998</v>
      </c>
      <c r="G442">
        <v>1.57</v>
      </c>
      <c r="H442">
        <v>1815</v>
      </c>
      <c r="I442">
        <v>1430</v>
      </c>
      <c r="J442">
        <v>135</v>
      </c>
      <c r="K442">
        <v>200</v>
      </c>
      <c r="L442">
        <v>25</v>
      </c>
      <c r="M442">
        <v>10</v>
      </c>
      <c r="N442">
        <v>15</v>
      </c>
    </row>
    <row r="443" spans="1:14" x14ac:dyDescent="0.25">
      <c r="A443" s="2">
        <v>4620470.05</v>
      </c>
      <c r="B443">
        <v>4194</v>
      </c>
      <c r="C443">
        <v>4398</v>
      </c>
      <c r="D443">
        <v>1339</v>
      </c>
      <c r="E443">
        <v>1325</v>
      </c>
      <c r="F443">
        <v>1976.7</v>
      </c>
      <c r="G443">
        <v>2.12</v>
      </c>
      <c r="H443">
        <v>1905</v>
      </c>
      <c r="I443">
        <v>1525</v>
      </c>
      <c r="J443">
        <v>140</v>
      </c>
      <c r="K443">
        <v>215</v>
      </c>
      <c r="L443">
        <v>15</v>
      </c>
      <c r="M443">
        <v>10</v>
      </c>
      <c r="N443">
        <v>0</v>
      </c>
    </row>
    <row r="444" spans="1:14" x14ac:dyDescent="0.25">
      <c r="A444" s="2">
        <v>4620480</v>
      </c>
      <c r="B444">
        <v>3823</v>
      </c>
      <c r="C444">
        <v>3850</v>
      </c>
      <c r="D444">
        <v>1381</v>
      </c>
      <c r="E444">
        <v>1334</v>
      </c>
      <c r="F444">
        <v>633.9</v>
      </c>
      <c r="G444">
        <v>6.03</v>
      </c>
      <c r="H444">
        <v>1390</v>
      </c>
      <c r="I444">
        <v>1015</v>
      </c>
      <c r="J444">
        <v>55</v>
      </c>
      <c r="K444">
        <v>235</v>
      </c>
      <c r="L444">
        <v>45</v>
      </c>
      <c r="M444">
        <v>30</v>
      </c>
      <c r="N444">
        <v>25</v>
      </c>
    </row>
    <row r="445" spans="1:14" x14ac:dyDescent="0.25">
      <c r="A445" s="2">
        <v>4620490</v>
      </c>
      <c r="B445">
        <v>2432</v>
      </c>
      <c r="C445">
        <v>2423</v>
      </c>
      <c r="D445">
        <v>1492</v>
      </c>
      <c r="E445">
        <v>1277</v>
      </c>
      <c r="F445">
        <v>3530.8</v>
      </c>
      <c r="G445">
        <v>0.69</v>
      </c>
      <c r="H445">
        <v>1100</v>
      </c>
      <c r="I445">
        <v>635</v>
      </c>
      <c r="J445">
        <v>50</v>
      </c>
      <c r="K445">
        <v>175</v>
      </c>
      <c r="L445">
        <v>220</v>
      </c>
      <c r="M445">
        <v>15</v>
      </c>
      <c r="N445">
        <v>10</v>
      </c>
    </row>
    <row r="446" spans="1:14" x14ac:dyDescent="0.25">
      <c r="A446" s="2">
        <v>4620491</v>
      </c>
      <c r="B446">
        <v>2526</v>
      </c>
      <c r="C446">
        <v>2650</v>
      </c>
      <c r="D446">
        <v>703</v>
      </c>
      <c r="E446">
        <v>683</v>
      </c>
      <c r="F446">
        <v>257.89999999999998</v>
      </c>
      <c r="G446">
        <v>9.7899999999999991</v>
      </c>
      <c r="H446">
        <v>1135</v>
      </c>
      <c r="I446">
        <v>860</v>
      </c>
      <c r="J446">
        <v>70</v>
      </c>
      <c r="K446">
        <v>155</v>
      </c>
      <c r="L446">
        <v>30</v>
      </c>
      <c r="M446">
        <v>15</v>
      </c>
      <c r="N446">
        <v>10</v>
      </c>
    </row>
    <row r="447" spans="1:14" x14ac:dyDescent="0.25">
      <c r="A447" s="2">
        <v>4620500</v>
      </c>
      <c r="B447">
        <v>921</v>
      </c>
      <c r="C447">
        <v>920</v>
      </c>
      <c r="D447">
        <v>375</v>
      </c>
      <c r="E447">
        <v>346</v>
      </c>
      <c r="F447">
        <v>122.4</v>
      </c>
      <c r="G447">
        <v>7.53</v>
      </c>
      <c r="H447">
        <v>350</v>
      </c>
      <c r="I447">
        <v>275</v>
      </c>
      <c r="J447">
        <v>10</v>
      </c>
      <c r="K447">
        <v>40</v>
      </c>
      <c r="L447">
        <v>10</v>
      </c>
      <c r="M447">
        <v>10</v>
      </c>
      <c r="N447">
        <v>10</v>
      </c>
    </row>
    <row r="448" spans="1:14" x14ac:dyDescent="0.25">
      <c r="A448" s="2">
        <v>4620511.01</v>
      </c>
      <c r="B448">
        <v>3295</v>
      </c>
      <c r="C448">
        <v>3332</v>
      </c>
      <c r="D448">
        <v>1207</v>
      </c>
      <c r="E448">
        <v>1171</v>
      </c>
      <c r="F448">
        <v>2261.6999999999998</v>
      </c>
      <c r="G448">
        <v>1.46</v>
      </c>
      <c r="H448">
        <v>1415</v>
      </c>
      <c r="I448">
        <v>920</v>
      </c>
      <c r="J448">
        <v>60</v>
      </c>
      <c r="K448">
        <v>355</v>
      </c>
      <c r="L448">
        <v>40</v>
      </c>
      <c r="M448">
        <v>20</v>
      </c>
      <c r="N448">
        <v>15</v>
      </c>
    </row>
    <row r="449" spans="1:14" x14ac:dyDescent="0.25">
      <c r="A449" s="2">
        <v>4620511.0199999996</v>
      </c>
      <c r="B449">
        <v>6209</v>
      </c>
      <c r="C449">
        <v>6102</v>
      </c>
      <c r="D449">
        <v>2422</v>
      </c>
      <c r="E449">
        <v>2253</v>
      </c>
      <c r="F449">
        <v>4042.6</v>
      </c>
      <c r="G449">
        <v>1.54</v>
      </c>
      <c r="H449">
        <v>2565</v>
      </c>
      <c r="I449">
        <v>1605</v>
      </c>
      <c r="J449">
        <v>100</v>
      </c>
      <c r="K449">
        <v>750</v>
      </c>
      <c r="L449">
        <v>95</v>
      </c>
      <c r="M449">
        <v>25</v>
      </c>
      <c r="N449">
        <v>0</v>
      </c>
    </row>
    <row r="450" spans="1:14" x14ac:dyDescent="0.25">
      <c r="A450" s="2">
        <v>4620512.0199999996</v>
      </c>
      <c r="B450">
        <v>4449</v>
      </c>
      <c r="C450">
        <v>4455</v>
      </c>
      <c r="D450">
        <v>1864</v>
      </c>
      <c r="E450">
        <v>1768</v>
      </c>
      <c r="F450">
        <v>3027.1</v>
      </c>
      <c r="G450">
        <v>1.47</v>
      </c>
      <c r="H450">
        <v>1920</v>
      </c>
      <c r="I450">
        <v>1490</v>
      </c>
      <c r="J450">
        <v>90</v>
      </c>
      <c r="K450">
        <v>305</v>
      </c>
      <c r="L450">
        <v>10</v>
      </c>
      <c r="M450">
        <v>10</v>
      </c>
      <c r="N450">
        <v>10</v>
      </c>
    </row>
    <row r="451" spans="1:14" x14ac:dyDescent="0.25">
      <c r="A451" s="2">
        <v>4620512.03</v>
      </c>
      <c r="B451">
        <v>2512</v>
      </c>
      <c r="C451">
        <v>2213</v>
      </c>
      <c r="D451">
        <v>1320</v>
      </c>
      <c r="E451">
        <v>1302</v>
      </c>
      <c r="F451">
        <v>3659.1</v>
      </c>
      <c r="G451">
        <v>0.69</v>
      </c>
      <c r="H451">
        <v>1115</v>
      </c>
      <c r="I451">
        <v>795</v>
      </c>
      <c r="J451">
        <v>75</v>
      </c>
      <c r="K451">
        <v>210</v>
      </c>
      <c r="L451">
        <v>25</v>
      </c>
      <c r="M451">
        <v>10</v>
      </c>
      <c r="N451">
        <v>10</v>
      </c>
    </row>
    <row r="452" spans="1:14" x14ac:dyDescent="0.25">
      <c r="A452" s="2">
        <v>4620512.04</v>
      </c>
      <c r="B452">
        <v>6674</v>
      </c>
      <c r="C452">
        <v>6598</v>
      </c>
      <c r="D452">
        <v>2475</v>
      </c>
      <c r="E452">
        <v>2416</v>
      </c>
      <c r="F452">
        <v>3770.4</v>
      </c>
      <c r="G452">
        <v>1.77</v>
      </c>
      <c r="H452">
        <v>3050</v>
      </c>
      <c r="I452">
        <v>2125</v>
      </c>
      <c r="J452">
        <v>125</v>
      </c>
      <c r="K452">
        <v>685</v>
      </c>
      <c r="L452">
        <v>75</v>
      </c>
      <c r="M452">
        <v>15</v>
      </c>
      <c r="N452">
        <v>25</v>
      </c>
    </row>
    <row r="453" spans="1:14" x14ac:dyDescent="0.25">
      <c r="A453" s="2">
        <v>4620513.01</v>
      </c>
      <c r="B453">
        <v>5229</v>
      </c>
      <c r="C453">
        <v>5183</v>
      </c>
      <c r="D453">
        <v>1849</v>
      </c>
      <c r="E453">
        <v>1808</v>
      </c>
      <c r="F453">
        <v>4816.7</v>
      </c>
      <c r="G453">
        <v>1.0900000000000001</v>
      </c>
      <c r="H453">
        <v>2390</v>
      </c>
      <c r="I453">
        <v>1565</v>
      </c>
      <c r="J453">
        <v>135</v>
      </c>
      <c r="K453">
        <v>555</v>
      </c>
      <c r="L453">
        <v>100</v>
      </c>
      <c r="M453">
        <v>0</v>
      </c>
      <c r="N453">
        <v>40</v>
      </c>
    </row>
    <row r="454" spans="1:14" x14ac:dyDescent="0.25">
      <c r="A454" s="2">
        <v>4620513.0199999996</v>
      </c>
      <c r="B454">
        <v>4227</v>
      </c>
      <c r="C454">
        <v>3901</v>
      </c>
      <c r="D454">
        <v>1773</v>
      </c>
      <c r="E454">
        <v>1692</v>
      </c>
      <c r="F454">
        <v>3387.8</v>
      </c>
      <c r="G454">
        <v>1.25</v>
      </c>
      <c r="H454">
        <v>1740</v>
      </c>
      <c r="I454">
        <v>1235</v>
      </c>
      <c r="J454">
        <v>75</v>
      </c>
      <c r="K454">
        <v>390</v>
      </c>
      <c r="L454">
        <v>25</v>
      </c>
      <c r="M454">
        <v>0</v>
      </c>
      <c r="N454">
        <v>15</v>
      </c>
    </row>
    <row r="455" spans="1:14" x14ac:dyDescent="0.25">
      <c r="A455" s="2">
        <v>4620514.01</v>
      </c>
      <c r="B455">
        <v>6997</v>
      </c>
      <c r="C455">
        <v>7163</v>
      </c>
      <c r="D455">
        <v>2832</v>
      </c>
      <c r="E455">
        <v>2761</v>
      </c>
      <c r="F455">
        <v>3494.8</v>
      </c>
      <c r="G455">
        <v>2</v>
      </c>
      <c r="H455">
        <v>3185</v>
      </c>
      <c r="I455">
        <v>2255</v>
      </c>
      <c r="J455">
        <v>200</v>
      </c>
      <c r="K455">
        <v>600</v>
      </c>
      <c r="L455">
        <v>80</v>
      </c>
      <c r="M455">
        <v>10</v>
      </c>
      <c r="N455">
        <v>35</v>
      </c>
    </row>
    <row r="456" spans="1:14" x14ac:dyDescent="0.25">
      <c r="A456" s="2">
        <v>4620514.0199999996</v>
      </c>
      <c r="B456">
        <v>6255</v>
      </c>
      <c r="C456">
        <v>6325</v>
      </c>
      <c r="D456">
        <v>2221</v>
      </c>
      <c r="E456">
        <v>2176</v>
      </c>
      <c r="F456">
        <v>3344.2</v>
      </c>
      <c r="G456">
        <v>1.87</v>
      </c>
      <c r="H456">
        <v>3055</v>
      </c>
      <c r="I456">
        <v>2285</v>
      </c>
      <c r="J456">
        <v>160</v>
      </c>
      <c r="K456">
        <v>480</v>
      </c>
      <c r="L456">
        <v>115</v>
      </c>
      <c r="M456">
        <v>0</v>
      </c>
      <c r="N456">
        <v>15</v>
      </c>
    </row>
    <row r="457" spans="1:14" x14ac:dyDescent="0.25">
      <c r="A457" s="2">
        <v>4620515.01</v>
      </c>
      <c r="B457">
        <v>5975</v>
      </c>
      <c r="C457">
        <v>5514</v>
      </c>
      <c r="D457">
        <v>2040</v>
      </c>
      <c r="E457">
        <v>1946</v>
      </c>
      <c r="F457">
        <v>655.20000000000005</v>
      </c>
      <c r="G457">
        <v>9.1199999999999992</v>
      </c>
      <c r="H457">
        <v>2850</v>
      </c>
      <c r="I457">
        <v>2345</v>
      </c>
      <c r="J457">
        <v>85</v>
      </c>
      <c r="K457">
        <v>365</v>
      </c>
      <c r="L457">
        <v>40</v>
      </c>
      <c r="M457">
        <v>0</v>
      </c>
      <c r="N457">
        <v>15</v>
      </c>
    </row>
    <row r="458" spans="1:14" x14ac:dyDescent="0.25">
      <c r="A458" s="2">
        <v>4620515.0199999996</v>
      </c>
      <c r="B458">
        <v>4551</v>
      </c>
      <c r="C458">
        <v>4526</v>
      </c>
      <c r="D458">
        <v>1529</v>
      </c>
      <c r="E458">
        <v>1511</v>
      </c>
      <c r="F458">
        <v>4881.5</v>
      </c>
      <c r="G458">
        <v>0.93</v>
      </c>
      <c r="H458">
        <v>2185</v>
      </c>
      <c r="I458">
        <v>1720</v>
      </c>
      <c r="J458">
        <v>80</v>
      </c>
      <c r="K458">
        <v>335</v>
      </c>
      <c r="L458">
        <v>15</v>
      </c>
      <c r="M458">
        <v>15</v>
      </c>
      <c r="N458">
        <v>20</v>
      </c>
    </row>
    <row r="459" spans="1:14" x14ac:dyDescent="0.25">
      <c r="A459" s="2">
        <v>4620515.03</v>
      </c>
      <c r="B459">
        <v>3328</v>
      </c>
      <c r="C459">
        <v>3503</v>
      </c>
      <c r="D459">
        <v>1212</v>
      </c>
      <c r="E459">
        <v>1170</v>
      </c>
      <c r="F459">
        <v>3442.6</v>
      </c>
      <c r="G459">
        <v>0.97</v>
      </c>
      <c r="H459">
        <v>1695</v>
      </c>
      <c r="I459">
        <v>1255</v>
      </c>
      <c r="J459">
        <v>80</v>
      </c>
      <c r="K459">
        <v>285</v>
      </c>
      <c r="L459">
        <v>40</v>
      </c>
      <c r="M459">
        <v>10</v>
      </c>
      <c r="N459">
        <v>15</v>
      </c>
    </row>
    <row r="460" spans="1:14" x14ac:dyDescent="0.25">
      <c r="A460" s="2">
        <v>4620515.04</v>
      </c>
      <c r="B460">
        <v>3655</v>
      </c>
      <c r="C460">
        <v>3715</v>
      </c>
      <c r="D460">
        <v>1341</v>
      </c>
      <c r="E460">
        <v>1293</v>
      </c>
      <c r="F460">
        <v>4377.2</v>
      </c>
      <c r="G460">
        <v>0.84</v>
      </c>
      <c r="H460">
        <v>1755</v>
      </c>
      <c r="I460">
        <v>1245</v>
      </c>
      <c r="J460">
        <v>70</v>
      </c>
      <c r="K460">
        <v>395</v>
      </c>
      <c r="L460">
        <v>35</v>
      </c>
      <c r="M460">
        <v>10</v>
      </c>
      <c r="N460">
        <v>10</v>
      </c>
    </row>
    <row r="461" spans="1:14" x14ac:dyDescent="0.25">
      <c r="A461" s="2">
        <v>4620520.0199999996</v>
      </c>
      <c r="B461">
        <v>7081</v>
      </c>
      <c r="C461">
        <v>7162</v>
      </c>
      <c r="D461">
        <v>2520</v>
      </c>
      <c r="E461">
        <v>2449</v>
      </c>
      <c r="F461">
        <v>4370.2</v>
      </c>
      <c r="G461">
        <v>1.62</v>
      </c>
      <c r="H461">
        <v>3180</v>
      </c>
      <c r="I461">
        <v>2170</v>
      </c>
      <c r="J461">
        <v>210</v>
      </c>
      <c r="K461">
        <v>685</v>
      </c>
      <c r="L461">
        <v>75</v>
      </c>
      <c r="M461">
        <v>10</v>
      </c>
      <c r="N461">
        <v>25</v>
      </c>
    </row>
    <row r="462" spans="1:14" x14ac:dyDescent="0.25">
      <c r="A462" s="2">
        <v>4620520.03</v>
      </c>
      <c r="B462">
        <v>3655</v>
      </c>
      <c r="C462">
        <v>3852</v>
      </c>
      <c r="D462">
        <v>1361</v>
      </c>
      <c r="E462">
        <v>1285</v>
      </c>
      <c r="F462">
        <v>2470.4</v>
      </c>
      <c r="G462">
        <v>1.48</v>
      </c>
      <c r="H462">
        <v>1575</v>
      </c>
      <c r="I462">
        <v>1105</v>
      </c>
      <c r="J462">
        <v>75</v>
      </c>
      <c r="K462">
        <v>340</v>
      </c>
      <c r="L462">
        <v>35</v>
      </c>
      <c r="M462">
        <v>0</v>
      </c>
      <c r="N462">
        <v>20</v>
      </c>
    </row>
    <row r="463" spans="1:14" x14ac:dyDescent="0.25">
      <c r="A463" s="2">
        <v>4620520.04</v>
      </c>
      <c r="B463">
        <v>4544</v>
      </c>
      <c r="C463">
        <v>4546</v>
      </c>
      <c r="D463">
        <v>1771</v>
      </c>
      <c r="E463">
        <v>1735</v>
      </c>
      <c r="F463">
        <v>4286.8</v>
      </c>
      <c r="G463">
        <v>1.06</v>
      </c>
      <c r="H463">
        <v>2100</v>
      </c>
      <c r="I463">
        <v>1315</v>
      </c>
      <c r="J463">
        <v>140</v>
      </c>
      <c r="K463">
        <v>495</v>
      </c>
      <c r="L463">
        <v>120</v>
      </c>
      <c r="M463">
        <v>15</v>
      </c>
      <c r="N463">
        <v>15</v>
      </c>
    </row>
    <row r="464" spans="1:14" x14ac:dyDescent="0.25">
      <c r="A464" s="2">
        <v>4620521.01</v>
      </c>
      <c r="B464">
        <v>4819</v>
      </c>
      <c r="C464">
        <v>4650</v>
      </c>
      <c r="D464">
        <v>1963</v>
      </c>
      <c r="E464">
        <v>1911</v>
      </c>
      <c r="F464">
        <v>5733.5</v>
      </c>
      <c r="G464">
        <v>0.84</v>
      </c>
      <c r="H464">
        <v>2490</v>
      </c>
      <c r="I464">
        <v>1810</v>
      </c>
      <c r="J464">
        <v>115</v>
      </c>
      <c r="K464">
        <v>500</v>
      </c>
      <c r="L464">
        <v>45</v>
      </c>
      <c r="M464">
        <v>10</v>
      </c>
      <c r="N464">
        <v>15</v>
      </c>
    </row>
    <row r="465" spans="1:14" x14ac:dyDescent="0.25">
      <c r="A465" s="2">
        <v>4620521.04</v>
      </c>
      <c r="B465">
        <v>4983</v>
      </c>
      <c r="C465">
        <v>5052</v>
      </c>
      <c r="D465">
        <v>1814</v>
      </c>
      <c r="E465">
        <v>1743</v>
      </c>
      <c r="F465">
        <v>3554.2</v>
      </c>
      <c r="G465">
        <v>1.4</v>
      </c>
      <c r="H465">
        <v>2345</v>
      </c>
      <c r="I465">
        <v>1765</v>
      </c>
      <c r="J465">
        <v>140</v>
      </c>
      <c r="K465">
        <v>365</v>
      </c>
      <c r="L465">
        <v>45</v>
      </c>
      <c r="M465">
        <v>10</v>
      </c>
      <c r="N465">
        <v>15</v>
      </c>
    </row>
    <row r="466" spans="1:14" x14ac:dyDescent="0.25">
      <c r="A466" s="2">
        <v>4620521.05</v>
      </c>
      <c r="B466">
        <v>4882</v>
      </c>
      <c r="C466">
        <v>4818</v>
      </c>
      <c r="D466">
        <v>1492</v>
      </c>
      <c r="E466">
        <v>1471</v>
      </c>
      <c r="F466">
        <v>3624.4</v>
      </c>
      <c r="G466">
        <v>1.35</v>
      </c>
      <c r="H466">
        <v>2090</v>
      </c>
      <c r="I466">
        <v>1705</v>
      </c>
      <c r="J466">
        <v>50</v>
      </c>
      <c r="K466">
        <v>300</v>
      </c>
      <c r="L466">
        <v>20</v>
      </c>
      <c r="M466">
        <v>0</v>
      </c>
      <c r="N466">
        <v>15</v>
      </c>
    </row>
    <row r="467" spans="1:14" x14ac:dyDescent="0.25">
      <c r="A467" s="2">
        <v>4620521.0599999996</v>
      </c>
      <c r="B467">
        <v>5029</v>
      </c>
      <c r="C467">
        <v>5121</v>
      </c>
      <c r="D467">
        <v>1876</v>
      </c>
      <c r="E467">
        <v>1848</v>
      </c>
      <c r="F467">
        <v>2407.1</v>
      </c>
      <c r="G467">
        <v>2.09</v>
      </c>
      <c r="H467">
        <v>2200</v>
      </c>
      <c r="I467">
        <v>1835</v>
      </c>
      <c r="J467">
        <v>95</v>
      </c>
      <c r="K467">
        <v>235</v>
      </c>
      <c r="L467">
        <v>30</v>
      </c>
      <c r="M467">
        <v>0</v>
      </c>
      <c r="N467">
        <v>20</v>
      </c>
    </row>
    <row r="468" spans="1:14" x14ac:dyDescent="0.25">
      <c r="A468" s="2">
        <v>4620521.07</v>
      </c>
      <c r="B468">
        <v>4291</v>
      </c>
      <c r="C468">
        <v>4454</v>
      </c>
      <c r="D468">
        <v>1269</v>
      </c>
      <c r="E468">
        <v>1261</v>
      </c>
      <c r="F468">
        <v>2084.6999999999998</v>
      </c>
      <c r="G468">
        <v>2.06</v>
      </c>
      <c r="H468">
        <v>1700</v>
      </c>
      <c r="I468">
        <v>1400</v>
      </c>
      <c r="J468">
        <v>50</v>
      </c>
      <c r="K468">
        <v>195</v>
      </c>
      <c r="L468">
        <v>25</v>
      </c>
      <c r="M468">
        <v>0</v>
      </c>
      <c r="N468">
        <v>25</v>
      </c>
    </row>
    <row r="469" spans="1:14" x14ac:dyDescent="0.25">
      <c r="A469" s="2">
        <v>4620522.01</v>
      </c>
      <c r="B469">
        <v>3557</v>
      </c>
      <c r="C469">
        <v>3731</v>
      </c>
      <c r="D469">
        <v>1336</v>
      </c>
      <c r="E469">
        <v>1318</v>
      </c>
      <c r="F469">
        <v>2903.4</v>
      </c>
      <c r="G469">
        <v>1.23</v>
      </c>
      <c r="H469">
        <v>1560</v>
      </c>
      <c r="I469">
        <v>1200</v>
      </c>
      <c r="J469">
        <v>50</v>
      </c>
      <c r="K469">
        <v>275</v>
      </c>
      <c r="L469">
        <v>25</v>
      </c>
      <c r="M469">
        <v>10</v>
      </c>
      <c r="N469">
        <v>10</v>
      </c>
    </row>
    <row r="470" spans="1:14" x14ac:dyDescent="0.25">
      <c r="A470" s="2">
        <v>4620522.0199999996</v>
      </c>
      <c r="B470">
        <v>3595</v>
      </c>
      <c r="C470">
        <v>3727</v>
      </c>
      <c r="D470">
        <v>1409</v>
      </c>
      <c r="E470">
        <v>1381</v>
      </c>
      <c r="F470">
        <v>3307.6</v>
      </c>
      <c r="G470">
        <v>1.0900000000000001</v>
      </c>
      <c r="H470">
        <v>1715</v>
      </c>
      <c r="I470">
        <v>1315</v>
      </c>
      <c r="J470">
        <v>65</v>
      </c>
      <c r="K470">
        <v>285</v>
      </c>
      <c r="L470">
        <v>30</v>
      </c>
      <c r="M470">
        <v>0</v>
      </c>
      <c r="N470">
        <v>15</v>
      </c>
    </row>
    <row r="471" spans="1:14" x14ac:dyDescent="0.25">
      <c r="A471" s="2">
        <v>4620523</v>
      </c>
      <c r="B471">
        <v>2463</v>
      </c>
      <c r="C471">
        <v>2524</v>
      </c>
      <c r="D471">
        <v>816</v>
      </c>
      <c r="E471">
        <v>808</v>
      </c>
      <c r="F471">
        <v>3228</v>
      </c>
      <c r="G471">
        <v>0.76</v>
      </c>
      <c r="H471">
        <v>1075</v>
      </c>
      <c r="I471">
        <v>810</v>
      </c>
      <c r="J471">
        <v>55</v>
      </c>
      <c r="K471">
        <v>190</v>
      </c>
      <c r="L471">
        <v>10</v>
      </c>
      <c r="M471">
        <v>0</v>
      </c>
      <c r="N471">
        <v>10</v>
      </c>
    </row>
    <row r="472" spans="1:14" x14ac:dyDescent="0.25">
      <c r="A472" s="2">
        <v>4620530</v>
      </c>
      <c r="B472">
        <v>5941</v>
      </c>
      <c r="C472">
        <v>5880</v>
      </c>
      <c r="D472">
        <v>2192</v>
      </c>
      <c r="E472">
        <v>2120</v>
      </c>
      <c r="F472">
        <v>2642</v>
      </c>
      <c r="G472">
        <v>2.25</v>
      </c>
      <c r="H472">
        <v>2650</v>
      </c>
      <c r="I472">
        <v>1725</v>
      </c>
      <c r="J472">
        <v>90</v>
      </c>
      <c r="K472">
        <v>745</v>
      </c>
      <c r="L472">
        <v>60</v>
      </c>
      <c r="M472">
        <v>20</v>
      </c>
      <c r="N472">
        <v>15</v>
      </c>
    </row>
    <row r="473" spans="1:14" x14ac:dyDescent="0.25">
      <c r="A473" s="2">
        <v>4620540</v>
      </c>
      <c r="B473">
        <v>3700</v>
      </c>
      <c r="C473">
        <v>3450</v>
      </c>
      <c r="D473">
        <v>1806</v>
      </c>
      <c r="E473">
        <v>1681</v>
      </c>
      <c r="F473">
        <v>4215.1000000000004</v>
      </c>
      <c r="G473">
        <v>0.88</v>
      </c>
      <c r="H473">
        <v>1480</v>
      </c>
      <c r="I473">
        <v>1055</v>
      </c>
      <c r="J473">
        <v>45</v>
      </c>
      <c r="K473">
        <v>310</v>
      </c>
      <c r="L473">
        <v>40</v>
      </c>
      <c r="M473">
        <v>20</v>
      </c>
      <c r="N473">
        <v>20</v>
      </c>
    </row>
    <row r="474" spans="1:14" x14ac:dyDescent="0.25">
      <c r="A474" s="2">
        <v>4620550.0199999996</v>
      </c>
      <c r="B474">
        <v>3233</v>
      </c>
      <c r="C474">
        <v>2877</v>
      </c>
      <c r="D474">
        <v>1347</v>
      </c>
      <c r="E474">
        <v>1263</v>
      </c>
      <c r="F474">
        <v>242.5</v>
      </c>
      <c r="G474">
        <v>13.33</v>
      </c>
      <c r="H474">
        <v>1570</v>
      </c>
      <c r="I474">
        <v>1275</v>
      </c>
      <c r="J474">
        <v>65</v>
      </c>
      <c r="K474">
        <v>165</v>
      </c>
      <c r="L474">
        <v>35</v>
      </c>
      <c r="M474">
        <v>10</v>
      </c>
      <c r="N474">
        <v>20</v>
      </c>
    </row>
    <row r="475" spans="1:14" x14ac:dyDescent="0.25">
      <c r="A475" s="2">
        <v>4620550.03</v>
      </c>
      <c r="B475">
        <v>6683</v>
      </c>
      <c r="C475">
        <v>6663</v>
      </c>
      <c r="D475">
        <v>2230</v>
      </c>
      <c r="E475">
        <v>2183</v>
      </c>
      <c r="F475">
        <v>1331.6</v>
      </c>
      <c r="G475">
        <v>5.0199999999999996</v>
      </c>
      <c r="H475">
        <v>3265</v>
      </c>
      <c r="I475">
        <v>2645</v>
      </c>
      <c r="J475">
        <v>160</v>
      </c>
      <c r="K475">
        <v>360</v>
      </c>
      <c r="L475">
        <v>45</v>
      </c>
      <c r="M475">
        <v>30</v>
      </c>
      <c r="N475">
        <v>30</v>
      </c>
    </row>
    <row r="476" spans="1:14" x14ac:dyDescent="0.25">
      <c r="A476" s="2">
        <v>4620550.04</v>
      </c>
      <c r="B476">
        <v>4797</v>
      </c>
      <c r="C476">
        <v>5107</v>
      </c>
      <c r="D476">
        <v>1834</v>
      </c>
      <c r="E476">
        <v>1803</v>
      </c>
      <c r="F476">
        <v>1083.3</v>
      </c>
      <c r="G476">
        <v>4.43</v>
      </c>
      <c r="H476">
        <v>2430</v>
      </c>
      <c r="I476">
        <v>1970</v>
      </c>
      <c r="J476">
        <v>85</v>
      </c>
      <c r="K476">
        <v>290</v>
      </c>
      <c r="L476">
        <v>60</v>
      </c>
      <c r="M476">
        <v>0</v>
      </c>
      <c r="N476">
        <v>15</v>
      </c>
    </row>
    <row r="477" spans="1:14" x14ac:dyDescent="0.25">
      <c r="A477" s="2">
        <v>4620570</v>
      </c>
      <c r="B477">
        <v>3850</v>
      </c>
      <c r="C477">
        <v>3728</v>
      </c>
      <c r="D477">
        <v>1856</v>
      </c>
      <c r="E477">
        <v>1734</v>
      </c>
      <c r="F477">
        <v>314.5</v>
      </c>
      <c r="G477">
        <v>12.24</v>
      </c>
      <c r="H477">
        <v>1820</v>
      </c>
      <c r="I477">
        <v>1250</v>
      </c>
      <c r="J477">
        <v>60</v>
      </c>
      <c r="K477">
        <v>395</v>
      </c>
      <c r="L477">
        <v>75</v>
      </c>
      <c r="M477">
        <v>30</v>
      </c>
      <c r="N477">
        <v>10</v>
      </c>
    </row>
    <row r="478" spans="1:14" x14ac:dyDescent="0.25">
      <c r="A478" s="2">
        <v>4620580.01</v>
      </c>
      <c r="B478">
        <v>4260</v>
      </c>
      <c r="C478">
        <v>4171</v>
      </c>
      <c r="D478">
        <v>1975</v>
      </c>
      <c r="E478">
        <v>1868</v>
      </c>
      <c r="F478">
        <v>3647.9</v>
      </c>
      <c r="G478">
        <v>1.17</v>
      </c>
      <c r="H478">
        <v>2090</v>
      </c>
      <c r="I478">
        <v>1410</v>
      </c>
      <c r="J478">
        <v>70</v>
      </c>
      <c r="K478">
        <v>500</v>
      </c>
      <c r="L478">
        <v>70</v>
      </c>
      <c r="M478">
        <v>25</v>
      </c>
      <c r="N478">
        <v>20</v>
      </c>
    </row>
    <row r="479" spans="1:14" x14ac:dyDescent="0.25">
      <c r="A479" s="2">
        <v>4620580.0199999996</v>
      </c>
      <c r="B479">
        <v>3235</v>
      </c>
      <c r="C479">
        <v>2909</v>
      </c>
      <c r="D479">
        <v>1592</v>
      </c>
      <c r="E479">
        <v>1582</v>
      </c>
      <c r="F479">
        <v>4025.1</v>
      </c>
      <c r="G479">
        <v>0.8</v>
      </c>
      <c r="H479">
        <v>1915</v>
      </c>
      <c r="I479">
        <v>1435</v>
      </c>
      <c r="J479">
        <v>65</v>
      </c>
      <c r="K479">
        <v>380</v>
      </c>
      <c r="L479">
        <v>10</v>
      </c>
      <c r="M479">
        <v>0</v>
      </c>
      <c r="N479">
        <v>20</v>
      </c>
    </row>
    <row r="480" spans="1:14" x14ac:dyDescent="0.25">
      <c r="A480" s="2">
        <v>4620580.03</v>
      </c>
      <c r="B480">
        <v>3879</v>
      </c>
      <c r="C480">
        <v>4026</v>
      </c>
      <c r="D480">
        <v>1598</v>
      </c>
      <c r="E480">
        <v>1563</v>
      </c>
      <c r="F480">
        <v>3588.7</v>
      </c>
      <c r="G480">
        <v>1.08</v>
      </c>
      <c r="H480">
        <v>1970</v>
      </c>
      <c r="I480">
        <v>1420</v>
      </c>
      <c r="J480">
        <v>35</v>
      </c>
      <c r="K480">
        <v>460</v>
      </c>
      <c r="L480">
        <v>40</v>
      </c>
      <c r="M480">
        <v>10</v>
      </c>
      <c r="N480">
        <v>10</v>
      </c>
    </row>
    <row r="481" spans="1:14" x14ac:dyDescent="0.25">
      <c r="A481" s="2">
        <v>4620581.01</v>
      </c>
      <c r="B481">
        <v>5708</v>
      </c>
      <c r="C481">
        <v>5966</v>
      </c>
      <c r="D481">
        <v>2057</v>
      </c>
      <c r="E481">
        <v>2018</v>
      </c>
      <c r="F481">
        <v>4342.7</v>
      </c>
      <c r="G481">
        <v>1.31</v>
      </c>
      <c r="H481">
        <v>2450</v>
      </c>
      <c r="I481">
        <v>1640</v>
      </c>
      <c r="J481">
        <v>125</v>
      </c>
      <c r="K481">
        <v>595</v>
      </c>
      <c r="L481">
        <v>45</v>
      </c>
      <c r="M481">
        <v>40</v>
      </c>
      <c r="N481">
        <v>15</v>
      </c>
    </row>
    <row r="482" spans="1:14" x14ac:dyDescent="0.25">
      <c r="A482" s="2">
        <v>4620581.0199999996</v>
      </c>
      <c r="B482">
        <v>3495</v>
      </c>
      <c r="C482">
        <v>3317</v>
      </c>
      <c r="D482">
        <v>1574</v>
      </c>
      <c r="E482">
        <v>1529</v>
      </c>
      <c r="F482">
        <v>5224.2</v>
      </c>
      <c r="G482">
        <v>0.67</v>
      </c>
      <c r="H482">
        <v>1550</v>
      </c>
      <c r="I482">
        <v>980</v>
      </c>
      <c r="J482">
        <v>55</v>
      </c>
      <c r="K482">
        <v>450</v>
      </c>
      <c r="L482">
        <v>40</v>
      </c>
      <c r="M482">
        <v>10</v>
      </c>
      <c r="N482">
        <v>25</v>
      </c>
    </row>
    <row r="483" spans="1:14" x14ac:dyDescent="0.25">
      <c r="A483" s="2">
        <v>4620582.01</v>
      </c>
      <c r="B483">
        <v>6465</v>
      </c>
      <c r="C483">
        <v>6531</v>
      </c>
      <c r="D483">
        <v>3154</v>
      </c>
      <c r="E483">
        <v>3019</v>
      </c>
      <c r="F483">
        <v>5563.7</v>
      </c>
      <c r="G483">
        <v>1.1599999999999999</v>
      </c>
      <c r="H483">
        <v>2860</v>
      </c>
      <c r="I483">
        <v>1875</v>
      </c>
      <c r="J483">
        <v>100</v>
      </c>
      <c r="K483">
        <v>715</v>
      </c>
      <c r="L483">
        <v>145</v>
      </c>
      <c r="M483">
        <v>15</v>
      </c>
      <c r="N483">
        <v>15</v>
      </c>
    </row>
    <row r="484" spans="1:14" x14ac:dyDescent="0.25">
      <c r="A484" s="2">
        <v>4620582.0199999996</v>
      </c>
      <c r="B484">
        <v>6033</v>
      </c>
      <c r="C484">
        <v>6127</v>
      </c>
      <c r="D484">
        <v>2728</v>
      </c>
      <c r="E484">
        <v>2657</v>
      </c>
      <c r="F484">
        <v>4713.3</v>
      </c>
      <c r="G484">
        <v>1.28</v>
      </c>
      <c r="H484">
        <v>2620</v>
      </c>
      <c r="I484">
        <v>1725</v>
      </c>
      <c r="J484">
        <v>140</v>
      </c>
      <c r="K484">
        <v>600</v>
      </c>
      <c r="L484">
        <v>135</v>
      </c>
      <c r="M484">
        <v>15</v>
      </c>
      <c r="N484">
        <v>10</v>
      </c>
    </row>
    <row r="485" spans="1:14" x14ac:dyDescent="0.25">
      <c r="A485" s="2">
        <v>4620583</v>
      </c>
      <c r="B485">
        <v>3205</v>
      </c>
      <c r="C485">
        <v>3218</v>
      </c>
      <c r="D485">
        <v>1365</v>
      </c>
      <c r="E485">
        <v>1314</v>
      </c>
      <c r="F485">
        <v>4327.6000000000004</v>
      </c>
      <c r="G485">
        <v>0.74</v>
      </c>
      <c r="H485">
        <v>1575</v>
      </c>
      <c r="I485">
        <v>1045</v>
      </c>
      <c r="J485">
        <v>45</v>
      </c>
      <c r="K485">
        <v>385</v>
      </c>
      <c r="L485">
        <v>80</v>
      </c>
      <c r="M485">
        <v>0</v>
      </c>
      <c r="N485">
        <v>15</v>
      </c>
    </row>
    <row r="486" spans="1:14" x14ac:dyDescent="0.25">
      <c r="A486" s="2">
        <v>4620584</v>
      </c>
      <c r="B486">
        <v>7022</v>
      </c>
      <c r="C486">
        <v>6814</v>
      </c>
      <c r="D486">
        <v>3370</v>
      </c>
      <c r="E486">
        <v>3220</v>
      </c>
      <c r="F486">
        <v>4389</v>
      </c>
      <c r="G486">
        <v>1.6</v>
      </c>
      <c r="H486">
        <v>3185</v>
      </c>
      <c r="I486">
        <v>2065</v>
      </c>
      <c r="J486">
        <v>105</v>
      </c>
      <c r="K486">
        <v>835</v>
      </c>
      <c r="L486">
        <v>110</v>
      </c>
      <c r="M486">
        <v>30</v>
      </c>
      <c r="N486">
        <v>40</v>
      </c>
    </row>
    <row r="487" spans="1:14" x14ac:dyDescent="0.25">
      <c r="A487" s="2">
        <v>4620585.01</v>
      </c>
      <c r="B487">
        <v>1995</v>
      </c>
      <c r="C487">
        <v>2019</v>
      </c>
      <c r="D487">
        <v>774</v>
      </c>
      <c r="E487">
        <v>767</v>
      </c>
      <c r="F487">
        <v>576.4</v>
      </c>
      <c r="G487">
        <v>3.46</v>
      </c>
      <c r="H487">
        <v>1170</v>
      </c>
      <c r="I487">
        <v>850</v>
      </c>
      <c r="J487">
        <v>15</v>
      </c>
      <c r="K487">
        <v>280</v>
      </c>
      <c r="L487">
        <v>10</v>
      </c>
      <c r="M487">
        <v>10</v>
      </c>
      <c r="N487">
        <v>0</v>
      </c>
    </row>
    <row r="488" spans="1:14" x14ac:dyDescent="0.25">
      <c r="A488" s="2">
        <v>4620585.0199999996</v>
      </c>
      <c r="B488">
        <v>3900</v>
      </c>
      <c r="C488">
        <v>3968</v>
      </c>
      <c r="D488">
        <v>1793</v>
      </c>
      <c r="E488">
        <v>1718</v>
      </c>
      <c r="F488">
        <v>698.1</v>
      </c>
      <c r="G488">
        <v>5.59</v>
      </c>
      <c r="H488">
        <v>1470</v>
      </c>
      <c r="I488">
        <v>990</v>
      </c>
      <c r="J488">
        <v>50</v>
      </c>
      <c r="K488">
        <v>380</v>
      </c>
      <c r="L488">
        <v>35</v>
      </c>
      <c r="M488">
        <v>10</v>
      </c>
      <c r="N488">
        <v>10</v>
      </c>
    </row>
    <row r="489" spans="1:14" x14ac:dyDescent="0.25">
      <c r="A489" s="2">
        <v>4620590.01</v>
      </c>
      <c r="B489">
        <v>5439</v>
      </c>
      <c r="C489">
        <v>5383</v>
      </c>
      <c r="D489">
        <v>2306</v>
      </c>
      <c r="E489">
        <v>2200</v>
      </c>
      <c r="F489">
        <v>3637.2</v>
      </c>
      <c r="G489">
        <v>1.5</v>
      </c>
      <c r="H489">
        <v>2300</v>
      </c>
      <c r="I489">
        <v>1350</v>
      </c>
      <c r="J489">
        <v>65</v>
      </c>
      <c r="K489">
        <v>780</v>
      </c>
      <c r="L489">
        <v>60</v>
      </c>
      <c r="M489">
        <v>25</v>
      </c>
      <c r="N489">
        <v>20</v>
      </c>
    </row>
    <row r="490" spans="1:14" x14ac:dyDescent="0.25">
      <c r="A490" s="2">
        <v>4620590.0199999996</v>
      </c>
      <c r="B490">
        <v>3340</v>
      </c>
      <c r="C490">
        <v>3136</v>
      </c>
      <c r="D490">
        <v>1462</v>
      </c>
      <c r="E490">
        <v>1379</v>
      </c>
      <c r="F490">
        <v>11129.6</v>
      </c>
      <c r="G490">
        <v>0.3</v>
      </c>
      <c r="H490">
        <v>1420</v>
      </c>
      <c r="I490">
        <v>725</v>
      </c>
      <c r="J490">
        <v>60</v>
      </c>
      <c r="K490">
        <v>560</v>
      </c>
      <c r="L490">
        <v>55</v>
      </c>
      <c r="M490">
        <v>15</v>
      </c>
      <c r="N490">
        <v>0</v>
      </c>
    </row>
    <row r="491" spans="1:14" x14ac:dyDescent="0.25">
      <c r="A491" s="2">
        <v>4620591.01</v>
      </c>
      <c r="B491">
        <v>2664</v>
      </c>
      <c r="C491">
        <v>2557</v>
      </c>
      <c r="D491">
        <v>1103</v>
      </c>
      <c r="E491">
        <v>1057</v>
      </c>
      <c r="F491">
        <v>5469.1</v>
      </c>
      <c r="G491">
        <v>0.49</v>
      </c>
      <c r="H491">
        <v>1270</v>
      </c>
      <c r="I491">
        <v>730</v>
      </c>
      <c r="J491">
        <v>65</v>
      </c>
      <c r="K491">
        <v>405</v>
      </c>
      <c r="L491">
        <v>35</v>
      </c>
      <c r="M491">
        <v>30</v>
      </c>
      <c r="N491">
        <v>10</v>
      </c>
    </row>
    <row r="492" spans="1:14" x14ac:dyDescent="0.25">
      <c r="A492" s="2">
        <v>4620591.0199999996</v>
      </c>
      <c r="B492">
        <v>4158</v>
      </c>
      <c r="C492">
        <v>4076</v>
      </c>
      <c r="D492">
        <v>1708</v>
      </c>
      <c r="E492">
        <v>1644</v>
      </c>
      <c r="F492">
        <v>6066.5</v>
      </c>
      <c r="G492">
        <v>0.69</v>
      </c>
      <c r="H492">
        <v>1800</v>
      </c>
      <c r="I492">
        <v>1045</v>
      </c>
      <c r="J492">
        <v>60</v>
      </c>
      <c r="K492">
        <v>615</v>
      </c>
      <c r="L492">
        <v>50</v>
      </c>
      <c r="M492">
        <v>0</v>
      </c>
      <c r="N492">
        <v>25</v>
      </c>
    </row>
    <row r="493" spans="1:14" x14ac:dyDescent="0.25">
      <c r="A493" s="2">
        <v>4620592</v>
      </c>
      <c r="B493">
        <v>7418</v>
      </c>
      <c r="C493">
        <v>7181</v>
      </c>
      <c r="D493">
        <v>3197</v>
      </c>
      <c r="E493">
        <v>3067</v>
      </c>
      <c r="F493">
        <v>7745.6</v>
      </c>
      <c r="G493">
        <v>0.96</v>
      </c>
      <c r="H493">
        <v>3015</v>
      </c>
      <c r="I493">
        <v>1820</v>
      </c>
      <c r="J493">
        <v>55</v>
      </c>
      <c r="K493">
        <v>1015</v>
      </c>
      <c r="L493">
        <v>110</v>
      </c>
      <c r="M493">
        <v>10</v>
      </c>
      <c r="N493">
        <v>10</v>
      </c>
    </row>
    <row r="494" spans="1:14" x14ac:dyDescent="0.25">
      <c r="A494" s="2">
        <v>4620593.01</v>
      </c>
      <c r="B494">
        <v>5087</v>
      </c>
      <c r="C494">
        <v>5010</v>
      </c>
      <c r="D494">
        <v>2830</v>
      </c>
      <c r="E494">
        <v>2772</v>
      </c>
      <c r="F494">
        <v>4880.1000000000004</v>
      </c>
      <c r="G494">
        <v>1.04</v>
      </c>
      <c r="H494">
        <v>1235</v>
      </c>
      <c r="I494">
        <v>725</v>
      </c>
      <c r="J494">
        <v>35</v>
      </c>
      <c r="K494">
        <v>410</v>
      </c>
      <c r="L494">
        <v>50</v>
      </c>
      <c r="M494">
        <v>0</v>
      </c>
      <c r="N494">
        <v>20</v>
      </c>
    </row>
    <row r="495" spans="1:14" x14ac:dyDescent="0.25">
      <c r="A495" s="2">
        <v>4620593.0199999996</v>
      </c>
      <c r="B495">
        <v>4538</v>
      </c>
      <c r="C495">
        <v>4402</v>
      </c>
      <c r="D495">
        <v>2074</v>
      </c>
      <c r="E495">
        <v>1977</v>
      </c>
      <c r="F495">
        <v>9362.5</v>
      </c>
      <c r="G495">
        <v>0.48</v>
      </c>
      <c r="H495">
        <v>1870</v>
      </c>
      <c r="I495">
        <v>955</v>
      </c>
      <c r="J495">
        <v>85</v>
      </c>
      <c r="K495">
        <v>660</v>
      </c>
      <c r="L495">
        <v>120</v>
      </c>
      <c r="M495">
        <v>25</v>
      </c>
      <c r="N495">
        <v>25</v>
      </c>
    </row>
    <row r="496" spans="1:14" x14ac:dyDescent="0.25">
      <c r="A496" s="2">
        <v>4620594.01</v>
      </c>
      <c r="B496">
        <v>2704</v>
      </c>
      <c r="C496">
        <v>2766</v>
      </c>
      <c r="D496">
        <v>1365</v>
      </c>
      <c r="E496">
        <v>1330</v>
      </c>
      <c r="F496">
        <v>6756.6</v>
      </c>
      <c r="G496">
        <v>0.4</v>
      </c>
      <c r="H496">
        <v>1180</v>
      </c>
      <c r="I496">
        <v>715</v>
      </c>
      <c r="J496">
        <v>35</v>
      </c>
      <c r="K496">
        <v>345</v>
      </c>
      <c r="L496">
        <v>90</v>
      </c>
      <c r="M496">
        <v>0</v>
      </c>
      <c r="N496">
        <v>0</v>
      </c>
    </row>
    <row r="497" spans="1:14" x14ac:dyDescent="0.25">
      <c r="A497" s="2">
        <v>4620594.0199999996</v>
      </c>
      <c r="B497">
        <v>7448</v>
      </c>
      <c r="C497">
        <v>7417</v>
      </c>
      <c r="D497">
        <v>3459</v>
      </c>
      <c r="E497">
        <v>3372</v>
      </c>
      <c r="F497">
        <v>938.3</v>
      </c>
      <c r="G497">
        <v>7.94</v>
      </c>
      <c r="H497">
        <v>3140</v>
      </c>
      <c r="I497">
        <v>2130</v>
      </c>
      <c r="J497">
        <v>95</v>
      </c>
      <c r="K497">
        <v>740</v>
      </c>
      <c r="L497">
        <v>140</v>
      </c>
      <c r="M497">
        <v>15</v>
      </c>
      <c r="N497">
        <v>20</v>
      </c>
    </row>
    <row r="498" spans="1:14" x14ac:dyDescent="0.25">
      <c r="A498" s="2">
        <v>4620600.01</v>
      </c>
      <c r="B498">
        <v>3931</v>
      </c>
      <c r="C498">
        <v>3833</v>
      </c>
      <c r="D498">
        <v>1604</v>
      </c>
      <c r="E498">
        <v>1564</v>
      </c>
      <c r="F498">
        <v>5306.4</v>
      </c>
      <c r="G498">
        <v>0.74</v>
      </c>
      <c r="H498">
        <v>1400</v>
      </c>
      <c r="I498">
        <v>770</v>
      </c>
      <c r="J498">
        <v>60</v>
      </c>
      <c r="K498">
        <v>455</v>
      </c>
      <c r="L498">
        <v>80</v>
      </c>
      <c r="M498">
        <v>0</v>
      </c>
      <c r="N498">
        <v>25</v>
      </c>
    </row>
    <row r="499" spans="1:14" x14ac:dyDescent="0.25">
      <c r="A499" s="2">
        <v>4620600.0199999996</v>
      </c>
      <c r="B499">
        <v>4141</v>
      </c>
      <c r="C499">
        <v>4028</v>
      </c>
      <c r="D499">
        <v>1782</v>
      </c>
      <c r="E499">
        <v>1706</v>
      </c>
      <c r="F499">
        <v>10024.200000000001</v>
      </c>
      <c r="G499">
        <v>0.41</v>
      </c>
      <c r="H499">
        <v>1605</v>
      </c>
      <c r="I499">
        <v>775</v>
      </c>
      <c r="J499">
        <v>55</v>
      </c>
      <c r="K499">
        <v>655</v>
      </c>
      <c r="L499">
        <v>115</v>
      </c>
      <c r="M499">
        <v>10</v>
      </c>
      <c r="N499">
        <v>0</v>
      </c>
    </row>
    <row r="500" spans="1:14" x14ac:dyDescent="0.25">
      <c r="A500" s="2">
        <v>4620600.03</v>
      </c>
      <c r="B500">
        <v>6617</v>
      </c>
      <c r="C500">
        <v>6415</v>
      </c>
      <c r="D500">
        <v>2554</v>
      </c>
      <c r="E500">
        <v>2429</v>
      </c>
      <c r="F500">
        <v>9494.9</v>
      </c>
      <c r="G500">
        <v>0.7</v>
      </c>
      <c r="H500">
        <v>2110</v>
      </c>
      <c r="I500">
        <v>1200</v>
      </c>
      <c r="J500">
        <v>65</v>
      </c>
      <c r="K500">
        <v>735</v>
      </c>
      <c r="L500">
        <v>85</v>
      </c>
      <c r="M500">
        <v>0</v>
      </c>
      <c r="N500">
        <v>15</v>
      </c>
    </row>
    <row r="501" spans="1:14" x14ac:dyDescent="0.25">
      <c r="A501" s="2">
        <v>4620601.01</v>
      </c>
      <c r="B501">
        <v>3284</v>
      </c>
      <c r="C501">
        <v>3293</v>
      </c>
      <c r="D501">
        <v>1383</v>
      </c>
      <c r="E501">
        <v>1305</v>
      </c>
      <c r="F501">
        <v>10224.200000000001</v>
      </c>
      <c r="G501">
        <v>0.32</v>
      </c>
      <c r="H501">
        <v>1280</v>
      </c>
      <c r="I501">
        <v>755</v>
      </c>
      <c r="J501">
        <v>40</v>
      </c>
      <c r="K501">
        <v>430</v>
      </c>
      <c r="L501">
        <v>45</v>
      </c>
      <c r="M501">
        <v>0</v>
      </c>
      <c r="N501">
        <v>0</v>
      </c>
    </row>
    <row r="502" spans="1:14" x14ac:dyDescent="0.25">
      <c r="A502" s="2">
        <v>4620601.0199999996</v>
      </c>
      <c r="B502">
        <v>4466</v>
      </c>
      <c r="C502">
        <v>4085</v>
      </c>
      <c r="D502">
        <v>2078</v>
      </c>
      <c r="E502">
        <v>1985</v>
      </c>
      <c r="F502">
        <v>10449.200000000001</v>
      </c>
      <c r="G502">
        <v>0.43</v>
      </c>
      <c r="H502">
        <v>1840</v>
      </c>
      <c r="I502">
        <v>955</v>
      </c>
      <c r="J502">
        <v>55</v>
      </c>
      <c r="K502">
        <v>675</v>
      </c>
      <c r="L502">
        <v>140</v>
      </c>
      <c r="M502">
        <v>20</v>
      </c>
      <c r="N502">
        <v>0</v>
      </c>
    </row>
    <row r="503" spans="1:14" x14ac:dyDescent="0.25">
      <c r="A503" s="2">
        <v>4620602.01</v>
      </c>
      <c r="B503">
        <v>3809</v>
      </c>
      <c r="C503">
        <v>3487</v>
      </c>
      <c r="D503">
        <v>1729</v>
      </c>
      <c r="E503">
        <v>1656</v>
      </c>
      <c r="F503">
        <v>7062.9</v>
      </c>
      <c r="G503">
        <v>0.54</v>
      </c>
      <c r="H503">
        <v>1460</v>
      </c>
      <c r="I503">
        <v>845</v>
      </c>
      <c r="J503">
        <v>95</v>
      </c>
      <c r="K503">
        <v>435</v>
      </c>
      <c r="L503">
        <v>60</v>
      </c>
      <c r="M503">
        <v>10</v>
      </c>
      <c r="N503">
        <v>15</v>
      </c>
    </row>
    <row r="504" spans="1:14" x14ac:dyDescent="0.25">
      <c r="A504" s="2">
        <v>4620602.0199999996</v>
      </c>
      <c r="B504">
        <v>2880</v>
      </c>
      <c r="C504">
        <v>2733</v>
      </c>
      <c r="D504">
        <v>1216</v>
      </c>
      <c r="E504">
        <v>1164</v>
      </c>
      <c r="F504">
        <v>4680.6000000000004</v>
      </c>
      <c r="G504">
        <v>0.62</v>
      </c>
      <c r="H504">
        <v>1075</v>
      </c>
      <c r="I504">
        <v>620</v>
      </c>
      <c r="J504">
        <v>50</v>
      </c>
      <c r="K504">
        <v>320</v>
      </c>
      <c r="L504">
        <v>75</v>
      </c>
      <c r="M504">
        <v>0</v>
      </c>
      <c r="N504">
        <v>0</v>
      </c>
    </row>
    <row r="505" spans="1:14" x14ac:dyDescent="0.25">
      <c r="A505" s="2">
        <v>4620603.01</v>
      </c>
      <c r="B505">
        <v>3615</v>
      </c>
      <c r="C505">
        <v>3759</v>
      </c>
      <c r="D505">
        <v>1555</v>
      </c>
      <c r="E505">
        <v>1444</v>
      </c>
      <c r="F505">
        <v>6784.9</v>
      </c>
      <c r="G505">
        <v>0.53</v>
      </c>
      <c r="H505">
        <v>1345</v>
      </c>
      <c r="I505">
        <v>790</v>
      </c>
      <c r="J505">
        <v>80</v>
      </c>
      <c r="K505">
        <v>415</v>
      </c>
      <c r="L505">
        <v>40</v>
      </c>
      <c r="M505">
        <v>10</v>
      </c>
      <c r="N505">
        <v>0</v>
      </c>
    </row>
    <row r="506" spans="1:14" x14ac:dyDescent="0.25">
      <c r="A506" s="2">
        <v>4620603.0199999996</v>
      </c>
      <c r="B506">
        <v>4072</v>
      </c>
      <c r="C506">
        <v>3691</v>
      </c>
      <c r="D506">
        <v>1805</v>
      </c>
      <c r="E506">
        <v>1671</v>
      </c>
      <c r="F506">
        <v>6520.4</v>
      </c>
      <c r="G506">
        <v>0.62</v>
      </c>
      <c r="H506">
        <v>1485</v>
      </c>
      <c r="I506">
        <v>890</v>
      </c>
      <c r="J506">
        <v>55</v>
      </c>
      <c r="K506">
        <v>480</v>
      </c>
      <c r="L506">
        <v>35</v>
      </c>
      <c r="M506">
        <v>10</v>
      </c>
      <c r="N506">
        <v>10</v>
      </c>
    </row>
    <row r="507" spans="1:14" x14ac:dyDescent="0.25">
      <c r="A507" s="2">
        <v>4620603.03</v>
      </c>
      <c r="B507">
        <v>3532</v>
      </c>
      <c r="C507">
        <v>3517</v>
      </c>
      <c r="D507">
        <v>1388</v>
      </c>
      <c r="E507">
        <v>1276</v>
      </c>
      <c r="F507">
        <v>9926.9</v>
      </c>
      <c r="G507">
        <v>0.36</v>
      </c>
      <c r="H507">
        <v>1480</v>
      </c>
      <c r="I507">
        <v>840</v>
      </c>
      <c r="J507">
        <v>50</v>
      </c>
      <c r="K507">
        <v>495</v>
      </c>
      <c r="L507">
        <v>55</v>
      </c>
      <c r="M507">
        <v>10</v>
      </c>
      <c r="N507">
        <v>20</v>
      </c>
    </row>
    <row r="508" spans="1:14" x14ac:dyDescent="0.25">
      <c r="A508" s="2">
        <v>4620604.01</v>
      </c>
      <c r="B508">
        <v>3241</v>
      </c>
      <c r="C508">
        <v>3205</v>
      </c>
      <c r="D508">
        <v>1187</v>
      </c>
      <c r="E508">
        <v>1138</v>
      </c>
      <c r="F508">
        <v>3473.7</v>
      </c>
      <c r="G508">
        <v>0.93</v>
      </c>
      <c r="H508">
        <v>1475</v>
      </c>
      <c r="I508">
        <v>990</v>
      </c>
      <c r="J508">
        <v>55</v>
      </c>
      <c r="K508">
        <v>370</v>
      </c>
      <c r="L508">
        <v>30</v>
      </c>
      <c r="M508">
        <v>10</v>
      </c>
      <c r="N508">
        <v>20</v>
      </c>
    </row>
    <row r="509" spans="1:14" x14ac:dyDescent="0.25">
      <c r="A509" s="2">
        <v>4620604.0199999996</v>
      </c>
      <c r="B509">
        <v>4501</v>
      </c>
      <c r="C509">
        <v>4466</v>
      </c>
      <c r="D509">
        <v>1802</v>
      </c>
      <c r="E509">
        <v>1752</v>
      </c>
      <c r="F509">
        <v>13211</v>
      </c>
      <c r="G509">
        <v>0.34</v>
      </c>
      <c r="H509">
        <v>1795</v>
      </c>
      <c r="I509">
        <v>1125</v>
      </c>
      <c r="J509">
        <v>65</v>
      </c>
      <c r="K509">
        <v>550</v>
      </c>
      <c r="L509">
        <v>45</v>
      </c>
      <c r="M509">
        <v>10</v>
      </c>
      <c r="N509">
        <v>0</v>
      </c>
    </row>
    <row r="510" spans="1:14" x14ac:dyDescent="0.25">
      <c r="A510" s="2">
        <v>4620604.03</v>
      </c>
      <c r="B510">
        <v>3040</v>
      </c>
      <c r="C510">
        <v>3007</v>
      </c>
      <c r="D510">
        <v>1284</v>
      </c>
      <c r="E510">
        <v>1207</v>
      </c>
      <c r="F510">
        <v>6137.7</v>
      </c>
      <c r="G510">
        <v>0.5</v>
      </c>
      <c r="H510">
        <v>1230</v>
      </c>
      <c r="I510">
        <v>730</v>
      </c>
      <c r="J510">
        <v>45</v>
      </c>
      <c r="K510">
        <v>385</v>
      </c>
      <c r="L510">
        <v>45</v>
      </c>
      <c r="M510">
        <v>10</v>
      </c>
      <c r="N510">
        <v>15</v>
      </c>
    </row>
    <row r="511" spans="1:14" x14ac:dyDescent="0.25">
      <c r="A511" s="2">
        <v>4620604.04</v>
      </c>
      <c r="B511">
        <v>3468</v>
      </c>
      <c r="C511">
        <v>3318</v>
      </c>
      <c r="D511">
        <v>1381</v>
      </c>
      <c r="E511">
        <v>1338</v>
      </c>
      <c r="F511">
        <v>4562.6000000000004</v>
      </c>
      <c r="G511">
        <v>0.76</v>
      </c>
      <c r="H511">
        <v>1400</v>
      </c>
      <c r="I511">
        <v>915</v>
      </c>
      <c r="J511">
        <v>50</v>
      </c>
      <c r="K511">
        <v>405</v>
      </c>
      <c r="L511">
        <v>15</v>
      </c>
      <c r="M511">
        <v>10</v>
      </c>
      <c r="N511">
        <v>10</v>
      </c>
    </row>
    <row r="512" spans="1:14" x14ac:dyDescent="0.25">
      <c r="A512" s="2">
        <v>4620604.05</v>
      </c>
      <c r="B512">
        <v>5229</v>
      </c>
      <c r="C512">
        <v>4686</v>
      </c>
      <c r="D512">
        <v>1921</v>
      </c>
      <c r="E512">
        <v>1865</v>
      </c>
      <c r="F512">
        <v>8867.2000000000007</v>
      </c>
      <c r="G512">
        <v>0.59</v>
      </c>
      <c r="H512">
        <v>2245</v>
      </c>
      <c r="I512">
        <v>1575</v>
      </c>
      <c r="J512">
        <v>95</v>
      </c>
      <c r="K512">
        <v>535</v>
      </c>
      <c r="L512">
        <v>30</v>
      </c>
      <c r="M512">
        <v>10</v>
      </c>
      <c r="N512">
        <v>0</v>
      </c>
    </row>
    <row r="513" spans="1:14" x14ac:dyDescent="0.25">
      <c r="A513" s="2">
        <v>4620605.01</v>
      </c>
      <c r="B513">
        <v>3491</v>
      </c>
      <c r="C513">
        <v>3421</v>
      </c>
      <c r="D513">
        <v>1659</v>
      </c>
      <c r="E513">
        <v>1585</v>
      </c>
      <c r="F513">
        <v>2585.1999999999998</v>
      </c>
      <c r="G513">
        <v>1.35</v>
      </c>
      <c r="H513">
        <v>1395</v>
      </c>
      <c r="I513">
        <v>855</v>
      </c>
      <c r="J513">
        <v>45</v>
      </c>
      <c r="K513">
        <v>430</v>
      </c>
      <c r="L513">
        <v>45</v>
      </c>
      <c r="M513">
        <v>10</v>
      </c>
      <c r="N513">
        <v>10</v>
      </c>
    </row>
    <row r="514" spans="1:14" x14ac:dyDescent="0.25">
      <c r="A514" s="2">
        <v>4620605.0199999996</v>
      </c>
      <c r="B514">
        <v>1998</v>
      </c>
      <c r="C514">
        <v>1999</v>
      </c>
      <c r="D514">
        <v>748</v>
      </c>
      <c r="E514">
        <v>729</v>
      </c>
      <c r="F514">
        <v>3456.7</v>
      </c>
      <c r="G514">
        <v>0.57999999999999996</v>
      </c>
      <c r="H514">
        <v>850</v>
      </c>
      <c r="I514">
        <v>575</v>
      </c>
      <c r="J514">
        <v>35</v>
      </c>
      <c r="K514">
        <v>210</v>
      </c>
      <c r="L514">
        <v>30</v>
      </c>
      <c r="M514">
        <v>0</v>
      </c>
      <c r="N514">
        <v>0</v>
      </c>
    </row>
    <row r="515" spans="1:14" x14ac:dyDescent="0.25">
      <c r="A515" s="2">
        <v>4620605.03</v>
      </c>
      <c r="B515">
        <v>5911</v>
      </c>
      <c r="C515">
        <v>5856</v>
      </c>
      <c r="D515">
        <v>2491</v>
      </c>
      <c r="E515">
        <v>2355</v>
      </c>
      <c r="F515">
        <v>5735.5</v>
      </c>
      <c r="G515">
        <v>1.03</v>
      </c>
      <c r="H515">
        <v>2355</v>
      </c>
      <c r="I515">
        <v>1575</v>
      </c>
      <c r="J515">
        <v>70</v>
      </c>
      <c r="K515">
        <v>625</v>
      </c>
      <c r="L515">
        <v>55</v>
      </c>
      <c r="M515">
        <v>10</v>
      </c>
      <c r="N515">
        <v>10</v>
      </c>
    </row>
    <row r="516" spans="1:14" x14ac:dyDescent="0.25">
      <c r="A516" s="2">
        <v>4620605.04</v>
      </c>
      <c r="B516">
        <v>4907</v>
      </c>
      <c r="C516">
        <v>4803</v>
      </c>
      <c r="D516">
        <v>1985</v>
      </c>
      <c r="E516">
        <v>1915</v>
      </c>
      <c r="F516">
        <v>3098.6</v>
      </c>
      <c r="G516">
        <v>1.58</v>
      </c>
      <c r="H516">
        <v>2025</v>
      </c>
      <c r="I516">
        <v>1345</v>
      </c>
      <c r="J516">
        <v>65</v>
      </c>
      <c r="K516">
        <v>515</v>
      </c>
      <c r="L516">
        <v>80</v>
      </c>
      <c r="M516">
        <v>0</v>
      </c>
      <c r="N516">
        <v>20</v>
      </c>
    </row>
    <row r="517" spans="1:14" x14ac:dyDescent="0.25">
      <c r="A517" s="2">
        <v>4620605.05</v>
      </c>
      <c r="B517">
        <v>2172</v>
      </c>
      <c r="C517">
        <v>2098</v>
      </c>
      <c r="D517">
        <v>882</v>
      </c>
      <c r="E517">
        <v>848</v>
      </c>
      <c r="F517">
        <v>3782</v>
      </c>
      <c r="G517">
        <v>0.56999999999999995</v>
      </c>
      <c r="H517">
        <v>900</v>
      </c>
      <c r="I517">
        <v>615</v>
      </c>
      <c r="J517">
        <v>35</v>
      </c>
      <c r="K517">
        <v>210</v>
      </c>
      <c r="L517">
        <v>40</v>
      </c>
      <c r="M517">
        <v>0</v>
      </c>
      <c r="N517">
        <v>0</v>
      </c>
    </row>
    <row r="518" spans="1:14" x14ac:dyDescent="0.25">
      <c r="A518" s="2">
        <v>4620610.01</v>
      </c>
      <c r="B518">
        <v>4536</v>
      </c>
      <c r="C518">
        <v>4512</v>
      </c>
      <c r="D518">
        <v>2086</v>
      </c>
      <c r="E518">
        <v>1963</v>
      </c>
      <c r="F518">
        <v>4856.5</v>
      </c>
      <c r="G518">
        <v>0.93</v>
      </c>
      <c r="H518">
        <v>1720</v>
      </c>
      <c r="I518">
        <v>955</v>
      </c>
      <c r="J518">
        <v>45</v>
      </c>
      <c r="K518">
        <v>585</v>
      </c>
      <c r="L518">
        <v>105</v>
      </c>
      <c r="M518">
        <v>0</v>
      </c>
      <c r="N518">
        <v>15</v>
      </c>
    </row>
    <row r="519" spans="1:14" x14ac:dyDescent="0.25">
      <c r="A519" s="2">
        <v>4620610.0199999996</v>
      </c>
      <c r="B519">
        <v>4558</v>
      </c>
      <c r="C519">
        <v>4539</v>
      </c>
      <c r="D519">
        <v>1885</v>
      </c>
      <c r="E519">
        <v>1764</v>
      </c>
      <c r="F519">
        <v>9876.5</v>
      </c>
      <c r="G519">
        <v>0.46</v>
      </c>
      <c r="H519">
        <v>1805</v>
      </c>
      <c r="I519">
        <v>985</v>
      </c>
      <c r="J519">
        <v>70</v>
      </c>
      <c r="K519">
        <v>635</v>
      </c>
      <c r="L519">
        <v>100</v>
      </c>
      <c r="M519">
        <v>20</v>
      </c>
      <c r="N519">
        <v>10</v>
      </c>
    </row>
    <row r="520" spans="1:14" x14ac:dyDescent="0.25">
      <c r="A520" s="2">
        <v>4620610.03</v>
      </c>
      <c r="B520">
        <v>5297</v>
      </c>
      <c r="C520">
        <v>5203</v>
      </c>
      <c r="D520">
        <v>2306</v>
      </c>
      <c r="E520">
        <v>2198</v>
      </c>
      <c r="F520">
        <v>6742.6</v>
      </c>
      <c r="G520">
        <v>0.79</v>
      </c>
      <c r="H520">
        <v>1735</v>
      </c>
      <c r="I520">
        <v>1095</v>
      </c>
      <c r="J520">
        <v>80</v>
      </c>
      <c r="K520">
        <v>490</v>
      </c>
      <c r="L520">
        <v>50</v>
      </c>
      <c r="M520">
        <v>0</v>
      </c>
      <c r="N520">
        <v>15</v>
      </c>
    </row>
    <row r="521" spans="1:14" x14ac:dyDescent="0.25">
      <c r="A521" s="2">
        <v>4620610.04</v>
      </c>
      <c r="B521">
        <v>3632</v>
      </c>
      <c r="C521">
        <v>3957</v>
      </c>
      <c r="D521">
        <v>1859</v>
      </c>
      <c r="E521">
        <v>1610</v>
      </c>
      <c r="F521">
        <v>18673.5</v>
      </c>
      <c r="G521">
        <v>0.19</v>
      </c>
      <c r="H521">
        <v>1360</v>
      </c>
      <c r="I521">
        <v>700</v>
      </c>
      <c r="J521">
        <v>40</v>
      </c>
      <c r="K521">
        <v>540</v>
      </c>
      <c r="L521">
        <v>35</v>
      </c>
      <c r="M521">
        <v>15</v>
      </c>
      <c r="N521">
        <v>35</v>
      </c>
    </row>
    <row r="522" spans="1:14" x14ac:dyDescent="0.25">
      <c r="A522" s="2">
        <v>4620610.05</v>
      </c>
      <c r="B522">
        <v>4406</v>
      </c>
      <c r="C522">
        <v>4293</v>
      </c>
      <c r="D522">
        <v>2193</v>
      </c>
      <c r="E522">
        <v>1919</v>
      </c>
      <c r="F522">
        <v>11441.2</v>
      </c>
      <c r="G522">
        <v>0.39</v>
      </c>
      <c r="H522">
        <v>1435</v>
      </c>
      <c r="I522">
        <v>705</v>
      </c>
      <c r="J522">
        <v>35</v>
      </c>
      <c r="K522">
        <v>605</v>
      </c>
      <c r="L522">
        <v>55</v>
      </c>
      <c r="M522">
        <v>10</v>
      </c>
      <c r="N522">
        <v>25</v>
      </c>
    </row>
    <row r="523" spans="1:14" x14ac:dyDescent="0.25">
      <c r="A523" s="2">
        <v>4620610.0599999996</v>
      </c>
      <c r="B523">
        <v>2792</v>
      </c>
      <c r="C523">
        <v>2778</v>
      </c>
      <c r="D523">
        <v>1163</v>
      </c>
      <c r="E523">
        <v>1069</v>
      </c>
      <c r="F523">
        <v>8144.7</v>
      </c>
      <c r="G523">
        <v>0.34</v>
      </c>
      <c r="H523">
        <v>1200</v>
      </c>
      <c r="I523">
        <v>705</v>
      </c>
      <c r="J523">
        <v>30</v>
      </c>
      <c r="K523">
        <v>410</v>
      </c>
      <c r="L523">
        <v>45</v>
      </c>
      <c r="M523">
        <v>0</v>
      </c>
      <c r="N523">
        <v>10</v>
      </c>
    </row>
    <row r="524" spans="1:14" x14ac:dyDescent="0.25">
      <c r="A524" s="2">
        <v>4620610.07</v>
      </c>
      <c r="B524">
        <v>4301</v>
      </c>
      <c r="C524">
        <v>4515</v>
      </c>
      <c r="D524">
        <v>1718</v>
      </c>
      <c r="E524">
        <v>1621</v>
      </c>
      <c r="F524">
        <v>7815.7</v>
      </c>
      <c r="G524">
        <v>0.55000000000000004</v>
      </c>
      <c r="H524">
        <v>1050</v>
      </c>
      <c r="I524">
        <v>495</v>
      </c>
      <c r="J524">
        <v>20</v>
      </c>
      <c r="K524">
        <v>440</v>
      </c>
      <c r="L524">
        <v>65</v>
      </c>
      <c r="M524">
        <v>15</v>
      </c>
      <c r="N524">
        <v>10</v>
      </c>
    </row>
    <row r="525" spans="1:14" x14ac:dyDescent="0.25">
      <c r="A525" s="2">
        <v>4620611.01</v>
      </c>
      <c r="B525">
        <v>2822</v>
      </c>
      <c r="C525">
        <v>2808</v>
      </c>
      <c r="D525">
        <v>1232</v>
      </c>
      <c r="E525">
        <v>1134</v>
      </c>
      <c r="F525">
        <v>3963.5</v>
      </c>
      <c r="G525">
        <v>0.71</v>
      </c>
      <c r="H525">
        <v>1110</v>
      </c>
      <c r="I525">
        <v>655</v>
      </c>
      <c r="J525">
        <v>35</v>
      </c>
      <c r="K525">
        <v>340</v>
      </c>
      <c r="L525">
        <v>65</v>
      </c>
      <c r="M525">
        <v>0</v>
      </c>
      <c r="N525">
        <v>10</v>
      </c>
    </row>
    <row r="526" spans="1:14" x14ac:dyDescent="0.25">
      <c r="A526" s="2">
        <v>4620611.0199999996</v>
      </c>
      <c r="B526">
        <v>5541</v>
      </c>
      <c r="C526">
        <v>5497</v>
      </c>
      <c r="D526">
        <v>2357</v>
      </c>
      <c r="E526">
        <v>2183</v>
      </c>
      <c r="F526">
        <v>9814</v>
      </c>
      <c r="G526">
        <v>0.56000000000000005</v>
      </c>
      <c r="H526">
        <v>2180</v>
      </c>
      <c r="I526">
        <v>1215</v>
      </c>
      <c r="J526">
        <v>90</v>
      </c>
      <c r="K526">
        <v>775</v>
      </c>
      <c r="L526">
        <v>85</v>
      </c>
      <c r="M526">
        <v>0</v>
      </c>
      <c r="N526">
        <v>0</v>
      </c>
    </row>
    <row r="527" spans="1:14" x14ac:dyDescent="0.25">
      <c r="A527" s="2">
        <v>4620612</v>
      </c>
      <c r="B527">
        <v>4641</v>
      </c>
      <c r="C527">
        <v>4210</v>
      </c>
      <c r="D527">
        <v>1989</v>
      </c>
      <c r="E527">
        <v>1859</v>
      </c>
      <c r="F527">
        <v>6216.2</v>
      </c>
      <c r="G527">
        <v>0.75</v>
      </c>
      <c r="H527">
        <v>1820</v>
      </c>
      <c r="I527">
        <v>1070</v>
      </c>
      <c r="J527">
        <v>50</v>
      </c>
      <c r="K527">
        <v>605</v>
      </c>
      <c r="L527">
        <v>80</v>
      </c>
      <c r="M527">
        <v>10</v>
      </c>
      <c r="N527">
        <v>15</v>
      </c>
    </row>
    <row r="528" spans="1:14" x14ac:dyDescent="0.25">
      <c r="A528" s="2">
        <v>4620613</v>
      </c>
      <c r="B528">
        <v>7398</v>
      </c>
      <c r="C528">
        <v>7112</v>
      </c>
      <c r="D528">
        <v>3165</v>
      </c>
      <c r="E528">
        <v>2884</v>
      </c>
      <c r="F528">
        <v>7467.4</v>
      </c>
      <c r="G528">
        <v>0.99</v>
      </c>
      <c r="H528">
        <v>2845</v>
      </c>
      <c r="I528">
        <v>1630</v>
      </c>
      <c r="J528">
        <v>75</v>
      </c>
      <c r="K528">
        <v>915</v>
      </c>
      <c r="L528">
        <v>200</v>
      </c>
      <c r="M528">
        <v>20</v>
      </c>
      <c r="N528">
        <v>10</v>
      </c>
    </row>
    <row r="529" spans="1:14" x14ac:dyDescent="0.25">
      <c r="A529" s="2">
        <v>4620614</v>
      </c>
      <c r="B529">
        <v>3446</v>
      </c>
      <c r="C529">
        <v>3562</v>
      </c>
      <c r="D529">
        <v>1770</v>
      </c>
      <c r="E529">
        <v>1579</v>
      </c>
      <c r="F529">
        <v>7752.5</v>
      </c>
      <c r="G529">
        <v>0.44</v>
      </c>
      <c r="H529">
        <v>1390</v>
      </c>
      <c r="I529">
        <v>830</v>
      </c>
      <c r="J529">
        <v>35</v>
      </c>
      <c r="K529">
        <v>420</v>
      </c>
      <c r="L529">
        <v>60</v>
      </c>
      <c r="M529">
        <v>10</v>
      </c>
      <c r="N529">
        <v>25</v>
      </c>
    </row>
    <row r="530" spans="1:14" x14ac:dyDescent="0.25">
      <c r="A530" s="2">
        <v>4620615</v>
      </c>
      <c r="B530">
        <v>5584</v>
      </c>
      <c r="C530">
        <v>5646</v>
      </c>
      <c r="D530">
        <v>2383</v>
      </c>
      <c r="E530">
        <v>2193</v>
      </c>
      <c r="F530">
        <v>9975</v>
      </c>
      <c r="G530">
        <v>0.56000000000000005</v>
      </c>
      <c r="H530">
        <v>2045</v>
      </c>
      <c r="I530">
        <v>1210</v>
      </c>
      <c r="J530">
        <v>65</v>
      </c>
      <c r="K530">
        <v>655</v>
      </c>
      <c r="L530">
        <v>120</v>
      </c>
      <c r="M530">
        <v>10</v>
      </c>
      <c r="N530">
        <v>0</v>
      </c>
    </row>
    <row r="531" spans="1:14" x14ac:dyDescent="0.25">
      <c r="A531" s="2">
        <v>4620616</v>
      </c>
      <c r="B531">
        <v>6609</v>
      </c>
      <c r="C531">
        <v>6527</v>
      </c>
      <c r="D531">
        <v>2801</v>
      </c>
      <c r="E531">
        <v>2586</v>
      </c>
      <c r="F531">
        <v>8757.1</v>
      </c>
      <c r="G531">
        <v>0.75</v>
      </c>
      <c r="H531">
        <v>2440</v>
      </c>
      <c r="I531">
        <v>1345</v>
      </c>
      <c r="J531">
        <v>95</v>
      </c>
      <c r="K531">
        <v>805</v>
      </c>
      <c r="L531">
        <v>145</v>
      </c>
      <c r="M531">
        <v>10</v>
      </c>
      <c r="N531">
        <v>40</v>
      </c>
    </row>
    <row r="532" spans="1:14" x14ac:dyDescent="0.25">
      <c r="A532" s="2">
        <v>4620617.01</v>
      </c>
      <c r="B532">
        <v>5460</v>
      </c>
      <c r="C532">
        <v>5414</v>
      </c>
      <c r="D532">
        <v>2259</v>
      </c>
      <c r="E532">
        <v>2153</v>
      </c>
      <c r="F532">
        <v>6035.8</v>
      </c>
      <c r="G532">
        <v>0.9</v>
      </c>
      <c r="H532">
        <v>2180</v>
      </c>
      <c r="I532">
        <v>1380</v>
      </c>
      <c r="J532">
        <v>60</v>
      </c>
      <c r="K532">
        <v>620</v>
      </c>
      <c r="L532">
        <v>90</v>
      </c>
      <c r="M532">
        <v>20</v>
      </c>
      <c r="N532">
        <v>10</v>
      </c>
    </row>
    <row r="533" spans="1:14" x14ac:dyDescent="0.25">
      <c r="A533" s="2">
        <v>4620617.0199999996</v>
      </c>
      <c r="B533">
        <v>3926</v>
      </c>
      <c r="C533">
        <v>3933</v>
      </c>
      <c r="D533">
        <v>1712</v>
      </c>
      <c r="E533">
        <v>1632</v>
      </c>
      <c r="F533">
        <v>5972</v>
      </c>
      <c r="G533">
        <v>0.66</v>
      </c>
      <c r="H533">
        <v>1670</v>
      </c>
      <c r="I533">
        <v>1040</v>
      </c>
      <c r="J533">
        <v>40</v>
      </c>
      <c r="K533">
        <v>505</v>
      </c>
      <c r="L533">
        <v>50</v>
      </c>
      <c r="M533">
        <v>20</v>
      </c>
      <c r="N533">
        <v>15</v>
      </c>
    </row>
    <row r="534" spans="1:14" x14ac:dyDescent="0.25">
      <c r="A534" s="2">
        <v>4620618</v>
      </c>
      <c r="B534">
        <v>3479</v>
      </c>
      <c r="C534">
        <v>3363</v>
      </c>
      <c r="D534">
        <v>1710</v>
      </c>
      <c r="E534">
        <v>1628</v>
      </c>
      <c r="F534">
        <v>6915.1</v>
      </c>
      <c r="G534">
        <v>0.5</v>
      </c>
      <c r="H534">
        <v>1395</v>
      </c>
      <c r="I534">
        <v>765</v>
      </c>
      <c r="J534">
        <v>55</v>
      </c>
      <c r="K534">
        <v>510</v>
      </c>
      <c r="L534">
        <v>50</v>
      </c>
      <c r="M534">
        <v>10</v>
      </c>
      <c r="N534">
        <v>10</v>
      </c>
    </row>
    <row r="535" spans="1:14" x14ac:dyDescent="0.25">
      <c r="A535" s="2">
        <v>4620619</v>
      </c>
      <c r="B535">
        <v>5806</v>
      </c>
      <c r="C535">
        <v>5999</v>
      </c>
      <c r="D535">
        <v>3287</v>
      </c>
      <c r="E535">
        <v>3063</v>
      </c>
      <c r="F535">
        <v>10146.799999999999</v>
      </c>
      <c r="G535">
        <v>0.56999999999999995</v>
      </c>
      <c r="H535">
        <v>1745</v>
      </c>
      <c r="I535">
        <v>870</v>
      </c>
      <c r="J535">
        <v>30</v>
      </c>
      <c r="K535">
        <v>740</v>
      </c>
      <c r="L535">
        <v>95</v>
      </c>
      <c r="M535">
        <v>0</v>
      </c>
      <c r="N535">
        <v>10</v>
      </c>
    </row>
    <row r="536" spans="1:14" x14ac:dyDescent="0.25">
      <c r="A536" s="2">
        <v>4620625.01</v>
      </c>
      <c r="B536">
        <v>6083</v>
      </c>
      <c r="C536">
        <v>6111</v>
      </c>
      <c r="D536">
        <v>2204</v>
      </c>
      <c r="E536">
        <v>2133</v>
      </c>
      <c r="F536">
        <v>1179.3</v>
      </c>
      <c r="G536">
        <v>5.16</v>
      </c>
      <c r="H536">
        <v>2985</v>
      </c>
      <c r="I536">
        <v>2270</v>
      </c>
      <c r="J536">
        <v>100</v>
      </c>
      <c r="K536">
        <v>535</v>
      </c>
      <c r="L536">
        <v>50</v>
      </c>
      <c r="M536">
        <v>15</v>
      </c>
      <c r="N536">
        <v>20</v>
      </c>
    </row>
    <row r="537" spans="1:14" x14ac:dyDescent="0.25">
      <c r="A537" s="2">
        <v>4620625.0199999996</v>
      </c>
      <c r="B537">
        <v>7541</v>
      </c>
      <c r="C537">
        <v>6982</v>
      </c>
      <c r="D537">
        <v>2584</v>
      </c>
      <c r="E537">
        <v>2549</v>
      </c>
      <c r="F537">
        <v>3776.5</v>
      </c>
      <c r="G537">
        <v>2</v>
      </c>
      <c r="H537">
        <v>3725</v>
      </c>
      <c r="I537">
        <v>2740</v>
      </c>
      <c r="J537">
        <v>135</v>
      </c>
      <c r="K537">
        <v>750</v>
      </c>
      <c r="L537">
        <v>60</v>
      </c>
      <c r="M537">
        <v>15</v>
      </c>
      <c r="N537">
        <v>25</v>
      </c>
    </row>
    <row r="538" spans="1:14" x14ac:dyDescent="0.25">
      <c r="A538" s="2">
        <v>4620626</v>
      </c>
      <c r="B538">
        <v>7174</v>
      </c>
      <c r="C538">
        <v>6203</v>
      </c>
      <c r="D538">
        <v>2603</v>
      </c>
      <c r="E538">
        <v>2521</v>
      </c>
      <c r="F538">
        <v>677.7</v>
      </c>
      <c r="G538">
        <v>10.59</v>
      </c>
      <c r="H538">
        <v>3630</v>
      </c>
      <c r="I538">
        <v>2850</v>
      </c>
      <c r="J538">
        <v>60</v>
      </c>
      <c r="K538">
        <v>665</v>
      </c>
      <c r="L538">
        <v>20</v>
      </c>
      <c r="M538">
        <v>15</v>
      </c>
      <c r="N538">
        <v>30</v>
      </c>
    </row>
    <row r="539" spans="1:14" x14ac:dyDescent="0.25">
      <c r="A539" s="2">
        <v>4620627</v>
      </c>
      <c r="B539">
        <v>6850</v>
      </c>
      <c r="C539">
        <v>6656</v>
      </c>
      <c r="D539">
        <v>2987</v>
      </c>
      <c r="E539">
        <v>2735</v>
      </c>
      <c r="F539">
        <v>1333.3</v>
      </c>
      <c r="G539">
        <v>5.14</v>
      </c>
      <c r="H539">
        <v>2610</v>
      </c>
      <c r="I539">
        <v>1925</v>
      </c>
      <c r="J539">
        <v>80</v>
      </c>
      <c r="K539">
        <v>475</v>
      </c>
      <c r="L539">
        <v>85</v>
      </c>
      <c r="M539">
        <v>30</v>
      </c>
      <c r="N539">
        <v>20</v>
      </c>
    </row>
    <row r="540" spans="1:14" x14ac:dyDescent="0.25">
      <c r="A540" s="2">
        <v>4620628.01</v>
      </c>
      <c r="B540">
        <v>4724</v>
      </c>
      <c r="C540">
        <v>4672</v>
      </c>
      <c r="D540">
        <v>2022</v>
      </c>
      <c r="E540">
        <v>1944</v>
      </c>
      <c r="F540">
        <v>2701.7</v>
      </c>
      <c r="G540">
        <v>1.75</v>
      </c>
      <c r="H540">
        <v>2075</v>
      </c>
      <c r="I540">
        <v>1540</v>
      </c>
      <c r="J540">
        <v>55</v>
      </c>
      <c r="K540">
        <v>345</v>
      </c>
      <c r="L540">
        <v>90</v>
      </c>
      <c r="M540">
        <v>20</v>
      </c>
      <c r="N540">
        <v>20</v>
      </c>
    </row>
    <row r="541" spans="1:14" x14ac:dyDescent="0.25">
      <c r="A541" s="2">
        <v>4620628.0199999996</v>
      </c>
      <c r="B541">
        <v>3753</v>
      </c>
      <c r="C541">
        <v>3709</v>
      </c>
      <c r="D541">
        <v>1614</v>
      </c>
      <c r="E541">
        <v>1580</v>
      </c>
      <c r="F541">
        <v>4594.8</v>
      </c>
      <c r="G541">
        <v>0.82</v>
      </c>
      <c r="H541">
        <v>1850</v>
      </c>
      <c r="I541">
        <v>1435</v>
      </c>
      <c r="J541">
        <v>50</v>
      </c>
      <c r="K541">
        <v>300</v>
      </c>
      <c r="L541">
        <v>40</v>
      </c>
      <c r="M541">
        <v>20</v>
      </c>
      <c r="N541">
        <v>0</v>
      </c>
    </row>
    <row r="542" spans="1:14" x14ac:dyDescent="0.25">
      <c r="A542" s="2">
        <v>4620629</v>
      </c>
      <c r="B542">
        <v>3432</v>
      </c>
      <c r="C542">
        <v>3414</v>
      </c>
      <c r="D542">
        <v>1369</v>
      </c>
      <c r="E542">
        <v>1333</v>
      </c>
      <c r="F542">
        <v>2892.1</v>
      </c>
      <c r="G542">
        <v>1.19</v>
      </c>
      <c r="H542">
        <v>1515</v>
      </c>
      <c r="I542">
        <v>1115</v>
      </c>
      <c r="J542">
        <v>35</v>
      </c>
      <c r="K542">
        <v>300</v>
      </c>
      <c r="L542">
        <v>35</v>
      </c>
      <c r="M542">
        <v>0</v>
      </c>
      <c r="N542">
        <v>15</v>
      </c>
    </row>
    <row r="543" spans="1:14" x14ac:dyDescent="0.25">
      <c r="A543" s="2">
        <v>4620630.01</v>
      </c>
      <c r="B543">
        <v>3697</v>
      </c>
      <c r="C543">
        <v>3696</v>
      </c>
      <c r="D543">
        <v>1324</v>
      </c>
      <c r="E543">
        <v>1305</v>
      </c>
      <c r="F543">
        <v>3065.3</v>
      </c>
      <c r="G543">
        <v>1.21</v>
      </c>
      <c r="H543">
        <v>1700</v>
      </c>
      <c r="I543">
        <v>1275</v>
      </c>
      <c r="J543">
        <v>50</v>
      </c>
      <c r="K543">
        <v>325</v>
      </c>
      <c r="L543">
        <v>25</v>
      </c>
      <c r="M543">
        <v>10</v>
      </c>
      <c r="N543">
        <v>20</v>
      </c>
    </row>
    <row r="544" spans="1:14" x14ac:dyDescent="0.25">
      <c r="A544" s="2">
        <v>4620630.0199999996</v>
      </c>
      <c r="B544">
        <v>5186</v>
      </c>
      <c r="C544">
        <v>5194</v>
      </c>
      <c r="D544">
        <v>1931</v>
      </c>
      <c r="E544">
        <v>1918</v>
      </c>
      <c r="F544">
        <v>2346.1999999999998</v>
      </c>
      <c r="G544">
        <v>2.21</v>
      </c>
      <c r="H544">
        <v>2265</v>
      </c>
      <c r="I544">
        <v>1800</v>
      </c>
      <c r="J544">
        <v>55</v>
      </c>
      <c r="K544">
        <v>360</v>
      </c>
      <c r="L544">
        <v>20</v>
      </c>
      <c r="M544">
        <v>10</v>
      </c>
      <c r="N544">
        <v>15</v>
      </c>
    </row>
    <row r="545" spans="1:14" x14ac:dyDescent="0.25">
      <c r="A545" s="2">
        <v>4620631</v>
      </c>
      <c r="B545">
        <v>7772</v>
      </c>
      <c r="C545">
        <v>6825</v>
      </c>
      <c r="D545">
        <v>2600</v>
      </c>
      <c r="E545">
        <v>2535</v>
      </c>
      <c r="F545">
        <v>310.7</v>
      </c>
      <c r="G545">
        <v>25.02</v>
      </c>
      <c r="H545">
        <v>4060</v>
      </c>
      <c r="I545">
        <v>3310</v>
      </c>
      <c r="J545">
        <v>175</v>
      </c>
      <c r="K545">
        <v>495</v>
      </c>
      <c r="L545">
        <v>40</v>
      </c>
      <c r="M545">
        <v>0</v>
      </c>
      <c r="N545">
        <v>40</v>
      </c>
    </row>
    <row r="546" spans="1:14" x14ac:dyDescent="0.25">
      <c r="A546" s="2">
        <v>4620632.01</v>
      </c>
      <c r="B546">
        <v>4964</v>
      </c>
      <c r="C546">
        <v>5027</v>
      </c>
      <c r="D546">
        <v>2032</v>
      </c>
      <c r="E546">
        <v>1992</v>
      </c>
      <c r="F546">
        <v>3268.4</v>
      </c>
      <c r="G546">
        <v>1.52</v>
      </c>
      <c r="H546">
        <v>2150</v>
      </c>
      <c r="I546">
        <v>1505</v>
      </c>
      <c r="J546">
        <v>75</v>
      </c>
      <c r="K546">
        <v>415</v>
      </c>
      <c r="L546">
        <v>125</v>
      </c>
      <c r="M546">
        <v>20</v>
      </c>
      <c r="N546">
        <v>10</v>
      </c>
    </row>
    <row r="547" spans="1:14" x14ac:dyDescent="0.25">
      <c r="A547" s="2">
        <v>4620632.0199999996</v>
      </c>
      <c r="B547">
        <v>4807</v>
      </c>
      <c r="C547">
        <v>4831</v>
      </c>
      <c r="D547">
        <v>1939</v>
      </c>
      <c r="E547">
        <v>1890</v>
      </c>
      <c r="F547">
        <v>2410.4</v>
      </c>
      <c r="G547">
        <v>1.99</v>
      </c>
      <c r="H547">
        <v>2360</v>
      </c>
      <c r="I547">
        <v>1735</v>
      </c>
      <c r="J547">
        <v>60</v>
      </c>
      <c r="K547">
        <v>470</v>
      </c>
      <c r="L547">
        <v>65</v>
      </c>
      <c r="M547">
        <v>20</v>
      </c>
      <c r="N547">
        <v>20</v>
      </c>
    </row>
    <row r="548" spans="1:14" x14ac:dyDescent="0.25">
      <c r="A548" s="2">
        <v>4620632.03</v>
      </c>
      <c r="B548">
        <v>5970</v>
      </c>
      <c r="C548">
        <v>5606</v>
      </c>
      <c r="D548">
        <v>1854</v>
      </c>
      <c r="E548">
        <v>1831</v>
      </c>
      <c r="F548">
        <v>1419.4</v>
      </c>
      <c r="G548">
        <v>4.21</v>
      </c>
      <c r="H548">
        <v>2295</v>
      </c>
      <c r="I548">
        <v>1825</v>
      </c>
      <c r="J548">
        <v>75</v>
      </c>
      <c r="K548">
        <v>300</v>
      </c>
      <c r="L548">
        <v>60</v>
      </c>
      <c r="M548">
        <v>10</v>
      </c>
      <c r="N548">
        <v>25</v>
      </c>
    </row>
    <row r="549" spans="1:14" x14ac:dyDescent="0.25">
      <c r="A549" s="2">
        <v>4620632.04</v>
      </c>
      <c r="B549">
        <v>7175</v>
      </c>
      <c r="C549">
        <v>7273</v>
      </c>
      <c r="D549">
        <v>3075</v>
      </c>
      <c r="E549">
        <v>3012</v>
      </c>
      <c r="F549">
        <v>3780.1</v>
      </c>
      <c r="G549">
        <v>1.9</v>
      </c>
      <c r="H549">
        <v>3665</v>
      </c>
      <c r="I549">
        <v>2915</v>
      </c>
      <c r="J549">
        <v>105</v>
      </c>
      <c r="K549">
        <v>510</v>
      </c>
      <c r="L549">
        <v>75</v>
      </c>
      <c r="M549">
        <v>35</v>
      </c>
      <c r="N549">
        <v>20</v>
      </c>
    </row>
    <row r="550" spans="1:14" x14ac:dyDescent="0.25">
      <c r="A550" s="2">
        <v>4620633</v>
      </c>
      <c r="B550">
        <v>5236</v>
      </c>
      <c r="C550">
        <v>5143</v>
      </c>
      <c r="D550">
        <v>2070</v>
      </c>
      <c r="E550">
        <v>2043</v>
      </c>
      <c r="F550">
        <v>3205</v>
      </c>
      <c r="G550">
        <v>1.63</v>
      </c>
      <c r="H550">
        <v>2045</v>
      </c>
      <c r="I550">
        <v>1515</v>
      </c>
      <c r="J550">
        <v>60</v>
      </c>
      <c r="K550">
        <v>400</v>
      </c>
      <c r="L550">
        <v>30</v>
      </c>
      <c r="M550">
        <v>25</v>
      </c>
      <c r="N550">
        <v>0</v>
      </c>
    </row>
    <row r="551" spans="1:14" x14ac:dyDescent="0.25">
      <c r="A551" s="2">
        <v>4620634</v>
      </c>
      <c r="B551">
        <v>2979</v>
      </c>
      <c r="C551">
        <v>2909</v>
      </c>
      <c r="D551">
        <v>1296</v>
      </c>
      <c r="E551">
        <v>1256</v>
      </c>
      <c r="F551">
        <v>3642.3</v>
      </c>
      <c r="G551">
        <v>0.82</v>
      </c>
      <c r="H551">
        <v>1300</v>
      </c>
      <c r="I551">
        <v>885</v>
      </c>
      <c r="J551">
        <v>35</v>
      </c>
      <c r="K551">
        <v>320</v>
      </c>
      <c r="L551">
        <v>25</v>
      </c>
      <c r="M551">
        <v>25</v>
      </c>
      <c r="N551">
        <v>10</v>
      </c>
    </row>
    <row r="552" spans="1:14" x14ac:dyDescent="0.25">
      <c r="A552" s="2">
        <v>4620635</v>
      </c>
      <c r="B552">
        <v>5517</v>
      </c>
      <c r="C552">
        <v>5210</v>
      </c>
      <c r="D552">
        <v>2279</v>
      </c>
      <c r="E552">
        <v>2130</v>
      </c>
      <c r="F552">
        <v>5328.9</v>
      </c>
      <c r="G552">
        <v>1.04</v>
      </c>
      <c r="H552">
        <v>2140</v>
      </c>
      <c r="I552">
        <v>1355</v>
      </c>
      <c r="J552">
        <v>90</v>
      </c>
      <c r="K552">
        <v>570</v>
      </c>
      <c r="L552">
        <v>70</v>
      </c>
      <c r="M552">
        <v>50</v>
      </c>
      <c r="N552">
        <v>0</v>
      </c>
    </row>
    <row r="553" spans="1:14" x14ac:dyDescent="0.25">
      <c r="A553" s="2">
        <v>4620636</v>
      </c>
      <c r="B553">
        <v>7262</v>
      </c>
      <c r="C553">
        <v>6907</v>
      </c>
      <c r="D553">
        <v>3191</v>
      </c>
      <c r="E553">
        <v>3045</v>
      </c>
      <c r="F553">
        <v>3253.3</v>
      </c>
      <c r="G553">
        <v>2.23</v>
      </c>
      <c r="H553">
        <v>3290</v>
      </c>
      <c r="I553">
        <v>2240</v>
      </c>
      <c r="J553">
        <v>105</v>
      </c>
      <c r="K553">
        <v>750</v>
      </c>
      <c r="L553">
        <v>165</v>
      </c>
      <c r="M553">
        <v>35</v>
      </c>
      <c r="N553">
        <v>0</v>
      </c>
    </row>
    <row r="554" spans="1:14" x14ac:dyDescent="0.25">
      <c r="A554" s="2">
        <v>4620637.01</v>
      </c>
      <c r="B554">
        <v>4988</v>
      </c>
      <c r="C554">
        <v>4963</v>
      </c>
      <c r="D554">
        <v>1921</v>
      </c>
      <c r="E554">
        <v>1889</v>
      </c>
      <c r="F554">
        <v>3139.9</v>
      </c>
      <c r="G554">
        <v>1.59</v>
      </c>
      <c r="H554">
        <v>2205</v>
      </c>
      <c r="I554">
        <v>1570</v>
      </c>
      <c r="J554">
        <v>95</v>
      </c>
      <c r="K554">
        <v>460</v>
      </c>
      <c r="L554">
        <v>55</v>
      </c>
      <c r="M554">
        <v>10</v>
      </c>
      <c r="N554">
        <v>15</v>
      </c>
    </row>
    <row r="555" spans="1:14" x14ac:dyDescent="0.25">
      <c r="A555" s="2">
        <v>4620637.0199999996</v>
      </c>
      <c r="B555">
        <v>4214</v>
      </c>
      <c r="C555">
        <v>4131</v>
      </c>
      <c r="D555">
        <v>2173</v>
      </c>
      <c r="E555">
        <v>2120</v>
      </c>
      <c r="F555">
        <v>2976.6</v>
      </c>
      <c r="G555">
        <v>1.42</v>
      </c>
      <c r="H555">
        <v>2170</v>
      </c>
      <c r="I555">
        <v>1565</v>
      </c>
      <c r="J555">
        <v>55</v>
      </c>
      <c r="K555">
        <v>465</v>
      </c>
      <c r="L555">
        <v>50</v>
      </c>
      <c r="M555">
        <v>10</v>
      </c>
      <c r="N555">
        <v>25</v>
      </c>
    </row>
    <row r="556" spans="1:14" x14ac:dyDescent="0.25">
      <c r="A556" s="2">
        <v>4620638.01</v>
      </c>
      <c r="B556">
        <v>5511</v>
      </c>
      <c r="C556">
        <v>5379</v>
      </c>
      <c r="D556">
        <v>2592</v>
      </c>
      <c r="E556">
        <v>2541</v>
      </c>
      <c r="F556">
        <v>6010.5</v>
      </c>
      <c r="G556">
        <v>0.92</v>
      </c>
      <c r="H556">
        <v>2635</v>
      </c>
      <c r="I556">
        <v>1740</v>
      </c>
      <c r="J556">
        <v>55</v>
      </c>
      <c r="K556">
        <v>735</v>
      </c>
      <c r="L556">
        <v>60</v>
      </c>
      <c r="M556">
        <v>15</v>
      </c>
      <c r="N556">
        <v>30</v>
      </c>
    </row>
    <row r="557" spans="1:14" x14ac:dyDescent="0.25">
      <c r="A557" s="2">
        <v>4620638.0199999996</v>
      </c>
      <c r="B557">
        <v>2104</v>
      </c>
      <c r="C557">
        <v>2021</v>
      </c>
      <c r="D557">
        <v>878</v>
      </c>
      <c r="E557">
        <v>848</v>
      </c>
      <c r="F557">
        <v>4687</v>
      </c>
      <c r="G557">
        <v>0.45</v>
      </c>
      <c r="H557">
        <v>1005</v>
      </c>
      <c r="I557">
        <v>585</v>
      </c>
      <c r="J557">
        <v>45</v>
      </c>
      <c r="K557">
        <v>330</v>
      </c>
      <c r="L557">
        <v>35</v>
      </c>
      <c r="M557">
        <v>15</v>
      </c>
      <c r="N557">
        <v>10</v>
      </c>
    </row>
    <row r="558" spans="1:14" x14ac:dyDescent="0.25">
      <c r="A558" s="2">
        <v>4620638.03</v>
      </c>
      <c r="B558">
        <v>4312</v>
      </c>
      <c r="C558">
        <v>4117</v>
      </c>
      <c r="D558">
        <v>1903</v>
      </c>
      <c r="E558">
        <v>1820</v>
      </c>
      <c r="F558">
        <v>6359.9</v>
      </c>
      <c r="G558">
        <v>0.68</v>
      </c>
      <c r="H558">
        <v>1910</v>
      </c>
      <c r="I558">
        <v>1145</v>
      </c>
      <c r="J558">
        <v>50</v>
      </c>
      <c r="K558">
        <v>610</v>
      </c>
      <c r="L558">
        <v>80</v>
      </c>
      <c r="M558">
        <v>15</v>
      </c>
      <c r="N558">
        <v>15</v>
      </c>
    </row>
    <row r="559" spans="1:14" x14ac:dyDescent="0.25">
      <c r="A559" s="2">
        <v>4620638.04</v>
      </c>
      <c r="B559">
        <v>6331</v>
      </c>
      <c r="C559">
        <v>6149</v>
      </c>
      <c r="D559">
        <v>3168</v>
      </c>
      <c r="E559">
        <v>3003</v>
      </c>
      <c r="F559">
        <v>7693.5</v>
      </c>
      <c r="G559">
        <v>0.82</v>
      </c>
      <c r="H559">
        <v>2965</v>
      </c>
      <c r="I559">
        <v>1685</v>
      </c>
      <c r="J559">
        <v>65</v>
      </c>
      <c r="K559">
        <v>1090</v>
      </c>
      <c r="L559">
        <v>95</v>
      </c>
      <c r="M559">
        <v>0</v>
      </c>
      <c r="N559">
        <v>30</v>
      </c>
    </row>
    <row r="560" spans="1:14" x14ac:dyDescent="0.25">
      <c r="A560" s="2">
        <v>4620639</v>
      </c>
      <c r="B560">
        <v>4135</v>
      </c>
      <c r="C560">
        <v>3960</v>
      </c>
      <c r="D560">
        <v>1776</v>
      </c>
      <c r="E560">
        <v>1699</v>
      </c>
      <c r="F560">
        <v>3088.1</v>
      </c>
      <c r="G560">
        <v>1.34</v>
      </c>
      <c r="H560">
        <v>1565</v>
      </c>
      <c r="I560">
        <v>995</v>
      </c>
      <c r="J560">
        <v>60</v>
      </c>
      <c r="K560">
        <v>430</v>
      </c>
      <c r="L560">
        <v>35</v>
      </c>
      <c r="M560">
        <v>25</v>
      </c>
      <c r="N560">
        <v>25</v>
      </c>
    </row>
    <row r="561" spans="1:14" x14ac:dyDescent="0.25">
      <c r="A561" s="2">
        <v>4620640</v>
      </c>
      <c r="B561">
        <v>3958</v>
      </c>
      <c r="C561">
        <v>3719</v>
      </c>
      <c r="D561">
        <v>1812</v>
      </c>
      <c r="E561">
        <v>1713</v>
      </c>
      <c r="F561">
        <v>4968.6000000000004</v>
      </c>
      <c r="G561">
        <v>0.8</v>
      </c>
      <c r="H561">
        <v>1745</v>
      </c>
      <c r="I561">
        <v>1210</v>
      </c>
      <c r="J561">
        <v>30</v>
      </c>
      <c r="K561">
        <v>410</v>
      </c>
      <c r="L561">
        <v>60</v>
      </c>
      <c r="M561">
        <v>20</v>
      </c>
      <c r="N561">
        <v>15</v>
      </c>
    </row>
    <row r="562" spans="1:14" x14ac:dyDescent="0.25">
      <c r="A562" s="2">
        <v>4620641.01</v>
      </c>
      <c r="B562">
        <v>8489</v>
      </c>
      <c r="C562">
        <v>7563</v>
      </c>
      <c r="D562">
        <v>3824</v>
      </c>
      <c r="E562">
        <v>3659</v>
      </c>
      <c r="F562">
        <v>6244.2</v>
      </c>
      <c r="G562">
        <v>1.36</v>
      </c>
      <c r="H562">
        <v>3880</v>
      </c>
      <c r="I562">
        <v>2370</v>
      </c>
      <c r="J562">
        <v>115</v>
      </c>
      <c r="K562">
        <v>1065</v>
      </c>
      <c r="L562">
        <v>245</v>
      </c>
      <c r="M562">
        <v>55</v>
      </c>
      <c r="N562">
        <v>30</v>
      </c>
    </row>
    <row r="563" spans="1:14" x14ac:dyDescent="0.25">
      <c r="A563" s="2">
        <v>4620641.0199999996</v>
      </c>
      <c r="B563">
        <v>3431</v>
      </c>
      <c r="C563">
        <v>2937</v>
      </c>
      <c r="D563">
        <v>1608</v>
      </c>
      <c r="E563">
        <v>1547</v>
      </c>
      <c r="F563">
        <v>2677.5</v>
      </c>
      <c r="G563">
        <v>1.28</v>
      </c>
      <c r="H563">
        <v>1835</v>
      </c>
      <c r="I563">
        <v>1105</v>
      </c>
      <c r="J563">
        <v>60</v>
      </c>
      <c r="K563">
        <v>605</v>
      </c>
      <c r="L563">
        <v>60</v>
      </c>
      <c r="M563">
        <v>0</v>
      </c>
      <c r="N563">
        <v>0</v>
      </c>
    </row>
    <row r="564" spans="1:14" x14ac:dyDescent="0.25">
      <c r="A564" s="2">
        <v>4620642</v>
      </c>
      <c r="B564">
        <v>7369</v>
      </c>
      <c r="C564">
        <v>7327</v>
      </c>
      <c r="D564">
        <v>3142</v>
      </c>
      <c r="E564">
        <v>3041</v>
      </c>
      <c r="F564">
        <v>765.1</v>
      </c>
      <c r="G564">
        <v>9.6300000000000008</v>
      </c>
      <c r="H564">
        <v>3215</v>
      </c>
      <c r="I564">
        <v>2240</v>
      </c>
      <c r="J564">
        <v>110</v>
      </c>
      <c r="K564">
        <v>715</v>
      </c>
      <c r="L564">
        <v>125</v>
      </c>
      <c r="M564">
        <v>15</v>
      </c>
      <c r="N564">
        <v>0</v>
      </c>
    </row>
    <row r="565" spans="1:14" x14ac:dyDescent="0.25">
      <c r="A565" s="2">
        <v>4620643.01</v>
      </c>
      <c r="B565">
        <v>5540</v>
      </c>
      <c r="C565">
        <v>3667</v>
      </c>
      <c r="D565">
        <v>1923</v>
      </c>
      <c r="E565">
        <v>1872</v>
      </c>
      <c r="F565">
        <v>1744.9</v>
      </c>
      <c r="G565">
        <v>3.17</v>
      </c>
      <c r="H565">
        <v>2745</v>
      </c>
      <c r="I565">
        <v>2225</v>
      </c>
      <c r="J565">
        <v>80</v>
      </c>
      <c r="K565">
        <v>385</v>
      </c>
      <c r="L565">
        <v>35</v>
      </c>
      <c r="M565">
        <v>10</v>
      </c>
      <c r="N565">
        <v>15</v>
      </c>
    </row>
    <row r="566" spans="1:14" x14ac:dyDescent="0.25">
      <c r="A566" s="2">
        <v>4620643.0199999996</v>
      </c>
      <c r="B566">
        <v>6778</v>
      </c>
      <c r="C566">
        <v>4195</v>
      </c>
      <c r="D566">
        <v>3772</v>
      </c>
      <c r="E566">
        <v>3570</v>
      </c>
      <c r="F566">
        <v>1874.1</v>
      </c>
      <c r="G566">
        <v>3.62</v>
      </c>
      <c r="H566">
        <v>2590</v>
      </c>
      <c r="I566">
        <v>1990</v>
      </c>
      <c r="J566">
        <v>80</v>
      </c>
      <c r="K566">
        <v>415</v>
      </c>
      <c r="L566">
        <v>80</v>
      </c>
      <c r="M566">
        <v>0</v>
      </c>
      <c r="N566">
        <v>15</v>
      </c>
    </row>
    <row r="567" spans="1:14" x14ac:dyDescent="0.25">
      <c r="A567" s="2">
        <v>4620643.03</v>
      </c>
      <c r="B567">
        <v>5563</v>
      </c>
      <c r="C567">
        <v>5255</v>
      </c>
      <c r="D567">
        <v>2538</v>
      </c>
      <c r="E567">
        <v>2436</v>
      </c>
      <c r="F567">
        <v>3589.5</v>
      </c>
      <c r="G567">
        <v>1.55</v>
      </c>
      <c r="H567">
        <v>2445</v>
      </c>
      <c r="I567">
        <v>1800</v>
      </c>
      <c r="J567">
        <v>65</v>
      </c>
      <c r="K567">
        <v>455</v>
      </c>
      <c r="L567">
        <v>100</v>
      </c>
      <c r="M567">
        <v>15</v>
      </c>
      <c r="N567">
        <v>15</v>
      </c>
    </row>
    <row r="568" spans="1:14" x14ac:dyDescent="0.25">
      <c r="A568" s="2">
        <v>4620644</v>
      </c>
      <c r="B568">
        <v>1214</v>
      </c>
      <c r="C568">
        <v>1237</v>
      </c>
      <c r="D568">
        <v>524</v>
      </c>
      <c r="E568">
        <v>499</v>
      </c>
      <c r="F568">
        <v>817.2</v>
      </c>
      <c r="G568">
        <v>1.49</v>
      </c>
      <c r="H568">
        <v>640</v>
      </c>
      <c r="I568">
        <v>440</v>
      </c>
      <c r="J568">
        <v>55</v>
      </c>
      <c r="K568">
        <v>120</v>
      </c>
      <c r="L568">
        <v>20</v>
      </c>
      <c r="M568">
        <v>10</v>
      </c>
      <c r="N568">
        <v>0</v>
      </c>
    </row>
    <row r="569" spans="1:14" x14ac:dyDescent="0.25">
      <c r="A569" s="2">
        <v>4620645</v>
      </c>
      <c r="B569">
        <v>6415</v>
      </c>
      <c r="C569">
        <v>6596</v>
      </c>
      <c r="D569">
        <v>2666</v>
      </c>
      <c r="E569">
        <v>2331</v>
      </c>
      <c r="F569">
        <v>4199.8999999999996</v>
      </c>
      <c r="G569">
        <v>1.53</v>
      </c>
      <c r="H569">
        <v>1640</v>
      </c>
      <c r="I569">
        <v>1145</v>
      </c>
      <c r="J569">
        <v>60</v>
      </c>
      <c r="K569">
        <v>315</v>
      </c>
      <c r="L569">
        <v>85</v>
      </c>
      <c r="M569">
        <v>10</v>
      </c>
      <c r="N569">
        <v>35</v>
      </c>
    </row>
    <row r="570" spans="1:14" x14ac:dyDescent="0.25">
      <c r="A570" s="2">
        <v>4620646.01</v>
      </c>
      <c r="B570">
        <v>3618</v>
      </c>
      <c r="C570">
        <v>3523</v>
      </c>
      <c r="D570">
        <v>1589</v>
      </c>
      <c r="E570">
        <v>1443</v>
      </c>
      <c r="F570">
        <v>6964.4</v>
      </c>
      <c r="G570">
        <v>0.52</v>
      </c>
      <c r="H570">
        <v>1290</v>
      </c>
      <c r="I570">
        <v>850</v>
      </c>
      <c r="J570">
        <v>100</v>
      </c>
      <c r="K570">
        <v>280</v>
      </c>
      <c r="L570">
        <v>60</v>
      </c>
      <c r="M570">
        <v>10</v>
      </c>
      <c r="N570">
        <v>0</v>
      </c>
    </row>
    <row r="571" spans="1:14" x14ac:dyDescent="0.25">
      <c r="A571" s="2">
        <v>4620646.0199999996</v>
      </c>
      <c r="B571">
        <v>3817</v>
      </c>
      <c r="C571">
        <v>3653</v>
      </c>
      <c r="D571">
        <v>1668</v>
      </c>
      <c r="E571">
        <v>1570</v>
      </c>
      <c r="F571">
        <v>6066.4</v>
      </c>
      <c r="G571">
        <v>0.63</v>
      </c>
      <c r="H571">
        <v>1420</v>
      </c>
      <c r="I571">
        <v>945</v>
      </c>
      <c r="J571">
        <v>40</v>
      </c>
      <c r="K571">
        <v>360</v>
      </c>
      <c r="L571">
        <v>30</v>
      </c>
      <c r="M571">
        <v>20</v>
      </c>
      <c r="N571">
        <v>15</v>
      </c>
    </row>
    <row r="572" spans="1:14" x14ac:dyDescent="0.25">
      <c r="A572" s="2">
        <v>4620646.03</v>
      </c>
      <c r="B572">
        <v>3496</v>
      </c>
      <c r="C572">
        <v>3203</v>
      </c>
      <c r="D572">
        <v>1768</v>
      </c>
      <c r="E572">
        <v>1692</v>
      </c>
      <c r="F572">
        <v>7030</v>
      </c>
      <c r="G572">
        <v>0.5</v>
      </c>
      <c r="H572">
        <v>1305</v>
      </c>
      <c r="I572">
        <v>915</v>
      </c>
      <c r="J572">
        <v>90</v>
      </c>
      <c r="K572">
        <v>250</v>
      </c>
      <c r="L572">
        <v>35</v>
      </c>
      <c r="M572">
        <v>0</v>
      </c>
      <c r="N572">
        <v>10</v>
      </c>
    </row>
    <row r="573" spans="1:14" x14ac:dyDescent="0.25">
      <c r="A573" s="2">
        <v>4620647.01</v>
      </c>
      <c r="B573">
        <v>3001</v>
      </c>
      <c r="C573">
        <v>2949</v>
      </c>
      <c r="D573">
        <v>1980</v>
      </c>
      <c r="E573">
        <v>1881</v>
      </c>
      <c r="F573">
        <v>9718.2999999999993</v>
      </c>
      <c r="G573">
        <v>0.31</v>
      </c>
      <c r="H573">
        <v>900</v>
      </c>
      <c r="I573">
        <v>770</v>
      </c>
      <c r="J573">
        <v>10</v>
      </c>
      <c r="K573">
        <v>75</v>
      </c>
      <c r="L573">
        <v>25</v>
      </c>
      <c r="M573">
        <v>0</v>
      </c>
      <c r="N573">
        <v>25</v>
      </c>
    </row>
    <row r="574" spans="1:14" x14ac:dyDescent="0.25">
      <c r="A574" s="2">
        <v>4620647.0199999996</v>
      </c>
      <c r="B574">
        <v>7426</v>
      </c>
      <c r="C574">
        <v>6870</v>
      </c>
      <c r="D574">
        <v>3659</v>
      </c>
      <c r="E574">
        <v>3171</v>
      </c>
      <c r="F574">
        <v>4596.3999999999996</v>
      </c>
      <c r="G574">
        <v>1.62</v>
      </c>
      <c r="H574">
        <v>2605</v>
      </c>
      <c r="I574">
        <v>1920</v>
      </c>
      <c r="J574">
        <v>125</v>
      </c>
      <c r="K574">
        <v>460</v>
      </c>
      <c r="L574">
        <v>75</v>
      </c>
      <c r="M574">
        <v>20</v>
      </c>
      <c r="N574">
        <v>0</v>
      </c>
    </row>
    <row r="575" spans="1:14" x14ac:dyDescent="0.25">
      <c r="A575" s="2">
        <v>4620648</v>
      </c>
      <c r="B575">
        <v>5229</v>
      </c>
      <c r="C575">
        <v>5094</v>
      </c>
      <c r="D575">
        <v>1949</v>
      </c>
      <c r="E575">
        <v>1871</v>
      </c>
      <c r="F575">
        <v>4617.6000000000004</v>
      </c>
      <c r="G575">
        <v>1.1299999999999999</v>
      </c>
      <c r="H575">
        <v>2130</v>
      </c>
      <c r="I575">
        <v>1520</v>
      </c>
      <c r="J575">
        <v>90</v>
      </c>
      <c r="K575">
        <v>435</v>
      </c>
      <c r="L575">
        <v>65</v>
      </c>
      <c r="M575">
        <v>0</v>
      </c>
      <c r="N575">
        <v>25</v>
      </c>
    </row>
    <row r="576" spans="1:14" x14ac:dyDescent="0.25">
      <c r="A576" s="2">
        <v>4620649.01</v>
      </c>
      <c r="B576">
        <v>2628</v>
      </c>
      <c r="C576">
        <v>2656</v>
      </c>
      <c r="D576">
        <v>1000</v>
      </c>
      <c r="E576">
        <v>960</v>
      </c>
      <c r="F576">
        <v>1797</v>
      </c>
      <c r="G576">
        <v>1.46</v>
      </c>
      <c r="H576">
        <v>1135</v>
      </c>
      <c r="I576">
        <v>850</v>
      </c>
      <c r="J576">
        <v>65</v>
      </c>
      <c r="K576">
        <v>170</v>
      </c>
      <c r="L576">
        <v>25</v>
      </c>
      <c r="M576">
        <v>0</v>
      </c>
      <c r="N576">
        <v>15</v>
      </c>
    </row>
    <row r="577" spans="1:14" x14ac:dyDescent="0.25">
      <c r="A577" s="2">
        <v>4620649.0199999996</v>
      </c>
      <c r="B577">
        <v>5437</v>
      </c>
      <c r="C577">
        <v>5414</v>
      </c>
      <c r="D577">
        <v>2013</v>
      </c>
      <c r="E577">
        <v>1969</v>
      </c>
      <c r="F577">
        <v>4199.8</v>
      </c>
      <c r="G577">
        <v>1.29</v>
      </c>
      <c r="H577">
        <v>2315</v>
      </c>
      <c r="I577">
        <v>1725</v>
      </c>
      <c r="J577">
        <v>100</v>
      </c>
      <c r="K577">
        <v>425</v>
      </c>
      <c r="L577">
        <v>60</v>
      </c>
      <c r="M577">
        <v>0</v>
      </c>
      <c r="N577">
        <v>0</v>
      </c>
    </row>
    <row r="578" spans="1:14" x14ac:dyDescent="0.25">
      <c r="A578" s="2">
        <v>4620650.01</v>
      </c>
      <c r="B578">
        <v>4483</v>
      </c>
      <c r="C578">
        <v>4412</v>
      </c>
      <c r="D578">
        <v>1669</v>
      </c>
      <c r="E578">
        <v>1601</v>
      </c>
      <c r="F578">
        <v>5851</v>
      </c>
      <c r="G578">
        <v>0.77</v>
      </c>
      <c r="H578">
        <v>1760</v>
      </c>
      <c r="I578">
        <v>1350</v>
      </c>
      <c r="J578">
        <v>65</v>
      </c>
      <c r="K578">
        <v>295</v>
      </c>
      <c r="L578">
        <v>45</v>
      </c>
      <c r="M578">
        <v>10</v>
      </c>
      <c r="N578">
        <v>0</v>
      </c>
    </row>
    <row r="579" spans="1:14" x14ac:dyDescent="0.25">
      <c r="A579" s="2">
        <v>4620650.0199999996</v>
      </c>
      <c r="B579">
        <v>4080</v>
      </c>
      <c r="C579">
        <v>3936</v>
      </c>
      <c r="D579">
        <v>1571</v>
      </c>
      <c r="E579">
        <v>1453</v>
      </c>
      <c r="F579">
        <v>5595.9</v>
      </c>
      <c r="G579">
        <v>0.73</v>
      </c>
      <c r="H579">
        <v>1620</v>
      </c>
      <c r="I579">
        <v>1190</v>
      </c>
      <c r="J579">
        <v>75</v>
      </c>
      <c r="K579">
        <v>295</v>
      </c>
      <c r="L579">
        <v>35</v>
      </c>
      <c r="M579">
        <v>0</v>
      </c>
      <c r="N579">
        <v>20</v>
      </c>
    </row>
    <row r="580" spans="1:14" x14ac:dyDescent="0.25">
      <c r="A580" s="2">
        <v>4620650.04</v>
      </c>
      <c r="B580">
        <v>6851</v>
      </c>
      <c r="C580">
        <v>5751</v>
      </c>
      <c r="D580">
        <v>2770</v>
      </c>
      <c r="E580">
        <v>2656</v>
      </c>
      <c r="F580">
        <v>3847.4</v>
      </c>
      <c r="G580">
        <v>1.78</v>
      </c>
      <c r="H580">
        <v>3470</v>
      </c>
      <c r="I580">
        <v>2880</v>
      </c>
      <c r="J580">
        <v>140</v>
      </c>
      <c r="K580">
        <v>400</v>
      </c>
      <c r="L580">
        <v>30</v>
      </c>
      <c r="M580">
        <v>0</v>
      </c>
      <c r="N580">
        <v>20</v>
      </c>
    </row>
    <row r="581" spans="1:14" x14ac:dyDescent="0.25">
      <c r="A581" s="2">
        <v>4620650.05</v>
      </c>
      <c r="B581">
        <v>4276</v>
      </c>
      <c r="C581">
        <v>4355</v>
      </c>
      <c r="D581">
        <v>1523</v>
      </c>
      <c r="E581">
        <v>1466</v>
      </c>
      <c r="F581">
        <v>4920</v>
      </c>
      <c r="G581">
        <v>0.87</v>
      </c>
      <c r="H581">
        <v>1805</v>
      </c>
      <c r="I581">
        <v>1350</v>
      </c>
      <c r="J581">
        <v>85</v>
      </c>
      <c r="K581">
        <v>315</v>
      </c>
      <c r="L581">
        <v>40</v>
      </c>
      <c r="M581">
        <v>10</v>
      </c>
      <c r="N581">
        <v>10</v>
      </c>
    </row>
    <row r="582" spans="1:14" x14ac:dyDescent="0.25">
      <c r="A582" s="2">
        <v>4620651.01</v>
      </c>
      <c r="B582">
        <v>6389</v>
      </c>
      <c r="C582">
        <v>6227</v>
      </c>
      <c r="D582">
        <v>2314</v>
      </c>
      <c r="E582">
        <v>2247</v>
      </c>
      <c r="F582">
        <v>2960.3</v>
      </c>
      <c r="G582">
        <v>2.16</v>
      </c>
      <c r="H582">
        <v>3045</v>
      </c>
      <c r="I582">
        <v>2290</v>
      </c>
      <c r="J582">
        <v>135</v>
      </c>
      <c r="K582">
        <v>530</v>
      </c>
      <c r="L582">
        <v>55</v>
      </c>
      <c r="M582">
        <v>10</v>
      </c>
      <c r="N582">
        <v>15</v>
      </c>
    </row>
    <row r="583" spans="1:14" x14ac:dyDescent="0.25">
      <c r="A583" s="2">
        <v>4620651.0199999996</v>
      </c>
      <c r="B583">
        <v>7658</v>
      </c>
      <c r="C583">
        <v>6666</v>
      </c>
      <c r="D583">
        <v>2458</v>
      </c>
      <c r="E583">
        <v>2421</v>
      </c>
      <c r="F583">
        <v>1512</v>
      </c>
      <c r="G583">
        <v>5.0599999999999996</v>
      </c>
      <c r="H583">
        <v>3795</v>
      </c>
      <c r="I583">
        <v>2995</v>
      </c>
      <c r="J583">
        <v>145</v>
      </c>
      <c r="K583">
        <v>555</v>
      </c>
      <c r="L583">
        <v>55</v>
      </c>
      <c r="M583">
        <v>10</v>
      </c>
      <c r="N583">
        <v>30</v>
      </c>
    </row>
    <row r="584" spans="1:14" x14ac:dyDescent="0.25">
      <c r="A584" s="2">
        <v>4620652.01</v>
      </c>
      <c r="B584">
        <v>8413</v>
      </c>
      <c r="C584">
        <v>7950</v>
      </c>
      <c r="D584">
        <v>2909</v>
      </c>
      <c r="E584">
        <v>2853</v>
      </c>
      <c r="F584">
        <v>2801.6</v>
      </c>
      <c r="G584">
        <v>3</v>
      </c>
      <c r="H584">
        <v>3855</v>
      </c>
      <c r="I584">
        <v>3100</v>
      </c>
      <c r="J584">
        <v>160</v>
      </c>
      <c r="K584">
        <v>495</v>
      </c>
      <c r="L584">
        <v>70</v>
      </c>
      <c r="M584">
        <v>10</v>
      </c>
      <c r="N584">
        <v>25</v>
      </c>
    </row>
    <row r="585" spans="1:14" x14ac:dyDescent="0.25">
      <c r="A585" s="2">
        <v>4620652.04</v>
      </c>
      <c r="B585">
        <v>4266</v>
      </c>
      <c r="C585">
        <v>4203</v>
      </c>
      <c r="D585">
        <v>1544</v>
      </c>
      <c r="E585">
        <v>1531</v>
      </c>
      <c r="F585">
        <v>3356.9</v>
      </c>
      <c r="G585">
        <v>1.27</v>
      </c>
      <c r="H585">
        <v>2195</v>
      </c>
      <c r="I585">
        <v>1720</v>
      </c>
      <c r="J585">
        <v>95</v>
      </c>
      <c r="K585">
        <v>290</v>
      </c>
      <c r="L585">
        <v>55</v>
      </c>
      <c r="M585">
        <v>15</v>
      </c>
      <c r="N585">
        <v>15</v>
      </c>
    </row>
    <row r="586" spans="1:14" x14ac:dyDescent="0.25">
      <c r="A586" s="2">
        <v>4620652.0599999996</v>
      </c>
      <c r="B586">
        <v>4035</v>
      </c>
      <c r="C586">
        <v>3891</v>
      </c>
      <c r="D586">
        <v>1498</v>
      </c>
      <c r="E586">
        <v>1459</v>
      </c>
      <c r="F586">
        <v>1828.4</v>
      </c>
      <c r="G586">
        <v>2.21</v>
      </c>
      <c r="H586">
        <v>2070</v>
      </c>
      <c r="I586">
        <v>1430</v>
      </c>
      <c r="J586">
        <v>50</v>
      </c>
      <c r="K586">
        <v>530</v>
      </c>
      <c r="L586">
        <v>25</v>
      </c>
      <c r="M586">
        <v>15</v>
      </c>
      <c r="N586">
        <v>10</v>
      </c>
    </row>
    <row r="587" spans="1:14" x14ac:dyDescent="0.25">
      <c r="A587" s="2">
        <v>4620652.07</v>
      </c>
      <c r="B587">
        <v>8884</v>
      </c>
      <c r="C587">
        <v>7973</v>
      </c>
      <c r="D587">
        <v>3093</v>
      </c>
      <c r="E587">
        <v>3022</v>
      </c>
      <c r="F587">
        <v>924.6</v>
      </c>
      <c r="G587">
        <v>9.61</v>
      </c>
      <c r="H587">
        <v>4425</v>
      </c>
      <c r="I587">
        <v>3430</v>
      </c>
      <c r="J587">
        <v>115</v>
      </c>
      <c r="K587">
        <v>785</v>
      </c>
      <c r="L587">
        <v>60</v>
      </c>
      <c r="M587">
        <v>15</v>
      </c>
      <c r="N587">
        <v>35</v>
      </c>
    </row>
    <row r="588" spans="1:14" x14ac:dyDescent="0.25">
      <c r="A588" s="2">
        <v>4620652.08</v>
      </c>
      <c r="B588">
        <v>5112</v>
      </c>
      <c r="C588">
        <v>4843</v>
      </c>
      <c r="D588">
        <v>1614</v>
      </c>
      <c r="E588">
        <v>1597</v>
      </c>
      <c r="F588">
        <v>3442.2</v>
      </c>
      <c r="G588">
        <v>1.49</v>
      </c>
      <c r="H588">
        <v>2590</v>
      </c>
      <c r="I588">
        <v>1995</v>
      </c>
      <c r="J588">
        <v>100</v>
      </c>
      <c r="K588">
        <v>380</v>
      </c>
      <c r="L588">
        <v>55</v>
      </c>
      <c r="M588">
        <v>15</v>
      </c>
      <c r="N588">
        <v>45</v>
      </c>
    </row>
    <row r="589" spans="1:14" x14ac:dyDescent="0.25">
      <c r="A589" s="2">
        <v>4620652.09</v>
      </c>
      <c r="B589">
        <v>4265</v>
      </c>
      <c r="C589">
        <v>4265</v>
      </c>
      <c r="D589">
        <v>1304</v>
      </c>
      <c r="E589">
        <v>1293</v>
      </c>
      <c r="F589">
        <v>4110.3999999999996</v>
      </c>
      <c r="G589">
        <v>1.04</v>
      </c>
      <c r="H589">
        <v>2255</v>
      </c>
      <c r="I589">
        <v>1720</v>
      </c>
      <c r="J589">
        <v>145</v>
      </c>
      <c r="K589">
        <v>340</v>
      </c>
      <c r="L589">
        <v>45</v>
      </c>
      <c r="M589">
        <v>10</v>
      </c>
      <c r="N589">
        <v>10</v>
      </c>
    </row>
    <row r="590" spans="1:14" x14ac:dyDescent="0.25">
      <c r="A590" s="2">
        <v>4620653</v>
      </c>
      <c r="B590">
        <v>952</v>
      </c>
      <c r="C590">
        <v>1021</v>
      </c>
      <c r="D590">
        <v>372</v>
      </c>
      <c r="E590">
        <v>361</v>
      </c>
      <c r="F590">
        <v>1552.8</v>
      </c>
      <c r="G590">
        <v>0.61</v>
      </c>
      <c r="H590">
        <v>400</v>
      </c>
      <c r="I590">
        <v>235</v>
      </c>
      <c r="J590">
        <v>0</v>
      </c>
      <c r="K590">
        <v>160</v>
      </c>
      <c r="L590">
        <v>0</v>
      </c>
      <c r="M590">
        <v>0</v>
      </c>
      <c r="N590">
        <v>0</v>
      </c>
    </row>
    <row r="591" spans="1:14" x14ac:dyDescent="0.25">
      <c r="A591" s="2">
        <v>4620654</v>
      </c>
      <c r="B591">
        <v>744</v>
      </c>
      <c r="C591">
        <v>766</v>
      </c>
      <c r="D591">
        <v>284</v>
      </c>
      <c r="E591">
        <v>266</v>
      </c>
      <c r="F591">
        <v>438.2</v>
      </c>
      <c r="G591">
        <v>1.7</v>
      </c>
      <c r="H591">
        <v>300</v>
      </c>
      <c r="I591">
        <v>235</v>
      </c>
      <c r="J591">
        <v>10</v>
      </c>
      <c r="K591">
        <v>45</v>
      </c>
      <c r="L591">
        <v>0</v>
      </c>
      <c r="M591">
        <v>0</v>
      </c>
      <c r="N591">
        <v>10</v>
      </c>
    </row>
    <row r="592" spans="1:14" x14ac:dyDescent="0.25">
      <c r="A592" s="2">
        <v>4620655.01</v>
      </c>
      <c r="B592">
        <v>4206</v>
      </c>
      <c r="C592">
        <v>4228</v>
      </c>
      <c r="D592">
        <v>1754</v>
      </c>
      <c r="E592">
        <v>1706</v>
      </c>
      <c r="F592">
        <v>2854.8</v>
      </c>
      <c r="G592">
        <v>1.47</v>
      </c>
      <c r="H592">
        <v>1990</v>
      </c>
      <c r="I592">
        <v>1590</v>
      </c>
      <c r="J592">
        <v>65</v>
      </c>
      <c r="K592">
        <v>260</v>
      </c>
      <c r="L592">
        <v>50</v>
      </c>
      <c r="M592">
        <v>10</v>
      </c>
      <c r="N592">
        <v>10</v>
      </c>
    </row>
    <row r="593" spans="1:14" x14ac:dyDescent="0.25">
      <c r="A593" s="2">
        <v>4620655.0199999996</v>
      </c>
      <c r="B593">
        <v>6656</v>
      </c>
      <c r="C593">
        <v>6518</v>
      </c>
      <c r="D593">
        <v>2536</v>
      </c>
      <c r="E593">
        <v>2489</v>
      </c>
      <c r="F593">
        <v>2680.5</v>
      </c>
      <c r="G593">
        <v>2.48</v>
      </c>
      <c r="H593">
        <v>3305</v>
      </c>
      <c r="I593">
        <v>2575</v>
      </c>
      <c r="J593">
        <v>100</v>
      </c>
      <c r="K593">
        <v>495</v>
      </c>
      <c r="L593">
        <v>80</v>
      </c>
      <c r="M593">
        <v>10</v>
      </c>
      <c r="N593">
        <v>40</v>
      </c>
    </row>
    <row r="594" spans="1:14" x14ac:dyDescent="0.25">
      <c r="A594" s="2">
        <v>4620656.01</v>
      </c>
      <c r="B594">
        <v>7171</v>
      </c>
      <c r="C594">
        <v>6937</v>
      </c>
      <c r="D594">
        <v>2518</v>
      </c>
      <c r="E594">
        <v>2472</v>
      </c>
      <c r="F594">
        <v>1165.5</v>
      </c>
      <c r="G594">
        <v>6.15</v>
      </c>
      <c r="H594">
        <v>3310</v>
      </c>
      <c r="I594">
        <v>2630</v>
      </c>
      <c r="J594">
        <v>125</v>
      </c>
      <c r="K594">
        <v>440</v>
      </c>
      <c r="L594">
        <v>80</v>
      </c>
      <c r="M594">
        <v>0</v>
      </c>
      <c r="N594">
        <v>30</v>
      </c>
    </row>
    <row r="595" spans="1:14" x14ac:dyDescent="0.25">
      <c r="A595" s="2">
        <v>4620656.03</v>
      </c>
      <c r="B595">
        <v>3975</v>
      </c>
      <c r="C595">
        <v>3961</v>
      </c>
      <c r="D595">
        <v>1465</v>
      </c>
      <c r="E595">
        <v>1441</v>
      </c>
      <c r="F595">
        <v>1047.0999999999999</v>
      </c>
      <c r="G595">
        <v>3.8</v>
      </c>
      <c r="H595">
        <v>2020</v>
      </c>
      <c r="I595">
        <v>1665</v>
      </c>
      <c r="J595">
        <v>85</v>
      </c>
      <c r="K595">
        <v>255</v>
      </c>
      <c r="L595">
        <v>0</v>
      </c>
      <c r="M595">
        <v>0</v>
      </c>
      <c r="N595">
        <v>15</v>
      </c>
    </row>
    <row r="596" spans="1:14" x14ac:dyDescent="0.25">
      <c r="A596" s="2">
        <v>4620656.04</v>
      </c>
      <c r="B596">
        <v>7212</v>
      </c>
      <c r="C596">
        <v>6298</v>
      </c>
      <c r="D596">
        <v>2316</v>
      </c>
      <c r="E596">
        <v>2295</v>
      </c>
      <c r="F596">
        <v>3519.9</v>
      </c>
      <c r="G596">
        <v>2.0499999999999998</v>
      </c>
      <c r="H596">
        <v>3645</v>
      </c>
      <c r="I596">
        <v>2945</v>
      </c>
      <c r="J596">
        <v>130</v>
      </c>
      <c r="K596">
        <v>530</v>
      </c>
      <c r="L596">
        <v>15</v>
      </c>
      <c r="M596">
        <v>15</v>
      </c>
      <c r="N596">
        <v>10</v>
      </c>
    </row>
    <row r="597" spans="1:14" x14ac:dyDescent="0.25">
      <c r="A597" s="2">
        <v>4620657.01</v>
      </c>
      <c r="B597">
        <v>3695</v>
      </c>
      <c r="C597">
        <v>3633</v>
      </c>
      <c r="D597">
        <v>1515</v>
      </c>
      <c r="E597">
        <v>1489</v>
      </c>
      <c r="F597">
        <v>1948.1</v>
      </c>
      <c r="G597">
        <v>1.9</v>
      </c>
      <c r="H597">
        <v>1765</v>
      </c>
      <c r="I597">
        <v>1365</v>
      </c>
      <c r="J597">
        <v>75</v>
      </c>
      <c r="K597">
        <v>230</v>
      </c>
      <c r="L597">
        <v>75</v>
      </c>
      <c r="M597">
        <v>10</v>
      </c>
      <c r="N597">
        <v>10</v>
      </c>
    </row>
    <row r="598" spans="1:14" x14ac:dyDescent="0.25">
      <c r="A598" s="2">
        <v>4620657.0199999996</v>
      </c>
      <c r="B598">
        <v>5805</v>
      </c>
      <c r="C598">
        <v>5697</v>
      </c>
      <c r="D598">
        <v>2156</v>
      </c>
      <c r="E598">
        <v>2143</v>
      </c>
      <c r="F598">
        <v>3769</v>
      </c>
      <c r="G598">
        <v>1.54</v>
      </c>
      <c r="H598">
        <v>2850</v>
      </c>
      <c r="I598">
        <v>2360</v>
      </c>
      <c r="J598">
        <v>100</v>
      </c>
      <c r="K598">
        <v>300</v>
      </c>
      <c r="L598">
        <v>65</v>
      </c>
      <c r="M598">
        <v>15</v>
      </c>
      <c r="N598">
        <v>10</v>
      </c>
    </row>
    <row r="599" spans="1:14" x14ac:dyDescent="0.25">
      <c r="A599" s="2">
        <v>4620657.03</v>
      </c>
      <c r="B599">
        <v>4511</v>
      </c>
      <c r="C599">
        <v>4542</v>
      </c>
      <c r="D599">
        <v>1438</v>
      </c>
      <c r="E599">
        <v>1432</v>
      </c>
      <c r="F599">
        <v>2529.1999999999998</v>
      </c>
      <c r="G599">
        <v>1.78</v>
      </c>
      <c r="H599">
        <v>2330</v>
      </c>
      <c r="I599">
        <v>1915</v>
      </c>
      <c r="J599">
        <v>95</v>
      </c>
      <c r="K599">
        <v>265</v>
      </c>
      <c r="L599">
        <v>15</v>
      </c>
      <c r="M599">
        <v>10</v>
      </c>
      <c r="N599">
        <v>20</v>
      </c>
    </row>
    <row r="600" spans="1:14" x14ac:dyDescent="0.25">
      <c r="A600" s="2">
        <v>4620658.01</v>
      </c>
      <c r="B600">
        <v>4306</v>
      </c>
      <c r="C600">
        <v>4331</v>
      </c>
      <c r="D600">
        <v>1721</v>
      </c>
      <c r="E600">
        <v>1714</v>
      </c>
      <c r="F600">
        <v>3465</v>
      </c>
      <c r="G600">
        <v>1.24</v>
      </c>
      <c r="H600">
        <v>2030</v>
      </c>
      <c r="I600">
        <v>1630</v>
      </c>
      <c r="J600">
        <v>70</v>
      </c>
      <c r="K600">
        <v>255</v>
      </c>
      <c r="L600">
        <v>55</v>
      </c>
      <c r="M600">
        <v>10</v>
      </c>
      <c r="N600">
        <v>10</v>
      </c>
    </row>
    <row r="601" spans="1:14" x14ac:dyDescent="0.25">
      <c r="A601" s="2">
        <v>4620658.0199999996</v>
      </c>
      <c r="B601">
        <v>3173</v>
      </c>
      <c r="C601">
        <v>3162</v>
      </c>
      <c r="D601">
        <v>1218</v>
      </c>
      <c r="E601">
        <v>1206</v>
      </c>
      <c r="F601">
        <v>3502.6</v>
      </c>
      <c r="G601">
        <v>0.91</v>
      </c>
      <c r="H601">
        <v>1515</v>
      </c>
      <c r="I601">
        <v>1165</v>
      </c>
      <c r="J601">
        <v>75</v>
      </c>
      <c r="K601">
        <v>240</v>
      </c>
      <c r="L601">
        <v>15</v>
      </c>
      <c r="M601">
        <v>10</v>
      </c>
      <c r="N601">
        <v>0</v>
      </c>
    </row>
    <row r="602" spans="1:14" x14ac:dyDescent="0.25">
      <c r="A602" s="2">
        <v>4620658.03</v>
      </c>
      <c r="B602">
        <v>8117</v>
      </c>
      <c r="C602">
        <v>7928</v>
      </c>
      <c r="D602">
        <v>3034</v>
      </c>
      <c r="E602">
        <v>2980</v>
      </c>
      <c r="F602">
        <v>1411.6</v>
      </c>
      <c r="G602">
        <v>5.75</v>
      </c>
      <c r="H602">
        <v>4100</v>
      </c>
      <c r="I602">
        <v>3365</v>
      </c>
      <c r="J602">
        <v>100</v>
      </c>
      <c r="K602">
        <v>515</v>
      </c>
      <c r="L602">
        <v>45</v>
      </c>
      <c r="M602">
        <v>25</v>
      </c>
      <c r="N602">
        <v>50</v>
      </c>
    </row>
    <row r="603" spans="1:14" x14ac:dyDescent="0.25">
      <c r="A603" s="2">
        <v>4620659.04</v>
      </c>
      <c r="B603">
        <v>4621</v>
      </c>
      <c r="C603">
        <v>4018</v>
      </c>
      <c r="D603">
        <v>1506</v>
      </c>
      <c r="E603">
        <v>1489</v>
      </c>
      <c r="F603">
        <v>765.6</v>
      </c>
      <c r="G603">
        <v>6.04</v>
      </c>
      <c r="H603">
        <v>2460</v>
      </c>
      <c r="I603">
        <v>1955</v>
      </c>
      <c r="J603">
        <v>60</v>
      </c>
      <c r="K603">
        <v>400</v>
      </c>
      <c r="L603">
        <v>20</v>
      </c>
      <c r="M603">
        <v>10</v>
      </c>
      <c r="N603">
        <v>20</v>
      </c>
    </row>
    <row r="604" spans="1:14" x14ac:dyDescent="0.25">
      <c r="A604" s="2">
        <v>4620659.05</v>
      </c>
      <c r="B604">
        <v>7458</v>
      </c>
      <c r="C604">
        <v>7273</v>
      </c>
      <c r="D604">
        <v>2763</v>
      </c>
      <c r="E604">
        <v>2741</v>
      </c>
      <c r="F604">
        <v>3147</v>
      </c>
      <c r="G604">
        <v>2.37</v>
      </c>
      <c r="H604">
        <v>3930</v>
      </c>
      <c r="I604">
        <v>3090</v>
      </c>
      <c r="J604">
        <v>150</v>
      </c>
      <c r="K604">
        <v>570</v>
      </c>
      <c r="L604">
        <v>80</v>
      </c>
      <c r="M604">
        <v>30</v>
      </c>
      <c r="N604">
        <v>10</v>
      </c>
    </row>
    <row r="605" spans="1:14" x14ac:dyDescent="0.25">
      <c r="A605" s="2">
        <v>4620659.0599999996</v>
      </c>
      <c r="B605">
        <v>4430</v>
      </c>
      <c r="C605">
        <v>4140</v>
      </c>
      <c r="D605">
        <v>1500</v>
      </c>
      <c r="E605">
        <v>1459</v>
      </c>
      <c r="F605">
        <v>2460.6</v>
      </c>
      <c r="G605">
        <v>1.8</v>
      </c>
      <c r="H605">
        <v>1705</v>
      </c>
      <c r="I605">
        <v>1310</v>
      </c>
      <c r="J605">
        <v>20</v>
      </c>
      <c r="K605">
        <v>275</v>
      </c>
      <c r="L605">
        <v>75</v>
      </c>
      <c r="M605">
        <v>10</v>
      </c>
      <c r="N605">
        <v>20</v>
      </c>
    </row>
    <row r="606" spans="1:14" x14ac:dyDescent="0.25">
      <c r="A606" s="2">
        <v>4620659.08</v>
      </c>
      <c r="B606">
        <v>6581</v>
      </c>
      <c r="C606">
        <v>6511</v>
      </c>
      <c r="D606">
        <v>2358</v>
      </c>
      <c r="E606">
        <v>2347</v>
      </c>
      <c r="F606">
        <v>4770.8999999999996</v>
      </c>
      <c r="G606">
        <v>1.38</v>
      </c>
      <c r="H606">
        <v>3450</v>
      </c>
      <c r="I606">
        <v>2655</v>
      </c>
      <c r="J606">
        <v>130</v>
      </c>
      <c r="K606">
        <v>515</v>
      </c>
      <c r="L606">
        <v>105</v>
      </c>
      <c r="M606">
        <v>30</v>
      </c>
      <c r="N606">
        <v>15</v>
      </c>
    </row>
    <row r="607" spans="1:14" x14ac:dyDescent="0.25">
      <c r="A607" s="2">
        <v>4620659.09</v>
      </c>
      <c r="B607">
        <v>3518</v>
      </c>
      <c r="C607">
        <v>3108</v>
      </c>
      <c r="D607">
        <v>984</v>
      </c>
      <c r="E607">
        <v>977</v>
      </c>
      <c r="F607">
        <v>4031.6</v>
      </c>
      <c r="G607">
        <v>0.87</v>
      </c>
      <c r="H607">
        <v>1640</v>
      </c>
      <c r="I607">
        <v>1350</v>
      </c>
      <c r="J607">
        <v>50</v>
      </c>
      <c r="K607">
        <v>195</v>
      </c>
      <c r="L607">
        <v>20</v>
      </c>
      <c r="M607">
        <v>0</v>
      </c>
      <c r="N607">
        <v>15</v>
      </c>
    </row>
    <row r="608" spans="1:14" x14ac:dyDescent="0.25">
      <c r="A608" s="2">
        <v>4620659.0999999996</v>
      </c>
      <c r="B608">
        <v>3546</v>
      </c>
      <c r="C608">
        <v>3335</v>
      </c>
      <c r="D608">
        <v>1013</v>
      </c>
      <c r="E608">
        <v>1012</v>
      </c>
      <c r="F608">
        <v>3256.5</v>
      </c>
      <c r="G608">
        <v>1.0900000000000001</v>
      </c>
      <c r="H608">
        <v>1780</v>
      </c>
      <c r="I608">
        <v>1270</v>
      </c>
      <c r="J608">
        <v>30</v>
      </c>
      <c r="K608">
        <v>450</v>
      </c>
      <c r="L608">
        <v>20</v>
      </c>
      <c r="M608">
        <v>0</v>
      </c>
      <c r="N608">
        <v>10</v>
      </c>
    </row>
    <row r="609" spans="1:14" x14ac:dyDescent="0.25">
      <c r="A609" s="2">
        <v>4620659.1100000003</v>
      </c>
      <c r="B609">
        <v>6572</v>
      </c>
      <c r="C609">
        <v>5993</v>
      </c>
      <c r="D609">
        <v>2621</v>
      </c>
      <c r="E609">
        <v>2549</v>
      </c>
      <c r="F609">
        <v>2700.2</v>
      </c>
      <c r="G609">
        <v>2.4300000000000002</v>
      </c>
      <c r="H609">
        <v>3095</v>
      </c>
      <c r="I609">
        <v>2370</v>
      </c>
      <c r="J609">
        <v>125</v>
      </c>
      <c r="K609">
        <v>460</v>
      </c>
      <c r="L609">
        <v>80</v>
      </c>
      <c r="M609">
        <v>25</v>
      </c>
      <c r="N609">
        <v>30</v>
      </c>
    </row>
    <row r="610" spans="1:14" x14ac:dyDescent="0.25">
      <c r="A610" s="2">
        <v>4620660.01</v>
      </c>
      <c r="B610">
        <v>5498</v>
      </c>
      <c r="C610">
        <v>5572</v>
      </c>
      <c r="D610">
        <v>1818</v>
      </c>
      <c r="E610">
        <v>1812</v>
      </c>
      <c r="F610">
        <v>2744.3</v>
      </c>
      <c r="G610">
        <v>2</v>
      </c>
      <c r="H610">
        <v>2930</v>
      </c>
      <c r="I610">
        <v>2260</v>
      </c>
      <c r="J610">
        <v>105</v>
      </c>
      <c r="K610">
        <v>510</v>
      </c>
      <c r="L610">
        <v>40</v>
      </c>
      <c r="M610">
        <v>15</v>
      </c>
      <c r="N610">
        <v>0</v>
      </c>
    </row>
    <row r="611" spans="1:14" x14ac:dyDescent="0.25">
      <c r="A611" s="2">
        <v>4620660.0199999996</v>
      </c>
      <c r="B611">
        <v>5503</v>
      </c>
      <c r="C611">
        <v>5429</v>
      </c>
      <c r="D611">
        <v>2187</v>
      </c>
      <c r="E611">
        <v>2133</v>
      </c>
      <c r="F611">
        <v>3898.4</v>
      </c>
      <c r="G611">
        <v>1.41</v>
      </c>
      <c r="H611">
        <v>2610</v>
      </c>
      <c r="I611">
        <v>1915</v>
      </c>
      <c r="J611">
        <v>70</v>
      </c>
      <c r="K611">
        <v>550</v>
      </c>
      <c r="L611">
        <v>45</v>
      </c>
      <c r="M611">
        <v>10</v>
      </c>
      <c r="N611">
        <v>15</v>
      </c>
    </row>
    <row r="612" spans="1:14" x14ac:dyDescent="0.25">
      <c r="A612" s="2">
        <v>4620660.03</v>
      </c>
      <c r="B612">
        <v>7167</v>
      </c>
      <c r="C612">
        <v>7061</v>
      </c>
      <c r="D612">
        <v>2623</v>
      </c>
      <c r="E612">
        <v>2603</v>
      </c>
      <c r="F612">
        <v>3455.8</v>
      </c>
      <c r="G612">
        <v>2.0699999999999998</v>
      </c>
      <c r="H612">
        <v>3690</v>
      </c>
      <c r="I612">
        <v>2990</v>
      </c>
      <c r="J612">
        <v>95</v>
      </c>
      <c r="K612">
        <v>540</v>
      </c>
      <c r="L612">
        <v>35</v>
      </c>
      <c r="M612">
        <v>10</v>
      </c>
      <c r="N612">
        <v>15</v>
      </c>
    </row>
    <row r="613" spans="1:14" x14ac:dyDescent="0.25">
      <c r="A613" s="2">
        <v>4620661.01</v>
      </c>
      <c r="B613">
        <v>9616</v>
      </c>
      <c r="C613">
        <v>8493</v>
      </c>
      <c r="D613">
        <v>3594</v>
      </c>
      <c r="E613">
        <v>3545</v>
      </c>
      <c r="F613">
        <v>1694.6</v>
      </c>
      <c r="G613">
        <v>5.67</v>
      </c>
      <c r="H613">
        <v>5045</v>
      </c>
      <c r="I613">
        <v>3935</v>
      </c>
      <c r="J613">
        <v>110</v>
      </c>
      <c r="K613">
        <v>910</v>
      </c>
      <c r="L613">
        <v>45</v>
      </c>
      <c r="M613">
        <v>15</v>
      </c>
      <c r="N613">
        <v>30</v>
      </c>
    </row>
    <row r="614" spans="1:14" x14ac:dyDescent="0.25">
      <c r="A614" s="2">
        <v>4620661.03</v>
      </c>
      <c r="B614">
        <v>4556</v>
      </c>
      <c r="C614">
        <v>4661</v>
      </c>
      <c r="D614">
        <v>1563</v>
      </c>
      <c r="E614">
        <v>1526</v>
      </c>
      <c r="F614">
        <v>235.8</v>
      </c>
      <c r="G614">
        <v>19.32</v>
      </c>
      <c r="H614">
        <v>2225</v>
      </c>
      <c r="I614">
        <v>1795</v>
      </c>
      <c r="J614">
        <v>55</v>
      </c>
      <c r="K614">
        <v>310</v>
      </c>
      <c r="L614">
        <v>15</v>
      </c>
      <c r="M614">
        <v>20</v>
      </c>
      <c r="N614">
        <v>15</v>
      </c>
    </row>
    <row r="615" spans="1:14" x14ac:dyDescent="0.25">
      <c r="A615" s="2">
        <v>4620661.04</v>
      </c>
      <c r="B615">
        <v>4627</v>
      </c>
      <c r="C615">
        <v>4584</v>
      </c>
      <c r="D615">
        <v>1819</v>
      </c>
      <c r="E615">
        <v>1788</v>
      </c>
      <c r="F615">
        <v>4791.8</v>
      </c>
      <c r="G615">
        <v>0.97</v>
      </c>
      <c r="H615">
        <v>2500</v>
      </c>
      <c r="I615">
        <v>1950</v>
      </c>
      <c r="J615">
        <v>50</v>
      </c>
      <c r="K615">
        <v>445</v>
      </c>
      <c r="L615">
        <v>45</v>
      </c>
      <c r="M615">
        <v>0</v>
      </c>
      <c r="N615">
        <v>15</v>
      </c>
    </row>
    <row r="616" spans="1:14" x14ac:dyDescent="0.25">
      <c r="A616" s="2">
        <v>4620662</v>
      </c>
      <c r="B616">
        <v>4939</v>
      </c>
      <c r="C616">
        <v>4935</v>
      </c>
      <c r="D616">
        <v>1923</v>
      </c>
      <c r="E616">
        <v>1857</v>
      </c>
      <c r="F616">
        <v>170.7</v>
      </c>
      <c r="G616">
        <v>28.94</v>
      </c>
      <c r="H616">
        <v>2255</v>
      </c>
      <c r="I616">
        <v>1965</v>
      </c>
      <c r="J616">
        <v>50</v>
      </c>
      <c r="K616">
        <v>150</v>
      </c>
      <c r="L616">
        <v>60</v>
      </c>
      <c r="M616">
        <v>25</v>
      </c>
      <c r="N616">
        <v>0</v>
      </c>
    </row>
    <row r="617" spans="1:14" x14ac:dyDescent="0.25">
      <c r="A617" s="2">
        <v>4620675</v>
      </c>
      <c r="B617">
        <v>6009</v>
      </c>
      <c r="C617">
        <v>5472</v>
      </c>
      <c r="D617">
        <v>3356</v>
      </c>
      <c r="E617">
        <v>3195</v>
      </c>
      <c r="F617">
        <v>1588.4</v>
      </c>
      <c r="G617">
        <v>3.78</v>
      </c>
      <c r="H617">
        <v>2105</v>
      </c>
      <c r="I617">
        <v>1720</v>
      </c>
      <c r="J617">
        <v>90</v>
      </c>
      <c r="K617">
        <v>145</v>
      </c>
      <c r="L617">
        <v>120</v>
      </c>
      <c r="M617">
        <v>15</v>
      </c>
      <c r="N617">
        <v>15</v>
      </c>
    </row>
    <row r="618" spans="1:14" x14ac:dyDescent="0.25">
      <c r="A618" s="2">
        <v>4620676.01</v>
      </c>
      <c r="B618">
        <v>3542</v>
      </c>
      <c r="C618">
        <v>3590</v>
      </c>
      <c r="D618">
        <v>1413</v>
      </c>
      <c r="E618">
        <v>1382</v>
      </c>
      <c r="F618">
        <v>2346.1999999999998</v>
      </c>
      <c r="G618">
        <v>1.51</v>
      </c>
      <c r="H618">
        <v>1640</v>
      </c>
      <c r="I618">
        <v>1375</v>
      </c>
      <c r="J618">
        <v>65</v>
      </c>
      <c r="K618">
        <v>130</v>
      </c>
      <c r="L618">
        <v>75</v>
      </c>
      <c r="M618">
        <v>0</v>
      </c>
      <c r="N618">
        <v>0</v>
      </c>
    </row>
    <row r="619" spans="1:14" x14ac:dyDescent="0.25">
      <c r="A619" s="2">
        <v>4620676.0199999996</v>
      </c>
      <c r="B619">
        <v>2843</v>
      </c>
      <c r="C619">
        <v>2891</v>
      </c>
      <c r="D619">
        <v>1136</v>
      </c>
      <c r="E619">
        <v>1127</v>
      </c>
      <c r="F619">
        <v>2512.4</v>
      </c>
      <c r="G619">
        <v>1.1299999999999999</v>
      </c>
      <c r="H619">
        <v>1090</v>
      </c>
      <c r="I619">
        <v>930</v>
      </c>
      <c r="J619">
        <v>20</v>
      </c>
      <c r="K619">
        <v>80</v>
      </c>
      <c r="L619">
        <v>35</v>
      </c>
      <c r="M619">
        <v>10</v>
      </c>
      <c r="N619">
        <v>20</v>
      </c>
    </row>
    <row r="620" spans="1:14" x14ac:dyDescent="0.25">
      <c r="A620" s="2">
        <v>4620676.03</v>
      </c>
      <c r="B620">
        <v>2407</v>
      </c>
      <c r="C620">
        <v>2416</v>
      </c>
      <c r="D620">
        <v>928</v>
      </c>
      <c r="E620">
        <v>923</v>
      </c>
      <c r="F620">
        <v>2056.9</v>
      </c>
      <c r="G620">
        <v>1.17</v>
      </c>
      <c r="H620">
        <v>990</v>
      </c>
      <c r="I620">
        <v>745</v>
      </c>
      <c r="J620">
        <v>35</v>
      </c>
      <c r="K620">
        <v>130</v>
      </c>
      <c r="L620">
        <v>55</v>
      </c>
      <c r="M620">
        <v>10</v>
      </c>
      <c r="N620">
        <v>10</v>
      </c>
    </row>
    <row r="621" spans="1:14" x14ac:dyDescent="0.25">
      <c r="A621" s="2">
        <v>4620676.04</v>
      </c>
      <c r="B621">
        <v>3275</v>
      </c>
      <c r="C621">
        <v>3238</v>
      </c>
      <c r="D621">
        <v>1182</v>
      </c>
      <c r="E621">
        <v>1172</v>
      </c>
      <c r="F621">
        <v>2154.9</v>
      </c>
      <c r="G621">
        <v>1.52</v>
      </c>
      <c r="H621">
        <v>1480</v>
      </c>
      <c r="I621">
        <v>1255</v>
      </c>
      <c r="J621">
        <v>60</v>
      </c>
      <c r="K621">
        <v>85</v>
      </c>
      <c r="L621">
        <v>35</v>
      </c>
      <c r="M621">
        <v>20</v>
      </c>
      <c r="N621">
        <v>30</v>
      </c>
    </row>
    <row r="622" spans="1:14" x14ac:dyDescent="0.25">
      <c r="A622" s="2">
        <v>4620677.01</v>
      </c>
      <c r="B622">
        <v>6141</v>
      </c>
      <c r="C622">
        <v>6206</v>
      </c>
      <c r="D622">
        <v>2590</v>
      </c>
      <c r="E622">
        <v>2548</v>
      </c>
      <c r="F622">
        <v>2688.5</v>
      </c>
      <c r="G622">
        <v>2.2799999999999998</v>
      </c>
      <c r="H622">
        <v>2635</v>
      </c>
      <c r="I622">
        <v>2145</v>
      </c>
      <c r="J622">
        <v>120</v>
      </c>
      <c r="K622">
        <v>180</v>
      </c>
      <c r="L622">
        <v>150</v>
      </c>
      <c r="M622">
        <v>25</v>
      </c>
      <c r="N622">
        <v>25</v>
      </c>
    </row>
    <row r="623" spans="1:14" x14ac:dyDescent="0.25">
      <c r="A623" s="2">
        <v>4620677.0199999996</v>
      </c>
      <c r="B623">
        <v>5224</v>
      </c>
      <c r="C623">
        <v>5243</v>
      </c>
      <c r="D623">
        <v>2641</v>
      </c>
      <c r="E623">
        <v>2590</v>
      </c>
      <c r="F623">
        <v>2393.1</v>
      </c>
      <c r="G623">
        <v>2.1800000000000002</v>
      </c>
      <c r="H623">
        <v>2320</v>
      </c>
      <c r="I623">
        <v>1890</v>
      </c>
      <c r="J623">
        <v>95</v>
      </c>
      <c r="K623">
        <v>150</v>
      </c>
      <c r="L623">
        <v>170</v>
      </c>
      <c r="M623">
        <v>10</v>
      </c>
      <c r="N623">
        <v>10</v>
      </c>
    </row>
    <row r="624" spans="1:14" x14ac:dyDescent="0.25">
      <c r="A624" s="2">
        <v>4620677.05</v>
      </c>
      <c r="B624">
        <v>4864</v>
      </c>
      <c r="C624">
        <v>4984</v>
      </c>
      <c r="D624">
        <v>1638</v>
      </c>
      <c r="E624">
        <v>1616</v>
      </c>
      <c r="F624">
        <v>2558.6999999999998</v>
      </c>
      <c r="G624">
        <v>1.9</v>
      </c>
      <c r="H624">
        <v>2405</v>
      </c>
      <c r="I624">
        <v>2080</v>
      </c>
      <c r="J624">
        <v>55</v>
      </c>
      <c r="K624">
        <v>165</v>
      </c>
      <c r="L624">
        <v>70</v>
      </c>
      <c r="M624">
        <v>0</v>
      </c>
      <c r="N624">
        <v>30</v>
      </c>
    </row>
    <row r="625" spans="1:14" x14ac:dyDescent="0.25">
      <c r="A625" s="2">
        <v>4620677.0599999996</v>
      </c>
      <c r="B625">
        <v>8429</v>
      </c>
      <c r="C625">
        <v>6143</v>
      </c>
      <c r="D625">
        <v>2761</v>
      </c>
      <c r="E625">
        <v>2740</v>
      </c>
      <c r="F625">
        <v>3149.1</v>
      </c>
      <c r="G625">
        <v>2.68</v>
      </c>
      <c r="H625">
        <v>4305</v>
      </c>
      <c r="I625">
        <v>3760</v>
      </c>
      <c r="J625">
        <v>130</v>
      </c>
      <c r="K625">
        <v>350</v>
      </c>
      <c r="L625">
        <v>45</v>
      </c>
      <c r="M625">
        <v>10</v>
      </c>
      <c r="N625">
        <v>15</v>
      </c>
    </row>
    <row r="626" spans="1:14" x14ac:dyDescent="0.25">
      <c r="A626" s="2">
        <v>4620677.07</v>
      </c>
      <c r="B626">
        <v>3927</v>
      </c>
      <c r="C626">
        <v>4036</v>
      </c>
      <c r="D626">
        <v>1625</v>
      </c>
      <c r="E626">
        <v>1612</v>
      </c>
      <c r="F626">
        <v>3887.7</v>
      </c>
      <c r="G626">
        <v>1.01</v>
      </c>
      <c r="H626">
        <v>2020</v>
      </c>
      <c r="I626">
        <v>1635</v>
      </c>
      <c r="J626">
        <v>90</v>
      </c>
      <c r="K626">
        <v>155</v>
      </c>
      <c r="L626">
        <v>105</v>
      </c>
      <c r="M626">
        <v>15</v>
      </c>
      <c r="N626">
        <v>15</v>
      </c>
    </row>
    <row r="627" spans="1:14" x14ac:dyDescent="0.25">
      <c r="A627" s="2">
        <v>4620677.08</v>
      </c>
      <c r="B627">
        <v>7440</v>
      </c>
      <c r="C627">
        <v>7327</v>
      </c>
      <c r="D627">
        <v>2794</v>
      </c>
      <c r="E627">
        <v>2763</v>
      </c>
      <c r="F627">
        <v>2979.9</v>
      </c>
      <c r="G627">
        <v>2.5</v>
      </c>
      <c r="H627">
        <v>3920</v>
      </c>
      <c r="I627">
        <v>3325</v>
      </c>
      <c r="J627">
        <v>150</v>
      </c>
      <c r="K627">
        <v>345</v>
      </c>
      <c r="L627">
        <v>75</v>
      </c>
      <c r="M627">
        <v>15</v>
      </c>
      <c r="N627">
        <v>10</v>
      </c>
    </row>
    <row r="628" spans="1:14" x14ac:dyDescent="0.25">
      <c r="A628" s="2">
        <v>4620677.09</v>
      </c>
      <c r="B628">
        <v>4275</v>
      </c>
      <c r="C628">
        <v>4380</v>
      </c>
      <c r="D628">
        <v>1651</v>
      </c>
      <c r="E628">
        <v>1637</v>
      </c>
      <c r="F628">
        <v>3392.9</v>
      </c>
      <c r="G628">
        <v>1.26</v>
      </c>
      <c r="H628">
        <v>2255</v>
      </c>
      <c r="I628">
        <v>1980</v>
      </c>
      <c r="J628">
        <v>85</v>
      </c>
      <c r="K628">
        <v>165</v>
      </c>
      <c r="L628">
        <v>10</v>
      </c>
      <c r="M628">
        <v>15</v>
      </c>
      <c r="N628">
        <v>10</v>
      </c>
    </row>
    <row r="629" spans="1:14" x14ac:dyDescent="0.25">
      <c r="A629" s="2">
        <v>4620677.0999999996</v>
      </c>
      <c r="B629">
        <v>4496</v>
      </c>
      <c r="C629">
        <v>4224</v>
      </c>
      <c r="D629">
        <v>1753</v>
      </c>
      <c r="E629">
        <v>1713</v>
      </c>
      <c r="F629">
        <v>3232.7</v>
      </c>
      <c r="G629">
        <v>1.39</v>
      </c>
      <c r="H629">
        <v>1995</v>
      </c>
      <c r="I629">
        <v>1710</v>
      </c>
      <c r="J629">
        <v>60</v>
      </c>
      <c r="K629">
        <v>135</v>
      </c>
      <c r="L629">
        <v>55</v>
      </c>
      <c r="M629">
        <v>10</v>
      </c>
      <c r="N629">
        <v>25</v>
      </c>
    </row>
    <row r="630" spans="1:14" x14ac:dyDescent="0.25">
      <c r="A630" s="2">
        <v>4620681</v>
      </c>
      <c r="B630">
        <v>3439</v>
      </c>
      <c r="C630">
        <v>3273</v>
      </c>
      <c r="D630">
        <v>1494</v>
      </c>
      <c r="E630">
        <v>1435</v>
      </c>
      <c r="F630">
        <v>94.6</v>
      </c>
      <c r="G630">
        <v>36.36</v>
      </c>
      <c r="H630">
        <v>1775</v>
      </c>
      <c r="I630">
        <v>1610</v>
      </c>
      <c r="J630">
        <v>75</v>
      </c>
      <c r="K630">
        <v>40</v>
      </c>
      <c r="L630">
        <v>25</v>
      </c>
      <c r="M630">
        <v>0</v>
      </c>
      <c r="N630">
        <v>20</v>
      </c>
    </row>
    <row r="631" spans="1:14" x14ac:dyDescent="0.25">
      <c r="A631" s="2">
        <v>4620682.0199999996</v>
      </c>
      <c r="B631">
        <v>2506</v>
      </c>
      <c r="C631">
        <v>2705</v>
      </c>
      <c r="D631">
        <v>1104</v>
      </c>
      <c r="E631">
        <v>1077</v>
      </c>
      <c r="F631">
        <v>209.3</v>
      </c>
      <c r="G631">
        <v>11.97</v>
      </c>
      <c r="H631">
        <v>1140</v>
      </c>
      <c r="I631">
        <v>995</v>
      </c>
      <c r="J631">
        <v>15</v>
      </c>
      <c r="K631">
        <v>60</v>
      </c>
      <c r="L631">
        <v>65</v>
      </c>
      <c r="M631">
        <v>0</v>
      </c>
      <c r="N631">
        <v>10</v>
      </c>
    </row>
    <row r="632" spans="1:14" x14ac:dyDescent="0.25">
      <c r="A632" s="2">
        <v>4620682.03</v>
      </c>
      <c r="B632">
        <v>7686</v>
      </c>
      <c r="C632">
        <v>7793</v>
      </c>
      <c r="D632">
        <v>3073</v>
      </c>
      <c r="E632">
        <v>3029</v>
      </c>
      <c r="F632">
        <v>357.5</v>
      </c>
      <c r="G632">
        <v>21.5</v>
      </c>
      <c r="H632">
        <v>4140</v>
      </c>
      <c r="I632">
        <v>3610</v>
      </c>
      <c r="J632">
        <v>145</v>
      </c>
      <c r="K632">
        <v>285</v>
      </c>
      <c r="L632">
        <v>75</v>
      </c>
      <c r="M632">
        <v>10</v>
      </c>
      <c r="N632">
        <v>15</v>
      </c>
    </row>
    <row r="633" spans="1:14" x14ac:dyDescent="0.25">
      <c r="A633" s="2">
        <v>4620682.04</v>
      </c>
      <c r="B633">
        <v>3402</v>
      </c>
      <c r="C633">
        <v>3481</v>
      </c>
      <c r="D633">
        <v>1399</v>
      </c>
      <c r="E633">
        <v>1378</v>
      </c>
      <c r="F633">
        <v>3160.2</v>
      </c>
      <c r="G633">
        <v>1.08</v>
      </c>
      <c r="H633">
        <v>1735</v>
      </c>
      <c r="I633">
        <v>1455</v>
      </c>
      <c r="J633">
        <v>55</v>
      </c>
      <c r="K633">
        <v>155</v>
      </c>
      <c r="L633">
        <v>60</v>
      </c>
      <c r="M633">
        <v>0</v>
      </c>
      <c r="N633">
        <v>10</v>
      </c>
    </row>
    <row r="634" spans="1:14" x14ac:dyDescent="0.25">
      <c r="A634" s="2">
        <v>4620682.05</v>
      </c>
      <c r="B634">
        <v>2997</v>
      </c>
      <c r="C634">
        <v>3069</v>
      </c>
      <c r="D634">
        <v>1146</v>
      </c>
      <c r="E634">
        <v>1141</v>
      </c>
      <c r="F634">
        <v>3890.7</v>
      </c>
      <c r="G634">
        <v>0.77</v>
      </c>
      <c r="H634">
        <v>1630</v>
      </c>
      <c r="I634">
        <v>1395</v>
      </c>
      <c r="J634">
        <v>70</v>
      </c>
      <c r="K634">
        <v>125</v>
      </c>
      <c r="L634">
        <v>30</v>
      </c>
      <c r="M634">
        <v>0</v>
      </c>
      <c r="N634">
        <v>10</v>
      </c>
    </row>
    <row r="635" spans="1:14" x14ac:dyDescent="0.25">
      <c r="A635" s="2">
        <v>4620682.0599999996</v>
      </c>
      <c r="B635">
        <v>4822</v>
      </c>
      <c r="C635">
        <v>4802</v>
      </c>
      <c r="D635">
        <v>1686</v>
      </c>
      <c r="E635">
        <v>1678</v>
      </c>
      <c r="F635">
        <v>3021.3</v>
      </c>
      <c r="G635">
        <v>1.6</v>
      </c>
      <c r="H635">
        <v>2585</v>
      </c>
      <c r="I635">
        <v>2255</v>
      </c>
      <c r="J635">
        <v>80</v>
      </c>
      <c r="K635">
        <v>190</v>
      </c>
      <c r="L635">
        <v>30</v>
      </c>
      <c r="M635">
        <v>0</v>
      </c>
      <c r="N635">
        <v>20</v>
      </c>
    </row>
    <row r="636" spans="1:14" x14ac:dyDescent="0.25">
      <c r="A636" s="2">
        <v>4620683</v>
      </c>
      <c r="B636">
        <v>5913</v>
      </c>
      <c r="C636">
        <v>5853</v>
      </c>
      <c r="D636">
        <v>2962</v>
      </c>
      <c r="E636">
        <v>2878</v>
      </c>
      <c r="F636">
        <v>2706.2</v>
      </c>
      <c r="G636">
        <v>2.19</v>
      </c>
      <c r="H636">
        <v>2725</v>
      </c>
      <c r="I636">
        <v>2325</v>
      </c>
      <c r="J636">
        <v>80</v>
      </c>
      <c r="K636">
        <v>225</v>
      </c>
      <c r="L636">
        <v>80</v>
      </c>
      <c r="M636">
        <v>10</v>
      </c>
      <c r="N636">
        <v>10</v>
      </c>
    </row>
    <row r="637" spans="1:14" x14ac:dyDescent="0.25">
      <c r="A637" s="2">
        <v>4620684.03</v>
      </c>
      <c r="B637">
        <v>8919</v>
      </c>
      <c r="C637">
        <v>7528</v>
      </c>
      <c r="D637">
        <v>3458</v>
      </c>
      <c r="E637">
        <v>3380</v>
      </c>
      <c r="F637">
        <v>521.4</v>
      </c>
      <c r="G637">
        <v>17.11</v>
      </c>
      <c r="H637">
        <v>4730</v>
      </c>
      <c r="I637">
        <v>3980</v>
      </c>
      <c r="J637">
        <v>175</v>
      </c>
      <c r="K637">
        <v>395</v>
      </c>
      <c r="L637">
        <v>150</v>
      </c>
      <c r="M637">
        <v>15</v>
      </c>
      <c r="N637">
        <v>20</v>
      </c>
    </row>
    <row r="638" spans="1:14" x14ac:dyDescent="0.25">
      <c r="A638" s="2">
        <v>4620684.05</v>
      </c>
      <c r="B638">
        <v>5468</v>
      </c>
      <c r="C638">
        <v>5292</v>
      </c>
      <c r="D638">
        <v>2023</v>
      </c>
      <c r="E638">
        <v>1999</v>
      </c>
      <c r="F638">
        <v>1377.8</v>
      </c>
      <c r="G638">
        <v>3.97</v>
      </c>
      <c r="H638">
        <v>2805</v>
      </c>
      <c r="I638">
        <v>2530</v>
      </c>
      <c r="J638">
        <v>80</v>
      </c>
      <c r="K638">
        <v>130</v>
      </c>
      <c r="L638">
        <v>35</v>
      </c>
      <c r="M638">
        <v>10</v>
      </c>
      <c r="N638">
        <v>20</v>
      </c>
    </row>
    <row r="639" spans="1:14" x14ac:dyDescent="0.25">
      <c r="A639" s="2">
        <v>4620684.08</v>
      </c>
      <c r="B639">
        <v>5750</v>
      </c>
      <c r="C639">
        <v>5683</v>
      </c>
      <c r="D639">
        <v>1936</v>
      </c>
      <c r="E639">
        <v>1914</v>
      </c>
      <c r="F639">
        <v>2132.9</v>
      </c>
      <c r="G639">
        <v>2.7</v>
      </c>
      <c r="H639">
        <v>3030</v>
      </c>
      <c r="I639">
        <v>2705</v>
      </c>
      <c r="J639">
        <v>110</v>
      </c>
      <c r="K639">
        <v>185</v>
      </c>
      <c r="L639">
        <v>10</v>
      </c>
      <c r="M639">
        <v>0</v>
      </c>
      <c r="N639">
        <v>20</v>
      </c>
    </row>
    <row r="640" spans="1:14" x14ac:dyDescent="0.25">
      <c r="A640" s="2">
        <v>4620684.09</v>
      </c>
      <c r="B640">
        <v>3425</v>
      </c>
      <c r="C640">
        <v>3289</v>
      </c>
      <c r="D640">
        <v>1233</v>
      </c>
      <c r="E640">
        <v>1223</v>
      </c>
      <c r="F640">
        <v>319.7</v>
      </c>
      <c r="G640">
        <v>10.71</v>
      </c>
      <c r="H640">
        <v>1715</v>
      </c>
      <c r="I640">
        <v>1520</v>
      </c>
      <c r="J640">
        <v>40</v>
      </c>
      <c r="K640">
        <v>115</v>
      </c>
      <c r="L640">
        <v>25</v>
      </c>
      <c r="M640">
        <v>0</v>
      </c>
      <c r="N640">
        <v>15</v>
      </c>
    </row>
    <row r="641" spans="1:14" x14ac:dyDescent="0.25">
      <c r="A641" s="2">
        <v>4620684.0999999996</v>
      </c>
      <c r="B641">
        <v>4029</v>
      </c>
      <c r="C641">
        <v>3734</v>
      </c>
      <c r="D641">
        <v>1581</v>
      </c>
      <c r="E641">
        <v>1559</v>
      </c>
      <c r="F641">
        <v>988</v>
      </c>
      <c r="G641">
        <v>4.08</v>
      </c>
      <c r="H641">
        <v>1995</v>
      </c>
      <c r="I641">
        <v>1765</v>
      </c>
      <c r="J641">
        <v>40</v>
      </c>
      <c r="K641">
        <v>120</v>
      </c>
      <c r="L641">
        <v>40</v>
      </c>
      <c r="M641">
        <v>20</v>
      </c>
      <c r="N641">
        <v>10</v>
      </c>
    </row>
    <row r="642" spans="1:14" x14ac:dyDescent="0.25">
      <c r="A642" s="2">
        <v>4620684.1100000003</v>
      </c>
      <c r="B642">
        <v>4502</v>
      </c>
      <c r="C642">
        <v>4543</v>
      </c>
      <c r="D642">
        <v>1783</v>
      </c>
      <c r="E642">
        <v>1761</v>
      </c>
      <c r="F642">
        <v>1237.8</v>
      </c>
      <c r="G642">
        <v>3.64</v>
      </c>
      <c r="H642">
        <v>2355</v>
      </c>
      <c r="I642">
        <v>2000</v>
      </c>
      <c r="J642">
        <v>90</v>
      </c>
      <c r="K642">
        <v>185</v>
      </c>
      <c r="L642">
        <v>45</v>
      </c>
      <c r="M642">
        <v>20</v>
      </c>
      <c r="N642">
        <v>15</v>
      </c>
    </row>
    <row r="643" spans="1:14" x14ac:dyDescent="0.25">
      <c r="A643" s="2">
        <v>4620685.0199999996</v>
      </c>
      <c r="B643">
        <v>4242</v>
      </c>
      <c r="C643">
        <v>4128</v>
      </c>
      <c r="D643">
        <v>1658</v>
      </c>
      <c r="E643">
        <v>1620</v>
      </c>
      <c r="F643">
        <v>74.900000000000006</v>
      </c>
      <c r="G643">
        <v>56.6</v>
      </c>
      <c r="H643">
        <v>1965</v>
      </c>
      <c r="I643">
        <v>1775</v>
      </c>
      <c r="J643">
        <v>55</v>
      </c>
      <c r="K643">
        <v>80</v>
      </c>
      <c r="L643">
        <v>25</v>
      </c>
      <c r="M643">
        <v>0</v>
      </c>
      <c r="N643">
        <v>20</v>
      </c>
    </row>
    <row r="644" spans="1:14" x14ac:dyDescent="0.25">
      <c r="A644" s="2">
        <v>4620685.03</v>
      </c>
      <c r="B644">
        <v>5881</v>
      </c>
      <c r="C644">
        <v>4927</v>
      </c>
      <c r="D644">
        <v>2924</v>
      </c>
      <c r="E644">
        <v>2780</v>
      </c>
      <c r="F644">
        <v>762.6</v>
      </c>
      <c r="G644">
        <v>7.71</v>
      </c>
      <c r="H644">
        <v>3240</v>
      </c>
      <c r="I644">
        <v>2790</v>
      </c>
      <c r="J644">
        <v>110</v>
      </c>
      <c r="K644">
        <v>240</v>
      </c>
      <c r="L644">
        <v>65</v>
      </c>
      <c r="M644">
        <v>10</v>
      </c>
      <c r="N644">
        <v>20</v>
      </c>
    </row>
    <row r="645" spans="1:14" x14ac:dyDescent="0.25">
      <c r="A645" s="2">
        <v>4620685.04</v>
      </c>
      <c r="B645">
        <v>3105</v>
      </c>
      <c r="C645">
        <v>3285</v>
      </c>
      <c r="D645">
        <v>1118</v>
      </c>
      <c r="E645">
        <v>1112</v>
      </c>
      <c r="F645">
        <v>3437.4</v>
      </c>
      <c r="G645">
        <v>0.9</v>
      </c>
      <c r="H645">
        <v>1695</v>
      </c>
      <c r="I645">
        <v>1505</v>
      </c>
      <c r="J645">
        <v>75</v>
      </c>
      <c r="K645">
        <v>65</v>
      </c>
      <c r="L645">
        <v>35</v>
      </c>
      <c r="M645">
        <v>0</v>
      </c>
      <c r="N645">
        <v>15</v>
      </c>
    </row>
    <row r="646" spans="1:14" x14ac:dyDescent="0.25">
      <c r="A646" s="2">
        <v>4620685.05</v>
      </c>
      <c r="B646">
        <v>4504</v>
      </c>
      <c r="C646">
        <v>4401</v>
      </c>
      <c r="D646">
        <v>1762</v>
      </c>
      <c r="E646">
        <v>1727</v>
      </c>
      <c r="F646">
        <v>1639</v>
      </c>
      <c r="G646">
        <v>2.75</v>
      </c>
      <c r="H646">
        <v>2080</v>
      </c>
      <c r="I646">
        <v>1830</v>
      </c>
      <c r="J646">
        <v>55</v>
      </c>
      <c r="K646">
        <v>95</v>
      </c>
      <c r="L646">
        <v>55</v>
      </c>
      <c r="M646">
        <v>0</v>
      </c>
      <c r="N646">
        <v>30</v>
      </c>
    </row>
    <row r="647" spans="1:14" x14ac:dyDescent="0.25">
      <c r="A647" s="2">
        <v>4620685.07</v>
      </c>
      <c r="B647">
        <v>5645</v>
      </c>
      <c r="C647">
        <v>5655</v>
      </c>
      <c r="D647">
        <v>1957</v>
      </c>
      <c r="E647">
        <v>1947</v>
      </c>
      <c r="F647">
        <v>1661.7</v>
      </c>
      <c r="G647">
        <v>3.4</v>
      </c>
      <c r="H647">
        <v>2860</v>
      </c>
      <c r="I647">
        <v>2525</v>
      </c>
      <c r="J647">
        <v>80</v>
      </c>
      <c r="K647">
        <v>155</v>
      </c>
      <c r="L647">
        <v>75</v>
      </c>
      <c r="M647">
        <v>10</v>
      </c>
      <c r="N647">
        <v>30</v>
      </c>
    </row>
    <row r="648" spans="1:14" x14ac:dyDescent="0.25">
      <c r="A648" s="2">
        <v>4620685.08</v>
      </c>
      <c r="B648">
        <v>10087</v>
      </c>
      <c r="C648">
        <v>7081</v>
      </c>
      <c r="D648">
        <v>3951</v>
      </c>
      <c r="E648">
        <v>3888</v>
      </c>
      <c r="F648">
        <v>2853.9</v>
      </c>
      <c r="G648">
        <v>3.53</v>
      </c>
      <c r="H648">
        <v>5005</v>
      </c>
      <c r="I648">
        <v>4475</v>
      </c>
      <c r="J648">
        <v>150</v>
      </c>
      <c r="K648">
        <v>265</v>
      </c>
      <c r="L648">
        <v>60</v>
      </c>
      <c r="M648">
        <v>15</v>
      </c>
      <c r="N648">
        <v>40</v>
      </c>
    </row>
    <row r="649" spans="1:14" x14ac:dyDescent="0.25">
      <c r="A649" s="2">
        <v>4620686.01</v>
      </c>
      <c r="B649">
        <v>5795</v>
      </c>
      <c r="C649">
        <v>5471</v>
      </c>
      <c r="D649">
        <v>2154</v>
      </c>
      <c r="E649">
        <v>2087</v>
      </c>
      <c r="F649">
        <v>221.9</v>
      </c>
      <c r="G649">
        <v>26.12</v>
      </c>
      <c r="H649">
        <v>2905</v>
      </c>
      <c r="I649">
        <v>2580</v>
      </c>
      <c r="J649">
        <v>120</v>
      </c>
      <c r="K649">
        <v>150</v>
      </c>
      <c r="L649">
        <v>25</v>
      </c>
      <c r="M649">
        <v>15</v>
      </c>
      <c r="N649">
        <v>10</v>
      </c>
    </row>
    <row r="650" spans="1:14" x14ac:dyDescent="0.25">
      <c r="A650" s="2">
        <v>4620686.0199999996</v>
      </c>
      <c r="B650">
        <v>4088</v>
      </c>
      <c r="C650">
        <v>4082</v>
      </c>
      <c r="D650">
        <v>1531</v>
      </c>
      <c r="E650">
        <v>1495</v>
      </c>
      <c r="F650">
        <v>1032.9000000000001</v>
      </c>
      <c r="G650">
        <v>3.96</v>
      </c>
      <c r="H650">
        <v>2100</v>
      </c>
      <c r="I650">
        <v>1890</v>
      </c>
      <c r="J650">
        <v>70</v>
      </c>
      <c r="K650">
        <v>90</v>
      </c>
      <c r="L650">
        <v>35</v>
      </c>
      <c r="M650">
        <v>0</v>
      </c>
      <c r="N650">
        <v>15</v>
      </c>
    </row>
    <row r="651" spans="1:14" x14ac:dyDescent="0.25">
      <c r="A651" s="2">
        <v>4620686.03</v>
      </c>
      <c r="B651">
        <v>3345</v>
      </c>
      <c r="C651">
        <v>3461</v>
      </c>
      <c r="D651">
        <v>1267</v>
      </c>
      <c r="E651">
        <v>1244</v>
      </c>
      <c r="F651">
        <v>1647.8</v>
      </c>
      <c r="G651">
        <v>2.0299999999999998</v>
      </c>
      <c r="H651">
        <v>1680</v>
      </c>
      <c r="I651">
        <v>1490</v>
      </c>
      <c r="J651">
        <v>75</v>
      </c>
      <c r="K651">
        <v>65</v>
      </c>
      <c r="L651">
        <v>20</v>
      </c>
      <c r="M651">
        <v>0</v>
      </c>
      <c r="N651">
        <v>30</v>
      </c>
    </row>
    <row r="652" spans="1:14" x14ac:dyDescent="0.25">
      <c r="A652" s="2">
        <v>4620687.01</v>
      </c>
      <c r="B652">
        <v>4473</v>
      </c>
      <c r="C652">
        <v>4394</v>
      </c>
      <c r="D652">
        <v>1682</v>
      </c>
      <c r="E652">
        <v>1678</v>
      </c>
      <c r="F652">
        <v>1417.6</v>
      </c>
      <c r="G652">
        <v>3.16</v>
      </c>
      <c r="H652">
        <v>2245</v>
      </c>
      <c r="I652">
        <v>1920</v>
      </c>
      <c r="J652">
        <v>80</v>
      </c>
      <c r="K652">
        <v>205</v>
      </c>
      <c r="L652">
        <v>35</v>
      </c>
      <c r="M652">
        <v>0</v>
      </c>
      <c r="N652">
        <v>10</v>
      </c>
    </row>
    <row r="653" spans="1:14" x14ac:dyDescent="0.25">
      <c r="A653" s="2">
        <v>4620687.03</v>
      </c>
      <c r="B653">
        <v>10304</v>
      </c>
      <c r="C653">
        <v>8937</v>
      </c>
      <c r="D653">
        <v>3551</v>
      </c>
      <c r="E653">
        <v>3447</v>
      </c>
      <c r="F653">
        <v>651.29999999999995</v>
      </c>
      <c r="G653">
        <v>15.82</v>
      </c>
      <c r="H653">
        <v>5065</v>
      </c>
      <c r="I653">
        <v>4530</v>
      </c>
      <c r="J653">
        <v>120</v>
      </c>
      <c r="K653">
        <v>315</v>
      </c>
      <c r="L653">
        <v>55</v>
      </c>
      <c r="M653">
        <v>10</v>
      </c>
      <c r="N653">
        <v>50</v>
      </c>
    </row>
    <row r="654" spans="1:14" x14ac:dyDescent="0.25">
      <c r="A654" s="2">
        <v>4620687.04</v>
      </c>
      <c r="B654">
        <v>4959</v>
      </c>
      <c r="C654">
        <v>5136</v>
      </c>
      <c r="D654">
        <v>1849</v>
      </c>
      <c r="E654">
        <v>1842</v>
      </c>
      <c r="F654">
        <v>2853.1</v>
      </c>
      <c r="G654">
        <v>1.74</v>
      </c>
      <c r="H654">
        <v>2205</v>
      </c>
      <c r="I654">
        <v>1870</v>
      </c>
      <c r="J654">
        <v>60</v>
      </c>
      <c r="K654">
        <v>215</v>
      </c>
      <c r="L654">
        <v>40</v>
      </c>
      <c r="M654">
        <v>0</v>
      </c>
      <c r="N654">
        <v>10</v>
      </c>
    </row>
    <row r="655" spans="1:14" x14ac:dyDescent="0.25">
      <c r="A655" s="2">
        <v>4620687.0599999996</v>
      </c>
      <c r="B655">
        <v>5347</v>
      </c>
      <c r="C655">
        <v>5448</v>
      </c>
      <c r="D655">
        <v>2208</v>
      </c>
      <c r="E655">
        <v>2182</v>
      </c>
      <c r="F655">
        <v>2029.8</v>
      </c>
      <c r="G655">
        <v>2.63</v>
      </c>
      <c r="H655">
        <v>2970</v>
      </c>
      <c r="I655">
        <v>2565</v>
      </c>
      <c r="J655">
        <v>100</v>
      </c>
      <c r="K655">
        <v>220</v>
      </c>
      <c r="L655">
        <v>50</v>
      </c>
      <c r="M655">
        <v>25</v>
      </c>
      <c r="N655">
        <v>10</v>
      </c>
    </row>
    <row r="656" spans="1:14" x14ac:dyDescent="0.25">
      <c r="A656" s="2">
        <v>4620687.07</v>
      </c>
      <c r="B656">
        <v>5773</v>
      </c>
      <c r="C656">
        <v>5835</v>
      </c>
      <c r="D656">
        <v>2112</v>
      </c>
      <c r="E656">
        <v>2094</v>
      </c>
      <c r="F656">
        <v>2900.7</v>
      </c>
      <c r="G656">
        <v>1.99</v>
      </c>
      <c r="H656">
        <v>3020</v>
      </c>
      <c r="I656">
        <v>2545</v>
      </c>
      <c r="J656">
        <v>115</v>
      </c>
      <c r="K656">
        <v>230</v>
      </c>
      <c r="L656">
        <v>85</v>
      </c>
      <c r="M656">
        <v>35</v>
      </c>
      <c r="N656">
        <v>15</v>
      </c>
    </row>
    <row r="657" spans="1:14" x14ac:dyDescent="0.25">
      <c r="A657" s="2">
        <v>4620687.09</v>
      </c>
      <c r="B657">
        <v>3536</v>
      </c>
      <c r="C657">
        <v>3124</v>
      </c>
      <c r="D657">
        <v>1315</v>
      </c>
      <c r="E657">
        <v>1294</v>
      </c>
      <c r="F657">
        <v>172.9</v>
      </c>
      <c r="G657">
        <v>20.45</v>
      </c>
      <c r="H657">
        <v>1850</v>
      </c>
      <c r="I657">
        <v>1650</v>
      </c>
      <c r="J657">
        <v>50</v>
      </c>
      <c r="K657">
        <v>110</v>
      </c>
      <c r="L657">
        <v>20</v>
      </c>
      <c r="M657">
        <v>10</v>
      </c>
      <c r="N657">
        <v>10</v>
      </c>
    </row>
    <row r="658" spans="1:14" x14ac:dyDescent="0.25">
      <c r="A658" s="2">
        <v>4620687.0999999996</v>
      </c>
      <c r="B658">
        <v>8797</v>
      </c>
      <c r="C658">
        <v>8208</v>
      </c>
      <c r="D658">
        <v>3013</v>
      </c>
      <c r="E658">
        <v>2953</v>
      </c>
      <c r="F658">
        <v>400.4</v>
      </c>
      <c r="G658">
        <v>21.97</v>
      </c>
      <c r="H658">
        <v>4355</v>
      </c>
      <c r="I658">
        <v>3975</v>
      </c>
      <c r="J658">
        <v>115</v>
      </c>
      <c r="K658">
        <v>180</v>
      </c>
      <c r="L658">
        <v>70</v>
      </c>
      <c r="M658">
        <v>0</v>
      </c>
      <c r="N658">
        <v>20</v>
      </c>
    </row>
    <row r="659" spans="1:14" x14ac:dyDescent="0.25">
      <c r="A659" s="2">
        <v>4620688.0199999996</v>
      </c>
      <c r="B659">
        <v>3610</v>
      </c>
      <c r="C659">
        <v>3645</v>
      </c>
      <c r="D659">
        <v>1226</v>
      </c>
      <c r="E659">
        <v>1175</v>
      </c>
      <c r="F659">
        <v>40.200000000000003</v>
      </c>
      <c r="G659">
        <v>89.76</v>
      </c>
      <c r="H659">
        <v>1295</v>
      </c>
      <c r="I659">
        <v>1210</v>
      </c>
      <c r="J659">
        <v>35</v>
      </c>
      <c r="K659">
        <v>10</v>
      </c>
      <c r="L659">
        <v>35</v>
      </c>
      <c r="M659">
        <v>0</v>
      </c>
      <c r="N659">
        <v>10</v>
      </c>
    </row>
    <row r="660" spans="1:14" x14ac:dyDescent="0.25">
      <c r="A660" s="2">
        <v>4620688.03</v>
      </c>
      <c r="B660">
        <v>5221</v>
      </c>
      <c r="C660">
        <v>5221</v>
      </c>
      <c r="D660">
        <v>2136</v>
      </c>
      <c r="E660">
        <v>2041</v>
      </c>
      <c r="F660">
        <v>2571.8000000000002</v>
      </c>
      <c r="G660">
        <v>2.0299999999999998</v>
      </c>
      <c r="H660">
        <v>2550</v>
      </c>
      <c r="I660">
        <v>2195</v>
      </c>
      <c r="J660">
        <v>70</v>
      </c>
      <c r="K660">
        <v>105</v>
      </c>
      <c r="L660">
        <v>150</v>
      </c>
      <c r="M660">
        <v>15</v>
      </c>
      <c r="N660">
        <v>20</v>
      </c>
    </row>
    <row r="661" spans="1:14" x14ac:dyDescent="0.25">
      <c r="A661" s="2">
        <v>4620688.04</v>
      </c>
      <c r="B661">
        <v>5590</v>
      </c>
      <c r="C661">
        <v>5669</v>
      </c>
      <c r="D661">
        <v>2078</v>
      </c>
      <c r="E661">
        <v>2047</v>
      </c>
      <c r="F661">
        <v>3113</v>
      </c>
      <c r="G661">
        <v>1.8</v>
      </c>
      <c r="H661">
        <v>2885</v>
      </c>
      <c r="I661">
        <v>2560</v>
      </c>
      <c r="J661">
        <v>95</v>
      </c>
      <c r="K661">
        <v>110</v>
      </c>
      <c r="L661">
        <v>95</v>
      </c>
      <c r="M661">
        <v>15</v>
      </c>
      <c r="N661">
        <v>15</v>
      </c>
    </row>
    <row r="662" spans="1:14" x14ac:dyDescent="0.25">
      <c r="A662" s="2">
        <v>4620689.01</v>
      </c>
      <c r="B662">
        <v>6791</v>
      </c>
      <c r="C662">
        <v>5510</v>
      </c>
      <c r="D662">
        <v>2518</v>
      </c>
      <c r="E662">
        <v>2461</v>
      </c>
      <c r="F662">
        <v>2477.1</v>
      </c>
      <c r="G662">
        <v>2.74</v>
      </c>
      <c r="H662">
        <v>3310</v>
      </c>
      <c r="I662">
        <v>2980</v>
      </c>
      <c r="J662">
        <v>120</v>
      </c>
      <c r="K662">
        <v>135</v>
      </c>
      <c r="L662">
        <v>40</v>
      </c>
      <c r="M662">
        <v>10</v>
      </c>
      <c r="N662">
        <v>25</v>
      </c>
    </row>
    <row r="663" spans="1:14" x14ac:dyDescent="0.25">
      <c r="A663" s="2">
        <v>4620689.0199999996</v>
      </c>
      <c r="B663">
        <v>3678</v>
      </c>
      <c r="C663">
        <v>3743</v>
      </c>
      <c r="D663">
        <v>1342</v>
      </c>
      <c r="E663">
        <v>1308</v>
      </c>
      <c r="F663">
        <v>2347.6</v>
      </c>
      <c r="G663">
        <v>1.57</v>
      </c>
      <c r="H663">
        <v>1740</v>
      </c>
      <c r="I663">
        <v>1525</v>
      </c>
      <c r="J663">
        <v>45</v>
      </c>
      <c r="K663">
        <v>110</v>
      </c>
      <c r="L663">
        <v>40</v>
      </c>
      <c r="M663">
        <v>10</v>
      </c>
      <c r="N663">
        <v>15</v>
      </c>
    </row>
    <row r="664" spans="1:14" x14ac:dyDescent="0.25">
      <c r="A664" s="2">
        <v>4620689.03</v>
      </c>
      <c r="B664">
        <v>8135</v>
      </c>
      <c r="C664">
        <v>8164</v>
      </c>
      <c r="D664">
        <v>2925</v>
      </c>
      <c r="E664">
        <v>2856</v>
      </c>
      <c r="F664">
        <v>2228.1</v>
      </c>
      <c r="G664">
        <v>3.65</v>
      </c>
      <c r="H664">
        <v>3975</v>
      </c>
      <c r="I664">
        <v>3505</v>
      </c>
      <c r="J664">
        <v>165</v>
      </c>
      <c r="K664">
        <v>200</v>
      </c>
      <c r="L664">
        <v>95</v>
      </c>
      <c r="M664">
        <v>0</v>
      </c>
      <c r="N664">
        <v>10</v>
      </c>
    </row>
    <row r="665" spans="1:14" x14ac:dyDescent="0.25">
      <c r="A665" s="2">
        <v>4620689.04</v>
      </c>
      <c r="B665">
        <v>5637</v>
      </c>
      <c r="C665">
        <v>5786</v>
      </c>
      <c r="D665">
        <v>2045</v>
      </c>
      <c r="E665">
        <v>2005</v>
      </c>
      <c r="F665">
        <v>177.4</v>
      </c>
      <c r="G665">
        <v>31.77</v>
      </c>
      <c r="H665">
        <v>2890</v>
      </c>
      <c r="I665">
        <v>2580</v>
      </c>
      <c r="J665">
        <v>95</v>
      </c>
      <c r="K665">
        <v>150</v>
      </c>
      <c r="L665">
        <v>30</v>
      </c>
      <c r="M665">
        <v>15</v>
      </c>
      <c r="N665">
        <v>20</v>
      </c>
    </row>
    <row r="666" spans="1:14" x14ac:dyDescent="0.25">
      <c r="A666" s="2">
        <v>4620690</v>
      </c>
      <c r="B666">
        <v>7383</v>
      </c>
      <c r="C666">
        <v>7002</v>
      </c>
      <c r="D666">
        <v>2999</v>
      </c>
      <c r="E666">
        <v>2905</v>
      </c>
      <c r="F666">
        <v>112.5</v>
      </c>
      <c r="G666">
        <v>65.62</v>
      </c>
      <c r="H666">
        <v>3490</v>
      </c>
      <c r="I666">
        <v>3215</v>
      </c>
      <c r="J666">
        <v>120</v>
      </c>
      <c r="K666">
        <v>40</v>
      </c>
      <c r="L666">
        <v>100</v>
      </c>
      <c r="M666">
        <v>10</v>
      </c>
      <c r="N666">
        <v>10</v>
      </c>
    </row>
    <row r="667" spans="1:14" x14ac:dyDescent="0.25">
      <c r="A667" s="2">
        <v>4620691</v>
      </c>
      <c r="B667">
        <v>6274</v>
      </c>
      <c r="C667">
        <v>6265</v>
      </c>
      <c r="D667">
        <v>2508</v>
      </c>
      <c r="E667">
        <v>2446</v>
      </c>
      <c r="F667">
        <v>2270.6</v>
      </c>
      <c r="G667">
        <v>2.76</v>
      </c>
      <c r="H667">
        <v>2835</v>
      </c>
      <c r="I667">
        <v>2635</v>
      </c>
      <c r="J667">
        <v>65</v>
      </c>
      <c r="K667">
        <v>30</v>
      </c>
      <c r="L667">
        <v>95</v>
      </c>
      <c r="M667">
        <v>0</v>
      </c>
      <c r="N667">
        <v>15</v>
      </c>
    </row>
    <row r="668" spans="1:14" x14ac:dyDescent="0.25">
      <c r="A668" s="2">
        <v>4620692</v>
      </c>
      <c r="B668">
        <v>9286</v>
      </c>
      <c r="C668">
        <v>8829</v>
      </c>
      <c r="D668">
        <v>3534</v>
      </c>
      <c r="E668">
        <v>3465</v>
      </c>
      <c r="F668">
        <v>144.80000000000001</v>
      </c>
      <c r="G668">
        <v>64.11</v>
      </c>
      <c r="H668">
        <v>4695</v>
      </c>
      <c r="I668">
        <v>4245</v>
      </c>
      <c r="J668">
        <v>130</v>
      </c>
      <c r="K668">
        <v>140</v>
      </c>
      <c r="L668">
        <v>130</v>
      </c>
      <c r="M668">
        <v>10</v>
      </c>
      <c r="N668">
        <v>40</v>
      </c>
    </row>
    <row r="669" spans="1:14" x14ac:dyDescent="0.25">
      <c r="A669" s="2">
        <v>4620693</v>
      </c>
      <c r="B669">
        <v>5248</v>
      </c>
      <c r="C669">
        <v>5197</v>
      </c>
      <c r="D669">
        <v>2509</v>
      </c>
      <c r="E669">
        <v>2435</v>
      </c>
      <c r="F669">
        <v>2599.4</v>
      </c>
      <c r="G669">
        <v>2.02</v>
      </c>
      <c r="H669">
        <v>2195</v>
      </c>
      <c r="I669">
        <v>1775</v>
      </c>
      <c r="J669">
        <v>125</v>
      </c>
      <c r="K669">
        <v>95</v>
      </c>
      <c r="L669">
        <v>155</v>
      </c>
      <c r="M669">
        <v>45</v>
      </c>
      <c r="N669">
        <v>0</v>
      </c>
    </row>
    <row r="670" spans="1:14" x14ac:dyDescent="0.25">
      <c r="A670" s="2">
        <v>4620694</v>
      </c>
      <c r="B670">
        <v>7895</v>
      </c>
      <c r="C670">
        <v>6039</v>
      </c>
      <c r="D670">
        <v>2889</v>
      </c>
      <c r="E670">
        <v>2836</v>
      </c>
      <c r="F670">
        <v>240.2</v>
      </c>
      <c r="G670">
        <v>32.86</v>
      </c>
      <c r="H670">
        <v>3940</v>
      </c>
      <c r="I670">
        <v>3605</v>
      </c>
      <c r="J670">
        <v>90</v>
      </c>
      <c r="K670">
        <v>140</v>
      </c>
      <c r="L670">
        <v>70</v>
      </c>
      <c r="M670">
        <v>25</v>
      </c>
      <c r="N670">
        <v>10</v>
      </c>
    </row>
    <row r="671" spans="1:14" x14ac:dyDescent="0.25">
      <c r="A671" s="2">
        <v>4620700.01</v>
      </c>
      <c r="B671">
        <v>4737</v>
      </c>
      <c r="C671">
        <v>4655</v>
      </c>
      <c r="D671">
        <v>2457</v>
      </c>
      <c r="E671">
        <v>2335</v>
      </c>
      <c r="F671">
        <v>3582.4</v>
      </c>
      <c r="G671">
        <v>1.32</v>
      </c>
      <c r="H671">
        <v>1995</v>
      </c>
      <c r="I671">
        <v>1560</v>
      </c>
      <c r="J671">
        <v>75</v>
      </c>
      <c r="K671">
        <v>140</v>
      </c>
      <c r="L671">
        <v>175</v>
      </c>
      <c r="M671">
        <v>25</v>
      </c>
      <c r="N671">
        <v>25</v>
      </c>
    </row>
    <row r="672" spans="1:14" x14ac:dyDescent="0.25">
      <c r="A672" s="2">
        <v>4620700.03</v>
      </c>
      <c r="B672">
        <v>2791</v>
      </c>
      <c r="C672">
        <v>2823</v>
      </c>
      <c r="D672">
        <v>1274</v>
      </c>
      <c r="E672">
        <v>1258</v>
      </c>
      <c r="F672">
        <v>1810.9</v>
      </c>
      <c r="G672">
        <v>1.54</v>
      </c>
      <c r="H672">
        <v>1180</v>
      </c>
      <c r="I672">
        <v>945</v>
      </c>
      <c r="J672">
        <v>55</v>
      </c>
      <c r="K672">
        <v>90</v>
      </c>
      <c r="L672">
        <v>75</v>
      </c>
      <c r="M672">
        <v>0</v>
      </c>
      <c r="N672">
        <v>0</v>
      </c>
    </row>
    <row r="673" spans="1:14" x14ac:dyDescent="0.25">
      <c r="A673" s="2">
        <v>4620700.04</v>
      </c>
      <c r="B673">
        <v>4524</v>
      </c>
      <c r="C673">
        <v>4490</v>
      </c>
      <c r="D673">
        <v>2317</v>
      </c>
      <c r="E673">
        <v>2252</v>
      </c>
      <c r="F673">
        <v>2882.6</v>
      </c>
      <c r="G673">
        <v>1.57</v>
      </c>
      <c r="H673">
        <v>2165</v>
      </c>
      <c r="I673">
        <v>1735</v>
      </c>
      <c r="J673">
        <v>50</v>
      </c>
      <c r="K673">
        <v>265</v>
      </c>
      <c r="L673">
        <v>70</v>
      </c>
      <c r="M673">
        <v>20</v>
      </c>
      <c r="N673">
        <v>25</v>
      </c>
    </row>
    <row r="674" spans="1:14" x14ac:dyDescent="0.25">
      <c r="A674" s="2">
        <v>4620701.01</v>
      </c>
      <c r="B674">
        <v>3354</v>
      </c>
      <c r="C674">
        <v>3240</v>
      </c>
      <c r="D674">
        <v>1377</v>
      </c>
      <c r="E674">
        <v>1347</v>
      </c>
      <c r="F674">
        <v>1937.6</v>
      </c>
      <c r="G674">
        <v>1.73</v>
      </c>
      <c r="H674">
        <v>1745</v>
      </c>
      <c r="I674">
        <v>1505</v>
      </c>
      <c r="J674">
        <v>35</v>
      </c>
      <c r="K674">
        <v>160</v>
      </c>
      <c r="L674">
        <v>30</v>
      </c>
      <c r="M674">
        <v>0</v>
      </c>
      <c r="N674">
        <v>0</v>
      </c>
    </row>
    <row r="675" spans="1:14" x14ac:dyDescent="0.25">
      <c r="A675" s="2">
        <v>4620701.0199999996</v>
      </c>
      <c r="B675">
        <v>6282</v>
      </c>
      <c r="C675">
        <v>6245</v>
      </c>
      <c r="D675">
        <v>2730</v>
      </c>
      <c r="E675">
        <v>2672</v>
      </c>
      <c r="F675">
        <v>2359.6</v>
      </c>
      <c r="G675">
        <v>2.66</v>
      </c>
      <c r="H675">
        <v>3165</v>
      </c>
      <c r="I675">
        <v>2735</v>
      </c>
      <c r="J675">
        <v>130</v>
      </c>
      <c r="K675">
        <v>170</v>
      </c>
      <c r="L675">
        <v>80</v>
      </c>
      <c r="M675">
        <v>15</v>
      </c>
      <c r="N675">
        <v>35</v>
      </c>
    </row>
    <row r="676" spans="1:14" x14ac:dyDescent="0.25">
      <c r="A676" s="2">
        <v>4620702.01</v>
      </c>
      <c r="B676">
        <v>2544</v>
      </c>
      <c r="C676">
        <v>2566</v>
      </c>
      <c r="D676">
        <v>999</v>
      </c>
      <c r="E676">
        <v>970</v>
      </c>
      <c r="F676">
        <v>1246.7</v>
      </c>
      <c r="G676">
        <v>2.04</v>
      </c>
      <c r="H676">
        <v>1185</v>
      </c>
      <c r="I676">
        <v>1005</v>
      </c>
      <c r="J676">
        <v>25</v>
      </c>
      <c r="K676">
        <v>110</v>
      </c>
      <c r="L676">
        <v>15</v>
      </c>
      <c r="M676">
        <v>15</v>
      </c>
      <c r="N676">
        <v>20</v>
      </c>
    </row>
    <row r="677" spans="1:14" x14ac:dyDescent="0.25">
      <c r="A677" s="2">
        <v>4620702.0199999996</v>
      </c>
      <c r="B677">
        <v>6808</v>
      </c>
      <c r="C677">
        <v>6913</v>
      </c>
      <c r="D677">
        <v>2382</v>
      </c>
      <c r="E677">
        <v>2356</v>
      </c>
      <c r="F677">
        <v>1752.7</v>
      </c>
      <c r="G677">
        <v>3.88</v>
      </c>
      <c r="H677">
        <v>3255</v>
      </c>
      <c r="I677">
        <v>2840</v>
      </c>
      <c r="J677">
        <v>70</v>
      </c>
      <c r="K677">
        <v>265</v>
      </c>
      <c r="L677">
        <v>40</v>
      </c>
      <c r="M677">
        <v>10</v>
      </c>
      <c r="N677">
        <v>20</v>
      </c>
    </row>
    <row r="678" spans="1:14" x14ac:dyDescent="0.25">
      <c r="A678" s="2">
        <v>4620703.0199999996</v>
      </c>
      <c r="B678">
        <v>3796</v>
      </c>
      <c r="C678">
        <v>3918</v>
      </c>
      <c r="D678">
        <v>1590</v>
      </c>
      <c r="E678">
        <v>1540</v>
      </c>
      <c r="F678">
        <v>848.4</v>
      </c>
      <c r="G678">
        <v>4.47</v>
      </c>
      <c r="H678">
        <v>1745</v>
      </c>
      <c r="I678">
        <v>1410</v>
      </c>
      <c r="J678">
        <v>25</v>
      </c>
      <c r="K678">
        <v>210</v>
      </c>
      <c r="L678">
        <v>65</v>
      </c>
      <c r="M678">
        <v>10</v>
      </c>
      <c r="N678">
        <v>20</v>
      </c>
    </row>
    <row r="679" spans="1:14" x14ac:dyDescent="0.25">
      <c r="A679" s="2">
        <v>4620703.03</v>
      </c>
      <c r="B679">
        <v>4456</v>
      </c>
      <c r="C679">
        <v>4597</v>
      </c>
      <c r="D679">
        <v>1672</v>
      </c>
      <c r="E679">
        <v>1650</v>
      </c>
      <c r="F679">
        <v>1426.9</v>
      </c>
      <c r="G679">
        <v>3.12</v>
      </c>
      <c r="H679">
        <v>1995</v>
      </c>
      <c r="I679">
        <v>1605</v>
      </c>
      <c r="J679">
        <v>80</v>
      </c>
      <c r="K679">
        <v>230</v>
      </c>
      <c r="L679">
        <v>50</v>
      </c>
      <c r="M679">
        <v>10</v>
      </c>
      <c r="N679">
        <v>15</v>
      </c>
    </row>
    <row r="680" spans="1:14" x14ac:dyDescent="0.25">
      <c r="A680" s="2">
        <v>4620703.04</v>
      </c>
      <c r="B680">
        <v>5706</v>
      </c>
      <c r="C680">
        <v>5779</v>
      </c>
      <c r="D680">
        <v>1919</v>
      </c>
      <c r="E680">
        <v>1906</v>
      </c>
      <c r="F680">
        <v>1759.6</v>
      </c>
      <c r="G680">
        <v>3.24</v>
      </c>
      <c r="H680">
        <v>2670</v>
      </c>
      <c r="I680">
        <v>2135</v>
      </c>
      <c r="J680">
        <v>80</v>
      </c>
      <c r="K680">
        <v>335</v>
      </c>
      <c r="L680">
        <v>65</v>
      </c>
      <c r="M680">
        <v>30</v>
      </c>
      <c r="N680">
        <v>25</v>
      </c>
    </row>
    <row r="681" spans="1:14" x14ac:dyDescent="0.25">
      <c r="A681" s="2">
        <v>4620704.01</v>
      </c>
      <c r="B681">
        <v>4717</v>
      </c>
      <c r="C681">
        <v>4500</v>
      </c>
      <c r="D681">
        <v>2367</v>
      </c>
      <c r="E681">
        <v>2296</v>
      </c>
      <c r="F681">
        <v>2665.3</v>
      </c>
      <c r="G681">
        <v>1.77</v>
      </c>
      <c r="H681">
        <v>2450</v>
      </c>
      <c r="I681">
        <v>2020</v>
      </c>
      <c r="J681">
        <v>120</v>
      </c>
      <c r="K681">
        <v>150</v>
      </c>
      <c r="L681">
        <v>125</v>
      </c>
      <c r="M681">
        <v>20</v>
      </c>
      <c r="N681">
        <v>15</v>
      </c>
    </row>
    <row r="682" spans="1:14" x14ac:dyDescent="0.25">
      <c r="A682" s="2">
        <v>4620704.04</v>
      </c>
      <c r="B682">
        <v>4468</v>
      </c>
      <c r="C682">
        <v>4589</v>
      </c>
      <c r="D682">
        <v>1670</v>
      </c>
      <c r="E682">
        <v>1661</v>
      </c>
      <c r="F682">
        <v>2490</v>
      </c>
      <c r="G682">
        <v>1.79</v>
      </c>
      <c r="H682">
        <v>2310</v>
      </c>
      <c r="I682">
        <v>2045</v>
      </c>
      <c r="J682">
        <v>60</v>
      </c>
      <c r="K682">
        <v>150</v>
      </c>
      <c r="L682">
        <v>35</v>
      </c>
      <c r="M682">
        <v>15</v>
      </c>
      <c r="N682">
        <v>10</v>
      </c>
    </row>
    <row r="683" spans="1:14" x14ac:dyDescent="0.25">
      <c r="A683" s="2">
        <v>4620704.05</v>
      </c>
      <c r="B683">
        <v>6239</v>
      </c>
      <c r="C683">
        <v>6559</v>
      </c>
      <c r="D683">
        <v>2339</v>
      </c>
      <c r="E683">
        <v>2320</v>
      </c>
      <c r="F683">
        <v>1278.7</v>
      </c>
      <c r="G683">
        <v>4.88</v>
      </c>
      <c r="H683">
        <v>3315</v>
      </c>
      <c r="I683">
        <v>2885</v>
      </c>
      <c r="J683">
        <v>120</v>
      </c>
      <c r="K683">
        <v>195</v>
      </c>
      <c r="L683">
        <v>70</v>
      </c>
      <c r="M683">
        <v>15</v>
      </c>
      <c r="N683">
        <v>40</v>
      </c>
    </row>
    <row r="684" spans="1:14" x14ac:dyDescent="0.25">
      <c r="A684" s="2">
        <v>4620704.0599999996</v>
      </c>
      <c r="B684">
        <v>1796</v>
      </c>
      <c r="C684">
        <v>1808</v>
      </c>
      <c r="D684">
        <v>733</v>
      </c>
      <c r="E684">
        <v>705</v>
      </c>
      <c r="F684">
        <v>763.2</v>
      </c>
      <c r="G684">
        <v>2.35</v>
      </c>
      <c r="H684">
        <v>1025</v>
      </c>
      <c r="I684">
        <v>905</v>
      </c>
      <c r="J684">
        <v>20</v>
      </c>
      <c r="K684">
        <v>50</v>
      </c>
      <c r="L684">
        <v>25</v>
      </c>
      <c r="M684">
        <v>10</v>
      </c>
      <c r="N684">
        <v>10</v>
      </c>
    </row>
    <row r="685" spans="1:14" x14ac:dyDescent="0.25">
      <c r="A685" s="2">
        <v>4620704.08</v>
      </c>
      <c r="B685">
        <v>5147</v>
      </c>
      <c r="C685">
        <v>5005</v>
      </c>
      <c r="D685">
        <v>1498</v>
      </c>
      <c r="E685">
        <v>1442</v>
      </c>
      <c r="F685">
        <v>353.8</v>
      </c>
      <c r="G685">
        <v>14.55</v>
      </c>
      <c r="H685">
        <v>1835</v>
      </c>
      <c r="I685">
        <v>1415</v>
      </c>
      <c r="J685">
        <v>115</v>
      </c>
      <c r="K685">
        <v>85</v>
      </c>
      <c r="L685">
        <v>195</v>
      </c>
      <c r="M685">
        <v>10</v>
      </c>
      <c r="N685">
        <v>15</v>
      </c>
    </row>
    <row r="686" spans="1:14" x14ac:dyDescent="0.25">
      <c r="A686" s="2">
        <v>4620704.09</v>
      </c>
      <c r="B686">
        <v>4517</v>
      </c>
      <c r="C686">
        <v>4355</v>
      </c>
      <c r="D686">
        <v>1930</v>
      </c>
      <c r="E686">
        <v>1864</v>
      </c>
      <c r="F686">
        <v>1827.8</v>
      </c>
      <c r="G686">
        <v>2.4700000000000002</v>
      </c>
      <c r="H686">
        <v>2640</v>
      </c>
      <c r="I686">
        <v>2230</v>
      </c>
      <c r="J686">
        <v>80</v>
      </c>
      <c r="K686">
        <v>170</v>
      </c>
      <c r="L686">
        <v>115</v>
      </c>
      <c r="M686">
        <v>20</v>
      </c>
      <c r="N686">
        <v>25</v>
      </c>
    </row>
    <row r="687" spans="1:14" x14ac:dyDescent="0.25">
      <c r="A687" s="2">
        <v>4620705.01</v>
      </c>
      <c r="B687">
        <v>3370</v>
      </c>
      <c r="C687">
        <v>3513</v>
      </c>
      <c r="D687">
        <v>1240</v>
      </c>
      <c r="E687">
        <v>1234</v>
      </c>
      <c r="F687">
        <v>2130.5</v>
      </c>
      <c r="G687">
        <v>1.58</v>
      </c>
      <c r="H687">
        <v>1635</v>
      </c>
      <c r="I687">
        <v>1390</v>
      </c>
      <c r="J687">
        <v>30</v>
      </c>
      <c r="K687">
        <v>130</v>
      </c>
      <c r="L687">
        <v>35</v>
      </c>
      <c r="M687">
        <v>25</v>
      </c>
      <c r="N687">
        <v>20</v>
      </c>
    </row>
    <row r="688" spans="1:14" x14ac:dyDescent="0.25">
      <c r="A688" s="2">
        <v>4620705.0199999996</v>
      </c>
      <c r="B688">
        <v>5213</v>
      </c>
      <c r="C688">
        <v>5367</v>
      </c>
      <c r="D688">
        <v>2387</v>
      </c>
      <c r="E688">
        <v>2358</v>
      </c>
      <c r="F688">
        <v>2722.8</v>
      </c>
      <c r="G688">
        <v>1.91</v>
      </c>
      <c r="H688">
        <v>2210</v>
      </c>
      <c r="I688">
        <v>1865</v>
      </c>
      <c r="J688">
        <v>80</v>
      </c>
      <c r="K688">
        <v>120</v>
      </c>
      <c r="L688">
        <v>90</v>
      </c>
      <c r="M688">
        <v>40</v>
      </c>
      <c r="N688">
        <v>15</v>
      </c>
    </row>
    <row r="689" spans="1:14" x14ac:dyDescent="0.25">
      <c r="A689" s="2">
        <v>4620706</v>
      </c>
      <c r="B689">
        <v>3838</v>
      </c>
      <c r="C689">
        <v>3729</v>
      </c>
      <c r="D689">
        <v>2283</v>
      </c>
      <c r="E689">
        <v>2194</v>
      </c>
      <c r="F689">
        <v>2801.7</v>
      </c>
      <c r="G689">
        <v>1.37</v>
      </c>
      <c r="H689">
        <v>1900</v>
      </c>
      <c r="I689">
        <v>1465</v>
      </c>
      <c r="J689">
        <v>55</v>
      </c>
      <c r="K689">
        <v>225</v>
      </c>
      <c r="L689">
        <v>130</v>
      </c>
      <c r="M689">
        <v>20</v>
      </c>
      <c r="N689">
        <v>10</v>
      </c>
    </row>
    <row r="690" spans="1:14" x14ac:dyDescent="0.25">
      <c r="A690" s="2">
        <v>4620707</v>
      </c>
      <c r="B690">
        <v>4656</v>
      </c>
      <c r="C690">
        <v>4702</v>
      </c>
      <c r="D690">
        <v>2251</v>
      </c>
      <c r="E690">
        <v>2100</v>
      </c>
      <c r="F690">
        <v>2510</v>
      </c>
      <c r="G690">
        <v>1.86</v>
      </c>
      <c r="H690">
        <v>1860</v>
      </c>
      <c r="I690">
        <v>1360</v>
      </c>
      <c r="J690">
        <v>65</v>
      </c>
      <c r="K690">
        <v>230</v>
      </c>
      <c r="L690">
        <v>140</v>
      </c>
      <c r="M690">
        <v>45</v>
      </c>
      <c r="N690">
        <v>15</v>
      </c>
    </row>
    <row r="691" spans="1:14" x14ac:dyDescent="0.25">
      <c r="A691" s="2">
        <v>4620708.01</v>
      </c>
      <c r="B691">
        <v>4725</v>
      </c>
      <c r="C691">
        <v>4791</v>
      </c>
      <c r="D691">
        <v>2352</v>
      </c>
      <c r="E691">
        <v>2281</v>
      </c>
      <c r="F691">
        <v>3905</v>
      </c>
      <c r="G691">
        <v>1.21</v>
      </c>
      <c r="H691">
        <v>2305</v>
      </c>
      <c r="I691">
        <v>1905</v>
      </c>
      <c r="J691">
        <v>60</v>
      </c>
      <c r="K691">
        <v>125</v>
      </c>
      <c r="L691">
        <v>195</v>
      </c>
      <c r="M691">
        <v>0</v>
      </c>
      <c r="N691">
        <v>15</v>
      </c>
    </row>
    <row r="692" spans="1:14" x14ac:dyDescent="0.25">
      <c r="A692" s="2">
        <v>4620708.0199999996</v>
      </c>
      <c r="B692">
        <v>4187</v>
      </c>
      <c r="C692">
        <v>3923</v>
      </c>
      <c r="D692">
        <v>2053</v>
      </c>
      <c r="E692">
        <v>2003</v>
      </c>
      <c r="F692">
        <v>2703.6</v>
      </c>
      <c r="G692">
        <v>1.55</v>
      </c>
      <c r="H692">
        <v>1950</v>
      </c>
      <c r="I692">
        <v>1640</v>
      </c>
      <c r="J692">
        <v>30</v>
      </c>
      <c r="K692">
        <v>180</v>
      </c>
      <c r="L692">
        <v>80</v>
      </c>
      <c r="M692">
        <v>0</v>
      </c>
      <c r="N692">
        <v>15</v>
      </c>
    </row>
    <row r="693" spans="1:14" x14ac:dyDescent="0.25">
      <c r="A693" s="2">
        <v>4620709.01</v>
      </c>
      <c r="B693">
        <v>8428</v>
      </c>
      <c r="C693">
        <v>7403</v>
      </c>
      <c r="D693">
        <v>3401</v>
      </c>
      <c r="E693">
        <v>3296</v>
      </c>
      <c r="F693">
        <v>2275.6999999999998</v>
      </c>
      <c r="G693">
        <v>3.7</v>
      </c>
      <c r="H693">
        <v>4155</v>
      </c>
      <c r="I693">
        <v>3585</v>
      </c>
      <c r="J693">
        <v>145</v>
      </c>
      <c r="K693">
        <v>305</v>
      </c>
      <c r="L693">
        <v>55</v>
      </c>
      <c r="M693">
        <v>35</v>
      </c>
      <c r="N693">
        <v>35</v>
      </c>
    </row>
    <row r="694" spans="1:14" x14ac:dyDescent="0.25">
      <c r="A694" s="2">
        <v>4620709.0199999996</v>
      </c>
      <c r="B694">
        <v>6320</v>
      </c>
      <c r="C694">
        <v>5873</v>
      </c>
      <c r="D694">
        <v>2647</v>
      </c>
      <c r="E694">
        <v>2601</v>
      </c>
      <c r="F694">
        <v>2639.3</v>
      </c>
      <c r="G694">
        <v>2.39</v>
      </c>
      <c r="H694">
        <v>3130</v>
      </c>
      <c r="I694">
        <v>2715</v>
      </c>
      <c r="J694">
        <v>120</v>
      </c>
      <c r="K694">
        <v>230</v>
      </c>
      <c r="L694">
        <v>25</v>
      </c>
      <c r="M694">
        <v>25</v>
      </c>
      <c r="N694">
        <v>10</v>
      </c>
    </row>
    <row r="695" spans="1:14" x14ac:dyDescent="0.25">
      <c r="A695" s="2">
        <v>4620710.03</v>
      </c>
      <c r="B695">
        <v>8771</v>
      </c>
      <c r="C695">
        <v>8192</v>
      </c>
      <c r="D695">
        <v>3373</v>
      </c>
      <c r="E695">
        <v>3294</v>
      </c>
      <c r="F695">
        <v>2835.4</v>
      </c>
      <c r="G695">
        <v>3.09</v>
      </c>
      <c r="H695">
        <v>4580</v>
      </c>
      <c r="I695">
        <v>3905</v>
      </c>
      <c r="J695">
        <v>185</v>
      </c>
      <c r="K695">
        <v>350</v>
      </c>
      <c r="L695">
        <v>70</v>
      </c>
      <c r="M695">
        <v>35</v>
      </c>
      <c r="N695">
        <v>45</v>
      </c>
    </row>
    <row r="696" spans="1:14" x14ac:dyDescent="0.25">
      <c r="A696" s="2">
        <v>4620710.05</v>
      </c>
      <c r="B696">
        <v>7469</v>
      </c>
      <c r="C696">
        <v>6203</v>
      </c>
      <c r="D696">
        <v>2444</v>
      </c>
      <c r="E696">
        <v>2383</v>
      </c>
      <c r="F696">
        <v>231.3</v>
      </c>
      <c r="G696">
        <v>32.29</v>
      </c>
      <c r="H696">
        <v>3895</v>
      </c>
      <c r="I696">
        <v>3415</v>
      </c>
      <c r="J696">
        <v>150</v>
      </c>
      <c r="K696">
        <v>240</v>
      </c>
      <c r="L696">
        <v>45</v>
      </c>
      <c r="M696">
        <v>25</v>
      </c>
      <c r="N696">
        <v>20</v>
      </c>
    </row>
    <row r="697" spans="1:14" x14ac:dyDescent="0.25">
      <c r="A697" s="2">
        <v>4620710.0599999996</v>
      </c>
      <c r="B697">
        <v>3533</v>
      </c>
      <c r="C697">
        <v>3537</v>
      </c>
      <c r="D697">
        <v>1293</v>
      </c>
      <c r="E697">
        <v>1288</v>
      </c>
      <c r="F697">
        <v>1688.7</v>
      </c>
      <c r="G697">
        <v>2.09</v>
      </c>
      <c r="H697">
        <v>1820</v>
      </c>
      <c r="I697">
        <v>1515</v>
      </c>
      <c r="J697">
        <v>60</v>
      </c>
      <c r="K697">
        <v>185</v>
      </c>
      <c r="L697">
        <v>45</v>
      </c>
      <c r="M697">
        <v>10</v>
      </c>
      <c r="N697">
        <v>10</v>
      </c>
    </row>
    <row r="698" spans="1:14" x14ac:dyDescent="0.25">
      <c r="A698" s="2">
        <v>4620710.07</v>
      </c>
      <c r="B698">
        <v>4757</v>
      </c>
      <c r="C698">
        <v>4660</v>
      </c>
      <c r="D698">
        <v>1769</v>
      </c>
      <c r="E698">
        <v>1742</v>
      </c>
      <c r="F698">
        <v>1404.3</v>
      </c>
      <c r="G698">
        <v>3.39</v>
      </c>
      <c r="H698">
        <v>2520</v>
      </c>
      <c r="I698">
        <v>2195</v>
      </c>
      <c r="J698">
        <v>95</v>
      </c>
      <c r="K698">
        <v>165</v>
      </c>
      <c r="L698">
        <v>30</v>
      </c>
      <c r="M698">
        <v>0</v>
      </c>
      <c r="N698">
        <v>25</v>
      </c>
    </row>
    <row r="699" spans="1:14" x14ac:dyDescent="0.25">
      <c r="A699" s="2">
        <v>4620710.08</v>
      </c>
      <c r="B699">
        <v>4334</v>
      </c>
      <c r="C699">
        <v>4345</v>
      </c>
      <c r="D699">
        <v>1755</v>
      </c>
      <c r="E699">
        <v>1736</v>
      </c>
      <c r="F699">
        <v>3514.7</v>
      </c>
      <c r="G699">
        <v>1.23</v>
      </c>
      <c r="H699">
        <v>2195</v>
      </c>
      <c r="I699">
        <v>1895</v>
      </c>
      <c r="J699">
        <v>75</v>
      </c>
      <c r="K699">
        <v>155</v>
      </c>
      <c r="L699">
        <v>30</v>
      </c>
      <c r="M699">
        <v>25</v>
      </c>
      <c r="N699">
        <v>10</v>
      </c>
    </row>
    <row r="700" spans="1:14" x14ac:dyDescent="0.25">
      <c r="A700" s="2">
        <v>4620710.09</v>
      </c>
      <c r="B700">
        <v>5506</v>
      </c>
      <c r="C700">
        <v>5594</v>
      </c>
      <c r="D700">
        <v>1608</v>
      </c>
      <c r="E700">
        <v>1590</v>
      </c>
      <c r="F700">
        <v>1560.7</v>
      </c>
      <c r="G700">
        <v>3.53</v>
      </c>
      <c r="H700">
        <v>2665</v>
      </c>
      <c r="I700">
        <v>2350</v>
      </c>
      <c r="J700">
        <v>90</v>
      </c>
      <c r="K700">
        <v>195</v>
      </c>
      <c r="L700">
        <v>20</v>
      </c>
      <c r="M700">
        <v>0</v>
      </c>
      <c r="N700">
        <v>15</v>
      </c>
    </row>
    <row r="701" spans="1:14" x14ac:dyDescent="0.25">
      <c r="A701" s="2">
        <v>4620710.0999999996</v>
      </c>
      <c r="B701">
        <v>5002</v>
      </c>
      <c r="C701">
        <v>4900</v>
      </c>
      <c r="D701">
        <v>1669</v>
      </c>
      <c r="E701">
        <v>1635</v>
      </c>
      <c r="F701">
        <v>1983.9</v>
      </c>
      <c r="G701">
        <v>2.52</v>
      </c>
      <c r="H701">
        <v>2270</v>
      </c>
      <c r="I701">
        <v>2015</v>
      </c>
      <c r="J701">
        <v>60</v>
      </c>
      <c r="K701">
        <v>135</v>
      </c>
      <c r="L701">
        <v>15</v>
      </c>
      <c r="M701">
        <v>10</v>
      </c>
      <c r="N701">
        <v>30</v>
      </c>
    </row>
    <row r="702" spans="1:14" x14ac:dyDescent="0.25">
      <c r="A702" s="2">
        <v>4620710.1100000003</v>
      </c>
      <c r="B702">
        <v>2743</v>
      </c>
      <c r="C702">
        <v>2803</v>
      </c>
      <c r="D702">
        <v>1047</v>
      </c>
      <c r="E702">
        <v>1035</v>
      </c>
      <c r="F702">
        <v>2997.8</v>
      </c>
      <c r="G702">
        <v>0.92</v>
      </c>
      <c r="H702">
        <v>1580</v>
      </c>
      <c r="I702">
        <v>1360</v>
      </c>
      <c r="J702">
        <v>45</v>
      </c>
      <c r="K702">
        <v>100</v>
      </c>
      <c r="L702">
        <v>55</v>
      </c>
      <c r="M702">
        <v>10</v>
      </c>
      <c r="N702">
        <v>10</v>
      </c>
    </row>
    <row r="703" spans="1:14" x14ac:dyDescent="0.25">
      <c r="A703" s="2">
        <v>4620725.03</v>
      </c>
      <c r="B703">
        <v>3620</v>
      </c>
      <c r="C703">
        <v>3666</v>
      </c>
      <c r="D703">
        <v>1466</v>
      </c>
      <c r="E703">
        <v>1451</v>
      </c>
      <c r="F703">
        <v>2323.3000000000002</v>
      </c>
      <c r="G703">
        <v>1.56</v>
      </c>
      <c r="H703">
        <v>1650</v>
      </c>
      <c r="I703">
        <v>1410</v>
      </c>
      <c r="J703">
        <v>75</v>
      </c>
      <c r="K703">
        <v>75</v>
      </c>
      <c r="L703">
        <v>60</v>
      </c>
      <c r="M703">
        <v>15</v>
      </c>
      <c r="N703">
        <v>10</v>
      </c>
    </row>
    <row r="704" spans="1:14" x14ac:dyDescent="0.25">
      <c r="A704" s="2">
        <v>4620725.04</v>
      </c>
      <c r="B704">
        <v>3236</v>
      </c>
      <c r="C704">
        <v>3342</v>
      </c>
      <c r="D704">
        <v>1364</v>
      </c>
      <c r="E704">
        <v>1334</v>
      </c>
      <c r="F704">
        <v>1140.9000000000001</v>
      </c>
      <c r="G704">
        <v>2.84</v>
      </c>
      <c r="H704">
        <v>1600</v>
      </c>
      <c r="I704">
        <v>1395</v>
      </c>
      <c r="J704">
        <v>65</v>
      </c>
      <c r="K704">
        <v>95</v>
      </c>
      <c r="L704">
        <v>20</v>
      </c>
      <c r="M704">
        <v>10</v>
      </c>
      <c r="N704">
        <v>30</v>
      </c>
    </row>
    <row r="705" spans="1:14" x14ac:dyDescent="0.25">
      <c r="A705" s="2">
        <v>4620725.0599999996</v>
      </c>
      <c r="B705">
        <v>1637</v>
      </c>
      <c r="C705">
        <v>1766</v>
      </c>
      <c r="D705">
        <v>665</v>
      </c>
      <c r="E705">
        <v>644</v>
      </c>
      <c r="F705">
        <v>31</v>
      </c>
      <c r="G705">
        <v>52.73</v>
      </c>
      <c r="H705">
        <v>730</v>
      </c>
      <c r="I705">
        <v>650</v>
      </c>
      <c r="J705">
        <v>15</v>
      </c>
      <c r="K705">
        <v>30</v>
      </c>
      <c r="L705">
        <v>30</v>
      </c>
      <c r="M705">
        <v>10</v>
      </c>
      <c r="N705">
        <v>10</v>
      </c>
    </row>
    <row r="706" spans="1:14" x14ac:dyDescent="0.25">
      <c r="A706" s="2">
        <v>4620725.07</v>
      </c>
      <c r="B706">
        <v>6352</v>
      </c>
      <c r="C706">
        <v>6440</v>
      </c>
      <c r="D706">
        <v>2219</v>
      </c>
      <c r="E706">
        <v>2207</v>
      </c>
      <c r="F706">
        <v>4381.3</v>
      </c>
      <c r="G706">
        <v>1.45</v>
      </c>
      <c r="H706">
        <v>3450</v>
      </c>
      <c r="I706">
        <v>2905</v>
      </c>
      <c r="J706">
        <v>155</v>
      </c>
      <c r="K706">
        <v>280</v>
      </c>
      <c r="L706">
        <v>80</v>
      </c>
      <c r="M706">
        <v>10</v>
      </c>
      <c r="N706">
        <v>30</v>
      </c>
    </row>
    <row r="707" spans="1:14" x14ac:dyDescent="0.25">
      <c r="A707" s="2">
        <v>4620725.09</v>
      </c>
      <c r="B707">
        <v>3783</v>
      </c>
      <c r="C707">
        <v>3513</v>
      </c>
      <c r="D707">
        <v>1188</v>
      </c>
      <c r="E707">
        <v>1186</v>
      </c>
      <c r="F707">
        <v>1735.5</v>
      </c>
      <c r="G707">
        <v>2.1800000000000002</v>
      </c>
      <c r="H707">
        <v>1930</v>
      </c>
      <c r="I707">
        <v>1710</v>
      </c>
      <c r="J707">
        <v>90</v>
      </c>
      <c r="K707">
        <v>90</v>
      </c>
      <c r="L707">
        <v>30</v>
      </c>
      <c r="M707">
        <v>0</v>
      </c>
      <c r="N707">
        <v>0</v>
      </c>
    </row>
    <row r="708" spans="1:14" x14ac:dyDescent="0.25">
      <c r="A708" s="2">
        <v>4620725.0999999996</v>
      </c>
      <c r="B708">
        <v>4957</v>
      </c>
      <c r="C708">
        <v>4707</v>
      </c>
      <c r="D708">
        <v>2039</v>
      </c>
      <c r="E708">
        <v>2014</v>
      </c>
      <c r="F708">
        <v>1540.5</v>
      </c>
      <c r="G708">
        <v>3.22</v>
      </c>
      <c r="H708">
        <v>2555</v>
      </c>
      <c r="I708">
        <v>2220</v>
      </c>
      <c r="J708">
        <v>70</v>
      </c>
      <c r="K708">
        <v>170</v>
      </c>
      <c r="L708">
        <v>70</v>
      </c>
      <c r="M708">
        <v>10</v>
      </c>
      <c r="N708">
        <v>10</v>
      </c>
    </row>
    <row r="709" spans="1:14" x14ac:dyDescent="0.25">
      <c r="A709" s="2">
        <v>4620726.01</v>
      </c>
      <c r="B709">
        <v>6281</v>
      </c>
      <c r="C709">
        <v>6297</v>
      </c>
      <c r="D709">
        <v>2995</v>
      </c>
      <c r="E709">
        <v>2867</v>
      </c>
      <c r="F709">
        <v>3358.5</v>
      </c>
      <c r="G709">
        <v>1.87</v>
      </c>
      <c r="H709">
        <v>2830</v>
      </c>
      <c r="I709">
        <v>2300</v>
      </c>
      <c r="J709">
        <v>90</v>
      </c>
      <c r="K709">
        <v>250</v>
      </c>
      <c r="L709">
        <v>135</v>
      </c>
      <c r="M709">
        <v>30</v>
      </c>
      <c r="N709">
        <v>30</v>
      </c>
    </row>
    <row r="710" spans="1:14" x14ac:dyDescent="0.25">
      <c r="A710" s="2">
        <v>4620726.03</v>
      </c>
      <c r="B710">
        <v>4902</v>
      </c>
      <c r="C710">
        <v>4892</v>
      </c>
      <c r="D710">
        <v>2303</v>
      </c>
      <c r="E710">
        <v>2247</v>
      </c>
      <c r="F710">
        <v>3888.9</v>
      </c>
      <c r="G710">
        <v>1.26</v>
      </c>
      <c r="H710">
        <v>2210</v>
      </c>
      <c r="I710">
        <v>1825</v>
      </c>
      <c r="J710">
        <v>65</v>
      </c>
      <c r="K710">
        <v>170</v>
      </c>
      <c r="L710">
        <v>105</v>
      </c>
      <c r="M710">
        <v>25</v>
      </c>
      <c r="N710">
        <v>20</v>
      </c>
    </row>
    <row r="711" spans="1:14" x14ac:dyDescent="0.25">
      <c r="A711" s="2">
        <v>4620726.04</v>
      </c>
      <c r="B711">
        <v>1873</v>
      </c>
      <c r="C711">
        <v>1994</v>
      </c>
      <c r="D711">
        <v>702</v>
      </c>
      <c r="E711">
        <v>698</v>
      </c>
      <c r="F711">
        <v>2355.1</v>
      </c>
      <c r="G711">
        <v>0.8</v>
      </c>
      <c r="H711">
        <v>1005</v>
      </c>
      <c r="I711">
        <v>880</v>
      </c>
      <c r="J711">
        <v>30</v>
      </c>
      <c r="K711">
        <v>60</v>
      </c>
      <c r="L711">
        <v>15</v>
      </c>
      <c r="M711">
        <v>0</v>
      </c>
      <c r="N711">
        <v>10</v>
      </c>
    </row>
    <row r="712" spans="1:14" x14ac:dyDescent="0.25">
      <c r="A712" s="2">
        <v>4620727.01</v>
      </c>
      <c r="B712">
        <v>3295</v>
      </c>
      <c r="C712">
        <v>3290</v>
      </c>
      <c r="D712">
        <v>1750</v>
      </c>
      <c r="E712">
        <v>1689</v>
      </c>
      <c r="F712">
        <v>2931.8</v>
      </c>
      <c r="G712">
        <v>1.1200000000000001</v>
      </c>
      <c r="H712">
        <v>1265</v>
      </c>
      <c r="I712">
        <v>1070</v>
      </c>
      <c r="J712">
        <v>35</v>
      </c>
      <c r="K712">
        <v>70</v>
      </c>
      <c r="L712">
        <v>70</v>
      </c>
      <c r="M712">
        <v>10</v>
      </c>
      <c r="N712">
        <v>10</v>
      </c>
    </row>
    <row r="713" spans="1:14" x14ac:dyDescent="0.25">
      <c r="A713" s="2">
        <v>4620727.0199999996</v>
      </c>
      <c r="B713">
        <v>4072</v>
      </c>
      <c r="C713">
        <v>4247</v>
      </c>
      <c r="D713">
        <v>2051</v>
      </c>
      <c r="E713">
        <v>2010</v>
      </c>
      <c r="F713">
        <v>2721.7</v>
      </c>
      <c r="G713">
        <v>1.5</v>
      </c>
      <c r="H713">
        <v>1675</v>
      </c>
      <c r="I713">
        <v>1310</v>
      </c>
      <c r="J713">
        <v>55</v>
      </c>
      <c r="K713">
        <v>185</v>
      </c>
      <c r="L713">
        <v>85</v>
      </c>
      <c r="M713">
        <v>20</v>
      </c>
      <c r="N713">
        <v>20</v>
      </c>
    </row>
    <row r="714" spans="1:14" x14ac:dyDescent="0.25">
      <c r="A714" s="2">
        <v>4620728.01</v>
      </c>
      <c r="B714">
        <v>6688</v>
      </c>
      <c r="C714">
        <v>6751</v>
      </c>
      <c r="D714">
        <v>2586</v>
      </c>
      <c r="E714">
        <v>2563</v>
      </c>
      <c r="F714">
        <v>3800.6</v>
      </c>
      <c r="G714">
        <v>1.76</v>
      </c>
      <c r="H714">
        <v>3590</v>
      </c>
      <c r="I714">
        <v>2525</v>
      </c>
      <c r="J714">
        <v>120</v>
      </c>
      <c r="K714">
        <v>850</v>
      </c>
      <c r="L714">
        <v>45</v>
      </c>
      <c r="M714">
        <v>30</v>
      </c>
      <c r="N714">
        <v>20</v>
      </c>
    </row>
    <row r="715" spans="1:14" x14ac:dyDescent="0.25">
      <c r="A715" s="2">
        <v>4620728.0199999996</v>
      </c>
      <c r="B715">
        <v>4383</v>
      </c>
      <c r="C715">
        <v>4299</v>
      </c>
      <c r="D715">
        <v>1782</v>
      </c>
      <c r="E715">
        <v>1735</v>
      </c>
      <c r="F715">
        <v>2283.3000000000002</v>
      </c>
      <c r="G715">
        <v>1.92</v>
      </c>
      <c r="H715">
        <v>2085</v>
      </c>
      <c r="I715">
        <v>1285</v>
      </c>
      <c r="J715">
        <v>40</v>
      </c>
      <c r="K715">
        <v>620</v>
      </c>
      <c r="L715">
        <v>105</v>
      </c>
      <c r="M715">
        <v>20</v>
      </c>
      <c r="N715">
        <v>10</v>
      </c>
    </row>
    <row r="716" spans="1:14" x14ac:dyDescent="0.25">
      <c r="A716" s="2">
        <v>4620728.03</v>
      </c>
      <c r="B716">
        <v>2635</v>
      </c>
      <c r="C716">
        <v>2662</v>
      </c>
      <c r="D716">
        <v>1014</v>
      </c>
      <c r="E716">
        <v>1004</v>
      </c>
      <c r="F716">
        <v>2877.6</v>
      </c>
      <c r="G716">
        <v>0.92</v>
      </c>
      <c r="H716">
        <v>1280</v>
      </c>
      <c r="I716">
        <v>930</v>
      </c>
      <c r="J716">
        <v>30</v>
      </c>
      <c r="K716">
        <v>240</v>
      </c>
      <c r="L716">
        <v>45</v>
      </c>
      <c r="M716">
        <v>20</v>
      </c>
      <c r="N716">
        <v>15</v>
      </c>
    </row>
    <row r="717" spans="1:14" x14ac:dyDescent="0.25">
      <c r="A717" s="2">
        <v>4620729</v>
      </c>
      <c r="B717">
        <v>3790</v>
      </c>
      <c r="C717">
        <v>3840</v>
      </c>
      <c r="D717">
        <v>1858</v>
      </c>
      <c r="E717">
        <v>1791</v>
      </c>
      <c r="F717">
        <v>2538.1999999999998</v>
      </c>
      <c r="G717">
        <v>1.49</v>
      </c>
      <c r="H717">
        <v>1745</v>
      </c>
      <c r="I717">
        <v>1105</v>
      </c>
      <c r="J717">
        <v>60</v>
      </c>
      <c r="K717">
        <v>465</v>
      </c>
      <c r="L717">
        <v>75</v>
      </c>
      <c r="M717">
        <v>25</v>
      </c>
      <c r="N717">
        <v>10</v>
      </c>
    </row>
    <row r="718" spans="1:14" x14ac:dyDescent="0.25">
      <c r="A718" s="2">
        <v>4620730.01</v>
      </c>
      <c r="B718">
        <v>11350</v>
      </c>
      <c r="C718">
        <v>9035</v>
      </c>
      <c r="D718">
        <v>4205</v>
      </c>
      <c r="E718">
        <v>4169</v>
      </c>
      <c r="F718">
        <v>1967.4</v>
      </c>
      <c r="G718">
        <v>5.77</v>
      </c>
      <c r="H718">
        <v>5660</v>
      </c>
      <c r="I718">
        <v>4525</v>
      </c>
      <c r="J718">
        <v>130</v>
      </c>
      <c r="K718">
        <v>880</v>
      </c>
      <c r="L718">
        <v>65</v>
      </c>
      <c r="M718">
        <v>35</v>
      </c>
      <c r="N718">
        <v>25</v>
      </c>
    </row>
    <row r="719" spans="1:14" x14ac:dyDescent="0.25">
      <c r="A719" s="2">
        <v>4620730.0199999996</v>
      </c>
      <c r="B719">
        <v>6724</v>
      </c>
      <c r="C719">
        <v>6654</v>
      </c>
      <c r="D719">
        <v>2736</v>
      </c>
      <c r="E719">
        <v>2701</v>
      </c>
      <c r="F719">
        <v>2259.1</v>
      </c>
      <c r="G719">
        <v>2.98</v>
      </c>
      <c r="H719">
        <v>3270</v>
      </c>
      <c r="I719">
        <v>2795</v>
      </c>
      <c r="J719">
        <v>110</v>
      </c>
      <c r="K719">
        <v>240</v>
      </c>
      <c r="L719">
        <v>60</v>
      </c>
      <c r="M719">
        <v>0</v>
      </c>
      <c r="N719">
        <v>55</v>
      </c>
    </row>
    <row r="720" spans="1:14" x14ac:dyDescent="0.25">
      <c r="A720" s="2">
        <v>4620731</v>
      </c>
      <c r="B720">
        <v>6428</v>
      </c>
      <c r="C720">
        <v>6396</v>
      </c>
      <c r="D720">
        <v>2696</v>
      </c>
      <c r="E720">
        <v>2618</v>
      </c>
      <c r="F720">
        <v>1391.3</v>
      </c>
      <c r="G720">
        <v>4.62</v>
      </c>
      <c r="H720">
        <v>3150</v>
      </c>
      <c r="I720">
        <v>2820</v>
      </c>
      <c r="J720">
        <v>95</v>
      </c>
      <c r="K720">
        <v>165</v>
      </c>
      <c r="L720">
        <v>25</v>
      </c>
      <c r="M720">
        <v>25</v>
      </c>
      <c r="N720">
        <v>20</v>
      </c>
    </row>
    <row r="721" spans="1:14" x14ac:dyDescent="0.25">
      <c r="A721" s="2">
        <v>4620732.01</v>
      </c>
      <c r="B721">
        <v>6687</v>
      </c>
      <c r="C721">
        <v>6195</v>
      </c>
      <c r="D721">
        <v>2608</v>
      </c>
      <c r="E721">
        <v>2527</v>
      </c>
      <c r="F721">
        <v>161.80000000000001</v>
      </c>
      <c r="G721">
        <v>41.32</v>
      </c>
      <c r="H721">
        <v>3350</v>
      </c>
      <c r="I721">
        <v>2925</v>
      </c>
      <c r="J721">
        <v>145</v>
      </c>
      <c r="K721">
        <v>200</v>
      </c>
      <c r="L721">
        <v>45</v>
      </c>
      <c r="M721">
        <v>10</v>
      </c>
      <c r="N721">
        <v>35</v>
      </c>
    </row>
    <row r="722" spans="1:14" x14ac:dyDescent="0.25">
      <c r="A722" s="2">
        <v>4620732.03</v>
      </c>
      <c r="G722">
        <v>11.85</v>
      </c>
    </row>
    <row r="723" spans="1:14" x14ac:dyDescent="0.25">
      <c r="A723" s="2">
        <v>4620732.04</v>
      </c>
      <c r="B723">
        <v>3824</v>
      </c>
      <c r="C723">
        <v>3969</v>
      </c>
      <c r="D723">
        <v>1636</v>
      </c>
      <c r="E723">
        <v>1563</v>
      </c>
      <c r="F723">
        <v>66.7</v>
      </c>
      <c r="G723">
        <v>57.31</v>
      </c>
      <c r="H723">
        <v>1580</v>
      </c>
      <c r="I723">
        <v>1375</v>
      </c>
      <c r="J723">
        <v>45</v>
      </c>
      <c r="K723">
        <v>75</v>
      </c>
      <c r="L723">
        <v>75</v>
      </c>
      <c r="M723">
        <v>0</v>
      </c>
      <c r="N723">
        <v>10</v>
      </c>
    </row>
    <row r="724" spans="1:14" x14ac:dyDescent="0.25">
      <c r="A724" s="2">
        <v>4620733.01</v>
      </c>
      <c r="B724">
        <v>4160</v>
      </c>
      <c r="C724">
        <v>4331</v>
      </c>
      <c r="D724">
        <v>1727</v>
      </c>
      <c r="E724">
        <v>1645</v>
      </c>
      <c r="F724">
        <v>18</v>
      </c>
      <c r="G724">
        <v>230.99</v>
      </c>
      <c r="H724">
        <v>1910</v>
      </c>
      <c r="I724">
        <v>1650</v>
      </c>
      <c r="J724">
        <v>50</v>
      </c>
      <c r="K724">
        <v>70</v>
      </c>
      <c r="L724">
        <v>110</v>
      </c>
      <c r="M724">
        <v>10</v>
      </c>
      <c r="N724">
        <v>25</v>
      </c>
    </row>
    <row r="725" spans="1:14" x14ac:dyDescent="0.25">
      <c r="A725" s="2">
        <v>4620733.0199999996</v>
      </c>
      <c r="B725">
        <v>1686</v>
      </c>
      <c r="C725">
        <v>1715</v>
      </c>
      <c r="D725">
        <v>865</v>
      </c>
      <c r="E725">
        <v>730</v>
      </c>
      <c r="F725">
        <v>39.200000000000003</v>
      </c>
      <c r="G725">
        <v>42.98</v>
      </c>
      <c r="H725">
        <v>700</v>
      </c>
      <c r="I725">
        <v>600</v>
      </c>
      <c r="J725">
        <v>25</v>
      </c>
      <c r="K725">
        <v>40</v>
      </c>
      <c r="L725">
        <v>25</v>
      </c>
      <c r="M725">
        <v>0</v>
      </c>
      <c r="N725">
        <v>10</v>
      </c>
    </row>
    <row r="726" spans="1:14" x14ac:dyDescent="0.25">
      <c r="A726" s="2">
        <v>4620734.03</v>
      </c>
      <c r="B726">
        <v>5907</v>
      </c>
      <c r="C726">
        <v>5360</v>
      </c>
      <c r="D726">
        <v>2107</v>
      </c>
      <c r="E726">
        <v>2067</v>
      </c>
      <c r="F726">
        <v>1116</v>
      </c>
      <c r="G726">
        <v>5.29</v>
      </c>
      <c r="H726">
        <v>2995</v>
      </c>
      <c r="I726">
        <v>2735</v>
      </c>
      <c r="J726">
        <v>85</v>
      </c>
      <c r="K726">
        <v>90</v>
      </c>
      <c r="L726">
        <v>30</v>
      </c>
      <c r="M726">
        <v>30</v>
      </c>
      <c r="N726">
        <v>15</v>
      </c>
    </row>
    <row r="727" spans="1:14" x14ac:dyDescent="0.25">
      <c r="A727" s="2">
        <v>4620734.04</v>
      </c>
      <c r="B727">
        <v>3662</v>
      </c>
      <c r="C727">
        <v>3471</v>
      </c>
      <c r="D727">
        <v>1633</v>
      </c>
      <c r="E727">
        <v>1492</v>
      </c>
      <c r="F727">
        <v>152.69999999999999</v>
      </c>
      <c r="G727">
        <v>23.98</v>
      </c>
      <c r="H727">
        <v>1900</v>
      </c>
      <c r="I727">
        <v>1705</v>
      </c>
      <c r="J727">
        <v>35</v>
      </c>
      <c r="K727">
        <v>90</v>
      </c>
      <c r="L727">
        <v>60</v>
      </c>
      <c r="M727">
        <v>0</v>
      </c>
      <c r="N727">
        <v>15</v>
      </c>
    </row>
    <row r="728" spans="1:14" x14ac:dyDescent="0.25">
      <c r="A728" s="2">
        <v>4620734.05</v>
      </c>
      <c r="B728">
        <v>7337</v>
      </c>
      <c r="C728">
        <v>4700</v>
      </c>
      <c r="D728">
        <v>2827</v>
      </c>
      <c r="E728">
        <v>2728</v>
      </c>
      <c r="F728">
        <v>227.3</v>
      </c>
      <c r="G728">
        <v>32.28</v>
      </c>
      <c r="H728">
        <v>4060</v>
      </c>
      <c r="I728">
        <v>3750</v>
      </c>
      <c r="J728">
        <v>110</v>
      </c>
      <c r="K728">
        <v>100</v>
      </c>
      <c r="L728">
        <v>55</v>
      </c>
      <c r="M728">
        <v>20</v>
      </c>
      <c r="N728">
        <v>15</v>
      </c>
    </row>
    <row r="729" spans="1:14" x14ac:dyDescent="0.25">
      <c r="A729" s="2">
        <v>4620734.0599999996</v>
      </c>
      <c r="B729">
        <v>5082</v>
      </c>
      <c r="C729">
        <v>5057</v>
      </c>
      <c r="D729">
        <v>1939</v>
      </c>
      <c r="E729">
        <v>1905</v>
      </c>
      <c r="F729">
        <v>2365.4</v>
      </c>
      <c r="G729">
        <v>2.15</v>
      </c>
      <c r="H729">
        <v>2500</v>
      </c>
      <c r="I729">
        <v>2315</v>
      </c>
      <c r="J729">
        <v>75</v>
      </c>
      <c r="K729">
        <v>40</v>
      </c>
      <c r="L729">
        <v>45</v>
      </c>
      <c r="M729">
        <v>10</v>
      </c>
      <c r="N729">
        <v>10</v>
      </c>
    </row>
    <row r="730" spans="1:14" x14ac:dyDescent="0.25">
      <c r="A730" s="2">
        <v>4620734.07</v>
      </c>
      <c r="B730">
        <v>9098</v>
      </c>
      <c r="C730">
        <v>5286</v>
      </c>
      <c r="D730">
        <v>3708</v>
      </c>
      <c r="E730">
        <v>3554</v>
      </c>
      <c r="F730">
        <v>70.599999999999994</v>
      </c>
      <c r="G730">
        <v>128.9</v>
      </c>
      <c r="H730">
        <v>4695</v>
      </c>
      <c r="I730">
        <v>4395</v>
      </c>
      <c r="J730">
        <v>110</v>
      </c>
      <c r="K730">
        <v>75</v>
      </c>
      <c r="L730">
        <v>55</v>
      </c>
      <c r="M730">
        <v>10</v>
      </c>
      <c r="N730">
        <v>55</v>
      </c>
    </row>
    <row r="731" spans="1:14" x14ac:dyDescent="0.25">
      <c r="A731" s="2">
        <v>4620735.01</v>
      </c>
      <c r="B731">
        <v>6642</v>
      </c>
      <c r="C731">
        <v>6475</v>
      </c>
      <c r="D731">
        <v>2888</v>
      </c>
      <c r="E731">
        <v>2800</v>
      </c>
      <c r="F731">
        <v>126.4</v>
      </c>
      <c r="G731">
        <v>52.53</v>
      </c>
      <c r="H731">
        <v>3440</v>
      </c>
      <c r="I731">
        <v>3035</v>
      </c>
      <c r="J731">
        <v>125</v>
      </c>
      <c r="K731">
        <v>135</v>
      </c>
      <c r="L731">
        <v>95</v>
      </c>
      <c r="M731">
        <v>15</v>
      </c>
      <c r="N731">
        <v>30</v>
      </c>
    </row>
    <row r="732" spans="1:14" x14ac:dyDescent="0.25">
      <c r="A732" s="2">
        <v>4620735.0199999996</v>
      </c>
      <c r="B732">
        <v>8625</v>
      </c>
      <c r="C732">
        <v>7277</v>
      </c>
      <c r="D732">
        <v>3566</v>
      </c>
      <c r="E732">
        <v>3440</v>
      </c>
      <c r="F732">
        <v>964.7</v>
      </c>
      <c r="G732">
        <v>8.94</v>
      </c>
      <c r="H732">
        <v>4595</v>
      </c>
      <c r="I732">
        <v>4080</v>
      </c>
      <c r="J732">
        <v>165</v>
      </c>
      <c r="K732">
        <v>130</v>
      </c>
      <c r="L732">
        <v>140</v>
      </c>
      <c r="M732">
        <v>25</v>
      </c>
      <c r="N732">
        <v>55</v>
      </c>
    </row>
    <row r="733" spans="1:14" x14ac:dyDescent="0.25">
      <c r="A733" s="2">
        <v>4620740.01</v>
      </c>
      <c r="B733">
        <v>1904</v>
      </c>
      <c r="C733">
        <v>1775</v>
      </c>
      <c r="D733">
        <v>1542</v>
      </c>
      <c r="E733">
        <v>904</v>
      </c>
      <c r="F733">
        <v>20.5</v>
      </c>
      <c r="G733">
        <v>92.68</v>
      </c>
      <c r="H733">
        <v>810</v>
      </c>
      <c r="I733">
        <v>785</v>
      </c>
      <c r="J733">
        <v>10</v>
      </c>
      <c r="K733">
        <v>10</v>
      </c>
      <c r="L733">
        <v>10</v>
      </c>
      <c r="M733">
        <v>0</v>
      </c>
      <c r="N733">
        <v>0</v>
      </c>
    </row>
    <row r="734" spans="1:14" x14ac:dyDescent="0.25">
      <c r="A734" s="2">
        <v>4620740.03</v>
      </c>
      <c r="B734">
        <v>7040</v>
      </c>
      <c r="C734">
        <v>6111</v>
      </c>
      <c r="D734">
        <v>2746</v>
      </c>
      <c r="E734">
        <v>2637</v>
      </c>
      <c r="F734">
        <v>156.19999999999999</v>
      </c>
      <c r="G734">
        <v>45.06</v>
      </c>
      <c r="H734">
        <v>3535</v>
      </c>
      <c r="I734">
        <v>3280</v>
      </c>
      <c r="J734">
        <v>125</v>
      </c>
      <c r="K734">
        <v>65</v>
      </c>
      <c r="L734">
        <v>30</v>
      </c>
      <c r="M734">
        <v>15</v>
      </c>
      <c r="N734">
        <v>15</v>
      </c>
    </row>
    <row r="735" spans="1:14" x14ac:dyDescent="0.25">
      <c r="A735" s="2">
        <v>4620740.04</v>
      </c>
      <c r="B735">
        <v>8979</v>
      </c>
      <c r="C735">
        <v>6969</v>
      </c>
      <c r="D735">
        <v>3454</v>
      </c>
      <c r="E735">
        <v>3317</v>
      </c>
      <c r="F735">
        <v>183.9</v>
      </c>
      <c r="G735">
        <v>48.81</v>
      </c>
      <c r="H735">
        <v>4630</v>
      </c>
      <c r="I735">
        <v>4300</v>
      </c>
      <c r="J735">
        <v>150</v>
      </c>
      <c r="K735">
        <v>55</v>
      </c>
      <c r="L735">
        <v>80</v>
      </c>
      <c r="M735">
        <v>15</v>
      </c>
      <c r="N735">
        <v>35</v>
      </c>
    </row>
    <row r="736" spans="1:14" x14ac:dyDescent="0.25">
      <c r="A736" s="2">
        <v>4620750.01</v>
      </c>
      <c r="B736">
        <v>5152</v>
      </c>
      <c r="C736">
        <v>5094</v>
      </c>
      <c r="D736">
        <v>1970</v>
      </c>
      <c r="E736">
        <v>1911</v>
      </c>
      <c r="F736">
        <v>333.2</v>
      </c>
      <c r="G736">
        <v>15.46</v>
      </c>
      <c r="H736">
        <v>2515</v>
      </c>
      <c r="I736">
        <v>2200</v>
      </c>
      <c r="J736">
        <v>115</v>
      </c>
      <c r="K736">
        <v>130</v>
      </c>
      <c r="L736">
        <v>15</v>
      </c>
      <c r="M736">
        <v>15</v>
      </c>
      <c r="N736">
        <v>40</v>
      </c>
    </row>
    <row r="737" spans="1:14" x14ac:dyDescent="0.25">
      <c r="A737" s="2">
        <v>4620750.0199999996</v>
      </c>
      <c r="B737">
        <v>5502</v>
      </c>
      <c r="C737">
        <v>5526</v>
      </c>
      <c r="D737">
        <v>1873</v>
      </c>
      <c r="E737">
        <v>1839</v>
      </c>
      <c r="F737">
        <v>431.4</v>
      </c>
      <c r="G737">
        <v>12.75</v>
      </c>
      <c r="H737">
        <v>2885</v>
      </c>
      <c r="I737">
        <v>2510</v>
      </c>
      <c r="J737">
        <v>135</v>
      </c>
      <c r="K737">
        <v>205</v>
      </c>
      <c r="L737">
        <v>10</v>
      </c>
      <c r="M737">
        <v>10</v>
      </c>
      <c r="N737">
        <v>20</v>
      </c>
    </row>
    <row r="738" spans="1:14" x14ac:dyDescent="0.25">
      <c r="A738" s="2">
        <v>4620750.04</v>
      </c>
      <c r="B738">
        <v>1986</v>
      </c>
      <c r="C738">
        <v>1971</v>
      </c>
      <c r="D738">
        <v>830</v>
      </c>
      <c r="E738">
        <v>809</v>
      </c>
      <c r="F738">
        <v>1865.8</v>
      </c>
      <c r="G738">
        <v>1.06</v>
      </c>
      <c r="H738">
        <v>915</v>
      </c>
      <c r="I738">
        <v>740</v>
      </c>
      <c r="J738">
        <v>25</v>
      </c>
      <c r="K738">
        <v>100</v>
      </c>
      <c r="L738">
        <v>15</v>
      </c>
      <c r="M738">
        <v>15</v>
      </c>
      <c r="N738">
        <v>20</v>
      </c>
    </row>
    <row r="739" spans="1:14" x14ac:dyDescent="0.25">
      <c r="A739" s="2">
        <v>4620750.0599999996</v>
      </c>
      <c r="B739">
        <v>5651</v>
      </c>
      <c r="C739">
        <v>5642</v>
      </c>
      <c r="D739">
        <v>2732</v>
      </c>
      <c r="E739">
        <v>2624</v>
      </c>
      <c r="F739">
        <v>1575.5</v>
      </c>
      <c r="G739">
        <v>3.59</v>
      </c>
      <c r="H739">
        <v>2850</v>
      </c>
      <c r="I739">
        <v>2330</v>
      </c>
      <c r="J739">
        <v>150</v>
      </c>
      <c r="K739">
        <v>250</v>
      </c>
      <c r="L739">
        <v>95</v>
      </c>
      <c r="M739">
        <v>20</v>
      </c>
      <c r="N739">
        <v>10</v>
      </c>
    </row>
    <row r="740" spans="1:14" x14ac:dyDescent="0.25">
      <c r="A740" s="2">
        <v>4620750.07</v>
      </c>
      <c r="B740">
        <v>5105</v>
      </c>
      <c r="C740">
        <v>4861</v>
      </c>
      <c r="D740">
        <v>2099</v>
      </c>
      <c r="E740">
        <v>2064</v>
      </c>
      <c r="F740">
        <v>2601.5</v>
      </c>
      <c r="G740">
        <v>1.96</v>
      </c>
      <c r="H740">
        <v>2515</v>
      </c>
      <c r="I740">
        <v>2180</v>
      </c>
      <c r="J740">
        <v>100</v>
      </c>
      <c r="K740">
        <v>180</v>
      </c>
      <c r="L740">
        <v>50</v>
      </c>
      <c r="M740">
        <v>0</v>
      </c>
      <c r="N740">
        <v>15</v>
      </c>
    </row>
    <row r="741" spans="1:14" x14ac:dyDescent="0.25">
      <c r="A741" s="2">
        <v>4620751.01</v>
      </c>
      <c r="B741">
        <v>6733</v>
      </c>
      <c r="C741">
        <v>6690</v>
      </c>
      <c r="D741">
        <v>2729</v>
      </c>
      <c r="E741">
        <v>2687</v>
      </c>
      <c r="F741">
        <v>1996.3</v>
      </c>
      <c r="G741">
        <v>3.37</v>
      </c>
      <c r="H741">
        <v>3215</v>
      </c>
      <c r="I741">
        <v>2765</v>
      </c>
      <c r="J741">
        <v>95</v>
      </c>
      <c r="K741">
        <v>225</v>
      </c>
      <c r="L741">
        <v>80</v>
      </c>
      <c r="M741">
        <v>20</v>
      </c>
      <c r="N741">
        <v>30</v>
      </c>
    </row>
    <row r="742" spans="1:14" x14ac:dyDescent="0.25">
      <c r="A742" s="2">
        <v>4620751.0199999996</v>
      </c>
      <c r="B742">
        <v>7825</v>
      </c>
      <c r="C742">
        <v>7615</v>
      </c>
      <c r="D742">
        <v>2827</v>
      </c>
      <c r="E742">
        <v>2784</v>
      </c>
      <c r="F742">
        <v>2094.9</v>
      </c>
      <c r="G742">
        <v>3.74</v>
      </c>
      <c r="H742">
        <v>3795</v>
      </c>
      <c r="I742">
        <v>3235</v>
      </c>
      <c r="J742">
        <v>150</v>
      </c>
      <c r="K742">
        <v>290</v>
      </c>
      <c r="L742">
        <v>30</v>
      </c>
      <c r="M742">
        <v>40</v>
      </c>
      <c r="N742">
        <v>50</v>
      </c>
    </row>
    <row r="743" spans="1:14" x14ac:dyDescent="0.25">
      <c r="A743" s="2">
        <v>4620755.01</v>
      </c>
      <c r="B743">
        <v>8585</v>
      </c>
      <c r="C743">
        <v>7907</v>
      </c>
      <c r="D743">
        <v>3767</v>
      </c>
      <c r="E743">
        <v>3649</v>
      </c>
      <c r="F743">
        <v>404.7</v>
      </c>
      <c r="G743">
        <v>21.21</v>
      </c>
      <c r="H743">
        <v>4450</v>
      </c>
      <c r="I743">
        <v>3810</v>
      </c>
      <c r="J743">
        <v>185</v>
      </c>
      <c r="K743">
        <v>210</v>
      </c>
      <c r="L743">
        <v>175</v>
      </c>
      <c r="M743">
        <v>40</v>
      </c>
      <c r="N743">
        <v>35</v>
      </c>
    </row>
    <row r="744" spans="1:14" x14ac:dyDescent="0.25">
      <c r="A744" s="2">
        <v>4620755.0199999996</v>
      </c>
      <c r="B744">
        <v>11737</v>
      </c>
      <c r="C744">
        <v>8354</v>
      </c>
      <c r="D744">
        <v>4272</v>
      </c>
      <c r="E744">
        <v>4166</v>
      </c>
      <c r="F744">
        <v>2110.8000000000002</v>
      </c>
      <c r="G744">
        <v>5.56</v>
      </c>
      <c r="H744">
        <v>5865</v>
      </c>
      <c r="I744">
        <v>5000</v>
      </c>
      <c r="J744">
        <v>230</v>
      </c>
      <c r="K744">
        <v>475</v>
      </c>
      <c r="L744">
        <v>95</v>
      </c>
      <c r="M744">
        <v>20</v>
      </c>
      <c r="N744">
        <v>45</v>
      </c>
    </row>
    <row r="745" spans="1:14" x14ac:dyDescent="0.25">
      <c r="A745" s="2">
        <v>4620756.0199999996</v>
      </c>
      <c r="B745">
        <v>954</v>
      </c>
      <c r="C745">
        <v>991</v>
      </c>
      <c r="D745">
        <v>387</v>
      </c>
      <c r="E745">
        <v>373</v>
      </c>
      <c r="F745">
        <v>87.8</v>
      </c>
      <c r="G745">
        <v>10.86</v>
      </c>
      <c r="H745">
        <v>500</v>
      </c>
      <c r="I745">
        <v>425</v>
      </c>
      <c r="J745">
        <v>35</v>
      </c>
      <c r="K745">
        <v>10</v>
      </c>
      <c r="L745">
        <v>10</v>
      </c>
      <c r="M745">
        <v>0</v>
      </c>
      <c r="N745">
        <v>10</v>
      </c>
    </row>
    <row r="746" spans="1:14" x14ac:dyDescent="0.25">
      <c r="A746" s="2">
        <v>4620756.03</v>
      </c>
      <c r="B746">
        <v>7097</v>
      </c>
      <c r="C746">
        <v>6997</v>
      </c>
      <c r="D746">
        <v>2564</v>
      </c>
      <c r="E746">
        <v>2470</v>
      </c>
      <c r="F746">
        <v>204.2</v>
      </c>
      <c r="G746">
        <v>34.76</v>
      </c>
      <c r="H746">
        <v>3455</v>
      </c>
      <c r="I746">
        <v>3030</v>
      </c>
      <c r="J746">
        <v>135</v>
      </c>
      <c r="K746">
        <v>205</v>
      </c>
      <c r="L746">
        <v>35</v>
      </c>
      <c r="M746">
        <v>25</v>
      </c>
      <c r="N746">
        <v>20</v>
      </c>
    </row>
    <row r="747" spans="1:14" x14ac:dyDescent="0.25">
      <c r="A747" s="2">
        <v>4620756.04</v>
      </c>
      <c r="B747">
        <v>6273</v>
      </c>
      <c r="C747">
        <v>6408</v>
      </c>
      <c r="D747">
        <v>2271</v>
      </c>
      <c r="E747">
        <v>2230</v>
      </c>
      <c r="F747">
        <v>2252.1</v>
      </c>
      <c r="G747">
        <v>2.79</v>
      </c>
      <c r="H747">
        <v>2975</v>
      </c>
      <c r="I747">
        <v>2510</v>
      </c>
      <c r="J747">
        <v>145</v>
      </c>
      <c r="K747">
        <v>165</v>
      </c>
      <c r="L747">
        <v>90</v>
      </c>
      <c r="M747">
        <v>30</v>
      </c>
      <c r="N747">
        <v>30</v>
      </c>
    </row>
    <row r="748" spans="1:14" x14ac:dyDescent="0.25">
      <c r="A748" s="2">
        <v>4620756.05</v>
      </c>
      <c r="B748">
        <v>6419</v>
      </c>
      <c r="C748">
        <v>5452</v>
      </c>
      <c r="D748">
        <v>2832</v>
      </c>
      <c r="E748">
        <v>2744</v>
      </c>
      <c r="F748">
        <v>2897.8</v>
      </c>
      <c r="G748">
        <v>2.2200000000000002</v>
      </c>
      <c r="H748">
        <v>3040</v>
      </c>
      <c r="I748">
        <v>2595</v>
      </c>
      <c r="J748">
        <v>65</v>
      </c>
      <c r="K748">
        <v>170</v>
      </c>
      <c r="L748">
        <v>150</v>
      </c>
      <c r="M748">
        <v>25</v>
      </c>
      <c r="N748">
        <v>30</v>
      </c>
    </row>
    <row r="749" spans="1:14" x14ac:dyDescent="0.25">
      <c r="A749" s="2">
        <v>4620757</v>
      </c>
      <c r="B749">
        <v>5185</v>
      </c>
      <c r="C749">
        <v>5135</v>
      </c>
      <c r="D749">
        <v>2386</v>
      </c>
      <c r="E749">
        <v>2241</v>
      </c>
      <c r="F749">
        <v>237.1</v>
      </c>
      <c r="G749">
        <v>21.87</v>
      </c>
      <c r="H749">
        <v>2060</v>
      </c>
      <c r="I749">
        <v>1675</v>
      </c>
      <c r="J749">
        <v>115</v>
      </c>
      <c r="K749">
        <v>115</v>
      </c>
      <c r="L749">
        <v>110</v>
      </c>
      <c r="M749">
        <v>20</v>
      </c>
      <c r="N749">
        <v>25</v>
      </c>
    </row>
    <row r="750" spans="1:14" x14ac:dyDescent="0.25">
      <c r="A750" s="2">
        <v>4620758.03</v>
      </c>
      <c r="B750">
        <v>4250</v>
      </c>
      <c r="C750">
        <v>4086</v>
      </c>
      <c r="D750">
        <v>1464</v>
      </c>
      <c r="E750">
        <v>1441</v>
      </c>
      <c r="F750">
        <v>179</v>
      </c>
      <c r="G750">
        <v>23.74</v>
      </c>
      <c r="H750">
        <v>1810</v>
      </c>
      <c r="I750">
        <v>1605</v>
      </c>
      <c r="J750">
        <v>95</v>
      </c>
      <c r="K750">
        <v>50</v>
      </c>
      <c r="L750">
        <v>25</v>
      </c>
      <c r="M750">
        <v>0</v>
      </c>
      <c r="N750">
        <v>25</v>
      </c>
    </row>
    <row r="751" spans="1:14" x14ac:dyDescent="0.25">
      <c r="A751" s="2">
        <v>4620758.04</v>
      </c>
      <c r="B751">
        <v>5639</v>
      </c>
      <c r="C751">
        <v>5337</v>
      </c>
      <c r="D751">
        <v>1823</v>
      </c>
      <c r="E751">
        <v>1806</v>
      </c>
      <c r="F751">
        <v>366.9</v>
      </c>
      <c r="G751">
        <v>15.37</v>
      </c>
      <c r="H751">
        <v>2680</v>
      </c>
      <c r="I751">
        <v>2365</v>
      </c>
      <c r="J751">
        <v>135</v>
      </c>
      <c r="K751">
        <v>130</v>
      </c>
      <c r="L751">
        <v>20</v>
      </c>
      <c r="M751">
        <v>15</v>
      </c>
      <c r="N751">
        <v>25</v>
      </c>
    </row>
    <row r="752" spans="1:14" x14ac:dyDescent="0.25">
      <c r="A752" s="2">
        <v>4620758.05</v>
      </c>
      <c r="B752">
        <v>4403</v>
      </c>
      <c r="C752">
        <v>4324</v>
      </c>
      <c r="D752">
        <v>1492</v>
      </c>
      <c r="E752">
        <v>1475</v>
      </c>
      <c r="F752">
        <v>577.20000000000005</v>
      </c>
      <c r="G752">
        <v>7.63</v>
      </c>
      <c r="H752">
        <v>2155</v>
      </c>
      <c r="I752">
        <v>1920</v>
      </c>
      <c r="J752">
        <v>140</v>
      </c>
      <c r="K752">
        <v>40</v>
      </c>
      <c r="L752">
        <v>25</v>
      </c>
      <c r="M752">
        <v>0</v>
      </c>
      <c r="N752">
        <v>30</v>
      </c>
    </row>
    <row r="753" spans="1:14" x14ac:dyDescent="0.25">
      <c r="A753" s="2">
        <v>4620758.0599999996</v>
      </c>
      <c r="B753">
        <v>5597</v>
      </c>
      <c r="C753">
        <v>5548</v>
      </c>
      <c r="D753">
        <v>2042</v>
      </c>
      <c r="E753">
        <v>2024</v>
      </c>
      <c r="F753">
        <v>279</v>
      </c>
      <c r="G753">
        <v>20.059999999999999</v>
      </c>
      <c r="H753">
        <v>2850</v>
      </c>
      <c r="I753">
        <v>2515</v>
      </c>
      <c r="J753">
        <v>80</v>
      </c>
      <c r="K753">
        <v>155</v>
      </c>
      <c r="L753">
        <v>60</v>
      </c>
      <c r="M753">
        <v>10</v>
      </c>
      <c r="N753">
        <v>35</v>
      </c>
    </row>
    <row r="754" spans="1:14" x14ac:dyDescent="0.25">
      <c r="A754" s="2">
        <v>4620760</v>
      </c>
      <c r="B754">
        <v>6777</v>
      </c>
      <c r="C754">
        <v>6079</v>
      </c>
      <c r="D754">
        <v>2693</v>
      </c>
      <c r="E754">
        <v>2607</v>
      </c>
      <c r="F754">
        <v>87.2</v>
      </c>
      <c r="G754">
        <v>77.709999999999994</v>
      </c>
      <c r="H754">
        <v>3685</v>
      </c>
      <c r="I754">
        <v>3325</v>
      </c>
      <c r="J754">
        <v>155</v>
      </c>
      <c r="K754">
        <v>80</v>
      </c>
      <c r="L754">
        <v>50</v>
      </c>
      <c r="M754">
        <v>45</v>
      </c>
      <c r="N754">
        <v>25</v>
      </c>
    </row>
    <row r="755" spans="1:14" x14ac:dyDescent="0.25">
      <c r="A755" s="2">
        <v>4620775</v>
      </c>
      <c r="B755">
        <v>2318</v>
      </c>
      <c r="C755">
        <v>2307</v>
      </c>
      <c r="D755">
        <v>1052</v>
      </c>
      <c r="E755">
        <v>973</v>
      </c>
      <c r="F755">
        <v>220.1</v>
      </c>
      <c r="G755">
        <v>10.53</v>
      </c>
      <c r="H755">
        <v>1070</v>
      </c>
      <c r="I755">
        <v>945</v>
      </c>
      <c r="J755">
        <v>50</v>
      </c>
      <c r="K755">
        <v>50</v>
      </c>
      <c r="L755">
        <v>20</v>
      </c>
      <c r="M755">
        <v>0</v>
      </c>
      <c r="N755">
        <v>15</v>
      </c>
    </row>
    <row r="756" spans="1:14" x14ac:dyDescent="0.25">
      <c r="A756" s="2">
        <v>4620776</v>
      </c>
      <c r="B756">
        <v>3389</v>
      </c>
      <c r="C756">
        <v>2848</v>
      </c>
      <c r="D756">
        <v>1579</v>
      </c>
      <c r="E756">
        <v>1524</v>
      </c>
      <c r="F756">
        <v>398.5</v>
      </c>
      <c r="G756">
        <v>8.51</v>
      </c>
      <c r="H756">
        <v>1620</v>
      </c>
      <c r="I756">
        <v>1470</v>
      </c>
      <c r="J756">
        <v>30</v>
      </c>
      <c r="K756">
        <v>70</v>
      </c>
      <c r="L756">
        <v>45</v>
      </c>
      <c r="M756">
        <v>0</v>
      </c>
      <c r="N756">
        <v>10</v>
      </c>
    </row>
    <row r="757" spans="1:14" x14ac:dyDescent="0.25">
      <c r="A757" s="2">
        <v>4620777.01</v>
      </c>
      <c r="B757">
        <v>4293</v>
      </c>
      <c r="C757">
        <v>4049</v>
      </c>
      <c r="D757">
        <v>2069</v>
      </c>
      <c r="E757">
        <v>1952</v>
      </c>
      <c r="F757">
        <v>141.30000000000001</v>
      </c>
      <c r="G757">
        <v>30.39</v>
      </c>
      <c r="H757">
        <v>1980</v>
      </c>
      <c r="I757">
        <v>1755</v>
      </c>
      <c r="J757">
        <v>60</v>
      </c>
      <c r="K757">
        <v>85</v>
      </c>
      <c r="L757">
        <v>55</v>
      </c>
      <c r="M757">
        <v>15</v>
      </c>
      <c r="N757">
        <v>10</v>
      </c>
    </row>
    <row r="758" spans="1:14" x14ac:dyDescent="0.25">
      <c r="A758" s="2">
        <v>4620777.0199999996</v>
      </c>
      <c r="B758">
        <v>5202</v>
      </c>
      <c r="C758">
        <v>5114</v>
      </c>
      <c r="D758">
        <v>2424</v>
      </c>
      <c r="E758">
        <v>2322</v>
      </c>
      <c r="F758">
        <v>171</v>
      </c>
      <c r="G758">
        <v>30.42</v>
      </c>
      <c r="H758">
        <v>2280</v>
      </c>
      <c r="I758">
        <v>1915</v>
      </c>
      <c r="J758">
        <v>80</v>
      </c>
      <c r="K758">
        <v>105</v>
      </c>
      <c r="L758">
        <v>135</v>
      </c>
      <c r="M758">
        <v>35</v>
      </c>
      <c r="N758">
        <v>10</v>
      </c>
    </row>
    <row r="759" spans="1:14" x14ac:dyDescent="0.25">
      <c r="A759" s="2">
        <v>4620780</v>
      </c>
      <c r="B759">
        <v>3516</v>
      </c>
      <c r="C759">
        <v>3398</v>
      </c>
      <c r="D759">
        <v>1722</v>
      </c>
      <c r="E759">
        <v>1627</v>
      </c>
      <c r="F759">
        <v>2368.8000000000002</v>
      </c>
      <c r="G759">
        <v>1.48</v>
      </c>
      <c r="H759">
        <v>1505</v>
      </c>
      <c r="I759">
        <v>1225</v>
      </c>
      <c r="J759">
        <v>80</v>
      </c>
      <c r="K759">
        <v>70</v>
      </c>
      <c r="L759">
        <v>120</v>
      </c>
      <c r="M759">
        <v>10</v>
      </c>
      <c r="N759">
        <v>10</v>
      </c>
    </row>
    <row r="760" spans="1:14" x14ac:dyDescent="0.25">
      <c r="A760" s="2">
        <v>4620781</v>
      </c>
      <c r="B760">
        <v>5994</v>
      </c>
      <c r="C760">
        <v>5392</v>
      </c>
      <c r="D760">
        <v>3368</v>
      </c>
      <c r="E760">
        <v>3197</v>
      </c>
      <c r="F760">
        <v>2536.6999999999998</v>
      </c>
      <c r="G760">
        <v>2.36</v>
      </c>
      <c r="H760">
        <v>1735</v>
      </c>
      <c r="I760">
        <v>1235</v>
      </c>
      <c r="J760">
        <v>75</v>
      </c>
      <c r="K760">
        <v>130</v>
      </c>
      <c r="L760">
        <v>265</v>
      </c>
      <c r="M760">
        <v>15</v>
      </c>
      <c r="N760">
        <v>20</v>
      </c>
    </row>
    <row r="761" spans="1:14" x14ac:dyDescent="0.25">
      <c r="A761" s="2">
        <v>4620782</v>
      </c>
      <c r="B761">
        <v>3221</v>
      </c>
      <c r="C761">
        <v>3179</v>
      </c>
      <c r="D761">
        <v>1770</v>
      </c>
      <c r="E761">
        <v>1663</v>
      </c>
      <c r="F761">
        <v>1304</v>
      </c>
      <c r="G761">
        <v>2.4700000000000002</v>
      </c>
      <c r="H761">
        <v>1330</v>
      </c>
      <c r="I761">
        <v>1125</v>
      </c>
      <c r="J761">
        <v>25</v>
      </c>
      <c r="K761">
        <v>50</v>
      </c>
      <c r="L761">
        <v>100</v>
      </c>
      <c r="M761">
        <v>15</v>
      </c>
      <c r="N761">
        <v>15</v>
      </c>
    </row>
    <row r="762" spans="1:14" x14ac:dyDescent="0.25">
      <c r="A762" s="2">
        <v>4620783</v>
      </c>
      <c r="B762">
        <v>5626</v>
      </c>
      <c r="C762">
        <v>4827</v>
      </c>
      <c r="D762">
        <v>2699</v>
      </c>
      <c r="E762">
        <v>2539</v>
      </c>
      <c r="F762">
        <v>1128.8</v>
      </c>
      <c r="G762">
        <v>4.9800000000000004</v>
      </c>
      <c r="H762">
        <v>1655</v>
      </c>
      <c r="I762">
        <v>1290</v>
      </c>
      <c r="J762">
        <v>80</v>
      </c>
      <c r="K762">
        <v>60</v>
      </c>
      <c r="L762">
        <v>180</v>
      </c>
      <c r="M762">
        <v>20</v>
      </c>
      <c r="N762">
        <v>20</v>
      </c>
    </row>
    <row r="763" spans="1:14" x14ac:dyDescent="0.25">
      <c r="A763" s="2">
        <v>4620784</v>
      </c>
      <c r="B763">
        <v>3978</v>
      </c>
      <c r="C763">
        <v>4058</v>
      </c>
      <c r="D763">
        <v>2081</v>
      </c>
      <c r="E763">
        <v>1888</v>
      </c>
      <c r="F763">
        <v>3235.7</v>
      </c>
      <c r="G763">
        <v>1.23</v>
      </c>
      <c r="H763">
        <v>1230</v>
      </c>
      <c r="I763">
        <v>935</v>
      </c>
      <c r="J763">
        <v>75</v>
      </c>
      <c r="K763">
        <v>50</v>
      </c>
      <c r="L763">
        <v>145</v>
      </c>
      <c r="M763">
        <v>10</v>
      </c>
      <c r="N763">
        <v>20</v>
      </c>
    </row>
    <row r="764" spans="1:14" x14ac:dyDescent="0.25">
      <c r="A764" s="2">
        <v>4620785</v>
      </c>
      <c r="B764">
        <v>4484</v>
      </c>
      <c r="C764">
        <v>4368</v>
      </c>
      <c r="D764">
        <v>2530</v>
      </c>
      <c r="E764">
        <v>2306</v>
      </c>
      <c r="F764">
        <v>1269.0999999999999</v>
      </c>
      <c r="G764">
        <v>3.53</v>
      </c>
      <c r="H764">
        <v>1775</v>
      </c>
      <c r="I764">
        <v>1410</v>
      </c>
      <c r="J764">
        <v>100</v>
      </c>
      <c r="K764">
        <v>125</v>
      </c>
      <c r="L764">
        <v>115</v>
      </c>
      <c r="M764">
        <v>15</v>
      </c>
      <c r="N764">
        <v>10</v>
      </c>
    </row>
    <row r="765" spans="1:14" x14ac:dyDescent="0.25">
      <c r="A765" s="2">
        <v>4620786</v>
      </c>
      <c r="B765">
        <v>4476</v>
      </c>
      <c r="C765">
        <v>4688</v>
      </c>
      <c r="D765">
        <v>2150</v>
      </c>
      <c r="E765">
        <v>2071</v>
      </c>
      <c r="F765">
        <v>1333</v>
      </c>
      <c r="G765">
        <v>3.36</v>
      </c>
      <c r="H765">
        <v>1920</v>
      </c>
      <c r="I765">
        <v>1680</v>
      </c>
      <c r="J765">
        <v>60</v>
      </c>
      <c r="K765">
        <v>45</v>
      </c>
      <c r="L765">
        <v>110</v>
      </c>
      <c r="M765">
        <v>15</v>
      </c>
      <c r="N765">
        <v>10</v>
      </c>
    </row>
    <row r="766" spans="1:14" x14ac:dyDescent="0.25">
      <c r="A766" s="2">
        <v>4620787</v>
      </c>
      <c r="B766">
        <v>8167</v>
      </c>
      <c r="C766">
        <v>7081</v>
      </c>
      <c r="D766">
        <v>3531</v>
      </c>
      <c r="E766">
        <v>3476</v>
      </c>
      <c r="F766">
        <v>1262</v>
      </c>
      <c r="G766">
        <v>6.47</v>
      </c>
      <c r="H766">
        <v>3965</v>
      </c>
      <c r="I766">
        <v>3440</v>
      </c>
      <c r="J766">
        <v>200</v>
      </c>
      <c r="K766">
        <v>140</v>
      </c>
      <c r="L766">
        <v>140</v>
      </c>
      <c r="M766">
        <v>10</v>
      </c>
      <c r="N766">
        <v>35</v>
      </c>
    </row>
    <row r="767" spans="1:14" x14ac:dyDescent="0.25">
      <c r="A767" s="2">
        <v>4620788</v>
      </c>
      <c r="B767">
        <v>5853</v>
      </c>
      <c r="C767">
        <v>5626</v>
      </c>
      <c r="D767">
        <v>2949</v>
      </c>
      <c r="E767">
        <v>2849</v>
      </c>
      <c r="F767">
        <v>2751.6</v>
      </c>
      <c r="G767">
        <v>2.13</v>
      </c>
      <c r="H767">
        <v>2365</v>
      </c>
      <c r="I767">
        <v>2090</v>
      </c>
      <c r="J767">
        <v>60</v>
      </c>
      <c r="K767">
        <v>80</v>
      </c>
      <c r="L767">
        <v>110</v>
      </c>
      <c r="M767">
        <v>10</v>
      </c>
      <c r="N767">
        <v>15</v>
      </c>
    </row>
    <row r="768" spans="1:14" x14ac:dyDescent="0.25">
      <c r="A768" s="2">
        <v>4620789</v>
      </c>
      <c r="B768">
        <v>7843</v>
      </c>
      <c r="C768">
        <v>6844</v>
      </c>
      <c r="D768">
        <v>3428</v>
      </c>
      <c r="E768">
        <v>3289</v>
      </c>
      <c r="F768">
        <v>647.5</v>
      </c>
      <c r="G768">
        <v>12.11</v>
      </c>
      <c r="H768">
        <v>3900</v>
      </c>
      <c r="I768">
        <v>3425</v>
      </c>
      <c r="J768">
        <v>180</v>
      </c>
      <c r="K768">
        <v>120</v>
      </c>
      <c r="L768">
        <v>110</v>
      </c>
      <c r="M768">
        <v>20</v>
      </c>
      <c r="N768">
        <v>50</v>
      </c>
    </row>
    <row r="769" spans="1:14" x14ac:dyDescent="0.25">
      <c r="A769" s="2">
        <v>4620790</v>
      </c>
      <c r="B769">
        <v>7883</v>
      </c>
      <c r="C769">
        <v>6975</v>
      </c>
      <c r="D769">
        <v>3555</v>
      </c>
      <c r="E769">
        <v>3427</v>
      </c>
      <c r="F769">
        <v>537.6</v>
      </c>
      <c r="G769">
        <v>14.66</v>
      </c>
      <c r="H769">
        <v>3880</v>
      </c>
      <c r="I769">
        <v>3560</v>
      </c>
      <c r="J769">
        <v>105</v>
      </c>
      <c r="K769">
        <v>90</v>
      </c>
      <c r="L769">
        <v>80</v>
      </c>
      <c r="M769">
        <v>15</v>
      </c>
      <c r="N769">
        <v>35</v>
      </c>
    </row>
    <row r="770" spans="1:14" x14ac:dyDescent="0.25">
      <c r="A770" s="2">
        <v>4620791</v>
      </c>
      <c r="B770">
        <v>9032</v>
      </c>
      <c r="C770">
        <v>7737</v>
      </c>
      <c r="D770">
        <v>3739</v>
      </c>
      <c r="E770">
        <v>3594</v>
      </c>
      <c r="F770">
        <v>2023.7</v>
      </c>
      <c r="G770">
        <v>4.46</v>
      </c>
      <c r="H770">
        <v>4420</v>
      </c>
      <c r="I770">
        <v>4060</v>
      </c>
      <c r="J770">
        <v>135</v>
      </c>
      <c r="K770">
        <v>120</v>
      </c>
      <c r="L770">
        <v>50</v>
      </c>
      <c r="M770">
        <v>0</v>
      </c>
      <c r="N770">
        <v>50</v>
      </c>
    </row>
    <row r="771" spans="1:14" x14ac:dyDescent="0.25">
      <c r="A771" s="2">
        <v>4620792</v>
      </c>
      <c r="B771">
        <v>4273</v>
      </c>
      <c r="C771">
        <v>4283</v>
      </c>
      <c r="D771">
        <v>1794</v>
      </c>
      <c r="E771">
        <v>1716</v>
      </c>
      <c r="F771">
        <v>137.1</v>
      </c>
      <c r="G771">
        <v>31.18</v>
      </c>
      <c r="H771">
        <v>2205</v>
      </c>
      <c r="I771">
        <v>1990</v>
      </c>
      <c r="J771">
        <v>65</v>
      </c>
      <c r="K771">
        <v>70</v>
      </c>
      <c r="L771">
        <v>35</v>
      </c>
      <c r="M771">
        <v>0</v>
      </c>
      <c r="N771">
        <v>35</v>
      </c>
    </row>
    <row r="772" spans="1:14" x14ac:dyDescent="0.25">
      <c r="A772" s="2">
        <v>4620800.01</v>
      </c>
      <c r="B772">
        <v>4750</v>
      </c>
      <c r="C772">
        <v>4548</v>
      </c>
      <c r="D772">
        <v>1814</v>
      </c>
      <c r="E772">
        <v>1772</v>
      </c>
      <c r="F772">
        <v>1311.5</v>
      </c>
      <c r="G772">
        <v>3.62</v>
      </c>
      <c r="H772">
        <v>2120</v>
      </c>
      <c r="I772">
        <v>1675</v>
      </c>
      <c r="J772">
        <v>65</v>
      </c>
      <c r="K772">
        <v>295</v>
      </c>
      <c r="L772">
        <v>45</v>
      </c>
      <c r="M772">
        <v>15</v>
      </c>
      <c r="N772">
        <v>20</v>
      </c>
    </row>
    <row r="773" spans="1:14" x14ac:dyDescent="0.25">
      <c r="A773" s="2">
        <v>4620800.0199999996</v>
      </c>
      <c r="B773">
        <v>5300</v>
      </c>
      <c r="C773">
        <v>5341</v>
      </c>
      <c r="D773">
        <v>2313</v>
      </c>
      <c r="E773">
        <v>2255</v>
      </c>
      <c r="F773">
        <v>3207.3</v>
      </c>
      <c r="G773">
        <v>1.65</v>
      </c>
      <c r="H773">
        <v>2325</v>
      </c>
      <c r="I773">
        <v>1760</v>
      </c>
      <c r="J773">
        <v>125</v>
      </c>
      <c r="K773">
        <v>315</v>
      </c>
      <c r="L773">
        <v>90</v>
      </c>
      <c r="M773">
        <v>20</v>
      </c>
      <c r="N773">
        <v>10</v>
      </c>
    </row>
    <row r="774" spans="1:14" x14ac:dyDescent="0.25">
      <c r="A774" s="2">
        <v>4620801</v>
      </c>
      <c r="B774">
        <v>7263</v>
      </c>
      <c r="C774">
        <v>7348</v>
      </c>
      <c r="D774">
        <v>2987</v>
      </c>
      <c r="E774">
        <v>2875</v>
      </c>
      <c r="F774">
        <v>2774.9</v>
      </c>
      <c r="G774">
        <v>2.62</v>
      </c>
      <c r="H774">
        <v>3105</v>
      </c>
      <c r="I774">
        <v>2450</v>
      </c>
      <c r="J774">
        <v>130</v>
      </c>
      <c r="K774">
        <v>415</v>
      </c>
      <c r="L774">
        <v>60</v>
      </c>
      <c r="M774">
        <v>30</v>
      </c>
      <c r="N774">
        <v>25</v>
      </c>
    </row>
    <row r="775" spans="1:14" x14ac:dyDescent="0.25">
      <c r="A775" s="2">
        <v>4620802</v>
      </c>
      <c r="B775">
        <v>3211</v>
      </c>
      <c r="C775">
        <v>3432</v>
      </c>
      <c r="D775">
        <v>1383</v>
      </c>
      <c r="E775">
        <v>1317</v>
      </c>
      <c r="F775">
        <v>558.79999999999995</v>
      </c>
      <c r="G775">
        <v>5.75</v>
      </c>
      <c r="H775">
        <v>1510</v>
      </c>
      <c r="I775">
        <v>1280</v>
      </c>
      <c r="J775">
        <v>45</v>
      </c>
      <c r="K775">
        <v>130</v>
      </c>
      <c r="L775">
        <v>40</v>
      </c>
      <c r="M775">
        <v>10</v>
      </c>
      <c r="N775">
        <v>10</v>
      </c>
    </row>
    <row r="776" spans="1:14" x14ac:dyDescent="0.25">
      <c r="A776" s="2">
        <v>4620804.01</v>
      </c>
      <c r="B776">
        <v>7239</v>
      </c>
      <c r="C776">
        <v>6738</v>
      </c>
      <c r="D776">
        <v>3012</v>
      </c>
      <c r="E776">
        <v>2905</v>
      </c>
      <c r="F776">
        <v>2932.8</v>
      </c>
      <c r="G776">
        <v>2.4700000000000002</v>
      </c>
      <c r="H776">
        <v>3330</v>
      </c>
      <c r="I776">
        <v>2705</v>
      </c>
      <c r="J776">
        <v>120</v>
      </c>
      <c r="K776">
        <v>375</v>
      </c>
      <c r="L776">
        <v>100</v>
      </c>
      <c r="M776">
        <v>15</v>
      </c>
      <c r="N776">
        <v>20</v>
      </c>
    </row>
    <row r="777" spans="1:14" x14ac:dyDescent="0.25">
      <c r="A777" s="2">
        <v>4620804.0199999996</v>
      </c>
      <c r="B777">
        <v>2175</v>
      </c>
      <c r="C777">
        <v>1924</v>
      </c>
      <c r="D777">
        <v>784</v>
      </c>
      <c r="E777">
        <v>773</v>
      </c>
      <c r="F777">
        <v>211.1</v>
      </c>
      <c r="G777">
        <v>10.31</v>
      </c>
      <c r="H777">
        <v>1025</v>
      </c>
      <c r="I777">
        <v>845</v>
      </c>
      <c r="J777">
        <v>30</v>
      </c>
      <c r="K777">
        <v>110</v>
      </c>
      <c r="L777">
        <v>15</v>
      </c>
      <c r="M777">
        <v>0</v>
      </c>
      <c r="N777">
        <v>25</v>
      </c>
    </row>
    <row r="778" spans="1:14" x14ac:dyDescent="0.25">
      <c r="A778" s="2">
        <v>4620805</v>
      </c>
      <c r="B778">
        <v>9359</v>
      </c>
      <c r="C778">
        <v>8454</v>
      </c>
      <c r="D778">
        <v>3702</v>
      </c>
      <c r="E778">
        <v>3627</v>
      </c>
      <c r="F778">
        <v>2917.9</v>
      </c>
      <c r="G778">
        <v>3.21</v>
      </c>
      <c r="H778">
        <v>3915</v>
      </c>
      <c r="I778">
        <v>2805</v>
      </c>
      <c r="J778">
        <v>195</v>
      </c>
      <c r="K778">
        <v>710</v>
      </c>
      <c r="L778">
        <v>165</v>
      </c>
      <c r="M778">
        <v>10</v>
      </c>
      <c r="N778">
        <v>30</v>
      </c>
    </row>
    <row r="779" spans="1:14" x14ac:dyDescent="0.25">
      <c r="A779" s="2">
        <v>4620806.01</v>
      </c>
      <c r="B779">
        <v>3286</v>
      </c>
      <c r="C779">
        <v>3251</v>
      </c>
      <c r="D779">
        <v>1410</v>
      </c>
      <c r="E779">
        <v>1353</v>
      </c>
      <c r="F779">
        <v>1990.9</v>
      </c>
      <c r="G779">
        <v>1.65</v>
      </c>
      <c r="H779">
        <v>1460</v>
      </c>
      <c r="I779">
        <v>1130</v>
      </c>
      <c r="J779">
        <v>65</v>
      </c>
      <c r="K779">
        <v>195</v>
      </c>
      <c r="L779">
        <v>60</v>
      </c>
      <c r="M779">
        <v>0</v>
      </c>
      <c r="N779">
        <v>10</v>
      </c>
    </row>
    <row r="780" spans="1:14" x14ac:dyDescent="0.25">
      <c r="A780" s="2">
        <v>4620806.0199999996</v>
      </c>
      <c r="B780">
        <v>5323</v>
      </c>
      <c r="C780">
        <v>4868</v>
      </c>
      <c r="D780">
        <v>1961</v>
      </c>
      <c r="E780">
        <v>1921</v>
      </c>
      <c r="F780">
        <v>1137.8</v>
      </c>
      <c r="G780">
        <v>4.68</v>
      </c>
      <c r="H780">
        <v>2405</v>
      </c>
      <c r="I780">
        <v>1915</v>
      </c>
      <c r="J780">
        <v>125</v>
      </c>
      <c r="K780">
        <v>275</v>
      </c>
      <c r="L780">
        <v>55</v>
      </c>
      <c r="M780">
        <v>15</v>
      </c>
      <c r="N780">
        <v>25</v>
      </c>
    </row>
    <row r="781" spans="1:14" x14ac:dyDescent="0.25">
      <c r="A781" s="2">
        <v>4620807.01</v>
      </c>
      <c r="B781">
        <v>8337</v>
      </c>
      <c r="C781">
        <v>7832</v>
      </c>
      <c r="D781">
        <v>3025</v>
      </c>
      <c r="E781">
        <v>2972</v>
      </c>
      <c r="F781">
        <v>432.6</v>
      </c>
      <c r="G781">
        <v>19.27</v>
      </c>
      <c r="H781">
        <v>4150</v>
      </c>
      <c r="I781">
        <v>3525</v>
      </c>
      <c r="J781">
        <v>160</v>
      </c>
      <c r="K781">
        <v>340</v>
      </c>
      <c r="L781">
        <v>75</v>
      </c>
      <c r="M781">
        <v>25</v>
      </c>
      <c r="N781">
        <v>25</v>
      </c>
    </row>
    <row r="782" spans="1:14" x14ac:dyDescent="0.25">
      <c r="A782" s="2">
        <v>4620807.0199999996</v>
      </c>
      <c r="B782">
        <v>4778</v>
      </c>
      <c r="C782">
        <v>3752</v>
      </c>
      <c r="D782">
        <v>1907</v>
      </c>
      <c r="E782">
        <v>1867</v>
      </c>
      <c r="F782">
        <v>178.2</v>
      </c>
      <c r="G782">
        <v>26.81</v>
      </c>
      <c r="H782">
        <v>2290</v>
      </c>
      <c r="I782">
        <v>2025</v>
      </c>
      <c r="J782">
        <v>70</v>
      </c>
      <c r="K782">
        <v>145</v>
      </c>
      <c r="L782">
        <v>35</v>
      </c>
      <c r="M782">
        <v>10</v>
      </c>
      <c r="N782">
        <v>10</v>
      </c>
    </row>
    <row r="783" spans="1:14" x14ac:dyDescent="0.25">
      <c r="A783" s="2">
        <v>4620825.0199999996</v>
      </c>
      <c r="B783">
        <v>3853</v>
      </c>
      <c r="C783">
        <v>3884</v>
      </c>
      <c r="D783">
        <v>1588</v>
      </c>
      <c r="E783">
        <v>1560</v>
      </c>
      <c r="F783">
        <v>4143</v>
      </c>
      <c r="G783">
        <v>0.93</v>
      </c>
      <c r="H783">
        <v>1800</v>
      </c>
      <c r="I783">
        <v>1120</v>
      </c>
      <c r="J783">
        <v>75</v>
      </c>
      <c r="K783">
        <v>520</v>
      </c>
      <c r="L783">
        <v>50</v>
      </c>
      <c r="M783">
        <v>35</v>
      </c>
      <c r="N783">
        <v>10</v>
      </c>
    </row>
    <row r="784" spans="1:14" x14ac:dyDescent="0.25">
      <c r="A784" s="2">
        <v>4620825.03</v>
      </c>
      <c r="B784">
        <v>5810</v>
      </c>
      <c r="C784">
        <v>5753</v>
      </c>
      <c r="D784">
        <v>2562</v>
      </c>
      <c r="E784">
        <v>2429</v>
      </c>
      <c r="F784">
        <v>4418.8999999999996</v>
      </c>
      <c r="G784">
        <v>1.31</v>
      </c>
      <c r="H784">
        <v>2485</v>
      </c>
      <c r="I784">
        <v>1610</v>
      </c>
      <c r="J784">
        <v>75</v>
      </c>
      <c r="K784">
        <v>650</v>
      </c>
      <c r="L784">
        <v>125</v>
      </c>
      <c r="M784">
        <v>15</v>
      </c>
      <c r="N784">
        <v>10</v>
      </c>
    </row>
    <row r="785" spans="1:14" x14ac:dyDescent="0.25">
      <c r="A785" s="2">
        <v>4620825.04</v>
      </c>
      <c r="B785">
        <v>5474</v>
      </c>
      <c r="C785">
        <v>5379</v>
      </c>
      <c r="D785">
        <v>2262</v>
      </c>
      <c r="E785">
        <v>2215</v>
      </c>
      <c r="F785">
        <v>3126.6</v>
      </c>
      <c r="G785">
        <v>1.75</v>
      </c>
      <c r="H785">
        <v>2370</v>
      </c>
      <c r="I785">
        <v>1470</v>
      </c>
      <c r="J785">
        <v>50</v>
      </c>
      <c r="K785">
        <v>730</v>
      </c>
      <c r="L785">
        <v>85</v>
      </c>
      <c r="M785">
        <v>15</v>
      </c>
      <c r="N785">
        <v>25</v>
      </c>
    </row>
    <row r="786" spans="1:14" x14ac:dyDescent="0.25">
      <c r="A786" s="2">
        <v>4620825.05</v>
      </c>
      <c r="B786">
        <v>5008</v>
      </c>
      <c r="C786">
        <v>5002</v>
      </c>
      <c r="D786">
        <v>2179</v>
      </c>
      <c r="E786">
        <v>2071</v>
      </c>
      <c r="F786">
        <v>2931.2</v>
      </c>
      <c r="G786">
        <v>1.71</v>
      </c>
      <c r="H786">
        <v>2080</v>
      </c>
      <c r="I786">
        <v>1310</v>
      </c>
      <c r="J786">
        <v>105</v>
      </c>
      <c r="K786">
        <v>580</v>
      </c>
      <c r="L786">
        <v>50</v>
      </c>
      <c r="M786">
        <v>25</v>
      </c>
      <c r="N786">
        <v>10</v>
      </c>
    </row>
    <row r="787" spans="1:14" x14ac:dyDescent="0.25">
      <c r="A787" s="2">
        <v>4620825.0599999996</v>
      </c>
      <c r="B787">
        <v>5139</v>
      </c>
      <c r="C787">
        <v>5008</v>
      </c>
      <c r="D787">
        <v>1984</v>
      </c>
      <c r="E787">
        <v>1942</v>
      </c>
      <c r="F787">
        <v>3744</v>
      </c>
      <c r="G787">
        <v>1.37</v>
      </c>
      <c r="H787">
        <v>2170</v>
      </c>
      <c r="I787">
        <v>1345</v>
      </c>
      <c r="J787">
        <v>90</v>
      </c>
      <c r="K787">
        <v>660</v>
      </c>
      <c r="L787">
        <v>40</v>
      </c>
      <c r="M787">
        <v>15</v>
      </c>
      <c r="N787">
        <v>30</v>
      </c>
    </row>
    <row r="788" spans="1:14" x14ac:dyDescent="0.25">
      <c r="A788" s="2">
        <v>4620825.07</v>
      </c>
      <c r="B788">
        <v>6873</v>
      </c>
      <c r="C788">
        <v>5154</v>
      </c>
      <c r="D788">
        <v>2957</v>
      </c>
      <c r="E788">
        <v>2882</v>
      </c>
      <c r="F788">
        <v>4259.2</v>
      </c>
      <c r="G788">
        <v>1.61</v>
      </c>
      <c r="H788">
        <v>3615</v>
      </c>
      <c r="I788">
        <v>2135</v>
      </c>
      <c r="J788">
        <v>90</v>
      </c>
      <c r="K788">
        <v>1295</v>
      </c>
      <c r="L788">
        <v>35</v>
      </c>
      <c r="M788">
        <v>10</v>
      </c>
      <c r="N788">
        <v>45</v>
      </c>
    </row>
    <row r="789" spans="1:14" x14ac:dyDescent="0.25">
      <c r="A789" s="2">
        <v>4620825.08</v>
      </c>
      <c r="B789">
        <v>1996</v>
      </c>
      <c r="C789">
        <v>2004</v>
      </c>
      <c r="D789">
        <v>875</v>
      </c>
      <c r="E789">
        <v>848</v>
      </c>
      <c r="F789">
        <v>208.1</v>
      </c>
      <c r="G789">
        <v>9.59</v>
      </c>
      <c r="H789">
        <v>1065</v>
      </c>
      <c r="I789">
        <v>690</v>
      </c>
      <c r="J789">
        <v>50</v>
      </c>
      <c r="K789">
        <v>305</v>
      </c>
      <c r="L789">
        <v>10</v>
      </c>
      <c r="M789">
        <v>0</v>
      </c>
      <c r="N789">
        <v>10</v>
      </c>
    </row>
    <row r="790" spans="1:14" x14ac:dyDescent="0.25">
      <c r="A790" s="2">
        <v>4620826.0199999996</v>
      </c>
      <c r="B790">
        <v>4681</v>
      </c>
      <c r="C790">
        <v>4743</v>
      </c>
      <c r="D790">
        <v>1763</v>
      </c>
      <c r="E790">
        <v>1739</v>
      </c>
      <c r="F790">
        <v>2814.3</v>
      </c>
      <c r="G790">
        <v>1.66</v>
      </c>
      <c r="H790">
        <v>1950</v>
      </c>
      <c r="I790">
        <v>1150</v>
      </c>
      <c r="J790">
        <v>85</v>
      </c>
      <c r="K790">
        <v>630</v>
      </c>
      <c r="L790">
        <v>45</v>
      </c>
      <c r="M790">
        <v>30</v>
      </c>
      <c r="N790">
        <v>0</v>
      </c>
    </row>
    <row r="791" spans="1:14" x14ac:dyDescent="0.25">
      <c r="A791" s="2">
        <v>4620826.05</v>
      </c>
      <c r="B791">
        <v>4043</v>
      </c>
      <c r="C791">
        <v>4001</v>
      </c>
      <c r="D791">
        <v>1672</v>
      </c>
      <c r="E791">
        <v>1609</v>
      </c>
      <c r="F791">
        <v>2598.5</v>
      </c>
      <c r="G791">
        <v>1.56</v>
      </c>
      <c r="H791">
        <v>1830</v>
      </c>
      <c r="I791">
        <v>1175</v>
      </c>
      <c r="J791">
        <v>110</v>
      </c>
      <c r="K791">
        <v>500</v>
      </c>
      <c r="L791">
        <v>25</v>
      </c>
      <c r="M791">
        <v>20</v>
      </c>
      <c r="N791">
        <v>0</v>
      </c>
    </row>
    <row r="792" spans="1:14" x14ac:dyDescent="0.25">
      <c r="A792" s="2">
        <v>4620826.0599999996</v>
      </c>
      <c r="B792">
        <v>4021</v>
      </c>
      <c r="C792">
        <v>4056</v>
      </c>
      <c r="D792">
        <v>1512</v>
      </c>
      <c r="E792">
        <v>1489</v>
      </c>
      <c r="F792">
        <v>3611.8</v>
      </c>
      <c r="G792">
        <v>1.1100000000000001</v>
      </c>
      <c r="H792">
        <v>1545</v>
      </c>
      <c r="I792">
        <v>860</v>
      </c>
      <c r="J792">
        <v>55</v>
      </c>
      <c r="K792">
        <v>525</v>
      </c>
      <c r="L792">
        <v>90</v>
      </c>
      <c r="M792">
        <v>10</v>
      </c>
      <c r="N792">
        <v>10</v>
      </c>
    </row>
    <row r="793" spans="1:14" x14ac:dyDescent="0.25">
      <c r="A793" s="2">
        <v>4620826.07</v>
      </c>
      <c r="B793">
        <v>4568</v>
      </c>
      <c r="C793">
        <v>4008</v>
      </c>
      <c r="D793">
        <v>1966</v>
      </c>
      <c r="E793">
        <v>1913</v>
      </c>
      <c r="F793">
        <v>5513.6</v>
      </c>
      <c r="G793">
        <v>0.83</v>
      </c>
      <c r="H793">
        <v>1300</v>
      </c>
      <c r="I793">
        <v>890</v>
      </c>
      <c r="J793">
        <v>40</v>
      </c>
      <c r="K793">
        <v>335</v>
      </c>
      <c r="L793">
        <v>20</v>
      </c>
      <c r="M793">
        <v>10</v>
      </c>
      <c r="N793">
        <v>0</v>
      </c>
    </row>
    <row r="794" spans="1:14" x14ac:dyDescent="0.25">
      <c r="A794" s="2">
        <v>4620826.08</v>
      </c>
      <c r="B794">
        <v>3349</v>
      </c>
      <c r="C794">
        <v>3410</v>
      </c>
      <c r="D794">
        <v>1247</v>
      </c>
      <c r="E794">
        <v>1245</v>
      </c>
      <c r="F794">
        <v>2686.7</v>
      </c>
      <c r="G794">
        <v>1.25</v>
      </c>
      <c r="H794">
        <v>1305</v>
      </c>
      <c r="I794">
        <v>850</v>
      </c>
      <c r="J794">
        <v>65</v>
      </c>
      <c r="K794">
        <v>340</v>
      </c>
      <c r="L794">
        <v>30</v>
      </c>
      <c r="M794">
        <v>0</v>
      </c>
      <c r="N794">
        <v>20</v>
      </c>
    </row>
    <row r="795" spans="1:14" x14ac:dyDescent="0.25">
      <c r="A795" s="2">
        <v>4620826.09</v>
      </c>
      <c r="B795">
        <v>3387</v>
      </c>
      <c r="C795">
        <v>3545</v>
      </c>
      <c r="D795">
        <v>1091</v>
      </c>
      <c r="E795">
        <v>1069</v>
      </c>
      <c r="F795">
        <v>2550.6</v>
      </c>
      <c r="G795">
        <v>1.33</v>
      </c>
      <c r="H795">
        <v>1300</v>
      </c>
      <c r="I795">
        <v>855</v>
      </c>
      <c r="J795">
        <v>105</v>
      </c>
      <c r="K795">
        <v>320</v>
      </c>
      <c r="L795">
        <v>10</v>
      </c>
      <c r="M795">
        <v>0</v>
      </c>
      <c r="N795">
        <v>10</v>
      </c>
    </row>
    <row r="796" spans="1:14" x14ac:dyDescent="0.25">
      <c r="A796" s="2">
        <v>4620826.0999999996</v>
      </c>
      <c r="B796">
        <v>6092</v>
      </c>
      <c r="C796">
        <v>6127</v>
      </c>
      <c r="D796">
        <v>2315</v>
      </c>
      <c r="E796">
        <v>2256</v>
      </c>
      <c r="F796">
        <v>3036.7</v>
      </c>
      <c r="G796">
        <v>2.0099999999999998</v>
      </c>
      <c r="H796">
        <v>2715</v>
      </c>
      <c r="I796">
        <v>1845</v>
      </c>
      <c r="J796">
        <v>145</v>
      </c>
      <c r="K796">
        <v>655</v>
      </c>
      <c r="L796">
        <v>35</v>
      </c>
      <c r="M796">
        <v>15</v>
      </c>
      <c r="N796">
        <v>20</v>
      </c>
    </row>
    <row r="797" spans="1:14" x14ac:dyDescent="0.25">
      <c r="A797" s="2">
        <v>4620826.1100000003</v>
      </c>
      <c r="B797">
        <v>4438</v>
      </c>
      <c r="C797">
        <v>4140</v>
      </c>
      <c r="D797">
        <v>1772</v>
      </c>
      <c r="E797">
        <v>1730</v>
      </c>
      <c r="F797">
        <v>4190</v>
      </c>
      <c r="G797">
        <v>1.06</v>
      </c>
      <c r="H797">
        <v>1680</v>
      </c>
      <c r="I797">
        <v>1050</v>
      </c>
      <c r="J797">
        <v>65</v>
      </c>
      <c r="K797">
        <v>450</v>
      </c>
      <c r="L797">
        <v>80</v>
      </c>
      <c r="M797">
        <v>15</v>
      </c>
      <c r="N797">
        <v>15</v>
      </c>
    </row>
    <row r="798" spans="1:14" x14ac:dyDescent="0.25">
      <c r="A798" s="2">
        <v>4620826.13</v>
      </c>
      <c r="B798">
        <v>4070</v>
      </c>
      <c r="C798">
        <v>4103</v>
      </c>
      <c r="D798">
        <v>1351</v>
      </c>
      <c r="E798">
        <v>1348</v>
      </c>
      <c r="F798">
        <v>3997.3</v>
      </c>
      <c r="G798">
        <v>1.02</v>
      </c>
      <c r="H798">
        <v>1855</v>
      </c>
      <c r="I798">
        <v>1190</v>
      </c>
      <c r="J798">
        <v>95</v>
      </c>
      <c r="K798">
        <v>525</v>
      </c>
      <c r="L798">
        <v>20</v>
      </c>
      <c r="M798">
        <v>25</v>
      </c>
      <c r="N798">
        <v>0</v>
      </c>
    </row>
    <row r="799" spans="1:14" x14ac:dyDescent="0.25">
      <c r="A799" s="2">
        <v>4620826.1399999997</v>
      </c>
      <c r="B799">
        <v>10063</v>
      </c>
      <c r="C799">
        <v>6277</v>
      </c>
      <c r="D799">
        <v>4004</v>
      </c>
      <c r="E799">
        <v>3816</v>
      </c>
      <c r="F799">
        <v>700</v>
      </c>
      <c r="G799">
        <v>14.38</v>
      </c>
      <c r="H799">
        <v>4865</v>
      </c>
      <c r="I799">
        <v>3285</v>
      </c>
      <c r="J799">
        <v>205</v>
      </c>
      <c r="K799">
        <v>1215</v>
      </c>
      <c r="L799">
        <v>90</v>
      </c>
      <c r="M799">
        <v>20</v>
      </c>
      <c r="N799">
        <v>55</v>
      </c>
    </row>
    <row r="800" spans="1:14" x14ac:dyDescent="0.25">
      <c r="A800" s="2">
        <v>4620827.0199999996</v>
      </c>
      <c r="B800">
        <v>7141</v>
      </c>
      <c r="C800">
        <v>7310</v>
      </c>
      <c r="D800">
        <v>3744</v>
      </c>
      <c r="E800">
        <v>3580</v>
      </c>
      <c r="F800">
        <v>2123.6999999999998</v>
      </c>
      <c r="G800">
        <v>3.36</v>
      </c>
      <c r="H800">
        <v>3255</v>
      </c>
      <c r="I800">
        <v>2600</v>
      </c>
      <c r="J800">
        <v>90</v>
      </c>
      <c r="K800">
        <v>345</v>
      </c>
      <c r="L800">
        <v>185</v>
      </c>
      <c r="M800">
        <v>20</v>
      </c>
      <c r="N800">
        <v>10</v>
      </c>
    </row>
    <row r="801" spans="1:14" x14ac:dyDescent="0.25">
      <c r="A801" s="2">
        <v>4620827.03</v>
      </c>
      <c r="B801">
        <v>7430</v>
      </c>
      <c r="C801">
        <v>7100</v>
      </c>
      <c r="D801">
        <v>2827</v>
      </c>
      <c r="E801">
        <v>2805</v>
      </c>
      <c r="F801">
        <v>1697.7</v>
      </c>
      <c r="G801">
        <v>4.38</v>
      </c>
      <c r="H801">
        <v>3810</v>
      </c>
      <c r="I801">
        <v>2945</v>
      </c>
      <c r="J801">
        <v>160</v>
      </c>
      <c r="K801">
        <v>610</v>
      </c>
      <c r="L801">
        <v>40</v>
      </c>
      <c r="M801">
        <v>25</v>
      </c>
      <c r="N801">
        <v>30</v>
      </c>
    </row>
    <row r="802" spans="1:14" x14ac:dyDescent="0.25">
      <c r="A802" s="2">
        <v>4620827.04</v>
      </c>
      <c r="B802">
        <v>9539</v>
      </c>
      <c r="C802">
        <v>8947</v>
      </c>
      <c r="D802">
        <v>3376</v>
      </c>
      <c r="E802">
        <v>3312</v>
      </c>
      <c r="F802">
        <v>265.39999999999998</v>
      </c>
      <c r="G802">
        <v>35.94</v>
      </c>
      <c r="H802">
        <v>4735</v>
      </c>
      <c r="I802">
        <v>3675</v>
      </c>
      <c r="J802">
        <v>140</v>
      </c>
      <c r="K802">
        <v>775</v>
      </c>
      <c r="L802">
        <v>95</v>
      </c>
      <c r="M802">
        <v>30</v>
      </c>
      <c r="N802">
        <v>25</v>
      </c>
    </row>
    <row r="803" spans="1:14" x14ac:dyDescent="0.25">
      <c r="A803" s="2">
        <v>4620828.03</v>
      </c>
      <c r="B803">
        <v>5302</v>
      </c>
      <c r="C803">
        <v>5227</v>
      </c>
      <c r="D803">
        <v>2084</v>
      </c>
      <c r="E803">
        <v>2071</v>
      </c>
      <c r="F803">
        <v>1796.7</v>
      </c>
      <c r="G803">
        <v>2.95</v>
      </c>
      <c r="H803">
        <v>2670</v>
      </c>
      <c r="I803">
        <v>2075</v>
      </c>
      <c r="J803">
        <v>75</v>
      </c>
      <c r="K803">
        <v>390</v>
      </c>
      <c r="L803">
        <v>70</v>
      </c>
      <c r="M803">
        <v>20</v>
      </c>
      <c r="N803">
        <v>45</v>
      </c>
    </row>
    <row r="804" spans="1:14" x14ac:dyDescent="0.25">
      <c r="A804" s="2">
        <v>4620828.04</v>
      </c>
      <c r="B804">
        <v>3753</v>
      </c>
      <c r="C804">
        <v>3649</v>
      </c>
      <c r="D804">
        <v>1690</v>
      </c>
      <c r="E804">
        <v>1671</v>
      </c>
      <c r="F804">
        <v>1269.0999999999999</v>
      </c>
      <c r="G804">
        <v>2.96</v>
      </c>
      <c r="H804">
        <v>2040</v>
      </c>
      <c r="I804">
        <v>1720</v>
      </c>
      <c r="J804">
        <v>60</v>
      </c>
      <c r="K804">
        <v>195</v>
      </c>
      <c r="L804">
        <v>35</v>
      </c>
      <c r="M804">
        <v>0</v>
      </c>
      <c r="N804">
        <v>25</v>
      </c>
    </row>
    <row r="805" spans="1:14" x14ac:dyDescent="0.25">
      <c r="A805" s="2">
        <v>4620828.05</v>
      </c>
      <c r="B805">
        <v>5961</v>
      </c>
      <c r="C805">
        <v>5377</v>
      </c>
      <c r="D805">
        <v>2071</v>
      </c>
      <c r="E805">
        <v>2018</v>
      </c>
      <c r="F805">
        <v>2031.8</v>
      </c>
      <c r="G805">
        <v>2.93</v>
      </c>
      <c r="H805">
        <v>2805</v>
      </c>
      <c r="I805">
        <v>2330</v>
      </c>
      <c r="J805">
        <v>155</v>
      </c>
      <c r="K805">
        <v>295</v>
      </c>
      <c r="L805">
        <v>15</v>
      </c>
      <c r="M805">
        <v>10</v>
      </c>
      <c r="N805">
        <v>0</v>
      </c>
    </row>
    <row r="806" spans="1:14" x14ac:dyDescent="0.25">
      <c r="A806" s="2">
        <v>4620828.0599999996</v>
      </c>
      <c r="B806">
        <v>6031</v>
      </c>
      <c r="C806">
        <v>5623</v>
      </c>
      <c r="D806">
        <v>2080</v>
      </c>
      <c r="E806">
        <v>2072</v>
      </c>
      <c r="F806">
        <v>712.2</v>
      </c>
      <c r="G806">
        <v>8.4700000000000006</v>
      </c>
      <c r="H806">
        <v>2885</v>
      </c>
      <c r="I806">
        <v>2300</v>
      </c>
      <c r="J806">
        <v>95</v>
      </c>
      <c r="K806">
        <v>445</v>
      </c>
      <c r="L806">
        <v>15</v>
      </c>
      <c r="M806">
        <v>15</v>
      </c>
      <c r="N806">
        <v>10</v>
      </c>
    </row>
    <row r="807" spans="1:14" x14ac:dyDescent="0.25">
      <c r="A807" s="2">
        <v>4620829</v>
      </c>
      <c r="B807">
        <v>7457</v>
      </c>
      <c r="C807">
        <v>7462</v>
      </c>
      <c r="D807">
        <v>2950</v>
      </c>
      <c r="E807">
        <v>2887</v>
      </c>
      <c r="F807">
        <v>977.7</v>
      </c>
      <c r="G807">
        <v>7.63</v>
      </c>
      <c r="H807">
        <v>3850</v>
      </c>
      <c r="I807">
        <v>3185</v>
      </c>
      <c r="J807">
        <v>130</v>
      </c>
      <c r="K807">
        <v>385</v>
      </c>
      <c r="L807">
        <v>70</v>
      </c>
      <c r="M807">
        <v>30</v>
      </c>
      <c r="N807">
        <v>45</v>
      </c>
    </row>
    <row r="808" spans="1:14" x14ac:dyDescent="0.25">
      <c r="A808" s="2">
        <v>4620830.01</v>
      </c>
      <c r="B808">
        <v>7105</v>
      </c>
      <c r="C808">
        <v>6941</v>
      </c>
      <c r="D808">
        <v>2905</v>
      </c>
      <c r="E808">
        <v>2861</v>
      </c>
      <c r="F808">
        <v>1075.2</v>
      </c>
      <c r="G808">
        <v>6.61</v>
      </c>
      <c r="H808">
        <v>3700</v>
      </c>
      <c r="I808">
        <v>3140</v>
      </c>
      <c r="J808">
        <v>120</v>
      </c>
      <c r="K808">
        <v>265</v>
      </c>
      <c r="L808">
        <v>130</v>
      </c>
      <c r="M808">
        <v>15</v>
      </c>
      <c r="N808">
        <v>40</v>
      </c>
    </row>
    <row r="809" spans="1:14" x14ac:dyDescent="0.25">
      <c r="A809" s="2">
        <v>4620830.03</v>
      </c>
      <c r="B809">
        <v>5705</v>
      </c>
      <c r="C809">
        <v>5750</v>
      </c>
      <c r="D809">
        <v>2228</v>
      </c>
      <c r="E809">
        <v>2202</v>
      </c>
      <c r="F809">
        <v>3797.3</v>
      </c>
      <c r="G809">
        <v>1.5</v>
      </c>
      <c r="H809">
        <v>2985</v>
      </c>
      <c r="I809">
        <v>2545</v>
      </c>
      <c r="J809">
        <v>95</v>
      </c>
      <c r="K809">
        <v>265</v>
      </c>
      <c r="L809">
        <v>30</v>
      </c>
      <c r="M809">
        <v>20</v>
      </c>
      <c r="N809">
        <v>25</v>
      </c>
    </row>
    <row r="810" spans="1:14" x14ac:dyDescent="0.25">
      <c r="A810" s="2">
        <v>4620830.04</v>
      </c>
      <c r="B810">
        <v>4237</v>
      </c>
      <c r="C810">
        <v>4071</v>
      </c>
      <c r="D810">
        <v>1712</v>
      </c>
      <c r="E810">
        <v>1688</v>
      </c>
      <c r="F810">
        <v>3233.4</v>
      </c>
      <c r="G810">
        <v>1.31</v>
      </c>
      <c r="H810">
        <v>2335</v>
      </c>
      <c r="I810">
        <v>1950</v>
      </c>
      <c r="J810">
        <v>85</v>
      </c>
      <c r="K810">
        <v>260</v>
      </c>
      <c r="L810">
        <v>20</v>
      </c>
      <c r="M810">
        <v>10</v>
      </c>
      <c r="N810">
        <v>10</v>
      </c>
    </row>
    <row r="811" spans="1:14" x14ac:dyDescent="0.25">
      <c r="A811" s="2">
        <v>4620831.03</v>
      </c>
      <c r="B811">
        <v>4958</v>
      </c>
      <c r="C811">
        <v>4450</v>
      </c>
      <c r="D811">
        <v>2140</v>
      </c>
      <c r="E811">
        <v>2053</v>
      </c>
      <c r="F811">
        <v>2381.6999999999998</v>
      </c>
      <c r="G811">
        <v>2.08</v>
      </c>
      <c r="H811">
        <v>2390</v>
      </c>
      <c r="I811">
        <v>2060</v>
      </c>
      <c r="J811">
        <v>55</v>
      </c>
      <c r="K811">
        <v>180</v>
      </c>
      <c r="L811">
        <v>75</v>
      </c>
      <c r="M811">
        <v>10</v>
      </c>
      <c r="N811">
        <v>10</v>
      </c>
    </row>
    <row r="812" spans="1:14" x14ac:dyDescent="0.25">
      <c r="A812" s="2">
        <v>4620831.04</v>
      </c>
      <c r="B812">
        <v>4741</v>
      </c>
      <c r="C812">
        <v>4917</v>
      </c>
      <c r="D812">
        <v>1829</v>
      </c>
      <c r="E812">
        <v>1818</v>
      </c>
      <c r="F812">
        <v>2740.6</v>
      </c>
      <c r="G812">
        <v>1.73</v>
      </c>
      <c r="H812">
        <v>2690</v>
      </c>
      <c r="I812">
        <v>2250</v>
      </c>
      <c r="J812">
        <v>75</v>
      </c>
      <c r="K812">
        <v>305</v>
      </c>
      <c r="L812">
        <v>45</v>
      </c>
      <c r="M812">
        <v>0</v>
      </c>
      <c r="N812">
        <v>20</v>
      </c>
    </row>
    <row r="813" spans="1:14" x14ac:dyDescent="0.25">
      <c r="A813" s="2">
        <v>4620831.05</v>
      </c>
      <c r="B813">
        <v>4589</v>
      </c>
      <c r="C813">
        <v>4454</v>
      </c>
      <c r="D813">
        <v>1683</v>
      </c>
      <c r="E813">
        <v>1664</v>
      </c>
      <c r="F813">
        <v>2377.6</v>
      </c>
      <c r="G813">
        <v>1.93</v>
      </c>
      <c r="H813">
        <v>2670</v>
      </c>
      <c r="I813">
        <v>2030</v>
      </c>
      <c r="J813">
        <v>90</v>
      </c>
      <c r="K813">
        <v>450</v>
      </c>
      <c r="L813">
        <v>70</v>
      </c>
      <c r="M813">
        <v>0</v>
      </c>
      <c r="N813">
        <v>20</v>
      </c>
    </row>
    <row r="814" spans="1:14" x14ac:dyDescent="0.25">
      <c r="A814" s="2">
        <v>4620831.07</v>
      </c>
      <c r="B814">
        <v>2970</v>
      </c>
      <c r="C814">
        <v>2782</v>
      </c>
      <c r="D814">
        <v>1217</v>
      </c>
      <c r="E814">
        <v>1173</v>
      </c>
      <c r="F814">
        <v>38.799999999999997</v>
      </c>
      <c r="G814">
        <v>76.63</v>
      </c>
      <c r="H814">
        <v>1360</v>
      </c>
      <c r="I814">
        <v>1235</v>
      </c>
      <c r="J814">
        <v>25</v>
      </c>
      <c r="K814">
        <v>40</v>
      </c>
      <c r="L814">
        <v>45</v>
      </c>
      <c r="M814">
        <v>10</v>
      </c>
      <c r="N814">
        <v>0</v>
      </c>
    </row>
    <row r="815" spans="1:14" x14ac:dyDescent="0.25">
      <c r="A815" s="2">
        <v>4620831.08</v>
      </c>
      <c r="B815">
        <v>8030</v>
      </c>
      <c r="C815">
        <v>6225</v>
      </c>
      <c r="D815">
        <v>2852</v>
      </c>
      <c r="E815">
        <v>2813</v>
      </c>
      <c r="F815">
        <v>1781.2</v>
      </c>
      <c r="G815">
        <v>4.51</v>
      </c>
      <c r="H815">
        <v>4215</v>
      </c>
      <c r="I815">
        <v>3260</v>
      </c>
      <c r="J815">
        <v>135</v>
      </c>
      <c r="K815">
        <v>650</v>
      </c>
      <c r="L815">
        <v>110</v>
      </c>
      <c r="M815">
        <v>30</v>
      </c>
      <c r="N815">
        <v>35</v>
      </c>
    </row>
    <row r="816" spans="1:14" x14ac:dyDescent="0.25">
      <c r="A816" s="2">
        <v>4620831.09</v>
      </c>
      <c r="B816">
        <v>4227</v>
      </c>
      <c r="C816">
        <v>4031</v>
      </c>
      <c r="D816">
        <v>1456</v>
      </c>
      <c r="E816">
        <v>1450</v>
      </c>
      <c r="F816">
        <v>2512.6</v>
      </c>
      <c r="G816">
        <v>1.68</v>
      </c>
      <c r="H816">
        <v>2355</v>
      </c>
      <c r="I816">
        <v>1920</v>
      </c>
      <c r="J816">
        <v>105</v>
      </c>
      <c r="K816">
        <v>280</v>
      </c>
      <c r="L816">
        <v>40</v>
      </c>
      <c r="M816">
        <v>0</v>
      </c>
      <c r="N816">
        <v>0</v>
      </c>
    </row>
    <row r="817" spans="1:14" x14ac:dyDescent="0.25">
      <c r="A817" s="2">
        <v>4620832</v>
      </c>
      <c r="G817">
        <v>50.39</v>
      </c>
    </row>
    <row r="818" spans="1:14" x14ac:dyDescent="0.25">
      <c r="A818" s="2">
        <v>4620833</v>
      </c>
      <c r="B818">
        <v>6320</v>
      </c>
      <c r="C818">
        <v>5495</v>
      </c>
      <c r="D818">
        <v>2627</v>
      </c>
      <c r="E818">
        <v>2490</v>
      </c>
      <c r="F818">
        <v>102</v>
      </c>
      <c r="G818">
        <v>61.95</v>
      </c>
      <c r="H818">
        <v>3340</v>
      </c>
      <c r="I818">
        <v>2945</v>
      </c>
      <c r="J818">
        <v>105</v>
      </c>
      <c r="K818">
        <v>210</v>
      </c>
      <c r="L818">
        <v>55</v>
      </c>
      <c r="M818">
        <v>0</v>
      </c>
      <c r="N818">
        <v>15</v>
      </c>
    </row>
    <row r="819" spans="1:14" x14ac:dyDescent="0.25">
      <c r="A819" s="2">
        <v>4620834</v>
      </c>
      <c r="B819">
        <v>2608</v>
      </c>
      <c r="C819">
        <v>2581</v>
      </c>
      <c r="D819">
        <v>1047</v>
      </c>
      <c r="E819">
        <v>1026</v>
      </c>
      <c r="F819">
        <v>49.8</v>
      </c>
      <c r="G819">
        <v>52.32</v>
      </c>
      <c r="H819">
        <v>1240</v>
      </c>
      <c r="I819">
        <v>1130</v>
      </c>
      <c r="J819">
        <v>25</v>
      </c>
      <c r="K819">
        <v>55</v>
      </c>
      <c r="L819">
        <v>15</v>
      </c>
      <c r="M819">
        <v>0</v>
      </c>
      <c r="N819">
        <v>15</v>
      </c>
    </row>
    <row r="820" spans="1:14" x14ac:dyDescent="0.25">
      <c r="A820" s="2">
        <v>4620850.01</v>
      </c>
      <c r="B820">
        <v>10324</v>
      </c>
      <c r="C820">
        <v>8593</v>
      </c>
      <c r="D820">
        <v>3770</v>
      </c>
      <c r="E820">
        <v>3736</v>
      </c>
      <c r="F820">
        <v>2500</v>
      </c>
      <c r="G820">
        <v>4.13</v>
      </c>
      <c r="H820">
        <v>5395</v>
      </c>
      <c r="I820">
        <v>4340</v>
      </c>
      <c r="J820">
        <v>130</v>
      </c>
      <c r="K820">
        <v>740</v>
      </c>
      <c r="L820">
        <v>120</v>
      </c>
      <c r="M820">
        <v>30</v>
      </c>
      <c r="N820">
        <v>30</v>
      </c>
    </row>
    <row r="821" spans="1:14" x14ac:dyDescent="0.25">
      <c r="A821" s="2">
        <v>4620850.03</v>
      </c>
      <c r="B821">
        <v>5029</v>
      </c>
      <c r="C821">
        <v>4805</v>
      </c>
      <c r="D821">
        <v>2119</v>
      </c>
      <c r="E821">
        <v>2049</v>
      </c>
      <c r="F821">
        <v>3359.2</v>
      </c>
      <c r="G821">
        <v>1.5</v>
      </c>
      <c r="H821">
        <v>2535</v>
      </c>
      <c r="I821">
        <v>2010</v>
      </c>
      <c r="J821">
        <v>90</v>
      </c>
      <c r="K821">
        <v>315</v>
      </c>
      <c r="L821">
        <v>100</v>
      </c>
      <c r="M821">
        <v>10</v>
      </c>
      <c r="N821">
        <v>15</v>
      </c>
    </row>
    <row r="822" spans="1:14" x14ac:dyDescent="0.25">
      <c r="A822" s="2">
        <v>4620850.04</v>
      </c>
      <c r="B822">
        <v>4867</v>
      </c>
      <c r="C822">
        <v>3886</v>
      </c>
      <c r="D822">
        <v>1679</v>
      </c>
      <c r="E822">
        <v>1653</v>
      </c>
      <c r="F822">
        <v>578</v>
      </c>
      <c r="G822">
        <v>8.42</v>
      </c>
      <c r="H822">
        <v>2660</v>
      </c>
      <c r="I822">
        <v>2105</v>
      </c>
      <c r="J822">
        <v>85</v>
      </c>
      <c r="K822">
        <v>395</v>
      </c>
      <c r="L822">
        <v>25</v>
      </c>
      <c r="M822">
        <v>15</v>
      </c>
      <c r="N822">
        <v>40</v>
      </c>
    </row>
    <row r="823" spans="1:14" x14ac:dyDescent="0.25">
      <c r="A823" s="2">
        <v>4620850.05</v>
      </c>
      <c r="B823">
        <v>3639</v>
      </c>
      <c r="C823">
        <v>3530</v>
      </c>
      <c r="D823">
        <v>1354</v>
      </c>
      <c r="E823">
        <v>1343</v>
      </c>
      <c r="F823">
        <v>471.2</v>
      </c>
      <c r="G823">
        <v>7.72</v>
      </c>
      <c r="H823">
        <v>1900</v>
      </c>
      <c r="I823">
        <v>1525</v>
      </c>
      <c r="J823">
        <v>85</v>
      </c>
      <c r="K823">
        <v>230</v>
      </c>
      <c r="L823">
        <v>40</v>
      </c>
      <c r="M823">
        <v>15</v>
      </c>
      <c r="N823">
        <v>10</v>
      </c>
    </row>
    <row r="824" spans="1:14" x14ac:dyDescent="0.25">
      <c r="A824" s="2">
        <v>4620851</v>
      </c>
      <c r="B824">
        <v>5261</v>
      </c>
      <c r="C824">
        <v>4757</v>
      </c>
      <c r="D824">
        <v>2624</v>
      </c>
      <c r="E824">
        <v>2465</v>
      </c>
      <c r="F824">
        <v>1565.3</v>
      </c>
      <c r="G824">
        <v>3.36</v>
      </c>
      <c r="H824">
        <v>2380</v>
      </c>
      <c r="I824">
        <v>1865</v>
      </c>
      <c r="J824">
        <v>85</v>
      </c>
      <c r="K824">
        <v>245</v>
      </c>
      <c r="L824">
        <v>145</v>
      </c>
      <c r="M824">
        <v>25</v>
      </c>
      <c r="N824">
        <v>20</v>
      </c>
    </row>
    <row r="825" spans="1:14" x14ac:dyDescent="0.25">
      <c r="A825" s="2">
        <v>4620852.01</v>
      </c>
      <c r="B825">
        <v>8617</v>
      </c>
      <c r="C825">
        <v>7207</v>
      </c>
      <c r="D825">
        <v>3198</v>
      </c>
      <c r="E825">
        <v>3058</v>
      </c>
      <c r="F825">
        <v>158.1</v>
      </c>
      <c r="G825">
        <v>54.52</v>
      </c>
      <c r="H825">
        <v>4485</v>
      </c>
      <c r="I825">
        <v>3910</v>
      </c>
      <c r="J825">
        <v>145</v>
      </c>
      <c r="K825">
        <v>355</v>
      </c>
      <c r="L825">
        <v>25</v>
      </c>
      <c r="M825">
        <v>20</v>
      </c>
      <c r="N825">
        <v>35</v>
      </c>
    </row>
    <row r="826" spans="1:14" x14ac:dyDescent="0.25">
      <c r="A826" s="2">
        <v>4620852.0199999996</v>
      </c>
      <c r="B826">
        <v>845</v>
      </c>
      <c r="C826">
        <v>759</v>
      </c>
      <c r="D826">
        <v>374</v>
      </c>
      <c r="E826">
        <v>355</v>
      </c>
      <c r="F826">
        <v>109</v>
      </c>
      <c r="G826">
        <v>7.75</v>
      </c>
      <c r="H826">
        <v>445</v>
      </c>
      <c r="I826">
        <v>395</v>
      </c>
      <c r="J826">
        <v>20</v>
      </c>
      <c r="K826">
        <v>20</v>
      </c>
      <c r="L826">
        <v>10</v>
      </c>
      <c r="M826">
        <v>0</v>
      </c>
      <c r="N826">
        <v>0</v>
      </c>
    </row>
    <row r="827" spans="1:14" x14ac:dyDescent="0.25">
      <c r="A827" s="2">
        <v>4620853.0199999996</v>
      </c>
      <c r="B827">
        <v>5692</v>
      </c>
      <c r="C827">
        <v>5613</v>
      </c>
      <c r="D827">
        <v>2168</v>
      </c>
      <c r="E827">
        <v>2151</v>
      </c>
      <c r="F827">
        <v>281.60000000000002</v>
      </c>
      <c r="G827">
        <v>20.21</v>
      </c>
      <c r="H827">
        <v>2870</v>
      </c>
      <c r="I827">
        <v>2180</v>
      </c>
      <c r="J827">
        <v>120</v>
      </c>
      <c r="K827">
        <v>415</v>
      </c>
      <c r="L827">
        <v>90</v>
      </c>
      <c r="M827">
        <v>35</v>
      </c>
      <c r="N827">
        <v>35</v>
      </c>
    </row>
    <row r="828" spans="1:14" x14ac:dyDescent="0.25">
      <c r="A828" s="2">
        <v>4620853.03</v>
      </c>
      <c r="B828">
        <v>5683</v>
      </c>
      <c r="C828">
        <v>5403</v>
      </c>
      <c r="D828">
        <v>2310</v>
      </c>
      <c r="E828">
        <v>2282</v>
      </c>
      <c r="F828">
        <v>1846.6</v>
      </c>
      <c r="G828">
        <v>3.08</v>
      </c>
      <c r="H828">
        <v>2965</v>
      </c>
      <c r="I828">
        <v>2275</v>
      </c>
      <c r="J828">
        <v>95</v>
      </c>
      <c r="K828">
        <v>475</v>
      </c>
      <c r="L828">
        <v>85</v>
      </c>
      <c r="M828">
        <v>15</v>
      </c>
      <c r="N828">
        <v>25</v>
      </c>
    </row>
    <row r="829" spans="1:14" x14ac:dyDescent="0.25">
      <c r="A829" s="2">
        <v>4620853.04</v>
      </c>
      <c r="B829">
        <v>5684</v>
      </c>
      <c r="C829">
        <v>5720</v>
      </c>
      <c r="D829">
        <v>1969</v>
      </c>
      <c r="E829">
        <v>1958</v>
      </c>
      <c r="F829">
        <v>451</v>
      </c>
      <c r="G829">
        <v>12.6</v>
      </c>
      <c r="H829">
        <v>2965</v>
      </c>
      <c r="I829">
        <v>2390</v>
      </c>
      <c r="J829">
        <v>85</v>
      </c>
      <c r="K829">
        <v>390</v>
      </c>
      <c r="L829">
        <v>75</v>
      </c>
      <c r="M829">
        <v>15</v>
      </c>
      <c r="N829">
        <v>10</v>
      </c>
    </row>
    <row r="830" spans="1:14" x14ac:dyDescent="0.25">
      <c r="A830" s="2">
        <v>4620854.01</v>
      </c>
      <c r="B830">
        <v>5619</v>
      </c>
      <c r="C830">
        <v>5823</v>
      </c>
      <c r="D830">
        <v>2015</v>
      </c>
      <c r="E830">
        <v>1997</v>
      </c>
      <c r="F830">
        <v>1990.6</v>
      </c>
      <c r="G830">
        <v>2.82</v>
      </c>
      <c r="H830">
        <v>2335</v>
      </c>
      <c r="I830">
        <v>1805</v>
      </c>
      <c r="J830">
        <v>55</v>
      </c>
      <c r="K830">
        <v>320</v>
      </c>
      <c r="L830">
        <v>80</v>
      </c>
      <c r="M830">
        <v>60</v>
      </c>
      <c r="N830">
        <v>15</v>
      </c>
    </row>
    <row r="831" spans="1:14" x14ac:dyDescent="0.25">
      <c r="A831" s="2">
        <v>4620854.0199999996</v>
      </c>
      <c r="B831">
        <v>5931</v>
      </c>
      <c r="C831">
        <v>6015</v>
      </c>
      <c r="D831">
        <v>2292</v>
      </c>
      <c r="E831">
        <v>2252</v>
      </c>
      <c r="F831">
        <v>294.39999999999998</v>
      </c>
      <c r="G831">
        <v>20.149999999999999</v>
      </c>
      <c r="H831">
        <v>2720</v>
      </c>
      <c r="I831">
        <v>2115</v>
      </c>
      <c r="J831">
        <v>95</v>
      </c>
      <c r="K831">
        <v>355</v>
      </c>
      <c r="L831">
        <v>100</v>
      </c>
      <c r="M831">
        <v>30</v>
      </c>
      <c r="N831">
        <v>25</v>
      </c>
    </row>
    <row r="832" spans="1:14" x14ac:dyDescent="0.25">
      <c r="A832" s="2">
        <v>4620855.01</v>
      </c>
      <c r="B832">
        <v>5124</v>
      </c>
      <c r="C832">
        <v>5018</v>
      </c>
      <c r="D832">
        <v>2009</v>
      </c>
      <c r="E832">
        <v>1992</v>
      </c>
      <c r="F832">
        <v>648.29999999999995</v>
      </c>
      <c r="G832">
        <v>7.9</v>
      </c>
      <c r="H832">
        <v>2385</v>
      </c>
      <c r="I832">
        <v>1845</v>
      </c>
      <c r="J832">
        <v>80</v>
      </c>
      <c r="K832">
        <v>315</v>
      </c>
      <c r="L832">
        <v>85</v>
      </c>
      <c r="M832">
        <v>45</v>
      </c>
      <c r="N832">
        <v>20</v>
      </c>
    </row>
    <row r="833" spans="1:14" x14ac:dyDescent="0.25">
      <c r="A833" s="2">
        <v>4620855.03</v>
      </c>
      <c r="B833">
        <v>6354</v>
      </c>
      <c r="C833">
        <v>6343</v>
      </c>
      <c r="D833">
        <v>3003</v>
      </c>
      <c r="E833">
        <v>2922</v>
      </c>
      <c r="F833">
        <v>1609.3</v>
      </c>
      <c r="G833">
        <v>3.95</v>
      </c>
      <c r="H833">
        <v>2765</v>
      </c>
      <c r="I833">
        <v>2035</v>
      </c>
      <c r="J833">
        <v>95</v>
      </c>
      <c r="K833">
        <v>400</v>
      </c>
      <c r="L833">
        <v>150</v>
      </c>
      <c r="M833">
        <v>50</v>
      </c>
      <c r="N833">
        <v>40</v>
      </c>
    </row>
    <row r="834" spans="1:14" x14ac:dyDescent="0.25">
      <c r="A834" s="2">
        <v>4620855.04</v>
      </c>
      <c r="B834">
        <v>3366</v>
      </c>
      <c r="C834">
        <v>2908</v>
      </c>
      <c r="D834">
        <v>1099</v>
      </c>
      <c r="E834">
        <v>1080</v>
      </c>
      <c r="F834">
        <v>404.8</v>
      </c>
      <c r="G834">
        <v>8.32</v>
      </c>
      <c r="H834">
        <v>1670</v>
      </c>
      <c r="I834">
        <v>1290</v>
      </c>
      <c r="J834">
        <v>45</v>
      </c>
      <c r="K834">
        <v>285</v>
      </c>
      <c r="L834">
        <v>30</v>
      </c>
      <c r="M834">
        <v>0</v>
      </c>
      <c r="N834">
        <v>15</v>
      </c>
    </row>
    <row r="835" spans="1:14" x14ac:dyDescent="0.25">
      <c r="A835" s="2">
        <v>4620856</v>
      </c>
      <c r="B835">
        <v>2468</v>
      </c>
      <c r="C835">
        <v>1813</v>
      </c>
      <c r="D835">
        <v>1184</v>
      </c>
      <c r="E835">
        <v>1102</v>
      </c>
      <c r="F835">
        <v>159.30000000000001</v>
      </c>
      <c r="G835">
        <v>15.49</v>
      </c>
      <c r="H835">
        <v>1335</v>
      </c>
      <c r="I835">
        <v>1075</v>
      </c>
      <c r="J835">
        <v>45</v>
      </c>
      <c r="K835">
        <v>185</v>
      </c>
      <c r="L835">
        <v>25</v>
      </c>
      <c r="M835">
        <v>0</v>
      </c>
      <c r="N835">
        <v>10</v>
      </c>
    </row>
    <row r="836" spans="1:14" x14ac:dyDescent="0.25">
      <c r="A836" s="2">
        <v>4620857.01</v>
      </c>
      <c r="B836">
        <v>4774</v>
      </c>
      <c r="C836">
        <v>4929</v>
      </c>
      <c r="D836">
        <v>1968</v>
      </c>
      <c r="E836">
        <v>1945</v>
      </c>
      <c r="F836">
        <v>3206.4</v>
      </c>
      <c r="G836">
        <v>1.49</v>
      </c>
      <c r="H836">
        <v>2270</v>
      </c>
      <c r="I836">
        <v>1625</v>
      </c>
      <c r="J836">
        <v>65</v>
      </c>
      <c r="K836">
        <v>470</v>
      </c>
      <c r="L836">
        <v>80</v>
      </c>
      <c r="M836">
        <v>10</v>
      </c>
      <c r="N836">
        <v>20</v>
      </c>
    </row>
    <row r="837" spans="1:14" x14ac:dyDescent="0.25">
      <c r="A837" s="2">
        <v>4620857.0199999996</v>
      </c>
      <c r="B837">
        <v>4276</v>
      </c>
      <c r="C837">
        <v>4205</v>
      </c>
      <c r="D837">
        <v>1651</v>
      </c>
      <c r="E837">
        <v>1634</v>
      </c>
      <c r="F837">
        <v>3618.5</v>
      </c>
      <c r="G837">
        <v>1.18</v>
      </c>
      <c r="H837">
        <v>2050</v>
      </c>
      <c r="I837">
        <v>1370</v>
      </c>
      <c r="J837">
        <v>80</v>
      </c>
      <c r="K837">
        <v>485</v>
      </c>
      <c r="L837">
        <v>70</v>
      </c>
      <c r="M837">
        <v>25</v>
      </c>
      <c r="N837">
        <v>10</v>
      </c>
    </row>
    <row r="838" spans="1:14" x14ac:dyDescent="0.25">
      <c r="A838" s="2">
        <v>4620857.0599999996</v>
      </c>
      <c r="B838">
        <v>5621</v>
      </c>
      <c r="C838">
        <v>5822</v>
      </c>
      <c r="D838">
        <v>2290</v>
      </c>
      <c r="E838">
        <v>2225</v>
      </c>
      <c r="F838">
        <v>3939.3</v>
      </c>
      <c r="G838">
        <v>1.43</v>
      </c>
      <c r="H838">
        <v>2815</v>
      </c>
      <c r="I838">
        <v>2020</v>
      </c>
      <c r="J838">
        <v>80</v>
      </c>
      <c r="K838">
        <v>575</v>
      </c>
      <c r="L838">
        <v>60</v>
      </c>
      <c r="M838">
        <v>30</v>
      </c>
      <c r="N838">
        <v>45</v>
      </c>
    </row>
    <row r="839" spans="1:14" x14ac:dyDescent="0.25">
      <c r="A839" s="2">
        <v>4620857.07</v>
      </c>
      <c r="B839">
        <v>7275</v>
      </c>
      <c r="C839">
        <v>7150</v>
      </c>
      <c r="D839">
        <v>2612</v>
      </c>
      <c r="E839">
        <v>2581</v>
      </c>
      <c r="F839">
        <v>722.4</v>
      </c>
      <c r="G839">
        <v>10.07</v>
      </c>
      <c r="H839">
        <v>3895</v>
      </c>
      <c r="I839">
        <v>2895</v>
      </c>
      <c r="J839">
        <v>135</v>
      </c>
      <c r="K839">
        <v>755</v>
      </c>
      <c r="L839">
        <v>65</v>
      </c>
      <c r="M839">
        <v>20</v>
      </c>
      <c r="N839">
        <v>15</v>
      </c>
    </row>
    <row r="840" spans="1:14" x14ac:dyDescent="0.25">
      <c r="A840" s="2">
        <v>4620857.08</v>
      </c>
      <c r="B840">
        <v>5733</v>
      </c>
      <c r="C840">
        <v>5068</v>
      </c>
      <c r="D840">
        <v>2937</v>
      </c>
      <c r="E840">
        <v>2910</v>
      </c>
      <c r="F840">
        <v>1484.9</v>
      </c>
      <c r="G840">
        <v>3.86</v>
      </c>
      <c r="H840">
        <v>2820</v>
      </c>
      <c r="I840">
        <v>2110</v>
      </c>
      <c r="J840">
        <v>60</v>
      </c>
      <c r="K840">
        <v>560</v>
      </c>
      <c r="L840">
        <v>75</v>
      </c>
      <c r="M840">
        <v>10</v>
      </c>
      <c r="N840">
        <v>10</v>
      </c>
    </row>
    <row r="841" spans="1:14" x14ac:dyDescent="0.25">
      <c r="A841" s="2">
        <v>4620857.09</v>
      </c>
      <c r="B841">
        <v>5208</v>
      </c>
      <c r="C841">
        <v>4904</v>
      </c>
      <c r="D841">
        <v>2132</v>
      </c>
      <c r="E841">
        <v>2105</v>
      </c>
      <c r="F841">
        <v>2187</v>
      </c>
      <c r="G841">
        <v>2.38</v>
      </c>
      <c r="H841">
        <v>2665</v>
      </c>
      <c r="I841">
        <v>1880</v>
      </c>
      <c r="J841">
        <v>100</v>
      </c>
      <c r="K841">
        <v>605</v>
      </c>
      <c r="L841">
        <v>40</v>
      </c>
      <c r="M841">
        <v>25</v>
      </c>
      <c r="N841">
        <v>15</v>
      </c>
    </row>
    <row r="842" spans="1:14" x14ac:dyDescent="0.25">
      <c r="A842" s="2">
        <v>4620857.0999999996</v>
      </c>
      <c r="B842">
        <v>5716</v>
      </c>
      <c r="C842">
        <v>4554</v>
      </c>
      <c r="D842">
        <v>2178</v>
      </c>
      <c r="E842">
        <v>2115</v>
      </c>
      <c r="F842">
        <v>866.4</v>
      </c>
      <c r="G842">
        <v>6.6</v>
      </c>
      <c r="H842">
        <v>3120</v>
      </c>
      <c r="I842">
        <v>2410</v>
      </c>
      <c r="J842">
        <v>90</v>
      </c>
      <c r="K842">
        <v>555</v>
      </c>
      <c r="L842">
        <v>35</v>
      </c>
      <c r="M842">
        <v>0</v>
      </c>
      <c r="N842">
        <v>25</v>
      </c>
    </row>
    <row r="843" spans="1:14" x14ac:dyDescent="0.25">
      <c r="A843" s="2">
        <v>4620857.1100000003</v>
      </c>
      <c r="B843">
        <v>3749</v>
      </c>
      <c r="C843">
        <v>3190</v>
      </c>
      <c r="D843">
        <v>1525</v>
      </c>
      <c r="E843">
        <v>1521</v>
      </c>
      <c r="F843">
        <v>1727.6</v>
      </c>
      <c r="G843">
        <v>2.17</v>
      </c>
      <c r="H843">
        <v>1935</v>
      </c>
      <c r="I843">
        <v>1375</v>
      </c>
      <c r="J843">
        <v>70</v>
      </c>
      <c r="K843">
        <v>395</v>
      </c>
      <c r="L843">
        <v>45</v>
      </c>
      <c r="M843">
        <v>30</v>
      </c>
      <c r="N843">
        <v>15</v>
      </c>
    </row>
    <row r="844" spans="1:14" x14ac:dyDescent="0.25">
      <c r="A844" s="2">
        <v>4620857.12</v>
      </c>
      <c r="B844">
        <v>3771</v>
      </c>
      <c r="C844">
        <v>3759</v>
      </c>
      <c r="D844">
        <v>1461</v>
      </c>
      <c r="E844">
        <v>1443</v>
      </c>
      <c r="F844">
        <v>3452.3</v>
      </c>
      <c r="G844">
        <v>1.0900000000000001</v>
      </c>
      <c r="H844">
        <v>1850</v>
      </c>
      <c r="I844">
        <v>1395</v>
      </c>
      <c r="J844">
        <v>55</v>
      </c>
      <c r="K844">
        <v>305</v>
      </c>
      <c r="L844">
        <v>55</v>
      </c>
      <c r="M844">
        <v>10</v>
      </c>
      <c r="N844">
        <v>25</v>
      </c>
    </row>
    <row r="845" spans="1:14" x14ac:dyDescent="0.25">
      <c r="A845" s="2">
        <v>4620858.01</v>
      </c>
      <c r="B845">
        <v>4729</v>
      </c>
      <c r="C845">
        <v>4602</v>
      </c>
      <c r="D845">
        <v>1841</v>
      </c>
      <c r="E845">
        <v>1810</v>
      </c>
      <c r="F845">
        <v>3130.1</v>
      </c>
      <c r="G845">
        <v>1.51</v>
      </c>
      <c r="H845">
        <v>2210</v>
      </c>
      <c r="I845">
        <v>1650</v>
      </c>
      <c r="J845">
        <v>50</v>
      </c>
      <c r="K845">
        <v>455</v>
      </c>
      <c r="L845">
        <v>40</v>
      </c>
      <c r="M845">
        <v>10</v>
      </c>
      <c r="N845">
        <v>10</v>
      </c>
    </row>
    <row r="846" spans="1:14" x14ac:dyDescent="0.25">
      <c r="A846" s="2">
        <v>4620858.0199999996</v>
      </c>
      <c r="B846">
        <v>3879</v>
      </c>
      <c r="C846">
        <v>3951</v>
      </c>
      <c r="D846">
        <v>1580</v>
      </c>
      <c r="E846">
        <v>1547</v>
      </c>
      <c r="F846">
        <v>3232.8</v>
      </c>
      <c r="G846">
        <v>1.2</v>
      </c>
      <c r="H846">
        <v>1885</v>
      </c>
      <c r="I846">
        <v>1270</v>
      </c>
      <c r="J846">
        <v>75</v>
      </c>
      <c r="K846">
        <v>475</v>
      </c>
      <c r="L846">
        <v>45</v>
      </c>
      <c r="M846">
        <v>15</v>
      </c>
      <c r="N846">
        <v>10</v>
      </c>
    </row>
    <row r="847" spans="1:14" x14ac:dyDescent="0.25">
      <c r="A847" s="2">
        <v>4620858.04</v>
      </c>
      <c r="B847">
        <v>5524</v>
      </c>
      <c r="C847">
        <v>4966</v>
      </c>
      <c r="D847">
        <v>1988</v>
      </c>
      <c r="E847">
        <v>1971</v>
      </c>
      <c r="F847">
        <v>1976</v>
      </c>
      <c r="G847">
        <v>2.8</v>
      </c>
      <c r="H847">
        <v>2825</v>
      </c>
      <c r="I847">
        <v>1945</v>
      </c>
      <c r="J847">
        <v>100</v>
      </c>
      <c r="K847">
        <v>735</v>
      </c>
      <c r="L847">
        <v>35</v>
      </c>
      <c r="M847">
        <v>10</v>
      </c>
      <c r="N847">
        <v>10</v>
      </c>
    </row>
    <row r="848" spans="1:14" x14ac:dyDescent="0.25">
      <c r="A848" s="2">
        <v>4620858.05</v>
      </c>
      <c r="B848">
        <v>3011</v>
      </c>
      <c r="C848">
        <v>3013</v>
      </c>
      <c r="D848">
        <v>1113</v>
      </c>
      <c r="E848">
        <v>1087</v>
      </c>
      <c r="F848">
        <v>297.7</v>
      </c>
      <c r="G848">
        <v>10.11</v>
      </c>
      <c r="H848">
        <v>1775</v>
      </c>
      <c r="I848">
        <v>1270</v>
      </c>
      <c r="J848">
        <v>90</v>
      </c>
      <c r="K848">
        <v>345</v>
      </c>
      <c r="L848">
        <v>35</v>
      </c>
      <c r="M848">
        <v>20</v>
      </c>
      <c r="N848">
        <v>15</v>
      </c>
    </row>
    <row r="849" spans="1:14" x14ac:dyDescent="0.25">
      <c r="A849" s="2">
        <v>4620859</v>
      </c>
      <c r="B849">
        <v>2856</v>
      </c>
      <c r="C849">
        <v>2679</v>
      </c>
      <c r="D849">
        <v>1149</v>
      </c>
      <c r="E849">
        <v>1096</v>
      </c>
      <c r="F849">
        <v>3809</v>
      </c>
      <c r="G849">
        <v>0.75</v>
      </c>
      <c r="H849">
        <v>1255</v>
      </c>
      <c r="I849">
        <v>860</v>
      </c>
      <c r="J849">
        <v>45</v>
      </c>
      <c r="K849">
        <v>275</v>
      </c>
      <c r="L849">
        <v>50</v>
      </c>
      <c r="M849">
        <v>10</v>
      </c>
      <c r="N849">
        <v>10</v>
      </c>
    </row>
    <row r="850" spans="1:14" x14ac:dyDescent="0.25">
      <c r="A850" s="2">
        <v>4620860.01</v>
      </c>
      <c r="B850">
        <v>6335</v>
      </c>
      <c r="C850">
        <v>6440</v>
      </c>
      <c r="D850">
        <v>2474</v>
      </c>
      <c r="E850">
        <v>2424</v>
      </c>
      <c r="F850">
        <v>3813.7</v>
      </c>
      <c r="G850">
        <v>1.66</v>
      </c>
      <c r="H850">
        <v>2965</v>
      </c>
      <c r="I850">
        <v>1935</v>
      </c>
      <c r="J850">
        <v>125</v>
      </c>
      <c r="K850">
        <v>775</v>
      </c>
      <c r="L850">
        <v>65</v>
      </c>
      <c r="M850">
        <v>50</v>
      </c>
      <c r="N850">
        <v>15</v>
      </c>
    </row>
    <row r="851" spans="1:14" x14ac:dyDescent="0.25">
      <c r="A851" s="2">
        <v>4620860.0199999996</v>
      </c>
      <c r="B851">
        <v>3826</v>
      </c>
      <c r="C851">
        <v>4011</v>
      </c>
      <c r="D851">
        <v>1627</v>
      </c>
      <c r="E851">
        <v>1562</v>
      </c>
      <c r="F851">
        <v>3171.9</v>
      </c>
      <c r="G851">
        <v>1.21</v>
      </c>
      <c r="H851">
        <v>1570</v>
      </c>
      <c r="I851">
        <v>990</v>
      </c>
      <c r="J851">
        <v>40</v>
      </c>
      <c r="K851">
        <v>460</v>
      </c>
      <c r="L851">
        <v>55</v>
      </c>
      <c r="M851">
        <v>15</v>
      </c>
      <c r="N851">
        <v>10</v>
      </c>
    </row>
    <row r="852" spans="1:14" x14ac:dyDescent="0.25">
      <c r="A852" s="2">
        <v>4620861</v>
      </c>
      <c r="B852">
        <v>6572</v>
      </c>
      <c r="C852">
        <v>6518</v>
      </c>
      <c r="D852">
        <v>3356</v>
      </c>
      <c r="E852">
        <v>3167</v>
      </c>
      <c r="F852">
        <v>3444.3</v>
      </c>
      <c r="G852">
        <v>1.91</v>
      </c>
      <c r="H852">
        <v>2875</v>
      </c>
      <c r="I852">
        <v>1760</v>
      </c>
      <c r="J852">
        <v>80</v>
      </c>
      <c r="K852">
        <v>715</v>
      </c>
      <c r="L852">
        <v>205</v>
      </c>
      <c r="M852">
        <v>75</v>
      </c>
      <c r="N852">
        <v>35</v>
      </c>
    </row>
    <row r="853" spans="1:14" x14ac:dyDescent="0.25">
      <c r="A853" s="2">
        <v>4620862</v>
      </c>
      <c r="B853">
        <v>6859</v>
      </c>
      <c r="C853">
        <v>6893</v>
      </c>
      <c r="D853">
        <v>3351</v>
      </c>
      <c r="E853">
        <v>3212</v>
      </c>
      <c r="F853">
        <v>3025.7</v>
      </c>
      <c r="G853">
        <v>2.27</v>
      </c>
      <c r="H853">
        <v>2455</v>
      </c>
      <c r="I853">
        <v>1575</v>
      </c>
      <c r="J853">
        <v>115</v>
      </c>
      <c r="K853">
        <v>625</v>
      </c>
      <c r="L853">
        <v>70</v>
      </c>
      <c r="M853">
        <v>50</v>
      </c>
      <c r="N853">
        <v>25</v>
      </c>
    </row>
    <row r="854" spans="1:14" x14ac:dyDescent="0.25">
      <c r="A854" s="2">
        <v>4620863.01</v>
      </c>
      <c r="B854">
        <v>3438</v>
      </c>
      <c r="C854">
        <v>3309</v>
      </c>
      <c r="D854">
        <v>1538</v>
      </c>
      <c r="E854">
        <v>1456</v>
      </c>
      <c r="F854">
        <v>2447</v>
      </c>
      <c r="G854">
        <v>1.41</v>
      </c>
      <c r="H854">
        <v>1390</v>
      </c>
      <c r="I854">
        <v>870</v>
      </c>
      <c r="J854">
        <v>40</v>
      </c>
      <c r="K854">
        <v>345</v>
      </c>
      <c r="L854">
        <v>60</v>
      </c>
      <c r="M854">
        <v>60</v>
      </c>
      <c r="N854">
        <v>15</v>
      </c>
    </row>
    <row r="855" spans="1:14" x14ac:dyDescent="0.25">
      <c r="A855" s="2">
        <v>4620863.0199999996</v>
      </c>
      <c r="B855">
        <v>6280</v>
      </c>
      <c r="C855">
        <v>5956</v>
      </c>
      <c r="D855">
        <v>3376</v>
      </c>
      <c r="E855">
        <v>3045</v>
      </c>
      <c r="F855">
        <v>3286.6</v>
      </c>
      <c r="G855">
        <v>1.91</v>
      </c>
      <c r="H855">
        <v>2435</v>
      </c>
      <c r="I855">
        <v>1370</v>
      </c>
      <c r="J855">
        <v>80</v>
      </c>
      <c r="K855">
        <v>750</v>
      </c>
      <c r="L855">
        <v>155</v>
      </c>
      <c r="M855">
        <v>60</v>
      </c>
      <c r="N855">
        <v>15</v>
      </c>
    </row>
    <row r="856" spans="1:14" x14ac:dyDescent="0.25">
      <c r="A856" s="2">
        <v>4620864</v>
      </c>
      <c r="B856">
        <v>5284</v>
      </c>
      <c r="C856">
        <v>5397</v>
      </c>
      <c r="D856">
        <v>2181</v>
      </c>
      <c r="E856">
        <v>2101</v>
      </c>
      <c r="F856">
        <v>2633.7</v>
      </c>
      <c r="G856">
        <v>2.0099999999999998</v>
      </c>
      <c r="H856">
        <v>2400</v>
      </c>
      <c r="I856">
        <v>1370</v>
      </c>
      <c r="J856">
        <v>95</v>
      </c>
      <c r="K856">
        <v>650</v>
      </c>
      <c r="L856">
        <v>170</v>
      </c>
      <c r="M856">
        <v>105</v>
      </c>
      <c r="N856">
        <v>15</v>
      </c>
    </row>
    <row r="857" spans="1:14" x14ac:dyDescent="0.25">
      <c r="A857" s="2">
        <v>4620865</v>
      </c>
      <c r="B857">
        <v>1778</v>
      </c>
      <c r="C857">
        <v>1871</v>
      </c>
      <c r="D857">
        <v>1068</v>
      </c>
      <c r="E857">
        <v>987</v>
      </c>
      <c r="F857">
        <v>3406.8</v>
      </c>
      <c r="G857">
        <v>0.52</v>
      </c>
      <c r="H857">
        <v>780</v>
      </c>
      <c r="I857">
        <v>495</v>
      </c>
      <c r="J857">
        <v>15</v>
      </c>
      <c r="K857">
        <v>180</v>
      </c>
      <c r="L857">
        <v>60</v>
      </c>
      <c r="M857">
        <v>25</v>
      </c>
      <c r="N857">
        <v>0</v>
      </c>
    </row>
    <row r="858" spans="1:14" x14ac:dyDescent="0.25">
      <c r="A858" s="2">
        <v>4620866</v>
      </c>
      <c r="B858">
        <v>2965</v>
      </c>
      <c r="C858">
        <v>2942</v>
      </c>
      <c r="D858">
        <v>1821</v>
      </c>
      <c r="E858">
        <v>1656</v>
      </c>
      <c r="F858">
        <v>6037.5</v>
      </c>
      <c r="G858">
        <v>0.49</v>
      </c>
      <c r="H858">
        <v>1300</v>
      </c>
      <c r="I858">
        <v>840</v>
      </c>
      <c r="J858">
        <v>40</v>
      </c>
      <c r="K858">
        <v>305</v>
      </c>
      <c r="L858">
        <v>85</v>
      </c>
      <c r="M858">
        <v>25</v>
      </c>
      <c r="N858">
        <v>0</v>
      </c>
    </row>
    <row r="859" spans="1:14" x14ac:dyDescent="0.25">
      <c r="A859" s="2">
        <v>4620867</v>
      </c>
      <c r="B859">
        <v>6401</v>
      </c>
      <c r="C859">
        <v>6275</v>
      </c>
      <c r="D859">
        <v>3256</v>
      </c>
      <c r="E859">
        <v>3116</v>
      </c>
      <c r="F859">
        <v>4187.8</v>
      </c>
      <c r="G859">
        <v>1.53</v>
      </c>
      <c r="H859">
        <v>3070</v>
      </c>
      <c r="I859">
        <v>2225</v>
      </c>
      <c r="J859">
        <v>80</v>
      </c>
      <c r="K859">
        <v>545</v>
      </c>
      <c r="L859">
        <v>170</v>
      </c>
      <c r="M859">
        <v>30</v>
      </c>
      <c r="N859">
        <v>20</v>
      </c>
    </row>
    <row r="860" spans="1:14" x14ac:dyDescent="0.25">
      <c r="A860" s="2">
        <v>4620868.01</v>
      </c>
      <c r="B860">
        <v>5596</v>
      </c>
      <c r="C860">
        <v>5685</v>
      </c>
      <c r="D860">
        <v>2298</v>
      </c>
      <c r="E860">
        <v>2246</v>
      </c>
      <c r="F860">
        <v>3504.3</v>
      </c>
      <c r="G860">
        <v>1.6</v>
      </c>
      <c r="H860">
        <v>2560</v>
      </c>
      <c r="I860">
        <v>1830</v>
      </c>
      <c r="J860">
        <v>80</v>
      </c>
      <c r="K860">
        <v>545</v>
      </c>
      <c r="L860">
        <v>50</v>
      </c>
      <c r="M860">
        <v>40</v>
      </c>
      <c r="N860">
        <v>10</v>
      </c>
    </row>
    <row r="861" spans="1:14" x14ac:dyDescent="0.25">
      <c r="A861" s="2">
        <v>4620868.0199999996</v>
      </c>
      <c r="B861">
        <v>5856</v>
      </c>
      <c r="C861">
        <v>5539</v>
      </c>
      <c r="D861">
        <v>2738</v>
      </c>
      <c r="E861">
        <v>2540</v>
      </c>
      <c r="F861">
        <v>4846.1000000000004</v>
      </c>
      <c r="G861">
        <v>1.21</v>
      </c>
      <c r="H861">
        <v>2670</v>
      </c>
      <c r="I861">
        <v>1975</v>
      </c>
      <c r="J861">
        <v>65</v>
      </c>
      <c r="K861">
        <v>515</v>
      </c>
      <c r="L861">
        <v>70</v>
      </c>
      <c r="M861">
        <v>25</v>
      </c>
      <c r="N861">
        <v>20</v>
      </c>
    </row>
    <row r="862" spans="1:14" x14ac:dyDescent="0.25">
      <c r="A862" s="2">
        <v>4620869</v>
      </c>
      <c r="B862">
        <v>3109</v>
      </c>
      <c r="C862">
        <v>3248</v>
      </c>
      <c r="D862">
        <v>1098</v>
      </c>
      <c r="E862">
        <v>1079</v>
      </c>
      <c r="F862">
        <v>2901</v>
      </c>
      <c r="G862">
        <v>1.07</v>
      </c>
      <c r="H862">
        <v>1320</v>
      </c>
      <c r="I862">
        <v>865</v>
      </c>
      <c r="J862">
        <v>40</v>
      </c>
      <c r="K862">
        <v>345</v>
      </c>
      <c r="L862">
        <v>40</v>
      </c>
      <c r="M862">
        <v>15</v>
      </c>
      <c r="N862">
        <v>10</v>
      </c>
    </row>
    <row r="863" spans="1:14" x14ac:dyDescent="0.25">
      <c r="A863" s="2">
        <v>4620870.01</v>
      </c>
      <c r="B863">
        <v>3552</v>
      </c>
      <c r="C863">
        <v>3620</v>
      </c>
      <c r="D863">
        <v>1645</v>
      </c>
      <c r="E863">
        <v>1537</v>
      </c>
      <c r="F863">
        <v>3528.7</v>
      </c>
      <c r="G863">
        <v>1.01</v>
      </c>
      <c r="H863">
        <v>1580</v>
      </c>
      <c r="I863">
        <v>1100</v>
      </c>
      <c r="J863">
        <v>65</v>
      </c>
      <c r="K863">
        <v>370</v>
      </c>
      <c r="L863">
        <v>30</v>
      </c>
      <c r="M863">
        <v>10</v>
      </c>
      <c r="N863">
        <v>10</v>
      </c>
    </row>
    <row r="864" spans="1:14" x14ac:dyDescent="0.25">
      <c r="A864" s="2">
        <v>4620870.0199999996</v>
      </c>
      <c r="B864">
        <v>2268</v>
      </c>
      <c r="C864">
        <v>2269</v>
      </c>
      <c r="D864">
        <v>1060</v>
      </c>
      <c r="E864">
        <v>1004</v>
      </c>
      <c r="F864">
        <v>3821.4</v>
      </c>
      <c r="G864">
        <v>0.59</v>
      </c>
      <c r="H864">
        <v>1050</v>
      </c>
      <c r="I864">
        <v>720</v>
      </c>
      <c r="J864">
        <v>35</v>
      </c>
      <c r="K864">
        <v>235</v>
      </c>
      <c r="L864">
        <v>40</v>
      </c>
      <c r="M864">
        <v>10</v>
      </c>
      <c r="N864">
        <v>10</v>
      </c>
    </row>
    <row r="865" spans="1:14" x14ac:dyDescent="0.25">
      <c r="A865" s="2">
        <v>4620871.01</v>
      </c>
      <c r="B865">
        <v>3741</v>
      </c>
      <c r="C865">
        <v>3703</v>
      </c>
      <c r="D865">
        <v>1845</v>
      </c>
      <c r="E865">
        <v>1762</v>
      </c>
      <c r="F865">
        <v>5061.6000000000004</v>
      </c>
      <c r="G865">
        <v>0.74</v>
      </c>
      <c r="H865">
        <v>1520</v>
      </c>
      <c r="I865">
        <v>930</v>
      </c>
      <c r="J865">
        <v>55</v>
      </c>
      <c r="K865">
        <v>445</v>
      </c>
      <c r="L865">
        <v>45</v>
      </c>
      <c r="M865">
        <v>20</v>
      </c>
      <c r="N865">
        <v>10</v>
      </c>
    </row>
    <row r="866" spans="1:14" x14ac:dyDescent="0.25">
      <c r="A866" s="2">
        <v>4620871.0199999996</v>
      </c>
      <c r="B866">
        <v>2006</v>
      </c>
      <c r="C866">
        <v>2044</v>
      </c>
      <c r="D866">
        <v>858</v>
      </c>
      <c r="E866">
        <v>830</v>
      </c>
      <c r="F866">
        <v>4106.3999999999996</v>
      </c>
      <c r="G866">
        <v>0.49</v>
      </c>
      <c r="H866">
        <v>905</v>
      </c>
      <c r="I866">
        <v>665</v>
      </c>
      <c r="J866">
        <v>35</v>
      </c>
      <c r="K866">
        <v>180</v>
      </c>
      <c r="L866">
        <v>20</v>
      </c>
      <c r="M866">
        <v>0</v>
      </c>
      <c r="N866">
        <v>0</v>
      </c>
    </row>
    <row r="867" spans="1:14" x14ac:dyDescent="0.25">
      <c r="A867" s="2">
        <v>4620872</v>
      </c>
      <c r="B867">
        <v>6296</v>
      </c>
      <c r="C867">
        <v>6062</v>
      </c>
      <c r="D867">
        <v>3079</v>
      </c>
      <c r="E867">
        <v>2882</v>
      </c>
      <c r="F867">
        <v>3659.8</v>
      </c>
      <c r="G867">
        <v>1.72</v>
      </c>
      <c r="H867">
        <v>2740</v>
      </c>
      <c r="I867">
        <v>1850</v>
      </c>
      <c r="J867">
        <v>100</v>
      </c>
      <c r="K867">
        <v>630</v>
      </c>
      <c r="L867">
        <v>95</v>
      </c>
      <c r="M867">
        <v>40</v>
      </c>
      <c r="N867">
        <v>25</v>
      </c>
    </row>
    <row r="868" spans="1:14" x14ac:dyDescent="0.25">
      <c r="A868" s="2">
        <v>4620873.01</v>
      </c>
      <c r="B868">
        <v>4356</v>
      </c>
      <c r="C868">
        <v>4206</v>
      </c>
      <c r="D868">
        <v>2070</v>
      </c>
      <c r="E868">
        <v>1950</v>
      </c>
      <c r="F868">
        <v>10334.5</v>
      </c>
      <c r="G868">
        <v>0.42</v>
      </c>
      <c r="H868">
        <v>1835</v>
      </c>
      <c r="I868">
        <v>1175</v>
      </c>
      <c r="J868">
        <v>50</v>
      </c>
      <c r="K868">
        <v>530</v>
      </c>
      <c r="L868">
        <v>50</v>
      </c>
      <c r="M868">
        <v>20</v>
      </c>
      <c r="N868">
        <v>25</v>
      </c>
    </row>
    <row r="869" spans="1:14" x14ac:dyDescent="0.25">
      <c r="A869" s="2">
        <v>4620873.0199999996</v>
      </c>
      <c r="B869">
        <v>4220</v>
      </c>
      <c r="C869">
        <v>4144</v>
      </c>
      <c r="D869">
        <v>2303</v>
      </c>
      <c r="E869">
        <v>2144</v>
      </c>
      <c r="F869">
        <v>6443.7</v>
      </c>
      <c r="G869">
        <v>0.65</v>
      </c>
      <c r="H869">
        <v>1920</v>
      </c>
      <c r="I869">
        <v>1295</v>
      </c>
      <c r="J869">
        <v>60</v>
      </c>
      <c r="K869">
        <v>410</v>
      </c>
      <c r="L869">
        <v>135</v>
      </c>
      <c r="M869">
        <v>15</v>
      </c>
      <c r="N869">
        <v>10</v>
      </c>
    </row>
    <row r="870" spans="1:14" x14ac:dyDescent="0.25">
      <c r="A870" s="2">
        <v>4620874</v>
      </c>
      <c r="B870">
        <v>4948</v>
      </c>
      <c r="C870">
        <v>4833</v>
      </c>
      <c r="D870">
        <v>2431</v>
      </c>
      <c r="E870">
        <v>2244</v>
      </c>
      <c r="F870">
        <v>5744.1</v>
      </c>
      <c r="G870">
        <v>0.86</v>
      </c>
      <c r="H870">
        <v>2250</v>
      </c>
      <c r="I870">
        <v>1365</v>
      </c>
      <c r="J870">
        <v>45</v>
      </c>
      <c r="K870">
        <v>610</v>
      </c>
      <c r="L870">
        <v>150</v>
      </c>
      <c r="M870">
        <v>60</v>
      </c>
      <c r="N870">
        <v>15</v>
      </c>
    </row>
    <row r="871" spans="1:14" x14ac:dyDescent="0.25">
      <c r="A871" s="2">
        <v>4620875</v>
      </c>
      <c r="B871">
        <v>4759</v>
      </c>
      <c r="C871">
        <v>4630</v>
      </c>
      <c r="D871">
        <v>2641</v>
      </c>
      <c r="E871">
        <v>2416</v>
      </c>
      <c r="F871">
        <v>6387.1</v>
      </c>
      <c r="G871">
        <v>0.75</v>
      </c>
      <c r="H871">
        <v>2155</v>
      </c>
      <c r="I871">
        <v>1415</v>
      </c>
      <c r="J871">
        <v>55</v>
      </c>
      <c r="K871">
        <v>525</v>
      </c>
      <c r="L871">
        <v>125</v>
      </c>
      <c r="M871">
        <v>30</v>
      </c>
      <c r="N871">
        <v>10</v>
      </c>
    </row>
    <row r="872" spans="1:14" x14ac:dyDescent="0.25">
      <c r="A872" s="2">
        <v>4620876.01</v>
      </c>
      <c r="B872">
        <v>3817</v>
      </c>
      <c r="C872">
        <v>4116</v>
      </c>
      <c r="D872">
        <v>1763</v>
      </c>
      <c r="E872">
        <v>1582</v>
      </c>
      <c r="F872">
        <v>5280.9</v>
      </c>
      <c r="G872">
        <v>0.72</v>
      </c>
      <c r="H872">
        <v>1450</v>
      </c>
      <c r="I872">
        <v>850</v>
      </c>
      <c r="J872">
        <v>50</v>
      </c>
      <c r="K872">
        <v>445</v>
      </c>
      <c r="L872">
        <v>75</v>
      </c>
      <c r="M872">
        <v>20</v>
      </c>
      <c r="N872">
        <v>10</v>
      </c>
    </row>
    <row r="873" spans="1:14" x14ac:dyDescent="0.25">
      <c r="A873" s="2">
        <v>4620876.04</v>
      </c>
      <c r="B873">
        <v>7727</v>
      </c>
      <c r="C873">
        <v>6492</v>
      </c>
      <c r="D873">
        <v>2854</v>
      </c>
      <c r="E873">
        <v>2768</v>
      </c>
      <c r="F873">
        <v>2928.6</v>
      </c>
      <c r="G873">
        <v>2.64</v>
      </c>
      <c r="H873">
        <v>3955</v>
      </c>
      <c r="I873">
        <v>2790</v>
      </c>
      <c r="J873">
        <v>125</v>
      </c>
      <c r="K873">
        <v>895</v>
      </c>
      <c r="L873">
        <v>50</v>
      </c>
      <c r="M873">
        <v>60</v>
      </c>
      <c r="N873">
        <v>30</v>
      </c>
    </row>
    <row r="874" spans="1:14" x14ac:dyDescent="0.25">
      <c r="A874" s="2">
        <v>4620876.05</v>
      </c>
      <c r="B874">
        <v>8512</v>
      </c>
      <c r="C874">
        <v>7541</v>
      </c>
      <c r="D874">
        <v>3642</v>
      </c>
      <c r="E874">
        <v>3575</v>
      </c>
      <c r="F874">
        <v>1797.8</v>
      </c>
      <c r="G874">
        <v>4.7300000000000004</v>
      </c>
      <c r="H874">
        <v>4090</v>
      </c>
      <c r="I874">
        <v>3055</v>
      </c>
      <c r="J874">
        <v>165</v>
      </c>
      <c r="K874">
        <v>625</v>
      </c>
      <c r="L874">
        <v>160</v>
      </c>
      <c r="M874">
        <v>55</v>
      </c>
      <c r="N874">
        <v>20</v>
      </c>
    </row>
    <row r="875" spans="1:14" x14ac:dyDescent="0.25">
      <c r="A875" s="2">
        <v>4620876.0599999996</v>
      </c>
      <c r="B875">
        <v>5687</v>
      </c>
      <c r="C875">
        <v>5938</v>
      </c>
      <c r="D875">
        <v>2558</v>
      </c>
      <c r="E875">
        <v>2354</v>
      </c>
      <c r="F875">
        <v>5613.5</v>
      </c>
      <c r="G875">
        <v>1.01</v>
      </c>
      <c r="H875">
        <v>2625</v>
      </c>
      <c r="I875">
        <v>1910</v>
      </c>
      <c r="J875">
        <v>105</v>
      </c>
      <c r="K875">
        <v>490</v>
      </c>
      <c r="L875">
        <v>65</v>
      </c>
      <c r="M875">
        <v>45</v>
      </c>
      <c r="N875">
        <v>10</v>
      </c>
    </row>
    <row r="876" spans="1:14" x14ac:dyDescent="0.25">
      <c r="A876" s="2">
        <v>4620876.07</v>
      </c>
      <c r="B876">
        <v>2257</v>
      </c>
      <c r="C876">
        <v>2187</v>
      </c>
      <c r="D876">
        <v>854</v>
      </c>
      <c r="E876">
        <v>844</v>
      </c>
      <c r="F876">
        <v>2250.5</v>
      </c>
      <c r="G876">
        <v>1</v>
      </c>
      <c r="H876">
        <v>1000</v>
      </c>
      <c r="I876">
        <v>725</v>
      </c>
      <c r="J876">
        <v>45</v>
      </c>
      <c r="K876">
        <v>200</v>
      </c>
      <c r="L876">
        <v>0</v>
      </c>
      <c r="M876">
        <v>25</v>
      </c>
      <c r="N876">
        <v>10</v>
      </c>
    </row>
    <row r="877" spans="1:14" x14ac:dyDescent="0.25">
      <c r="A877" s="2">
        <v>4620877.01</v>
      </c>
      <c r="B877">
        <v>9240</v>
      </c>
      <c r="C877">
        <v>7803</v>
      </c>
      <c r="D877">
        <v>4072</v>
      </c>
      <c r="E877">
        <v>3922</v>
      </c>
      <c r="F877">
        <v>1813.5</v>
      </c>
      <c r="G877">
        <v>5.0999999999999996</v>
      </c>
      <c r="H877">
        <v>3830</v>
      </c>
      <c r="I877">
        <v>2765</v>
      </c>
      <c r="J877">
        <v>145</v>
      </c>
      <c r="K877">
        <v>680</v>
      </c>
      <c r="L877">
        <v>150</v>
      </c>
      <c r="M877">
        <v>50</v>
      </c>
      <c r="N877">
        <v>45</v>
      </c>
    </row>
    <row r="878" spans="1:14" x14ac:dyDescent="0.25">
      <c r="A878" s="2">
        <v>4620877.0199999996</v>
      </c>
      <c r="B878">
        <v>5978</v>
      </c>
      <c r="C878">
        <v>5924</v>
      </c>
      <c r="D878">
        <v>2814</v>
      </c>
      <c r="E878">
        <v>2707</v>
      </c>
      <c r="F878">
        <v>4016.7</v>
      </c>
      <c r="G878">
        <v>1.49</v>
      </c>
      <c r="H878">
        <v>2490</v>
      </c>
      <c r="I878">
        <v>1505</v>
      </c>
      <c r="J878">
        <v>100</v>
      </c>
      <c r="K878">
        <v>630</v>
      </c>
      <c r="L878">
        <v>155</v>
      </c>
      <c r="M878">
        <v>85</v>
      </c>
      <c r="N878">
        <v>25</v>
      </c>
    </row>
    <row r="879" spans="1:14" x14ac:dyDescent="0.25">
      <c r="A879" s="2">
        <v>4620878</v>
      </c>
      <c r="B879">
        <v>4986</v>
      </c>
      <c r="C879">
        <v>4942</v>
      </c>
      <c r="D879">
        <v>2764</v>
      </c>
      <c r="E879">
        <v>2566</v>
      </c>
      <c r="F879">
        <v>4550.8999999999996</v>
      </c>
      <c r="G879">
        <v>1.1000000000000001</v>
      </c>
      <c r="H879">
        <v>2090</v>
      </c>
      <c r="I879">
        <v>1365</v>
      </c>
      <c r="J879">
        <v>75</v>
      </c>
      <c r="K879">
        <v>455</v>
      </c>
      <c r="L879">
        <v>130</v>
      </c>
      <c r="M879">
        <v>40</v>
      </c>
      <c r="N879">
        <v>25</v>
      </c>
    </row>
    <row r="880" spans="1:14" x14ac:dyDescent="0.25">
      <c r="A880" s="2">
        <v>4620879.01</v>
      </c>
      <c r="B880">
        <v>3159</v>
      </c>
      <c r="C880">
        <v>3275</v>
      </c>
      <c r="D880">
        <v>1798</v>
      </c>
      <c r="E880">
        <v>1689</v>
      </c>
      <c r="F880">
        <v>5082.8999999999996</v>
      </c>
      <c r="G880">
        <v>0.62</v>
      </c>
      <c r="H880">
        <v>1560</v>
      </c>
      <c r="I880">
        <v>1035</v>
      </c>
      <c r="J880">
        <v>20</v>
      </c>
      <c r="K880">
        <v>360</v>
      </c>
      <c r="L880">
        <v>95</v>
      </c>
      <c r="M880">
        <v>20</v>
      </c>
      <c r="N880">
        <v>25</v>
      </c>
    </row>
    <row r="881" spans="1:14" x14ac:dyDescent="0.25">
      <c r="A881" s="2">
        <v>4620879.0199999996</v>
      </c>
      <c r="B881">
        <v>3694</v>
      </c>
      <c r="C881">
        <v>3689</v>
      </c>
      <c r="D881">
        <v>2045</v>
      </c>
      <c r="E881">
        <v>1906</v>
      </c>
      <c r="F881">
        <v>4814.3</v>
      </c>
      <c r="G881">
        <v>0.77</v>
      </c>
      <c r="H881">
        <v>1790</v>
      </c>
      <c r="I881">
        <v>1035</v>
      </c>
      <c r="J881">
        <v>50</v>
      </c>
      <c r="K881">
        <v>415</v>
      </c>
      <c r="L881">
        <v>190</v>
      </c>
      <c r="M881">
        <v>65</v>
      </c>
      <c r="N881">
        <v>30</v>
      </c>
    </row>
    <row r="882" spans="1:14" x14ac:dyDescent="0.25">
      <c r="A882" s="2">
        <v>4620880</v>
      </c>
      <c r="B882">
        <v>3955</v>
      </c>
      <c r="C882">
        <v>3936</v>
      </c>
      <c r="D882">
        <v>2228</v>
      </c>
      <c r="E882">
        <v>2069</v>
      </c>
      <c r="F882">
        <v>4376.5</v>
      </c>
      <c r="G882">
        <v>0.9</v>
      </c>
      <c r="H882">
        <v>1750</v>
      </c>
      <c r="I882">
        <v>1050</v>
      </c>
      <c r="J882">
        <v>55</v>
      </c>
      <c r="K882">
        <v>475</v>
      </c>
      <c r="L882">
        <v>80</v>
      </c>
      <c r="M882">
        <v>85</v>
      </c>
      <c r="N882">
        <v>0</v>
      </c>
    </row>
    <row r="883" spans="1:14" x14ac:dyDescent="0.25">
      <c r="A883" s="2">
        <v>4620881.01</v>
      </c>
      <c r="B883">
        <v>3477</v>
      </c>
      <c r="C883">
        <v>3489</v>
      </c>
      <c r="D883">
        <v>1854</v>
      </c>
      <c r="E883">
        <v>1745</v>
      </c>
      <c r="F883">
        <v>6444.9</v>
      </c>
      <c r="G883">
        <v>0.54</v>
      </c>
      <c r="H883">
        <v>1695</v>
      </c>
      <c r="I883">
        <v>1015</v>
      </c>
      <c r="J883">
        <v>55</v>
      </c>
      <c r="K883">
        <v>485</v>
      </c>
      <c r="L883">
        <v>70</v>
      </c>
      <c r="M883">
        <v>60</v>
      </c>
      <c r="N883">
        <v>10</v>
      </c>
    </row>
    <row r="884" spans="1:14" x14ac:dyDescent="0.25">
      <c r="A884" s="2">
        <v>4620881.0199999996</v>
      </c>
      <c r="B884">
        <v>3625</v>
      </c>
      <c r="C884">
        <v>3510</v>
      </c>
      <c r="D884">
        <v>1930</v>
      </c>
      <c r="E884">
        <v>1792</v>
      </c>
      <c r="F884">
        <v>5931</v>
      </c>
      <c r="G884">
        <v>0.61</v>
      </c>
      <c r="H884">
        <v>1760</v>
      </c>
      <c r="I884">
        <v>1115</v>
      </c>
      <c r="J884">
        <v>60</v>
      </c>
      <c r="K884">
        <v>460</v>
      </c>
      <c r="L884">
        <v>85</v>
      </c>
      <c r="M884">
        <v>30</v>
      </c>
      <c r="N884">
        <v>10</v>
      </c>
    </row>
    <row r="885" spans="1:14" x14ac:dyDescent="0.25">
      <c r="A885" s="2">
        <v>4620882</v>
      </c>
      <c r="B885">
        <v>2612</v>
      </c>
      <c r="C885">
        <v>2575</v>
      </c>
      <c r="D885">
        <v>1414</v>
      </c>
      <c r="E885">
        <v>1321</v>
      </c>
      <c r="F885">
        <v>3743.7</v>
      </c>
      <c r="G885">
        <v>0.7</v>
      </c>
      <c r="H885">
        <v>1240</v>
      </c>
      <c r="I885">
        <v>775</v>
      </c>
      <c r="J885">
        <v>35</v>
      </c>
      <c r="K885">
        <v>325</v>
      </c>
      <c r="L885">
        <v>55</v>
      </c>
      <c r="M885">
        <v>45</v>
      </c>
      <c r="N885">
        <v>10</v>
      </c>
    </row>
    <row r="886" spans="1:14" x14ac:dyDescent="0.25">
      <c r="A886" s="2">
        <v>4620883</v>
      </c>
      <c r="B886">
        <v>2636</v>
      </c>
      <c r="C886">
        <v>2432</v>
      </c>
      <c r="D886">
        <v>1450</v>
      </c>
      <c r="E886">
        <v>1317</v>
      </c>
      <c r="F886">
        <v>2649.5</v>
      </c>
      <c r="G886">
        <v>0.99</v>
      </c>
      <c r="H886">
        <v>1175</v>
      </c>
      <c r="I886">
        <v>645</v>
      </c>
      <c r="J886">
        <v>40</v>
      </c>
      <c r="K886">
        <v>405</v>
      </c>
      <c r="L886">
        <v>45</v>
      </c>
      <c r="M886">
        <v>25</v>
      </c>
      <c r="N886">
        <v>0</v>
      </c>
    </row>
    <row r="887" spans="1:14" x14ac:dyDescent="0.25">
      <c r="A887" s="2">
        <v>4620884.01</v>
      </c>
      <c r="B887">
        <v>3404</v>
      </c>
      <c r="C887">
        <v>3123</v>
      </c>
      <c r="D887">
        <v>2057</v>
      </c>
      <c r="E887">
        <v>1769</v>
      </c>
      <c r="F887">
        <v>4729.7</v>
      </c>
      <c r="G887">
        <v>0.72</v>
      </c>
      <c r="H887">
        <v>1540</v>
      </c>
      <c r="I887">
        <v>550</v>
      </c>
      <c r="J887">
        <v>35</v>
      </c>
      <c r="K887">
        <v>830</v>
      </c>
      <c r="L887">
        <v>95</v>
      </c>
      <c r="M887">
        <v>20</v>
      </c>
      <c r="N887">
        <v>15</v>
      </c>
    </row>
    <row r="888" spans="1:14" x14ac:dyDescent="0.25">
      <c r="A888" s="2">
        <v>4620884.0199999996</v>
      </c>
      <c r="B888">
        <v>7460</v>
      </c>
      <c r="C888">
        <v>6948</v>
      </c>
      <c r="D888">
        <v>4349</v>
      </c>
      <c r="E888">
        <v>4128</v>
      </c>
      <c r="F888">
        <v>3863.7</v>
      </c>
      <c r="G888">
        <v>1.93</v>
      </c>
      <c r="H888">
        <v>2685</v>
      </c>
      <c r="I888">
        <v>1425</v>
      </c>
      <c r="J888">
        <v>45</v>
      </c>
      <c r="K888">
        <v>890</v>
      </c>
      <c r="L888">
        <v>255</v>
      </c>
      <c r="M888">
        <v>60</v>
      </c>
      <c r="N888">
        <v>10</v>
      </c>
    </row>
    <row r="889" spans="1:14" x14ac:dyDescent="0.25">
      <c r="A889" s="2">
        <v>4620885</v>
      </c>
      <c r="B889">
        <v>3869</v>
      </c>
      <c r="C889">
        <v>4064</v>
      </c>
      <c r="D889">
        <v>1840</v>
      </c>
      <c r="E889">
        <v>1708</v>
      </c>
      <c r="F889">
        <v>2385.5</v>
      </c>
      <c r="G889">
        <v>1.62</v>
      </c>
      <c r="H889">
        <v>1535</v>
      </c>
      <c r="I889">
        <v>900</v>
      </c>
      <c r="J889">
        <v>40</v>
      </c>
      <c r="K889">
        <v>440</v>
      </c>
      <c r="L889">
        <v>105</v>
      </c>
      <c r="M889">
        <v>45</v>
      </c>
      <c r="N889">
        <v>10</v>
      </c>
    </row>
    <row r="890" spans="1:14" x14ac:dyDescent="0.25">
      <c r="A890" s="2">
        <v>4620886.01</v>
      </c>
      <c r="B890">
        <v>3094</v>
      </c>
      <c r="C890">
        <v>3170</v>
      </c>
      <c r="D890">
        <v>1540</v>
      </c>
      <c r="E890">
        <v>1498</v>
      </c>
      <c r="F890">
        <v>702.3</v>
      </c>
      <c r="G890">
        <v>4.41</v>
      </c>
      <c r="H890">
        <v>1575</v>
      </c>
      <c r="I890">
        <v>1120</v>
      </c>
      <c r="J890">
        <v>60</v>
      </c>
      <c r="K890">
        <v>315</v>
      </c>
      <c r="L890">
        <v>65</v>
      </c>
      <c r="M890">
        <v>15</v>
      </c>
      <c r="N890">
        <v>0</v>
      </c>
    </row>
    <row r="891" spans="1:14" x14ac:dyDescent="0.25">
      <c r="A891" s="2">
        <v>4620886.0199999996</v>
      </c>
      <c r="B891">
        <v>3051</v>
      </c>
      <c r="C891">
        <v>3065</v>
      </c>
      <c r="D891">
        <v>1283</v>
      </c>
      <c r="E891">
        <v>1260</v>
      </c>
      <c r="F891">
        <v>1441.8</v>
      </c>
      <c r="G891">
        <v>2.12</v>
      </c>
      <c r="H891">
        <v>1515</v>
      </c>
      <c r="I891">
        <v>1080</v>
      </c>
      <c r="J891">
        <v>55</v>
      </c>
      <c r="K891">
        <v>300</v>
      </c>
      <c r="L891">
        <v>35</v>
      </c>
      <c r="M891">
        <v>45</v>
      </c>
      <c r="N891">
        <v>10</v>
      </c>
    </row>
    <row r="892" spans="1:14" x14ac:dyDescent="0.25">
      <c r="A892" s="2">
        <v>4620886.03</v>
      </c>
      <c r="B892">
        <v>3142</v>
      </c>
      <c r="C892">
        <v>3224</v>
      </c>
      <c r="D892">
        <v>1524</v>
      </c>
      <c r="E892">
        <v>1471</v>
      </c>
      <c r="F892">
        <v>1415.1</v>
      </c>
      <c r="G892">
        <v>2.2200000000000002</v>
      </c>
      <c r="H892">
        <v>1560</v>
      </c>
      <c r="I892">
        <v>1150</v>
      </c>
      <c r="J892">
        <v>20</v>
      </c>
      <c r="K892">
        <v>260</v>
      </c>
      <c r="L892">
        <v>70</v>
      </c>
      <c r="M892">
        <v>30</v>
      </c>
      <c r="N892">
        <v>30</v>
      </c>
    </row>
    <row r="893" spans="1:14" x14ac:dyDescent="0.25">
      <c r="A893" s="2">
        <v>4620887.03</v>
      </c>
      <c r="B893">
        <v>3599</v>
      </c>
      <c r="C893">
        <v>3762</v>
      </c>
      <c r="D893">
        <v>1341</v>
      </c>
      <c r="E893">
        <v>1329</v>
      </c>
      <c r="F893">
        <v>314.7</v>
      </c>
      <c r="G893">
        <v>11.44</v>
      </c>
      <c r="H893">
        <v>1710</v>
      </c>
      <c r="I893">
        <v>1240</v>
      </c>
      <c r="J893">
        <v>50</v>
      </c>
      <c r="K893">
        <v>345</v>
      </c>
      <c r="L893">
        <v>35</v>
      </c>
      <c r="M893">
        <v>25</v>
      </c>
      <c r="N893">
        <v>15</v>
      </c>
    </row>
    <row r="894" spans="1:14" x14ac:dyDescent="0.25">
      <c r="A894" s="2">
        <v>4620887.04</v>
      </c>
      <c r="B894">
        <v>5112</v>
      </c>
      <c r="C894">
        <v>5184</v>
      </c>
      <c r="D894">
        <v>2363</v>
      </c>
      <c r="E894">
        <v>2322</v>
      </c>
      <c r="F894">
        <v>2618.9</v>
      </c>
      <c r="G894">
        <v>1.95</v>
      </c>
      <c r="H894">
        <v>2365</v>
      </c>
      <c r="I894">
        <v>1810</v>
      </c>
      <c r="J894">
        <v>45</v>
      </c>
      <c r="K894">
        <v>340</v>
      </c>
      <c r="L894">
        <v>105</v>
      </c>
      <c r="M894">
        <v>40</v>
      </c>
      <c r="N894">
        <v>30</v>
      </c>
    </row>
    <row r="895" spans="1:14" x14ac:dyDescent="0.25">
      <c r="A895" s="2">
        <v>4620887.05</v>
      </c>
      <c r="B895">
        <v>4697</v>
      </c>
      <c r="C895">
        <v>4855</v>
      </c>
      <c r="D895">
        <v>1887</v>
      </c>
      <c r="E895">
        <v>1879</v>
      </c>
      <c r="F895">
        <v>2367.6</v>
      </c>
      <c r="G895">
        <v>1.98</v>
      </c>
      <c r="H895">
        <v>2195</v>
      </c>
      <c r="I895">
        <v>1655</v>
      </c>
      <c r="J895">
        <v>75</v>
      </c>
      <c r="K895">
        <v>345</v>
      </c>
      <c r="L895">
        <v>80</v>
      </c>
      <c r="M895">
        <v>35</v>
      </c>
      <c r="N895">
        <v>10</v>
      </c>
    </row>
    <row r="896" spans="1:14" x14ac:dyDescent="0.25">
      <c r="A896" s="2">
        <v>4620887.0599999996</v>
      </c>
      <c r="B896">
        <v>4515</v>
      </c>
      <c r="C896">
        <v>4613</v>
      </c>
      <c r="D896">
        <v>1692</v>
      </c>
      <c r="E896">
        <v>1684</v>
      </c>
      <c r="F896">
        <v>2533.1</v>
      </c>
      <c r="G896">
        <v>1.78</v>
      </c>
      <c r="H896">
        <v>2455</v>
      </c>
      <c r="I896">
        <v>1990</v>
      </c>
      <c r="J896">
        <v>80</v>
      </c>
      <c r="K896">
        <v>300</v>
      </c>
      <c r="L896">
        <v>40</v>
      </c>
      <c r="M896">
        <v>15</v>
      </c>
      <c r="N896">
        <v>30</v>
      </c>
    </row>
    <row r="897" spans="1:14" x14ac:dyDescent="0.25">
      <c r="A897" s="2">
        <v>4620887.07</v>
      </c>
      <c r="B897">
        <v>20</v>
      </c>
      <c r="C897">
        <v>32</v>
      </c>
      <c r="D897">
        <v>7</v>
      </c>
      <c r="E897">
        <v>7</v>
      </c>
      <c r="F897">
        <v>2</v>
      </c>
      <c r="G897">
        <v>9.9499999999999993</v>
      </c>
    </row>
    <row r="898" spans="1:14" x14ac:dyDescent="0.25">
      <c r="A898" s="2">
        <v>4620888.01</v>
      </c>
      <c r="B898">
        <v>3114</v>
      </c>
      <c r="C898">
        <v>2256</v>
      </c>
      <c r="D898">
        <v>1358</v>
      </c>
      <c r="E898">
        <v>1312</v>
      </c>
      <c r="F898">
        <v>102.9</v>
      </c>
      <c r="G898">
        <v>30.26</v>
      </c>
      <c r="H898">
        <v>1685</v>
      </c>
      <c r="I898">
        <v>1475</v>
      </c>
      <c r="J898">
        <v>50</v>
      </c>
      <c r="K898">
        <v>125</v>
      </c>
      <c r="L898">
        <v>25</v>
      </c>
      <c r="M898">
        <v>10</v>
      </c>
      <c r="N898">
        <v>0</v>
      </c>
    </row>
    <row r="899" spans="1:14" x14ac:dyDescent="0.25">
      <c r="A899" s="2">
        <v>4620888.0199999996</v>
      </c>
      <c r="B899">
        <v>5593</v>
      </c>
      <c r="C899">
        <v>5764</v>
      </c>
      <c r="D899">
        <v>2040</v>
      </c>
      <c r="E899">
        <v>2031</v>
      </c>
      <c r="F899">
        <v>2358.6999999999998</v>
      </c>
      <c r="G899">
        <v>2.37</v>
      </c>
      <c r="H899">
        <v>2540</v>
      </c>
      <c r="I899">
        <v>1890</v>
      </c>
      <c r="J899">
        <v>85</v>
      </c>
      <c r="K899">
        <v>435</v>
      </c>
      <c r="L899">
        <v>75</v>
      </c>
      <c r="M899">
        <v>30</v>
      </c>
      <c r="N899">
        <v>30</v>
      </c>
    </row>
    <row r="900" spans="1:14" x14ac:dyDescent="0.25">
      <c r="A900" s="2">
        <v>4620888.03</v>
      </c>
      <c r="B900">
        <v>4558</v>
      </c>
      <c r="C900">
        <v>4133</v>
      </c>
      <c r="D900">
        <v>1859</v>
      </c>
      <c r="E900">
        <v>1826</v>
      </c>
      <c r="F900">
        <v>2139.6</v>
      </c>
      <c r="G900">
        <v>2.13</v>
      </c>
      <c r="H900">
        <v>1770</v>
      </c>
      <c r="I900">
        <v>1385</v>
      </c>
      <c r="J900">
        <v>75</v>
      </c>
      <c r="K900">
        <v>240</v>
      </c>
      <c r="L900">
        <v>35</v>
      </c>
      <c r="M900">
        <v>20</v>
      </c>
      <c r="N900">
        <v>20</v>
      </c>
    </row>
    <row r="901" spans="1:14" x14ac:dyDescent="0.25">
      <c r="A901" s="2">
        <v>4620889.01</v>
      </c>
      <c r="B901">
        <v>2611</v>
      </c>
      <c r="C901">
        <v>2623</v>
      </c>
      <c r="D901">
        <v>1311</v>
      </c>
      <c r="E901">
        <v>1278</v>
      </c>
      <c r="F901">
        <v>1926.7</v>
      </c>
      <c r="G901">
        <v>1.36</v>
      </c>
      <c r="H901">
        <v>1005</v>
      </c>
      <c r="I901">
        <v>750</v>
      </c>
      <c r="J901">
        <v>30</v>
      </c>
      <c r="K901">
        <v>105</v>
      </c>
      <c r="L901">
        <v>70</v>
      </c>
      <c r="M901">
        <v>30</v>
      </c>
      <c r="N901">
        <v>20</v>
      </c>
    </row>
    <row r="902" spans="1:14" x14ac:dyDescent="0.25">
      <c r="A902" s="2">
        <v>4620889.0199999996</v>
      </c>
      <c r="B902">
        <v>2859</v>
      </c>
      <c r="C902">
        <v>2772</v>
      </c>
      <c r="D902">
        <v>1259</v>
      </c>
      <c r="E902">
        <v>1246</v>
      </c>
      <c r="F902">
        <v>720.1</v>
      </c>
      <c r="G902">
        <v>3.97</v>
      </c>
      <c r="H902">
        <v>1470</v>
      </c>
      <c r="I902">
        <v>1115</v>
      </c>
      <c r="J902">
        <v>45</v>
      </c>
      <c r="K902">
        <v>250</v>
      </c>
      <c r="L902">
        <v>30</v>
      </c>
      <c r="M902">
        <v>15</v>
      </c>
      <c r="N902">
        <v>15</v>
      </c>
    </row>
    <row r="903" spans="1:14" x14ac:dyDescent="0.25">
      <c r="A903" s="2">
        <v>4620889.03</v>
      </c>
      <c r="B903">
        <v>4993</v>
      </c>
      <c r="C903">
        <v>4759</v>
      </c>
      <c r="D903">
        <v>2017</v>
      </c>
      <c r="E903">
        <v>1974</v>
      </c>
      <c r="F903">
        <v>1508.5</v>
      </c>
      <c r="G903">
        <v>3.31</v>
      </c>
      <c r="H903">
        <v>2120</v>
      </c>
      <c r="I903">
        <v>1660</v>
      </c>
      <c r="J903">
        <v>85</v>
      </c>
      <c r="K903">
        <v>300</v>
      </c>
      <c r="L903">
        <v>35</v>
      </c>
      <c r="M903">
        <v>35</v>
      </c>
      <c r="N903">
        <v>10</v>
      </c>
    </row>
    <row r="904" spans="1:14" x14ac:dyDescent="0.25">
      <c r="A904" s="2">
        <v>4620900</v>
      </c>
      <c r="B904">
        <v>4693</v>
      </c>
      <c r="C904">
        <v>4536</v>
      </c>
      <c r="D904">
        <v>2123</v>
      </c>
      <c r="E904">
        <v>2050</v>
      </c>
      <c r="F904">
        <v>2092.9</v>
      </c>
      <c r="G904">
        <v>2.2400000000000002</v>
      </c>
      <c r="H904">
        <v>2035</v>
      </c>
      <c r="I904">
        <v>1665</v>
      </c>
      <c r="J904">
        <v>80</v>
      </c>
      <c r="K904">
        <v>170</v>
      </c>
      <c r="L904">
        <v>50</v>
      </c>
      <c r="M904">
        <v>40</v>
      </c>
      <c r="N904">
        <v>35</v>
      </c>
    </row>
    <row r="905" spans="1:14" x14ac:dyDescent="0.25">
      <c r="A905" s="2">
        <v>4620901.01</v>
      </c>
      <c r="B905">
        <v>4919</v>
      </c>
      <c r="C905">
        <v>4955</v>
      </c>
      <c r="D905">
        <v>2316</v>
      </c>
      <c r="E905">
        <v>2263</v>
      </c>
      <c r="F905">
        <v>2009.3</v>
      </c>
      <c r="G905">
        <v>2.4500000000000002</v>
      </c>
      <c r="H905">
        <v>2445</v>
      </c>
      <c r="I905">
        <v>2030</v>
      </c>
      <c r="J905">
        <v>65</v>
      </c>
      <c r="K905">
        <v>170</v>
      </c>
      <c r="L905">
        <v>145</v>
      </c>
      <c r="M905">
        <v>25</v>
      </c>
      <c r="N905">
        <v>10</v>
      </c>
    </row>
    <row r="906" spans="1:14" x14ac:dyDescent="0.25">
      <c r="A906" s="2">
        <v>4620901.0199999996</v>
      </c>
      <c r="B906">
        <v>4401</v>
      </c>
      <c r="C906">
        <v>4388</v>
      </c>
      <c r="D906">
        <v>1798</v>
      </c>
      <c r="E906">
        <v>1775</v>
      </c>
      <c r="F906">
        <v>2652.8</v>
      </c>
      <c r="G906">
        <v>1.66</v>
      </c>
      <c r="H906">
        <v>2240</v>
      </c>
      <c r="I906">
        <v>1895</v>
      </c>
      <c r="J906">
        <v>85</v>
      </c>
      <c r="K906">
        <v>150</v>
      </c>
      <c r="L906">
        <v>90</v>
      </c>
      <c r="M906">
        <v>20</v>
      </c>
      <c r="N906">
        <v>15</v>
      </c>
    </row>
    <row r="907" spans="1:14" x14ac:dyDescent="0.25">
      <c r="A907" s="2">
        <v>4620901.03</v>
      </c>
      <c r="B907">
        <v>8445</v>
      </c>
      <c r="C907">
        <v>6904</v>
      </c>
      <c r="D907">
        <v>3036</v>
      </c>
      <c r="E907">
        <v>3010</v>
      </c>
      <c r="F907">
        <v>467.7</v>
      </c>
      <c r="G907">
        <v>18.059999999999999</v>
      </c>
      <c r="H907">
        <v>4220</v>
      </c>
      <c r="I907">
        <v>3690</v>
      </c>
      <c r="J907">
        <v>110</v>
      </c>
      <c r="K907">
        <v>290</v>
      </c>
      <c r="L907">
        <v>75</v>
      </c>
      <c r="M907">
        <v>30</v>
      </c>
      <c r="N907">
        <v>25</v>
      </c>
    </row>
    <row r="908" spans="1:14" x14ac:dyDescent="0.25">
      <c r="A908" s="2">
        <v>4620902</v>
      </c>
      <c r="B908">
        <v>5698</v>
      </c>
      <c r="C908">
        <v>5615</v>
      </c>
      <c r="D908">
        <v>2332</v>
      </c>
      <c r="E908">
        <v>2285</v>
      </c>
      <c r="F908">
        <v>1827.5</v>
      </c>
      <c r="G908">
        <v>3.12</v>
      </c>
      <c r="H908">
        <v>2815</v>
      </c>
      <c r="I908">
        <v>2335</v>
      </c>
      <c r="J908">
        <v>55</v>
      </c>
      <c r="K908">
        <v>300</v>
      </c>
      <c r="L908">
        <v>80</v>
      </c>
      <c r="M908">
        <v>15</v>
      </c>
      <c r="N908">
        <v>30</v>
      </c>
    </row>
    <row r="909" spans="1:14" x14ac:dyDescent="0.25">
      <c r="A909" s="2">
        <v>4620903.01</v>
      </c>
      <c r="B909">
        <v>7335</v>
      </c>
      <c r="C909">
        <v>7456</v>
      </c>
      <c r="D909">
        <v>2893</v>
      </c>
      <c r="E909">
        <v>2841</v>
      </c>
      <c r="F909">
        <v>716.6</v>
      </c>
      <c r="G909">
        <v>10.24</v>
      </c>
      <c r="H909">
        <v>3315</v>
      </c>
      <c r="I909">
        <v>2750</v>
      </c>
      <c r="J909">
        <v>110</v>
      </c>
      <c r="K909">
        <v>305</v>
      </c>
      <c r="L909">
        <v>130</v>
      </c>
      <c r="M909">
        <v>15</v>
      </c>
      <c r="N909">
        <v>10</v>
      </c>
    </row>
    <row r="910" spans="1:14" x14ac:dyDescent="0.25">
      <c r="A910" s="2">
        <v>4620903.04</v>
      </c>
      <c r="B910">
        <v>4216</v>
      </c>
      <c r="C910">
        <v>4211</v>
      </c>
      <c r="D910">
        <v>1637</v>
      </c>
      <c r="E910">
        <v>1620</v>
      </c>
      <c r="F910">
        <v>2972.6</v>
      </c>
      <c r="G910">
        <v>1.42</v>
      </c>
      <c r="H910">
        <v>2065</v>
      </c>
      <c r="I910">
        <v>1760</v>
      </c>
      <c r="J910">
        <v>60</v>
      </c>
      <c r="K910">
        <v>155</v>
      </c>
      <c r="L910">
        <v>60</v>
      </c>
      <c r="M910">
        <v>15</v>
      </c>
      <c r="N910">
        <v>20</v>
      </c>
    </row>
    <row r="911" spans="1:14" x14ac:dyDescent="0.25">
      <c r="A911" s="2">
        <v>4620903.05</v>
      </c>
      <c r="B911">
        <v>3735</v>
      </c>
      <c r="C911">
        <v>3739</v>
      </c>
      <c r="D911">
        <v>1423</v>
      </c>
      <c r="E911">
        <v>1413</v>
      </c>
      <c r="F911">
        <v>3039.6</v>
      </c>
      <c r="G911">
        <v>1.23</v>
      </c>
      <c r="H911">
        <v>1905</v>
      </c>
      <c r="I911">
        <v>1615</v>
      </c>
      <c r="J911">
        <v>35</v>
      </c>
      <c r="K911">
        <v>160</v>
      </c>
      <c r="L911">
        <v>50</v>
      </c>
      <c r="M911">
        <v>30</v>
      </c>
      <c r="N911">
        <v>15</v>
      </c>
    </row>
    <row r="912" spans="1:14" x14ac:dyDescent="0.25">
      <c r="A912" s="2">
        <v>4620903.08</v>
      </c>
      <c r="B912">
        <v>2750</v>
      </c>
      <c r="C912">
        <v>2838</v>
      </c>
      <c r="D912">
        <v>1038</v>
      </c>
      <c r="E912">
        <v>1037</v>
      </c>
      <c r="F912">
        <v>3330.1</v>
      </c>
      <c r="G912">
        <v>0.83</v>
      </c>
      <c r="H912">
        <v>1425</v>
      </c>
      <c r="I912">
        <v>1215</v>
      </c>
      <c r="J912">
        <v>55</v>
      </c>
      <c r="K912">
        <v>95</v>
      </c>
      <c r="L912">
        <v>50</v>
      </c>
      <c r="M912">
        <v>10</v>
      </c>
      <c r="N912">
        <v>0</v>
      </c>
    </row>
    <row r="913" spans="1:14" x14ac:dyDescent="0.25">
      <c r="A913" s="2">
        <v>4620903.09</v>
      </c>
      <c r="B913">
        <v>6067</v>
      </c>
      <c r="C913">
        <v>5316</v>
      </c>
      <c r="D913">
        <v>2397</v>
      </c>
      <c r="E913">
        <v>2351</v>
      </c>
      <c r="F913">
        <v>437.4</v>
      </c>
      <c r="G913">
        <v>13.87</v>
      </c>
      <c r="H913">
        <v>3380</v>
      </c>
      <c r="I913">
        <v>3050</v>
      </c>
      <c r="J913">
        <v>120</v>
      </c>
      <c r="K913">
        <v>70</v>
      </c>
      <c r="L913">
        <v>95</v>
      </c>
      <c r="M913">
        <v>0</v>
      </c>
      <c r="N913">
        <v>30</v>
      </c>
    </row>
    <row r="914" spans="1:14" x14ac:dyDescent="0.25">
      <c r="A914" s="2">
        <v>4620903.0999999996</v>
      </c>
      <c r="B914">
        <v>6100</v>
      </c>
      <c r="C914">
        <v>5614</v>
      </c>
      <c r="D914">
        <v>2275</v>
      </c>
      <c r="E914">
        <v>2205</v>
      </c>
      <c r="F914">
        <v>266</v>
      </c>
      <c r="G914">
        <v>22.94</v>
      </c>
      <c r="H914">
        <v>3215</v>
      </c>
      <c r="I914">
        <v>2960</v>
      </c>
      <c r="J914">
        <v>100</v>
      </c>
      <c r="K914">
        <v>90</v>
      </c>
      <c r="L914">
        <v>50</v>
      </c>
      <c r="M914">
        <v>10</v>
      </c>
      <c r="N914">
        <v>10</v>
      </c>
    </row>
    <row r="915" spans="1:14" x14ac:dyDescent="0.25">
      <c r="A915" s="2">
        <v>4620903.1100000003</v>
      </c>
      <c r="B915">
        <v>3892</v>
      </c>
      <c r="C915">
        <v>3943</v>
      </c>
      <c r="D915">
        <v>1281</v>
      </c>
      <c r="E915">
        <v>1274</v>
      </c>
      <c r="F915">
        <v>1035.9000000000001</v>
      </c>
      <c r="G915">
        <v>3.76</v>
      </c>
      <c r="H915">
        <v>2115</v>
      </c>
      <c r="I915">
        <v>1790</v>
      </c>
      <c r="J915">
        <v>85</v>
      </c>
      <c r="K915">
        <v>165</v>
      </c>
      <c r="L915">
        <v>25</v>
      </c>
      <c r="M915">
        <v>15</v>
      </c>
      <c r="N915">
        <v>35</v>
      </c>
    </row>
    <row r="916" spans="1:14" x14ac:dyDescent="0.25">
      <c r="A916" s="2">
        <v>4620903.12</v>
      </c>
      <c r="B916">
        <v>5990</v>
      </c>
      <c r="C916">
        <v>5941</v>
      </c>
      <c r="D916">
        <v>2157</v>
      </c>
      <c r="E916">
        <v>2140</v>
      </c>
      <c r="F916">
        <v>3086.2</v>
      </c>
      <c r="G916">
        <v>1.94</v>
      </c>
      <c r="H916">
        <v>3270</v>
      </c>
      <c r="I916">
        <v>2735</v>
      </c>
      <c r="J916">
        <v>100</v>
      </c>
      <c r="K916">
        <v>305</v>
      </c>
      <c r="L916">
        <v>75</v>
      </c>
      <c r="M916">
        <v>35</v>
      </c>
      <c r="N916">
        <v>15</v>
      </c>
    </row>
    <row r="917" spans="1:14" x14ac:dyDescent="0.25">
      <c r="A917" s="2">
        <v>4620903.13</v>
      </c>
      <c r="B917">
        <v>2619</v>
      </c>
      <c r="C917">
        <v>2624</v>
      </c>
      <c r="D917">
        <v>997</v>
      </c>
      <c r="E917">
        <v>972</v>
      </c>
      <c r="F917">
        <v>66.5</v>
      </c>
      <c r="G917">
        <v>39.409999999999997</v>
      </c>
      <c r="H917">
        <v>1340</v>
      </c>
      <c r="I917">
        <v>1235</v>
      </c>
      <c r="J917">
        <v>50</v>
      </c>
      <c r="K917">
        <v>35</v>
      </c>
      <c r="L917">
        <v>15</v>
      </c>
      <c r="M917">
        <v>0</v>
      </c>
      <c r="N917">
        <v>0</v>
      </c>
    </row>
    <row r="918" spans="1:14" x14ac:dyDescent="0.25">
      <c r="A918" s="2">
        <v>4620903.1399999997</v>
      </c>
      <c r="B918">
        <v>1963</v>
      </c>
      <c r="C918">
        <v>1916</v>
      </c>
      <c r="D918">
        <v>767</v>
      </c>
      <c r="E918">
        <v>751</v>
      </c>
      <c r="F918">
        <v>67.400000000000006</v>
      </c>
      <c r="G918">
        <v>29.13</v>
      </c>
      <c r="H918">
        <v>1060</v>
      </c>
      <c r="I918">
        <v>890</v>
      </c>
      <c r="J918">
        <v>50</v>
      </c>
      <c r="K918">
        <v>70</v>
      </c>
      <c r="L918">
        <v>35</v>
      </c>
      <c r="M918">
        <v>0</v>
      </c>
      <c r="N918">
        <v>20</v>
      </c>
    </row>
    <row r="919" spans="1:14" x14ac:dyDescent="0.25">
      <c r="A919" s="2">
        <v>4620904.0199999996</v>
      </c>
      <c r="B919">
        <v>4964</v>
      </c>
      <c r="C919">
        <v>4242</v>
      </c>
      <c r="D919">
        <v>2058</v>
      </c>
      <c r="E919">
        <v>1988</v>
      </c>
      <c r="F919">
        <v>291</v>
      </c>
      <c r="G919">
        <v>17.059999999999999</v>
      </c>
      <c r="H919">
        <v>2420</v>
      </c>
      <c r="I919">
        <v>2000</v>
      </c>
      <c r="J919">
        <v>80</v>
      </c>
      <c r="K919">
        <v>170</v>
      </c>
      <c r="L919">
        <v>110</v>
      </c>
      <c r="M919">
        <v>30</v>
      </c>
      <c r="N919">
        <v>25</v>
      </c>
    </row>
    <row r="920" spans="1:14" x14ac:dyDescent="0.25">
      <c r="A920" s="2">
        <v>4620904.03</v>
      </c>
      <c r="B920">
        <v>4821</v>
      </c>
      <c r="C920">
        <v>4952</v>
      </c>
      <c r="D920">
        <v>1856</v>
      </c>
      <c r="E920">
        <v>1830</v>
      </c>
      <c r="F920">
        <v>65.599999999999994</v>
      </c>
      <c r="G920">
        <v>73.47</v>
      </c>
      <c r="H920">
        <v>2790</v>
      </c>
      <c r="I920">
        <v>2340</v>
      </c>
      <c r="J920">
        <v>110</v>
      </c>
      <c r="K920">
        <v>220</v>
      </c>
      <c r="L920">
        <v>90</v>
      </c>
      <c r="M920">
        <v>10</v>
      </c>
      <c r="N920">
        <v>20</v>
      </c>
    </row>
    <row r="921" spans="1:14" x14ac:dyDescent="0.25">
      <c r="A921" s="2">
        <v>4620904.04</v>
      </c>
      <c r="B921">
        <v>3517</v>
      </c>
      <c r="C921">
        <v>3681</v>
      </c>
      <c r="D921">
        <v>1306</v>
      </c>
      <c r="E921">
        <v>1287</v>
      </c>
      <c r="F921">
        <v>2551.9</v>
      </c>
      <c r="G921">
        <v>1.38</v>
      </c>
      <c r="H921">
        <v>1865</v>
      </c>
      <c r="I921">
        <v>1540</v>
      </c>
      <c r="J921">
        <v>75</v>
      </c>
      <c r="K921">
        <v>170</v>
      </c>
      <c r="L921">
        <v>45</v>
      </c>
      <c r="M921">
        <v>35</v>
      </c>
      <c r="N921">
        <v>10</v>
      </c>
    </row>
    <row r="922" spans="1:14" x14ac:dyDescent="0.25">
      <c r="A922" s="2">
        <v>4620904.05</v>
      </c>
      <c r="B922">
        <v>3744</v>
      </c>
      <c r="C922">
        <v>3871</v>
      </c>
      <c r="D922">
        <v>1604</v>
      </c>
      <c r="E922">
        <v>1585</v>
      </c>
      <c r="F922">
        <v>2812.1</v>
      </c>
      <c r="G922">
        <v>1.33</v>
      </c>
      <c r="H922">
        <v>1885</v>
      </c>
      <c r="I922">
        <v>1570</v>
      </c>
      <c r="J922">
        <v>35</v>
      </c>
      <c r="K922">
        <v>165</v>
      </c>
      <c r="L922">
        <v>65</v>
      </c>
      <c r="M922">
        <v>30</v>
      </c>
      <c r="N922">
        <v>10</v>
      </c>
    </row>
    <row r="923" spans="1:14" x14ac:dyDescent="0.25">
      <c r="A923" s="2">
        <v>4620904.0599999996</v>
      </c>
      <c r="B923">
        <v>4211</v>
      </c>
      <c r="C923">
        <v>4248</v>
      </c>
      <c r="D923">
        <v>1491</v>
      </c>
      <c r="E923">
        <v>1471</v>
      </c>
      <c r="F923">
        <v>3610.3</v>
      </c>
      <c r="G923">
        <v>1.17</v>
      </c>
      <c r="H923">
        <v>2455</v>
      </c>
      <c r="I923">
        <v>2130</v>
      </c>
      <c r="J923">
        <v>70</v>
      </c>
      <c r="K923">
        <v>170</v>
      </c>
      <c r="L923">
        <v>40</v>
      </c>
      <c r="M923">
        <v>35</v>
      </c>
      <c r="N923">
        <v>10</v>
      </c>
    </row>
    <row r="924" spans="1:14" x14ac:dyDescent="0.25">
      <c r="A924" s="2">
        <v>4620926.01</v>
      </c>
      <c r="B924">
        <v>5236</v>
      </c>
      <c r="C924">
        <v>5467</v>
      </c>
      <c r="D924">
        <v>2247</v>
      </c>
      <c r="E924">
        <v>2160</v>
      </c>
      <c r="F924">
        <v>169</v>
      </c>
      <c r="G924">
        <v>30.98</v>
      </c>
      <c r="H924">
        <v>2380</v>
      </c>
      <c r="I924">
        <v>1970</v>
      </c>
      <c r="J924">
        <v>80</v>
      </c>
      <c r="K924">
        <v>160</v>
      </c>
      <c r="L924">
        <v>140</v>
      </c>
      <c r="M924">
        <v>10</v>
      </c>
      <c r="N924">
        <v>20</v>
      </c>
    </row>
    <row r="925" spans="1:14" x14ac:dyDescent="0.25">
      <c r="A925" s="2">
        <v>4620926.0199999996</v>
      </c>
      <c r="B925">
        <v>4531</v>
      </c>
      <c r="C925">
        <v>4618</v>
      </c>
      <c r="D925">
        <v>1959</v>
      </c>
      <c r="E925">
        <v>1910</v>
      </c>
      <c r="F925">
        <v>96.1</v>
      </c>
      <c r="G925">
        <v>47.15</v>
      </c>
      <c r="H925">
        <v>2210</v>
      </c>
      <c r="I925">
        <v>2025</v>
      </c>
      <c r="J925">
        <v>55</v>
      </c>
      <c r="K925">
        <v>85</v>
      </c>
      <c r="L925">
        <v>15</v>
      </c>
      <c r="M925">
        <v>10</v>
      </c>
      <c r="N925">
        <v>15</v>
      </c>
    </row>
    <row r="926" spans="1:14" x14ac:dyDescent="0.25">
      <c r="A926" s="2">
        <v>4620929.01</v>
      </c>
      <c r="B926">
        <v>3737</v>
      </c>
      <c r="C926">
        <v>3689</v>
      </c>
      <c r="D926">
        <v>1571</v>
      </c>
      <c r="E926">
        <v>1550</v>
      </c>
      <c r="F926">
        <v>1653.9</v>
      </c>
      <c r="G926">
        <v>2.2599999999999998</v>
      </c>
      <c r="H926">
        <v>1885</v>
      </c>
      <c r="I926">
        <v>1565</v>
      </c>
      <c r="J926">
        <v>65</v>
      </c>
      <c r="K926">
        <v>200</v>
      </c>
      <c r="L926">
        <v>20</v>
      </c>
      <c r="M926">
        <v>10</v>
      </c>
      <c r="N926">
        <v>30</v>
      </c>
    </row>
    <row r="927" spans="1:14" x14ac:dyDescent="0.25">
      <c r="A927" s="2">
        <v>4620929.0199999996</v>
      </c>
      <c r="B927">
        <v>4684</v>
      </c>
      <c r="C927">
        <v>4761</v>
      </c>
      <c r="D927">
        <v>1730</v>
      </c>
      <c r="E927">
        <v>1705</v>
      </c>
      <c r="F927">
        <v>1504.2</v>
      </c>
      <c r="G927">
        <v>3.11</v>
      </c>
      <c r="H927">
        <v>2410</v>
      </c>
      <c r="I927">
        <v>2110</v>
      </c>
      <c r="J927">
        <v>70</v>
      </c>
      <c r="K927">
        <v>165</v>
      </c>
      <c r="L927">
        <v>30</v>
      </c>
      <c r="M927">
        <v>15</v>
      </c>
      <c r="N927">
        <v>20</v>
      </c>
    </row>
    <row r="928" spans="1:14" x14ac:dyDescent="0.25">
      <c r="A928" s="2">
        <v>4620930.0199999996</v>
      </c>
      <c r="B928">
        <v>9197</v>
      </c>
      <c r="C928">
        <v>8686</v>
      </c>
      <c r="D928">
        <v>3976</v>
      </c>
      <c r="E928">
        <v>3908</v>
      </c>
      <c r="F928">
        <v>587.79999999999995</v>
      </c>
      <c r="G928">
        <v>15.65</v>
      </c>
      <c r="H928">
        <v>4400</v>
      </c>
      <c r="I928">
        <v>3535</v>
      </c>
      <c r="J928">
        <v>165</v>
      </c>
      <c r="K928">
        <v>490</v>
      </c>
      <c r="L928">
        <v>155</v>
      </c>
      <c r="M928">
        <v>30</v>
      </c>
      <c r="N928">
        <v>20</v>
      </c>
    </row>
    <row r="929" spans="1:14" x14ac:dyDescent="0.25">
      <c r="A929" s="2">
        <v>4620930.03</v>
      </c>
      <c r="B929">
        <v>2605</v>
      </c>
      <c r="C929">
        <v>2736</v>
      </c>
      <c r="D929">
        <v>980</v>
      </c>
      <c r="E929">
        <v>962</v>
      </c>
      <c r="F929">
        <v>349.3</v>
      </c>
      <c r="G929">
        <v>7.46</v>
      </c>
      <c r="H929">
        <v>1170</v>
      </c>
      <c r="I929">
        <v>975</v>
      </c>
      <c r="J929">
        <v>35</v>
      </c>
      <c r="K929">
        <v>120</v>
      </c>
      <c r="L929">
        <v>15</v>
      </c>
      <c r="M929">
        <v>0</v>
      </c>
      <c r="N929">
        <v>25</v>
      </c>
    </row>
    <row r="930" spans="1:14" x14ac:dyDescent="0.25">
      <c r="A930" s="2">
        <v>4620930.04</v>
      </c>
      <c r="B930">
        <v>6783</v>
      </c>
      <c r="C930">
        <v>6778</v>
      </c>
      <c r="D930">
        <v>2746</v>
      </c>
      <c r="E930">
        <v>2629</v>
      </c>
      <c r="F930">
        <v>321.60000000000002</v>
      </c>
      <c r="G930">
        <v>21.09</v>
      </c>
      <c r="H930">
        <v>2975</v>
      </c>
      <c r="I930">
        <v>2435</v>
      </c>
      <c r="J930">
        <v>130</v>
      </c>
      <c r="K930">
        <v>265</v>
      </c>
      <c r="L930">
        <v>80</v>
      </c>
      <c r="M930">
        <v>40</v>
      </c>
      <c r="N930">
        <v>20</v>
      </c>
    </row>
    <row r="931" spans="1:14" x14ac:dyDescent="0.25">
      <c r="A931" s="2">
        <v>4621000</v>
      </c>
      <c r="B931">
        <v>5493</v>
      </c>
      <c r="C931">
        <v>5353</v>
      </c>
      <c r="D931">
        <v>2240</v>
      </c>
      <c r="E931">
        <v>2166</v>
      </c>
      <c r="F931">
        <v>2387.4</v>
      </c>
      <c r="G931">
        <v>2.2999999999999998</v>
      </c>
      <c r="H931">
        <v>2580</v>
      </c>
      <c r="I931">
        <v>2330</v>
      </c>
      <c r="J931">
        <v>80</v>
      </c>
      <c r="K931">
        <v>50</v>
      </c>
      <c r="L931">
        <v>100</v>
      </c>
      <c r="M931">
        <v>0</v>
      </c>
      <c r="N931">
        <v>25</v>
      </c>
    </row>
    <row r="932" spans="1:14" x14ac:dyDescent="0.25">
      <c r="A932" s="2">
        <v>4621001</v>
      </c>
      <c r="B932">
        <v>3200</v>
      </c>
      <c r="C932">
        <v>3296</v>
      </c>
      <c r="D932">
        <v>1324</v>
      </c>
      <c r="E932">
        <v>1232</v>
      </c>
      <c r="F932">
        <v>58.6</v>
      </c>
      <c r="G932">
        <v>54.58</v>
      </c>
      <c r="H932">
        <v>1500</v>
      </c>
      <c r="I932">
        <v>1410</v>
      </c>
      <c r="J932">
        <v>55</v>
      </c>
      <c r="K932">
        <v>10</v>
      </c>
      <c r="L932">
        <v>10</v>
      </c>
      <c r="M932">
        <v>0</v>
      </c>
      <c r="N932">
        <v>15</v>
      </c>
    </row>
    <row r="933" spans="1:14" x14ac:dyDescent="0.25">
      <c r="A933" s="2">
        <v>4621002</v>
      </c>
      <c r="B933">
        <v>5835</v>
      </c>
      <c r="C933">
        <v>5692</v>
      </c>
      <c r="D933">
        <v>2440</v>
      </c>
      <c r="E933">
        <v>2391</v>
      </c>
      <c r="F933">
        <v>80.400000000000006</v>
      </c>
      <c r="G933">
        <v>72.569999999999993</v>
      </c>
      <c r="H933">
        <v>2770</v>
      </c>
      <c r="I933">
        <v>2375</v>
      </c>
      <c r="J933">
        <v>95</v>
      </c>
      <c r="K933">
        <v>150</v>
      </c>
      <c r="L933">
        <v>115</v>
      </c>
      <c r="M933">
        <v>20</v>
      </c>
      <c r="N933">
        <v>15</v>
      </c>
    </row>
    <row r="934" spans="1:14" x14ac:dyDescent="0.25">
      <c r="A934" s="2">
        <v>4621003</v>
      </c>
      <c r="B934">
        <v>7044</v>
      </c>
      <c r="C934">
        <v>6842</v>
      </c>
      <c r="D934">
        <v>2743</v>
      </c>
      <c r="E934">
        <v>2645</v>
      </c>
      <c r="F934">
        <v>150.19999999999999</v>
      </c>
      <c r="G934">
        <v>46.89</v>
      </c>
      <c r="H934">
        <v>3415</v>
      </c>
      <c r="I934">
        <v>3130</v>
      </c>
      <c r="J934">
        <v>135</v>
      </c>
      <c r="K934">
        <v>65</v>
      </c>
      <c r="L934">
        <v>60</v>
      </c>
      <c r="M934">
        <v>15</v>
      </c>
      <c r="N934">
        <v>20</v>
      </c>
    </row>
    <row r="935" spans="1:14" x14ac:dyDescent="0.25">
      <c r="A935" s="2">
        <v>4621004</v>
      </c>
      <c r="B935">
        <v>5368</v>
      </c>
      <c r="C935">
        <v>4568</v>
      </c>
      <c r="D935">
        <v>2285</v>
      </c>
      <c r="E935">
        <v>2200</v>
      </c>
      <c r="F935">
        <v>461.4</v>
      </c>
      <c r="G935">
        <v>11.63</v>
      </c>
      <c r="H935">
        <v>2760</v>
      </c>
      <c r="I935">
        <v>2565</v>
      </c>
      <c r="J935">
        <v>80</v>
      </c>
      <c r="K935">
        <v>40</v>
      </c>
      <c r="L935">
        <v>40</v>
      </c>
      <c r="M935">
        <v>0</v>
      </c>
      <c r="N935">
        <v>20</v>
      </c>
    </row>
    <row r="936" spans="1:14" x14ac:dyDescent="0.25">
      <c r="A936" s="2">
        <v>4621005</v>
      </c>
      <c r="B936">
        <v>7934</v>
      </c>
      <c r="C936">
        <v>6773</v>
      </c>
      <c r="D936">
        <v>3365</v>
      </c>
      <c r="E936">
        <v>3223</v>
      </c>
      <c r="F936">
        <v>316.10000000000002</v>
      </c>
      <c r="G936">
        <v>25.1</v>
      </c>
      <c r="H936">
        <v>4000</v>
      </c>
      <c r="I936">
        <v>3740</v>
      </c>
      <c r="J936">
        <v>115</v>
      </c>
      <c r="K936">
        <v>25</v>
      </c>
      <c r="L936">
        <v>85</v>
      </c>
      <c r="M936">
        <v>10</v>
      </c>
      <c r="N936">
        <v>25</v>
      </c>
    </row>
    <row r="937" spans="1:14" x14ac:dyDescent="0.25">
      <c r="A937" s="2">
        <v>4621006</v>
      </c>
      <c r="B937">
        <v>20786</v>
      </c>
      <c r="C937">
        <v>17463</v>
      </c>
      <c r="D937">
        <v>8376</v>
      </c>
      <c r="E937">
        <v>8083</v>
      </c>
      <c r="F937">
        <v>175.6</v>
      </c>
      <c r="G937">
        <v>118.36</v>
      </c>
      <c r="H937">
        <v>9595</v>
      </c>
      <c r="I937">
        <v>8700</v>
      </c>
      <c r="J937">
        <v>425</v>
      </c>
      <c r="K937">
        <v>110</v>
      </c>
      <c r="L937">
        <v>250</v>
      </c>
      <c r="M937">
        <v>25</v>
      </c>
      <c r="N937">
        <v>80</v>
      </c>
    </row>
    <row r="938" spans="1:14" x14ac:dyDescent="0.25">
      <c r="A938" s="2">
        <v>4622001</v>
      </c>
      <c r="B938">
        <v>8031</v>
      </c>
      <c r="C938">
        <v>7620</v>
      </c>
      <c r="D938">
        <v>3072</v>
      </c>
      <c r="E938">
        <v>3025</v>
      </c>
      <c r="F938">
        <v>1009.2</v>
      </c>
      <c r="G938">
        <v>7.96</v>
      </c>
      <c r="H938">
        <v>3795</v>
      </c>
      <c r="I938">
        <v>3395</v>
      </c>
      <c r="J938">
        <v>90</v>
      </c>
      <c r="K938">
        <v>190</v>
      </c>
      <c r="L938">
        <v>65</v>
      </c>
      <c r="M938">
        <v>30</v>
      </c>
      <c r="N938">
        <v>20</v>
      </c>
    </row>
    <row r="939" spans="1:14" x14ac:dyDescent="0.25">
      <c r="A939" s="2">
        <v>4622002</v>
      </c>
      <c r="B939">
        <v>417</v>
      </c>
      <c r="C939">
        <v>433</v>
      </c>
      <c r="D939">
        <v>169</v>
      </c>
      <c r="E939">
        <v>165</v>
      </c>
      <c r="F939">
        <v>18.8</v>
      </c>
      <c r="G939">
        <v>22.16</v>
      </c>
      <c r="H939">
        <v>260</v>
      </c>
      <c r="I939">
        <v>220</v>
      </c>
      <c r="J939">
        <v>10</v>
      </c>
      <c r="K939">
        <v>25</v>
      </c>
      <c r="L939">
        <v>0</v>
      </c>
      <c r="M939">
        <v>0</v>
      </c>
      <c r="N939">
        <v>10</v>
      </c>
    </row>
    <row r="940" spans="1:14" x14ac:dyDescent="0.25">
      <c r="A940" s="2">
        <v>4622003</v>
      </c>
      <c r="B940">
        <v>130</v>
      </c>
      <c r="C940">
        <v>152</v>
      </c>
      <c r="D940">
        <v>0</v>
      </c>
      <c r="E940">
        <v>0</v>
      </c>
      <c r="F940">
        <v>66</v>
      </c>
      <c r="G940">
        <v>1.97</v>
      </c>
    </row>
    <row r="941" spans="1:14" x14ac:dyDescent="0.25">
      <c r="A941" s="2">
        <v>4622004</v>
      </c>
      <c r="B941">
        <v>3015</v>
      </c>
      <c r="C941">
        <v>2926</v>
      </c>
      <c r="D941">
        <v>1631</v>
      </c>
      <c r="E941">
        <v>1552</v>
      </c>
      <c r="F941">
        <v>2582.6999999999998</v>
      </c>
      <c r="G941">
        <v>1.17</v>
      </c>
      <c r="H941">
        <v>1285</v>
      </c>
      <c r="I941">
        <v>975</v>
      </c>
      <c r="J941">
        <v>70</v>
      </c>
      <c r="K941">
        <v>85</v>
      </c>
      <c r="L941">
        <v>100</v>
      </c>
      <c r="M941">
        <v>40</v>
      </c>
      <c r="N941">
        <v>25</v>
      </c>
    </row>
    <row r="942" spans="1:14" x14ac:dyDescent="0.25">
      <c r="A942" s="2">
        <v>4622005</v>
      </c>
      <c r="B942">
        <v>3640</v>
      </c>
      <c r="C942">
        <v>3839</v>
      </c>
      <c r="D942">
        <v>2014</v>
      </c>
      <c r="E942">
        <v>1874</v>
      </c>
      <c r="F942">
        <v>3037.9</v>
      </c>
      <c r="G942">
        <v>1.2</v>
      </c>
      <c r="H942">
        <v>1780</v>
      </c>
      <c r="I942">
        <v>1450</v>
      </c>
      <c r="J942">
        <v>95</v>
      </c>
      <c r="K942">
        <v>70</v>
      </c>
      <c r="L942">
        <v>120</v>
      </c>
      <c r="M942">
        <v>30</v>
      </c>
      <c r="N942">
        <v>10</v>
      </c>
    </row>
    <row r="943" spans="1:14" x14ac:dyDescent="0.25">
      <c r="A943" s="2">
        <v>4622006</v>
      </c>
      <c r="B943">
        <v>0</v>
      </c>
      <c r="C943">
        <v>10</v>
      </c>
      <c r="D943">
        <v>0</v>
      </c>
      <c r="E943">
        <v>0</v>
      </c>
      <c r="F943">
        <v>0</v>
      </c>
      <c r="G943">
        <v>0.46</v>
      </c>
    </row>
    <row r="944" spans="1:14" x14ac:dyDescent="0.25">
      <c r="A944" s="2">
        <v>4622007</v>
      </c>
      <c r="B944">
        <v>1349</v>
      </c>
      <c r="C944">
        <v>1361</v>
      </c>
      <c r="D944">
        <v>850</v>
      </c>
      <c r="E944">
        <v>686</v>
      </c>
      <c r="F944">
        <v>3079.9</v>
      </c>
      <c r="G944">
        <v>0.44</v>
      </c>
      <c r="H944">
        <v>520</v>
      </c>
      <c r="I944">
        <v>335</v>
      </c>
      <c r="J944">
        <v>35</v>
      </c>
      <c r="K944">
        <v>20</v>
      </c>
      <c r="L944">
        <v>115</v>
      </c>
      <c r="M944">
        <v>10</v>
      </c>
      <c r="N944">
        <v>0</v>
      </c>
    </row>
    <row r="945" spans="1:14" x14ac:dyDescent="0.25">
      <c r="A945" s="2">
        <v>4622008</v>
      </c>
      <c r="B945">
        <v>2430</v>
      </c>
      <c r="C945">
        <v>2365</v>
      </c>
      <c r="D945">
        <v>1371</v>
      </c>
      <c r="E945">
        <v>1273</v>
      </c>
      <c r="F945">
        <v>4844.5</v>
      </c>
      <c r="G945">
        <v>0.5</v>
      </c>
      <c r="H945">
        <v>1075</v>
      </c>
      <c r="I945">
        <v>855</v>
      </c>
      <c r="J945">
        <v>35</v>
      </c>
      <c r="K945">
        <v>50</v>
      </c>
      <c r="L945">
        <v>115</v>
      </c>
      <c r="M945">
        <v>10</v>
      </c>
      <c r="N945">
        <v>15</v>
      </c>
    </row>
    <row r="946" spans="1:14" x14ac:dyDescent="0.25">
      <c r="A946" s="2">
        <v>4622009</v>
      </c>
      <c r="B946">
        <v>5350</v>
      </c>
      <c r="C946">
        <v>4900</v>
      </c>
      <c r="D946">
        <v>2525</v>
      </c>
      <c r="E946">
        <v>2478</v>
      </c>
      <c r="F946">
        <v>2840.3</v>
      </c>
      <c r="G946">
        <v>1.88</v>
      </c>
      <c r="H946">
        <v>2935</v>
      </c>
      <c r="I946">
        <v>2525</v>
      </c>
      <c r="J946">
        <v>115</v>
      </c>
      <c r="K946">
        <v>135</v>
      </c>
      <c r="L946">
        <v>115</v>
      </c>
      <c r="M946">
        <v>20</v>
      </c>
      <c r="N946">
        <v>25</v>
      </c>
    </row>
    <row r="947" spans="1:14" x14ac:dyDescent="0.25">
      <c r="A947" s="2">
        <v>4622010</v>
      </c>
      <c r="B947">
        <v>5</v>
      </c>
      <c r="C947">
        <v>0</v>
      </c>
      <c r="D947">
        <v>2</v>
      </c>
      <c r="E947">
        <v>2</v>
      </c>
      <c r="F947">
        <v>1.4</v>
      </c>
      <c r="G947">
        <v>3.57</v>
      </c>
    </row>
    <row r="948" spans="1:14" x14ac:dyDescent="0.25">
      <c r="A948" s="2">
        <v>4622011</v>
      </c>
      <c r="B948">
        <v>2538</v>
      </c>
      <c r="C948">
        <v>2169</v>
      </c>
      <c r="D948">
        <v>1351</v>
      </c>
      <c r="E948">
        <v>1246</v>
      </c>
      <c r="F948">
        <v>4069.9</v>
      </c>
      <c r="G948">
        <v>0.62</v>
      </c>
      <c r="H948">
        <v>920</v>
      </c>
      <c r="I948">
        <v>685</v>
      </c>
      <c r="J948">
        <v>35</v>
      </c>
      <c r="K948">
        <v>60</v>
      </c>
      <c r="L948">
        <v>125</v>
      </c>
      <c r="M948">
        <v>10</v>
      </c>
      <c r="N948">
        <v>10</v>
      </c>
    </row>
    <row r="949" spans="1:14" x14ac:dyDescent="0.25">
      <c r="A949" s="2">
        <v>4622012</v>
      </c>
      <c r="B949">
        <v>1608</v>
      </c>
      <c r="C949">
        <v>1466</v>
      </c>
      <c r="D949">
        <v>954</v>
      </c>
      <c r="E949">
        <v>924</v>
      </c>
      <c r="F949">
        <v>2309.3000000000002</v>
      </c>
      <c r="G949">
        <v>0.7</v>
      </c>
      <c r="H949">
        <v>625</v>
      </c>
      <c r="I949">
        <v>495</v>
      </c>
      <c r="J949">
        <v>25</v>
      </c>
      <c r="K949">
        <v>20</v>
      </c>
      <c r="L949">
        <v>55</v>
      </c>
      <c r="M949">
        <v>20</v>
      </c>
      <c r="N949">
        <v>0</v>
      </c>
    </row>
    <row r="950" spans="1:14" x14ac:dyDescent="0.25">
      <c r="A950" s="2">
        <v>4622013</v>
      </c>
      <c r="B950">
        <v>3942</v>
      </c>
      <c r="C950">
        <v>3984</v>
      </c>
      <c r="D950">
        <v>1713</v>
      </c>
      <c r="E950">
        <v>1693</v>
      </c>
      <c r="F950">
        <v>2233.8000000000002</v>
      </c>
      <c r="G950">
        <v>1.76</v>
      </c>
      <c r="H950">
        <v>1800</v>
      </c>
      <c r="I950">
        <v>1475</v>
      </c>
      <c r="J950">
        <v>70</v>
      </c>
      <c r="K950">
        <v>125</v>
      </c>
      <c r="L950">
        <v>80</v>
      </c>
      <c r="M950">
        <v>35</v>
      </c>
      <c r="N950">
        <v>10</v>
      </c>
    </row>
    <row r="951" spans="1:14" x14ac:dyDescent="0.25">
      <c r="A951" s="2">
        <v>4622014</v>
      </c>
      <c r="B951">
        <v>3827</v>
      </c>
      <c r="C951">
        <v>3732</v>
      </c>
      <c r="D951">
        <v>1868</v>
      </c>
      <c r="E951">
        <v>1850</v>
      </c>
      <c r="F951">
        <v>2548.4</v>
      </c>
      <c r="G951">
        <v>1.5</v>
      </c>
      <c r="H951">
        <v>1335</v>
      </c>
      <c r="I951">
        <v>1015</v>
      </c>
      <c r="J951">
        <v>45</v>
      </c>
      <c r="K951">
        <v>135</v>
      </c>
      <c r="L951">
        <v>120</v>
      </c>
      <c r="M951">
        <v>0</v>
      </c>
      <c r="N951">
        <v>10</v>
      </c>
    </row>
    <row r="952" spans="1:14" x14ac:dyDescent="0.25">
      <c r="A952" s="2">
        <v>4622015</v>
      </c>
      <c r="B952">
        <v>4637</v>
      </c>
      <c r="C952">
        <v>4686</v>
      </c>
      <c r="D952">
        <v>3024</v>
      </c>
      <c r="E952">
        <v>2925</v>
      </c>
      <c r="F952">
        <v>3757.1</v>
      </c>
      <c r="G952">
        <v>1.23</v>
      </c>
      <c r="H952">
        <v>1875</v>
      </c>
      <c r="I952">
        <v>1360</v>
      </c>
      <c r="J952">
        <v>70</v>
      </c>
      <c r="K952">
        <v>160</v>
      </c>
      <c r="L952">
        <v>225</v>
      </c>
      <c r="M952">
        <v>60</v>
      </c>
      <c r="N952">
        <v>0</v>
      </c>
    </row>
    <row r="953" spans="1:14" x14ac:dyDescent="0.25">
      <c r="A953" s="2">
        <v>4622100</v>
      </c>
      <c r="B953">
        <v>1984</v>
      </c>
      <c r="C953">
        <v>1885</v>
      </c>
      <c r="D953">
        <v>701</v>
      </c>
      <c r="E953">
        <v>701</v>
      </c>
      <c r="F953">
        <v>209</v>
      </c>
      <c r="G953">
        <v>9.49</v>
      </c>
      <c r="H953">
        <v>1025</v>
      </c>
      <c r="I953">
        <v>895</v>
      </c>
      <c r="J953">
        <v>20</v>
      </c>
      <c r="K953">
        <v>80</v>
      </c>
      <c r="L953">
        <v>10</v>
      </c>
      <c r="M953">
        <v>0</v>
      </c>
      <c r="N953">
        <v>15</v>
      </c>
    </row>
    <row r="954" spans="1:14" x14ac:dyDescent="0.25">
      <c r="A954" s="2">
        <v>4622101</v>
      </c>
      <c r="B954">
        <v>1033</v>
      </c>
      <c r="C954">
        <v>1026</v>
      </c>
      <c r="D954">
        <v>396</v>
      </c>
      <c r="E954">
        <v>390</v>
      </c>
      <c r="F954">
        <v>132.30000000000001</v>
      </c>
      <c r="G954">
        <v>7.81</v>
      </c>
      <c r="H954">
        <v>475</v>
      </c>
      <c r="I954">
        <v>425</v>
      </c>
      <c r="J954">
        <v>0</v>
      </c>
      <c r="K954">
        <v>10</v>
      </c>
      <c r="L954">
        <v>25</v>
      </c>
      <c r="M954">
        <v>0</v>
      </c>
      <c r="N954">
        <v>15</v>
      </c>
    </row>
    <row r="955" spans="1:14" x14ac:dyDescent="0.25">
      <c r="A955" s="2">
        <v>4622102</v>
      </c>
      <c r="B955">
        <v>1054</v>
      </c>
      <c r="C955">
        <v>1050</v>
      </c>
      <c r="D955">
        <v>402</v>
      </c>
      <c r="E955">
        <v>399</v>
      </c>
      <c r="F955">
        <v>21.8</v>
      </c>
      <c r="G955">
        <v>48.43</v>
      </c>
      <c r="H955">
        <v>570</v>
      </c>
      <c r="I955">
        <v>510</v>
      </c>
      <c r="J955">
        <v>15</v>
      </c>
      <c r="K955">
        <v>15</v>
      </c>
      <c r="L955">
        <v>25</v>
      </c>
      <c r="M955">
        <v>0</v>
      </c>
      <c r="N955">
        <v>10</v>
      </c>
    </row>
    <row r="956" spans="1:14" x14ac:dyDescent="0.25">
      <c r="A956" s="2">
        <v>4622103</v>
      </c>
      <c r="B956">
        <v>1672</v>
      </c>
      <c r="C956">
        <v>1779</v>
      </c>
      <c r="D956">
        <v>716</v>
      </c>
      <c r="E956">
        <v>709</v>
      </c>
      <c r="F956">
        <v>460.7</v>
      </c>
      <c r="G956">
        <v>3.63</v>
      </c>
      <c r="H956">
        <v>870</v>
      </c>
      <c r="I956">
        <v>765</v>
      </c>
      <c r="J956">
        <v>45</v>
      </c>
      <c r="K956">
        <v>35</v>
      </c>
      <c r="L956">
        <v>15</v>
      </c>
      <c r="M956">
        <v>10</v>
      </c>
      <c r="N956">
        <v>0</v>
      </c>
    </row>
    <row r="957" spans="1:14" x14ac:dyDescent="0.25">
      <c r="A957" s="2">
        <v>4622200</v>
      </c>
      <c r="B957">
        <v>5527</v>
      </c>
      <c r="C957">
        <v>5702</v>
      </c>
      <c r="D957">
        <v>2143</v>
      </c>
      <c r="E957">
        <v>2117</v>
      </c>
      <c r="F957">
        <v>2535.1</v>
      </c>
      <c r="G957">
        <v>2.1800000000000002</v>
      </c>
      <c r="H957">
        <v>2875</v>
      </c>
      <c r="I957">
        <v>2530</v>
      </c>
      <c r="J957">
        <v>70</v>
      </c>
      <c r="K957">
        <v>165</v>
      </c>
      <c r="L957">
        <v>65</v>
      </c>
      <c r="M957">
        <v>15</v>
      </c>
      <c r="N957">
        <v>30</v>
      </c>
    </row>
    <row r="958" spans="1:14" x14ac:dyDescent="0.25">
      <c r="A958" s="2">
        <v>4622201</v>
      </c>
      <c r="B958">
        <v>4367</v>
      </c>
      <c r="C958">
        <v>4433</v>
      </c>
      <c r="D958">
        <v>1646</v>
      </c>
      <c r="E958">
        <v>1643</v>
      </c>
      <c r="F958">
        <v>2973</v>
      </c>
      <c r="G958">
        <v>1.47</v>
      </c>
      <c r="H958">
        <v>2305</v>
      </c>
      <c r="I958">
        <v>1925</v>
      </c>
      <c r="J958">
        <v>55</v>
      </c>
      <c r="K958">
        <v>195</v>
      </c>
      <c r="L958">
        <v>90</v>
      </c>
      <c r="M958">
        <v>15</v>
      </c>
      <c r="N958">
        <v>15</v>
      </c>
    </row>
    <row r="959" spans="1:14" x14ac:dyDescent="0.25">
      <c r="A959" s="2">
        <v>4622202</v>
      </c>
      <c r="B959">
        <v>7397</v>
      </c>
      <c r="C959">
        <v>7442</v>
      </c>
      <c r="D959">
        <v>2809</v>
      </c>
      <c r="E959">
        <v>2780</v>
      </c>
      <c r="F959">
        <v>2033.1</v>
      </c>
      <c r="G959">
        <v>3.64</v>
      </c>
      <c r="H959">
        <v>3705</v>
      </c>
      <c r="I959">
        <v>3200</v>
      </c>
      <c r="J959">
        <v>95</v>
      </c>
      <c r="K959">
        <v>285</v>
      </c>
      <c r="L959">
        <v>65</v>
      </c>
      <c r="M959">
        <v>45</v>
      </c>
      <c r="N959">
        <v>10</v>
      </c>
    </row>
    <row r="960" spans="1:14" x14ac:dyDescent="0.25">
      <c r="A960" s="2">
        <v>4622203</v>
      </c>
      <c r="B960">
        <v>3553</v>
      </c>
      <c r="C960">
        <v>3259</v>
      </c>
      <c r="D960">
        <v>1331</v>
      </c>
      <c r="E960">
        <v>1313</v>
      </c>
      <c r="F960">
        <v>1378.5</v>
      </c>
      <c r="G960">
        <v>2.58</v>
      </c>
      <c r="H960">
        <v>1885</v>
      </c>
      <c r="I960">
        <v>1715</v>
      </c>
      <c r="J960">
        <v>65</v>
      </c>
      <c r="K960">
        <v>70</v>
      </c>
      <c r="L960">
        <v>10</v>
      </c>
      <c r="M960">
        <v>10</v>
      </c>
      <c r="N960">
        <v>10</v>
      </c>
    </row>
    <row r="961" spans="1:14" x14ac:dyDescent="0.25">
      <c r="A961" s="2">
        <v>4622204</v>
      </c>
      <c r="B961">
        <v>822</v>
      </c>
      <c r="C961">
        <v>783</v>
      </c>
      <c r="D961">
        <v>329</v>
      </c>
      <c r="E961">
        <v>320</v>
      </c>
      <c r="F961">
        <v>182</v>
      </c>
      <c r="G961">
        <v>4.5199999999999996</v>
      </c>
      <c r="H961">
        <v>455</v>
      </c>
      <c r="I961">
        <v>430</v>
      </c>
      <c r="J961">
        <v>10</v>
      </c>
      <c r="K961">
        <v>10</v>
      </c>
      <c r="L961">
        <v>10</v>
      </c>
      <c r="M961">
        <v>0</v>
      </c>
      <c r="N961">
        <v>10</v>
      </c>
    </row>
    <row r="962" spans="1:14" x14ac:dyDescent="0.25">
      <c r="A962" s="2">
        <v>4622205</v>
      </c>
      <c r="B962">
        <v>4132</v>
      </c>
      <c r="C962">
        <v>3996</v>
      </c>
      <c r="D962">
        <v>1666</v>
      </c>
      <c r="E962">
        <v>1645</v>
      </c>
      <c r="F962">
        <v>1247.5999999999999</v>
      </c>
      <c r="G962">
        <v>3.31</v>
      </c>
      <c r="H962">
        <v>1925</v>
      </c>
      <c r="I962">
        <v>1665</v>
      </c>
      <c r="J962">
        <v>45</v>
      </c>
      <c r="K962">
        <v>140</v>
      </c>
      <c r="L962">
        <v>55</v>
      </c>
      <c r="M962">
        <v>10</v>
      </c>
      <c r="N962">
        <v>10</v>
      </c>
    </row>
    <row r="963" spans="1:14" x14ac:dyDescent="0.25">
      <c r="A963" s="2">
        <v>4622206</v>
      </c>
      <c r="B963">
        <v>1956</v>
      </c>
      <c r="C963">
        <v>1742</v>
      </c>
      <c r="D963">
        <v>744</v>
      </c>
      <c r="E963">
        <v>724</v>
      </c>
      <c r="F963">
        <v>73.400000000000006</v>
      </c>
      <c r="G963">
        <v>26.66</v>
      </c>
      <c r="H963">
        <v>1050</v>
      </c>
      <c r="I963">
        <v>895</v>
      </c>
      <c r="J963">
        <v>25</v>
      </c>
      <c r="K963">
        <v>85</v>
      </c>
      <c r="L963">
        <v>15</v>
      </c>
      <c r="M963">
        <v>0</v>
      </c>
      <c r="N963">
        <v>25</v>
      </c>
    </row>
    <row r="964" spans="1:14" x14ac:dyDescent="0.25">
      <c r="A964" s="2">
        <v>4622207</v>
      </c>
      <c r="B964">
        <v>883</v>
      </c>
      <c r="C964">
        <v>897</v>
      </c>
      <c r="D964">
        <v>323</v>
      </c>
      <c r="E964">
        <v>322</v>
      </c>
      <c r="F964">
        <v>127</v>
      </c>
      <c r="G964">
        <v>6.95</v>
      </c>
      <c r="H964">
        <v>475</v>
      </c>
      <c r="I964">
        <v>420</v>
      </c>
      <c r="J964">
        <v>0</v>
      </c>
      <c r="K964">
        <v>40</v>
      </c>
      <c r="L964">
        <v>10</v>
      </c>
      <c r="M964">
        <v>0</v>
      </c>
      <c r="N964">
        <v>0</v>
      </c>
    </row>
    <row r="965" spans="1:14" x14ac:dyDescent="0.25">
      <c r="A965" s="2">
        <v>4622300</v>
      </c>
      <c r="B965">
        <v>2953</v>
      </c>
      <c r="C965">
        <v>3029</v>
      </c>
      <c r="D965">
        <v>1303</v>
      </c>
      <c r="E965">
        <v>1281</v>
      </c>
      <c r="F965">
        <v>2239.8000000000002</v>
      </c>
      <c r="G965">
        <v>1.32</v>
      </c>
      <c r="H965">
        <v>1295</v>
      </c>
      <c r="I965">
        <v>1105</v>
      </c>
      <c r="J965">
        <v>55</v>
      </c>
      <c r="K965">
        <v>40</v>
      </c>
      <c r="L965">
        <v>60</v>
      </c>
      <c r="M965">
        <v>20</v>
      </c>
      <c r="N965">
        <v>10</v>
      </c>
    </row>
    <row r="966" spans="1:14" x14ac:dyDescent="0.25">
      <c r="A966" s="2">
        <v>4622301</v>
      </c>
      <c r="B966">
        <v>3176</v>
      </c>
      <c r="C966">
        <v>3065</v>
      </c>
      <c r="D966">
        <v>1568</v>
      </c>
      <c r="E966">
        <v>1491</v>
      </c>
      <c r="F966">
        <v>3519.9</v>
      </c>
      <c r="G966">
        <v>0.9</v>
      </c>
      <c r="H966">
        <v>1225</v>
      </c>
      <c r="I966">
        <v>1005</v>
      </c>
      <c r="J966">
        <v>40</v>
      </c>
      <c r="K966">
        <v>85</v>
      </c>
      <c r="L966">
        <v>65</v>
      </c>
      <c r="M966">
        <v>25</v>
      </c>
      <c r="N966">
        <v>0</v>
      </c>
    </row>
    <row r="967" spans="1:14" x14ac:dyDescent="0.25">
      <c r="A967" s="2">
        <v>4622302</v>
      </c>
      <c r="B967">
        <v>2688</v>
      </c>
      <c r="C967">
        <v>2762</v>
      </c>
      <c r="D967">
        <v>1208</v>
      </c>
      <c r="E967">
        <v>1197</v>
      </c>
      <c r="F967">
        <v>2656.7</v>
      </c>
      <c r="G967">
        <v>1.01</v>
      </c>
      <c r="H967">
        <v>1240</v>
      </c>
      <c r="I967">
        <v>1090</v>
      </c>
      <c r="J967">
        <v>30</v>
      </c>
      <c r="K967">
        <v>15</v>
      </c>
      <c r="L967">
        <v>60</v>
      </c>
      <c r="M967">
        <v>15</v>
      </c>
      <c r="N967">
        <v>20</v>
      </c>
    </row>
    <row r="968" spans="1:14" x14ac:dyDescent="0.25">
      <c r="A968" s="2">
        <v>4622303</v>
      </c>
      <c r="B968">
        <v>0</v>
      </c>
      <c r="C968">
        <v>0</v>
      </c>
      <c r="D968">
        <v>0</v>
      </c>
      <c r="E968">
        <v>0</v>
      </c>
      <c r="F968">
        <v>0</v>
      </c>
      <c r="G968">
        <v>1.28</v>
      </c>
    </row>
    <row r="969" spans="1:14" x14ac:dyDescent="0.25">
      <c r="A969" s="2">
        <v>4622304</v>
      </c>
      <c r="B969">
        <v>1094</v>
      </c>
      <c r="C969">
        <v>1106</v>
      </c>
      <c r="D969">
        <v>445</v>
      </c>
      <c r="E969">
        <v>443</v>
      </c>
      <c r="F969">
        <v>1557.5</v>
      </c>
      <c r="G969">
        <v>0.7</v>
      </c>
      <c r="H969">
        <v>575</v>
      </c>
      <c r="I969">
        <v>480</v>
      </c>
      <c r="J969">
        <v>40</v>
      </c>
      <c r="K969">
        <v>25</v>
      </c>
      <c r="L969">
        <v>15</v>
      </c>
      <c r="M969">
        <v>0</v>
      </c>
      <c r="N969">
        <v>0</v>
      </c>
    </row>
    <row r="970" spans="1:14" x14ac:dyDescent="0.25">
      <c r="A970" s="2">
        <v>4622400</v>
      </c>
      <c r="B970">
        <v>2729</v>
      </c>
      <c r="C970">
        <v>2798</v>
      </c>
      <c r="D970">
        <v>1180</v>
      </c>
      <c r="E970">
        <v>1132</v>
      </c>
      <c r="F970">
        <v>58.8</v>
      </c>
      <c r="G970">
        <v>46.42</v>
      </c>
      <c r="H970">
        <v>1210</v>
      </c>
      <c r="I970">
        <v>1090</v>
      </c>
      <c r="J970">
        <v>30</v>
      </c>
      <c r="K970">
        <v>40</v>
      </c>
      <c r="L970">
        <v>25</v>
      </c>
      <c r="M970">
        <v>15</v>
      </c>
      <c r="N970">
        <v>10</v>
      </c>
    </row>
    <row r="971" spans="1:14" x14ac:dyDescent="0.25">
      <c r="A971" s="2">
        <v>4622401</v>
      </c>
      <c r="B971">
        <v>3691</v>
      </c>
      <c r="C971">
        <v>3312</v>
      </c>
      <c r="D971">
        <v>1400</v>
      </c>
      <c r="E971">
        <v>1381</v>
      </c>
      <c r="F971">
        <v>837.5</v>
      </c>
      <c r="G971">
        <v>4.41</v>
      </c>
      <c r="H971">
        <v>1880</v>
      </c>
      <c r="I971">
        <v>1690</v>
      </c>
      <c r="J971">
        <v>75</v>
      </c>
      <c r="K971">
        <v>60</v>
      </c>
      <c r="L971">
        <v>25</v>
      </c>
      <c r="M971">
        <v>20</v>
      </c>
      <c r="N971">
        <v>10</v>
      </c>
    </row>
    <row r="972" spans="1:14" x14ac:dyDescent="0.25">
      <c r="A972" s="2">
        <v>4622402</v>
      </c>
      <c r="B972">
        <v>3484</v>
      </c>
      <c r="C972">
        <v>2685</v>
      </c>
      <c r="D972">
        <v>1182</v>
      </c>
      <c r="E972">
        <v>1162</v>
      </c>
      <c r="F972">
        <v>1250</v>
      </c>
      <c r="G972">
        <v>2.79</v>
      </c>
      <c r="H972">
        <v>1720</v>
      </c>
      <c r="I972">
        <v>1545</v>
      </c>
      <c r="J972">
        <v>45</v>
      </c>
      <c r="K972">
        <v>70</v>
      </c>
      <c r="L972">
        <v>50</v>
      </c>
      <c r="M972">
        <v>0</v>
      </c>
      <c r="N972">
        <v>15</v>
      </c>
    </row>
    <row r="974" spans="1:14" x14ac:dyDescent="0.25">
      <c r="B974">
        <f>SUM(B3:B972)</f>
        <v>4098927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U973"/>
  <sheetViews>
    <sheetView zoomScaleNormal="100" workbookViewId="0">
      <pane ySplit="1" topLeftCell="A2" activePane="bottomLeft" state="frozen"/>
      <selection pane="bottomLeft" activeCell="D9" sqref="D9"/>
    </sheetView>
  </sheetViews>
  <sheetFormatPr defaultColWidth="14.7109375" defaultRowHeight="12.75" x14ac:dyDescent="0.2"/>
  <cols>
    <col min="1" max="1" width="14.7109375" style="175"/>
    <col min="2" max="2" width="14.7109375" style="182"/>
    <col min="3" max="3" width="14.7109375" style="13"/>
    <col min="4" max="4" width="14.7109375" style="24"/>
    <col min="5" max="6" width="14.7109375" style="21"/>
    <col min="7" max="7" width="14.7109375" style="25"/>
    <col min="8" max="8" width="14.7109375" style="65"/>
    <col min="9" max="9" width="14.7109375" style="192"/>
    <col min="10" max="10" width="14.7109375" style="190"/>
    <col min="11" max="14" width="14.7109375" style="21"/>
    <col min="15" max="15" width="14.7109375" style="23"/>
    <col min="16" max="16" width="14.7109375" style="249"/>
    <col min="17" max="17" width="14.7109375" style="193"/>
    <col min="18" max="18" width="14.7109375" style="21"/>
    <col min="19" max="19" width="14.7109375" style="194"/>
    <col min="20" max="20" width="14.7109375" style="195"/>
    <col min="21" max="23" width="14.7109375" style="21"/>
    <col min="24" max="24" width="14.7109375" style="23"/>
    <col min="25" max="25" width="14.7109375" style="196"/>
    <col min="26" max="26" width="14.7109375" style="197"/>
    <col min="27" max="29" width="14.7109375" style="21"/>
    <col min="30" max="30" width="14.7109375" style="23"/>
    <col min="31" max="31" width="14.7109375" style="198"/>
    <col min="32" max="32" width="14.7109375" style="199"/>
    <col min="33" max="33" width="14.7109375" style="23"/>
    <col min="34" max="34" width="14.7109375" style="198"/>
    <col min="35" max="35" width="14.7109375" style="199"/>
    <col min="36" max="37" width="14.7109375" style="21"/>
    <col min="38" max="38" width="14.7109375" style="23"/>
    <col min="39" max="39" width="14.7109375" style="198"/>
    <col min="40" max="40" width="14.7109375" style="199"/>
    <col min="41" max="41" width="14.7109375" style="11"/>
    <col min="42" max="42" width="14.7109375" style="346"/>
    <col min="43" max="43" width="14.7109375" style="188"/>
    <col min="44" max="44" width="14.7109375" style="11"/>
    <col min="45" max="45" width="14.7109375" style="17"/>
    <col min="46" max="16384" width="14.7109375" style="16"/>
  </cols>
  <sheetData>
    <row r="1" spans="1:47" s="378" customFormat="1" ht="78" customHeight="1" thickTop="1" thickBot="1" x14ac:dyDescent="0.3">
      <c r="A1" s="375" t="s">
        <v>244</v>
      </c>
      <c r="B1" s="178" t="s">
        <v>1172</v>
      </c>
      <c r="C1" s="12" t="s">
        <v>1173</v>
      </c>
      <c r="D1" s="6" t="s">
        <v>1174</v>
      </c>
      <c r="E1" s="4" t="s">
        <v>1175</v>
      </c>
      <c r="F1" s="4" t="s">
        <v>1176</v>
      </c>
      <c r="G1" s="4" t="s">
        <v>1177</v>
      </c>
      <c r="H1" s="178" t="s">
        <v>1178</v>
      </c>
      <c r="I1" s="376" t="s">
        <v>1179</v>
      </c>
      <c r="J1" s="18" t="s">
        <v>1180</v>
      </c>
      <c r="K1" s="282" t="s">
        <v>40</v>
      </c>
      <c r="L1" s="282" t="s">
        <v>1181</v>
      </c>
      <c r="M1" s="282" t="s">
        <v>38</v>
      </c>
      <c r="N1" s="4" t="s">
        <v>1182</v>
      </c>
      <c r="O1" s="282" t="s">
        <v>1183</v>
      </c>
      <c r="P1" s="4" t="s">
        <v>1184</v>
      </c>
      <c r="Q1" s="377" t="s">
        <v>186</v>
      </c>
      <c r="R1" s="282" t="s">
        <v>184</v>
      </c>
      <c r="S1" s="4" t="s">
        <v>1185</v>
      </c>
      <c r="T1" s="282" t="s">
        <v>1186</v>
      </c>
      <c r="U1" s="377" t="s">
        <v>193</v>
      </c>
      <c r="V1" s="282" t="s">
        <v>1187</v>
      </c>
      <c r="W1" s="4" t="s">
        <v>1188</v>
      </c>
      <c r="X1" s="6" t="s">
        <v>1189</v>
      </c>
      <c r="Y1" s="7" t="s">
        <v>1190</v>
      </c>
      <c r="Z1" s="4" t="s">
        <v>1191</v>
      </c>
      <c r="AA1" s="5" t="s">
        <v>1192</v>
      </c>
      <c r="AB1" s="4" t="s">
        <v>1193</v>
      </c>
      <c r="AC1" s="4" t="s">
        <v>1194</v>
      </c>
      <c r="AD1" s="6" t="s">
        <v>1195</v>
      </c>
      <c r="AE1" s="8" t="s">
        <v>1196</v>
      </c>
      <c r="AF1" s="5" t="s">
        <v>1197</v>
      </c>
      <c r="AG1" s="6" t="s">
        <v>1198</v>
      </c>
      <c r="AH1" s="8" t="s">
        <v>1199</v>
      </c>
      <c r="AI1" s="4" t="s">
        <v>1200</v>
      </c>
      <c r="AJ1" s="4" t="s">
        <v>1201</v>
      </c>
      <c r="AK1" s="4" t="s">
        <v>1202</v>
      </c>
      <c r="AL1" s="6" t="s">
        <v>1203</v>
      </c>
      <c r="AM1" s="6" t="s">
        <v>1204</v>
      </c>
      <c r="AN1" s="283" t="s">
        <v>1205</v>
      </c>
      <c r="AO1" s="3" t="s">
        <v>1206</v>
      </c>
      <c r="AP1" s="63" t="s">
        <v>1207</v>
      </c>
      <c r="AQ1" s="375" t="s">
        <v>9</v>
      </c>
    </row>
    <row r="2" spans="1:47" s="373" customFormat="1" ht="13.5" thickTop="1" x14ac:dyDescent="0.2">
      <c r="A2" s="200"/>
      <c r="B2" s="201">
        <v>4620000</v>
      </c>
      <c r="C2" s="202"/>
      <c r="D2" s="203"/>
      <c r="E2" s="204"/>
      <c r="F2" s="204"/>
      <c r="G2" s="205"/>
      <c r="H2" s="206">
        <v>244620000</v>
      </c>
      <c r="I2" s="207">
        <v>4604.26</v>
      </c>
      <c r="J2" s="205">
        <f>I2*100</f>
        <v>460426</v>
      </c>
      <c r="K2" s="208">
        <v>4098927</v>
      </c>
      <c r="L2" s="208">
        <v>3934078</v>
      </c>
      <c r="M2" s="209">
        <v>3635571</v>
      </c>
      <c r="N2" s="204">
        <f>K2-M2</f>
        <v>463356</v>
      </c>
      <c r="O2" s="210">
        <f>(K2-M2)/M2</f>
        <v>0.12745068106220453</v>
      </c>
      <c r="P2" s="247">
        <v>890.2</v>
      </c>
      <c r="Q2" s="211">
        <v>1823281</v>
      </c>
      <c r="R2" s="212">
        <v>1593502</v>
      </c>
      <c r="S2" s="204">
        <f>Q2-R2</f>
        <v>229779</v>
      </c>
      <c r="T2" s="213">
        <f>S2/R2</f>
        <v>0.1441974970850366</v>
      </c>
      <c r="U2" s="208">
        <v>1727310</v>
      </c>
      <c r="V2" s="209">
        <v>1526500</v>
      </c>
      <c r="W2" s="204">
        <f>U2-V2</f>
        <v>200810</v>
      </c>
      <c r="X2" s="210">
        <f>(U2-V2)/V2</f>
        <v>0.13154929577464788</v>
      </c>
      <c r="Y2" s="214">
        <f>U2/J2</f>
        <v>3.7515474799424879</v>
      </c>
      <c r="Z2" s="215">
        <v>1883815</v>
      </c>
      <c r="AA2" s="208">
        <v>1251230</v>
      </c>
      <c r="AB2" s="208">
        <v>61325</v>
      </c>
      <c r="AC2" s="204">
        <f>AA2+AB2</f>
        <v>1312555</v>
      </c>
      <c r="AD2" s="210">
        <f>AC2/Z2</f>
        <v>0.69675366211650291</v>
      </c>
      <c r="AE2" s="216">
        <f>AD2/0.696754</f>
        <v>0.9999995150605564</v>
      </c>
      <c r="AF2" s="208">
        <v>419770</v>
      </c>
      <c r="AG2" s="210">
        <f>AF2/Z2</f>
        <v>0.22282973646562959</v>
      </c>
      <c r="AH2" s="216">
        <f>AG2/0.22283</f>
        <v>0.99999881732993579</v>
      </c>
      <c r="AI2" s="208">
        <v>98075</v>
      </c>
      <c r="AJ2" s="208">
        <v>38060</v>
      </c>
      <c r="AK2" s="204">
        <f>AI2+AJ2</f>
        <v>136135</v>
      </c>
      <c r="AL2" s="210">
        <f>AK2/Z2</f>
        <v>7.226558871226739E-2</v>
      </c>
      <c r="AM2" s="216">
        <f>AL2/0.072266</f>
        <v>0.99999430869658479</v>
      </c>
      <c r="AN2" s="208">
        <v>15360</v>
      </c>
      <c r="AO2" s="217" t="s">
        <v>49</v>
      </c>
      <c r="AP2" s="217" t="s">
        <v>49</v>
      </c>
      <c r="AQ2" s="189"/>
      <c r="AR2" s="281" t="s">
        <v>214</v>
      </c>
      <c r="AU2" s="16"/>
    </row>
    <row r="3" spans="1:47" x14ac:dyDescent="0.2">
      <c r="A3" s="172"/>
      <c r="B3" s="179">
        <v>4620001</v>
      </c>
      <c r="C3" s="88"/>
      <c r="D3" s="89"/>
      <c r="E3" s="90"/>
      <c r="F3" s="90"/>
      <c r="G3" s="91"/>
      <c r="H3" s="92">
        <v>244620001</v>
      </c>
      <c r="I3" s="93">
        <v>0.46</v>
      </c>
      <c r="J3" s="94">
        <f>I3*100</f>
        <v>46</v>
      </c>
      <c r="K3" s="95">
        <v>2638</v>
      </c>
      <c r="L3" s="95">
        <v>2608</v>
      </c>
      <c r="M3" s="96">
        <v>2498</v>
      </c>
      <c r="N3" s="97">
        <f>K3-M3</f>
        <v>140</v>
      </c>
      <c r="O3" s="256">
        <f>(K3-M3)/M3</f>
        <v>5.6044835868694957E-2</v>
      </c>
      <c r="P3" s="244">
        <v>5710</v>
      </c>
      <c r="Q3" s="99">
        <v>1452</v>
      </c>
      <c r="R3" s="100">
        <v>1306</v>
      </c>
      <c r="S3" s="97">
        <f>Q3-R3</f>
        <v>146</v>
      </c>
      <c r="T3" s="257">
        <f>S3/R3</f>
        <v>0.11179173047473201</v>
      </c>
      <c r="U3" s="95">
        <v>1328</v>
      </c>
      <c r="V3" s="96">
        <v>1244</v>
      </c>
      <c r="W3" s="97">
        <f>U3-V3</f>
        <v>84</v>
      </c>
      <c r="X3" s="256">
        <f>(U3-V3)/V3</f>
        <v>6.7524115755627015E-2</v>
      </c>
      <c r="Y3" s="101">
        <f>U3/J3</f>
        <v>28.869565217391305</v>
      </c>
      <c r="Z3" s="102">
        <v>1375</v>
      </c>
      <c r="AA3" s="95">
        <v>865</v>
      </c>
      <c r="AB3" s="95">
        <v>50</v>
      </c>
      <c r="AC3" s="97">
        <f>AA3+AB3</f>
        <v>915</v>
      </c>
      <c r="AD3" s="98">
        <f>AC3/Z3</f>
        <v>0.66545454545454541</v>
      </c>
      <c r="AE3" s="103">
        <f>AD3/0.696754</f>
        <v>0.95507818463122629</v>
      </c>
      <c r="AF3" s="95">
        <v>395</v>
      </c>
      <c r="AG3" s="98">
        <f>AF3/Z3</f>
        <v>0.28727272727272729</v>
      </c>
      <c r="AH3" s="104">
        <f>AG3/0.22283</f>
        <v>1.2892013071522115</v>
      </c>
      <c r="AI3" s="95">
        <v>30</v>
      </c>
      <c r="AJ3" s="95">
        <v>25</v>
      </c>
      <c r="AK3" s="97">
        <f>AI3+AJ3</f>
        <v>55</v>
      </c>
      <c r="AL3" s="98">
        <f>AK3/Z3</f>
        <v>0.04</v>
      </c>
      <c r="AM3" s="104">
        <f>AL3/0.072266</f>
        <v>0.55351064124207794</v>
      </c>
      <c r="AN3" s="95">
        <v>15</v>
      </c>
      <c r="AO3" s="87" t="s">
        <v>7</v>
      </c>
      <c r="AP3" s="133" t="s">
        <v>7</v>
      </c>
      <c r="AR3" s="281" t="s">
        <v>214</v>
      </c>
      <c r="AS3" s="16"/>
    </row>
    <row r="4" spans="1:47" x14ac:dyDescent="0.2">
      <c r="A4" s="172" t="s">
        <v>112</v>
      </c>
      <c r="B4" s="179">
        <v>4620002</v>
      </c>
      <c r="C4" s="88"/>
      <c r="D4" s="89"/>
      <c r="E4" s="90"/>
      <c r="F4" s="90"/>
      <c r="G4" s="91"/>
      <c r="H4" s="92">
        <v>244620002</v>
      </c>
      <c r="I4" s="93">
        <v>0.39</v>
      </c>
      <c r="J4" s="94">
        <f>I4*100</f>
        <v>39</v>
      </c>
      <c r="K4" s="95">
        <v>3516</v>
      </c>
      <c r="L4" s="95">
        <v>3039</v>
      </c>
      <c r="M4" s="96">
        <v>2819</v>
      </c>
      <c r="N4" s="97">
        <f>K4-M4</f>
        <v>697</v>
      </c>
      <c r="O4" s="256">
        <f>(K4-M4)/M4</f>
        <v>0.24725079815537424</v>
      </c>
      <c r="P4" s="244">
        <v>9029.2999999999993</v>
      </c>
      <c r="Q4" s="99">
        <v>1902</v>
      </c>
      <c r="R4" s="100">
        <v>1399</v>
      </c>
      <c r="S4" s="97">
        <f>Q4-R4</f>
        <v>503</v>
      </c>
      <c r="T4" s="257">
        <f>S4/R4</f>
        <v>0.35954253037884204</v>
      </c>
      <c r="U4" s="95">
        <v>1762</v>
      </c>
      <c r="V4" s="96">
        <v>1344</v>
      </c>
      <c r="W4" s="97">
        <f>U4-V4</f>
        <v>418</v>
      </c>
      <c r="X4" s="256">
        <f>(U4-V4)/V4</f>
        <v>0.31101190476190477</v>
      </c>
      <c r="Y4" s="101">
        <f>U4/J4</f>
        <v>45.179487179487182</v>
      </c>
      <c r="Z4" s="102">
        <v>1650</v>
      </c>
      <c r="AA4" s="95">
        <v>965</v>
      </c>
      <c r="AB4" s="95">
        <v>85</v>
      </c>
      <c r="AC4" s="97">
        <f>AA4+AB4</f>
        <v>1050</v>
      </c>
      <c r="AD4" s="98">
        <f>AC4/Z4</f>
        <v>0.63636363636363635</v>
      </c>
      <c r="AE4" s="103">
        <f>AD4/0.696754</f>
        <v>0.91332613284406883</v>
      </c>
      <c r="AF4" s="95">
        <v>490</v>
      </c>
      <c r="AG4" s="98">
        <f>AF4/Z4</f>
        <v>0.29696969696969699</v>
      </c>
      <c r="AH4" s="104">
        <f>AG4/0.22283</f>
        <v>1.332718650853552</v>
      </c>
      <c r="AI4" s="95">
        <v>80</v>
      </c>
      <c r="AJ4" s="95">
        <v>20</v>
      </c>
      <c r="AK4" s="97">
        <f>AI4+AJ4</f>
        <v>100</v>
      </c>
      <c r="AL4" s="98">
        <f>AK4/Z4</f>
        <v>6.0606060606060608E-2</v>
      </c>
      <c r="AM4" s="104">
        <f>AL4/0.072266</f>
        <v>0.83865248673042114</v>
      </c>
      <c r="AN4" s="95">
        <v>15</v>
      </c>
      <c r="AO4" s="87" t="s">
        <v>7</v>
      </c>
      <c r="AP4" s="119" t="s">
        <v>6</v>
      </c>
      <c r="AR4" s="281" t="s">
        <v>214</v>
      </c>
      <c r="AS4" s="16"/>
    </row>
    <row r="5" spans="1:47" x14ac:dyDescent="0.2">
      <c r="A5" s="172"/>
      <c r="B5" s="179">
        <v>4620003</v>
      </c>
      <c r="C5" s="88"/>
      <c r="D5" s="89"/>
      <c r="E5" s="90"/>
      <c r="F5" s="90"/>
      <c r="G5" s="91"/>
      <c r="H5" s="92">
        <v>244620003</v>
      </c>
      <c r="I5" s="93">
        <v>0.74</v>
      </c>
      <c r="J5" s="94">
        <f>I5*100</f>
        <v>74</v>
      </c>
      <c r="K5" s="95">
        <v>6373</v>
      </c>
      <c r="L5" s="95">
        <v>6238</v>
      </c>
      <c r="M5" s="96">
        <v>6407</v>
      </c>
      <c r="N5" s="97">
        <f>K5-M5</f>
        <v>-34</v>
      </c>
      <c r="O5" s="256">
        <f>(K5-M5)/M5</f>
        <v>-5.3066958014671454E-3</v>
      </c>
      <c r="P5" s="244">
        <v>8612.2000000000007</v>
      </c>
      <c r="Q5" s="99">
        <v>3103</v>
      </c>
      <c r="R5" s="100">
        <v>2969</v>
      </c>
      <c r="S5" s="97">
        <f>Q5-R5</f>
        <v>134</v>
      </c>
      <c r="T5" s="257">
        <f>S5/R5</f>
        <v>4.5133041428090263E-2</v>
      </c>
      <c r="U5" s="95">
        <v>2937</v>
      </c>
      <c r="V5" s="96">
        <v>2885</v>
      </c>
      <c r="W5" s="97">
        <f>U5-V5</f>
        <v>52</v>
      </c>
      <c r="X5" s="256">
        <f>(U5-V5)/V5</f>
        <v>1.802426343154246E-2</v>
      </c>
      <c r="Y5" s="101">
        <f>U5/J5</f>
        <v>39.689189189189186</v>
      </c>
      <c r="Z5" s="102">
        <v>2815</v>
      </c>
      <c r="AA5" s="95">
        <v>1730</v>
      </c>
      <c r="AB5" s="95">
        <v>35</v>
      </c>
      <c r="AC5" s="97">
        <f>AA5+AB5</f>
        <v>1765</v>
      </c>
      <c r="AD5" s="98">
        <f>AC5/Z5</f>
        <v>0.62699822380106573</v>
      </c>
      <c r="AE5" s="103">
        <f>AD5/0.696754</f>
        <v>0.89988464192680018</v>
      </c>
      <c r="AF5" s="95">
        <v>885</v>
      </c>
      <c r="AG5" s="98">
        <f>AF5/Z5</f>
        <v>0.31438721136767317</v>
      </c>
      <c r="AH5" s="104">
        <f>AG5/0.22283</f>
        <v>1.4108836842780288</v>
      </c>
      <c r="AI5" s="95">
        <v>125</v>
      </c>
      <c r="AJ5" s="95">
        <v>20</v>
      </c>
      <c r="AK5" s="97">
        <f>AI5+AJ5</f>
        <v>145</v>
      </c>
      <c r="AL5" s="98">
        <f>AK5/Z5</f>
        <v>5.1509769094138541E-2</v>
      </c>
      <c r="AM5" s="104">
        <f>AL5/0.072266</f>
        <v>0.71278013303819976</v>
      </c>
      <c r="AN5" s="95">
        <v>15</v>
      </c>
      <c r="AO5" s="87" t="s">
        <v>7</v>
      </c>
      <c r="AP5" s="133" t="s">
        <v>7</v>
      </c>
      <c r="AR5" s="281" t="s">
        <v>214</v>
      </c>
      <c r="AS5" s="16"/>
    </row>
    <row r="6" spans="1:47" x14ac:dyDescent="0.2">
      <c r="A6" s="173"/>
      <c r="B6" s="180">
        <v>4620004</v>
      </c>
      <c r="C6" s="108"/>
      <c r="D6" s="109"/>
      <c r="E6" s="110"/>
      <c r="F6" s="110"/>
      <c r="G6" s="111"/>
      <c r="H6" s="112">
        <v>244620004</v>
      </c>
      <c r="I6" s="113">
        <v>0.45</v>
      </c>
      <c r="J6" s="114">
        <f>I6*100</f>
        <v>45</v>
      </c>
      <c r="K6" s="115">
        <v>3176</v>
      </c>
      <c r="L6" s="115">
        <v>3261</v>
      </c>
      <c r="M6" s="116">
        <v>3223</v>
      </c>
      <c r="N6" s="117">
        <f>K6-M6</f>
        <v>-47</v>
      </c>
      <c r="O6" s="277">
        <f>(K6-M6)/M6</f>
        <v>-1.4582686937635743E-2</v>
      </c>
      <c r="P6" s="246">
        <v>7087.7</v>
      </c>
      <c r="Q6" s="120">
        <v>1704</v>
      </c>
      <c r="R6" s="121">
        <v>1627</v>
      </c>
      <c r="S6" s="117">
        <f>Q6-R6</f>
        <v>77</v>
      </c>
      <c r="T6" s="278">
        <f>S6/R6</f>
        <v>4.7326367547633683E-2</v>
      </c>
      <c r="U6" s="115">
        <v>1603</v>
      </c>
      <c r="V6" s="116">
        <v>1560</v>
      </c>
      <c r="W6" s="117">
        <f>U6-V6</f>
        <v>43</v>
      </c>
      <c r="X6" s="277">
        <f>(U6-V6)/V6</f>
        <v>2.7564102564102563E-2</v>
      </c>
      <c r="Y6" s="122">
        <f>U6/J6</f>
        <v>35.62222222222222</v>
      </c>
      <c r="Z6" s="123">
        <v>1585</v>
      </c>
      <c r="AA6" s="115">
        <v>835</v>
      </c>
      <c r="AB6" s="115">
        <v>60</v>
      </c>
      <c r="AC6" s="117">
        <f>AA6+AB6</f>
        <v>895</v>
      </c>
      <c r="AD6" s="118">
        <f>AC6/Z6</f>
        <v>0.56466876971608837</v>
      </c>
      <c r="AE6" s="124">
        <f>AD6/0.696754</f>
        <v>0.81042774022982056</v>
      </c>
      <c r="AF6" s="115">
        <v>605</v>
      </c>
      <c r="AG6" s="118">
        <f>AF6/Z6</f>
        <v>0.38170347003154576</v>
      </c>
      <c r="AH6" s="125">
        <f>AG6/0.22283</f>
        <v>1.7129806131649497</v>
      </c>
      <c r="AI6" s="115">
        <v>60</v>
      </c>
      <c r="AJ6" s="115">
        <v>10</v>
      </c>
      <c r="AK6" s="117">
        <f>AI6+AJ6</f>
        <v>70</v>
      </c>
      <c r="AL6" s="118">
        <f>AK6/Z6</f>
        <v>4.4164037854889593E-2</v>
      </c>
      <c r="AM6" s="125">
        <f>AL6/0.072266</f>
        <v>0.61113162282248357</v>
      </c>
      <c r="AN6" s="115">
        <v>10</v>
      </c>
      <c r="AO6" s="106" t="s">
        <v>6</v>
      </c>
      <c r="AP6" s="119" t="s">
        <v>6</v>
      </c>
      <c r="AR6" s="281" t="s">
        <v>214</v>
      </c>
      <c r="AS6" s="16"/>
    </row>
    <row r="7" spans="1:47" x14ac:dyDescent="0.2">
      <c r="A7" s="172"/>
      <c r="B7" s="179">
        <v>4620005</v>
      </c>
      <c r="C7" s="88"/>
      <c r="D7" s="89"/>
      <c r="E7" s="90"/>
      <c r="F7" s="90"/>
      <c r="G7" s="91"/>
      <c r="H7" s="92">
        <v>244620005</v>
      </c>
      <c r="I7" s="93">
        <v>0.56000000000000005</v>
      </c>
      <c r="J7" s="94">
        <f>I7*100</f>
        <v>56.000000000000007</v>
      </c>
      <c r="K7" s="95">
        <v>3060</v>
      </c>
      <c r="L7" s="95">
        <v>3163</v>
      </c>
      <c r="M7" s="96">
        <v>3188</v>
      </c>
      <c r="N7" s="97">
        <f>K7-M7</f>
        <v>-128</v>
      </c>
      <c r="O7" s="256">
        <f>(K7-M7)/M7</f>
        <v>-4.0150564617314928E-2</v>
      </c>
      <c r="P7" s="244">
        <v>5418.8</v>
      </c>
      <c r="Q7" s="99">
        <v>1749</v>
      </c>
      <c r="R7" s="100">
        <v>1664</v>
      </c>
      <c r="S7" s="97">
        <f>Q7-R7</f>
        <v>85</v>
      </c>
      <c r="T7" s="257">
        <f>S7/R7</f>
        <v>5.1081730769230768E-2</v>
      </c>
      <c r="U7" s="95">
        <v>1593</v>
      </c>
      <c r="V7" s="96">
        <v>1602</v>
      </c>
      <c r="W7" s="97">
        <f>U7-V7</f>
        <v>-9</v>
      </c>
      <c r="X7" s="256">
        <f>(U7-V7)/V7</f>
        <v>-5.6179775280898875E-3</v>
      </c>
      <c r="Y7" s="101">
        <f>U7/J7</f>
        <v>28.446428571428569</v>
      </c>
      <c r="Z7" s="102">
        <v>1430</v>
      </c>
      <c r="AA7" s="95">
        <v>870</v>
      </c>
      <c r="AB7" s="95">
        <v>45</v>
      </c>
      <c r="AC7" s="97">
        <f>AA7+AB7</f>
        <v>915</v>
      </c>
      <c r="AD7" s="98">
        <f>AC7/Z7</f>
        <v>0.6398601398601399</v>
      </c>
      <c r="AE7" s="103">
        <f>AD7/0.696754</f>
        <v>0.91834440829925612</v>
      </c>
      <c r="AF7" s="95">
        <v>430</v>
      </c>
      <c r="AG7" s="98">
        <f>AF7/Z7</f>
        <v>0.30069930069930068</v>
      </c>
      <c r="AH7" s="104">
        <f>AG7/0.22283</f>
        <v>1.3494560907386828</v>
      </c>
      <c r="AI7" s="95">
        <v>60</v>
      </c>
      <c r="AJ7" s="95">
        <v>20</v>
      </c>
      <c r="AK7" s="97">
        <f>AI7+AJ7</f>
        <v>80</v>
      </c>
      <c r="AL7" s="98">
        <f>AK7/Z7</f>
        <v>5.5944055944055944E-2</v>
      </c>
      <c r="AM7" s="104">
        <f>AL7/0.072266</f>
        <v>0.77414075698192708</v>
      </c>
      <c r="AN7" s="95">
        <v>0</v>
      </c>
      <c r="AO7" s="87" t="s">
        <v>7</v>
      </c>
      <c r="AP7" s="133" t="s">
        <v>7</v>
      </c>
      <c r="AR7" s="281" t="s">
        <v>214</v>
      </c>
      <c r="AS7" s="16"/>
    </row>
    <row r="8" spans="1:47" x14ac:dyDescent="0.2">
      <c r="A8" s="173"/>
      <c r="B8" s="180">
        <v>4620006</v>
      </c>
      <c r="C8" s="108"/>
      <c r="D8" s="109"/>
      <c r="E8" s="110"/>
      <c r="F8" s="110"/>
      <c r="G8" s="111"/>
      <c r="H8" s="112">
        <v>244620006</v>
      </c>
      <c r="I8" s="113">
        <v>0.65</v>
      </c>
      <c r="J8" s="114">
        <f>I8*100</f>
        <v>65</v>
      </c>
      <c r="K8" s="115">
        <v>4467</v>
      </c>
      <c r="L8" s="115">
        <v>4458</v>
      </c>
      <c r="M8" s="116">
        <v>4568</v>
      </c>
      <c r="N8" s="117">
        <f>K8-M8</f>
        <v>-101</v>
      </c>
      <c r="O8" s="277">
        <f>(K8-M8)/M8</f>
        <v>-2.2110332749562173E-2</v>
      </c>
      <c r="P8" s="246">
        <v>6891.4</v>
      </c>
      <c r="Q8" s="120">
        <v>2149</v>
      </c>
      <c r="R8" s="121">
        <v>2092</v>
      </c>
      <c r="S8" s="117">
        <f>Q8-R8</f>
        <v>57</v>
      </c>
      <c r="T8" s="278">
        <f>S8/R8</f>
        <v>2.7246653919694074E-2</v>
      </c>
      <c r="U8" s="115">
        <v>1993</v>
      </c>
      <c r="V8" s="116">
        <v>2014</v>
      </c>
      <c r="W8" s="117">
        <f>U8-V8</f>
        <v>-21</v>
      </c>
      <c r="X8" s="277">
        <f>(U8-V8)/V8</f>
        <v>-1.0427010923535254E-2</v>
      </c>
      <c r="Y8" s="122">
        <f>U8/J8</f>
        <v>30.661538461538463</v>
      </c>
      <c r="Z8" s="123">
        <v>1885</v>
      </c>
      <c r="AA8" s="115">
        <v>955</v>
      </c>
      <c r="AB8" s="115">
        <v>85</v>
      </c>
      <c r="AC8" s="117">
        <f>AA8+AB8</f>
        <v>1040</v>
      </c>
      <c r="AD8" s="118">
        <f>AC8/Z8</f>
        <v>0.55172413793103448</v>
      </c>
      <c r="AE8" s="124">
        <f>AD8/0.696754</f>
        <v>0.79184925803229622</v>
      </c>
      <c r="AF8" s="115">
        <v>745</v>
      </c>
      <c r="AG8" s="118">
        <f>AF8/Z8</f>
        <v>0.39522546419098142</v>
      </c>
      <c r="AH8" s="125">
        <f>AG8/0.22283</f>
        <v>1.7736636188618293</v>
      </c>
      <c r="AI8" s="115">
        <v>90</v>
      </c>
      <c r="AJ8" s="115">
        <v>10</v>
      </c>
      <c r="AK8" s="117">
        <f>AI8+AJ8</f>
        <v>100</v>
      </c>
      <c r="AL8" s="118">
        <f>AK8/Z8</f>
        <v>5.3050397877984087E-2</v>
      </c>
      <c r="AM8" s="125">
        <f>AL8/0.072266</f>
        <v>0.73409899368975851</v>
      </c>
      <c r="AN8" s="115">
        <v>10</v>
      </c>
      <c r="AO8" s="106" t="s">
        <v>6</v>
      </c>
      <c r="AP8" s="119" t="s">
        <v>6</v>
      </c>
      <c r="AR8" s="281" t="s">
        <v>214</v>
      </c>
      <c r="AS8" s="16"/>
    </row>
    <row r="9" spans="1:47" x14ac:dyDescent="0.2">
      <c r="A9" s="173"/>
      <c r="B9" s="180">
        <v>4620007</v>
      </c>
      <c r="C9" s="108"/>
      <c r="D9" s="109"/>
      <c r="E9" s="110"/>
      <c r="F9" s="110"/>
      <c r="G9" s="111"/>
      <c r="H9" s="112">
        <v>244620007</v>
      </c>
      <c r="I9" s="113">
        <v>1.0900000000000001</v>
      </c>
      <c r="J9" s="114">
        <f>I9*100</f>
        <v>109.00000000000001</v>
      </c>
      <c r="K9" s="115">
        <v>5682</v>
      </c>
      <c r="L9" s="115">
        <v>5722</v>
      </c>
      <c r="M9" s="116">
        <v>5712</v>
      </c>
      <c r="N9" s="117">
        <f>K9-M9</f>
        <v>-30</v>
      </c>
      <c r="O9" s="277">
        <f>(K9-M9)/M9</f>
        <v>-5.2521008403361349E-3</v>
      </c>
      <c r="P9" s="246">
        <v>5210.5</v>
      </c>
      <c r="Q9" s="120">
        <v>2946</v>
      </c>
      <c r="R9" s="121">
        <v>2894</v>
      </c>
      <c r="S9" s="117">
        <f>Q9-R9</f>
        <v>52</v>
      </c>
      <c r="T9" s="278">
        <f>S9/R9</f>
        <v>1.796821008984105E-2</v>
      </c>
      <c r="U9" s="115">
        <v>2809</v>
      </c>
      <c r="V9" s="116">
        <v>2808</v>
      </c>
      <c r="W9" s="117">
        <f>U9-V9</f>
        <v>1</v>
      </c>
      <c r="X9" s="277">
        <f>(U9-V9)/V9</f>
        <v>3.5612535612535614E-4</v>
      </c>
      <c r="Y9" s="122">
        <f>U9/J9</f>
        <v>25.77064220183486</v>
      </c>
      <c r="Z9" s="123">
        <v>2665</v>
      </c>
      <c r="AA9" s="115">
        <v>1275</v>
      </c>
      <c r="AB9" s="115">
        <v>70</v>
      </c>
      <c r="AC9" s="117">
        <f>AA9+AB9</f>
        <v>1345</v>
      </c>
      <c r="AD9" s="118">
        <f>AC9/Z9</f>
        <v>0.50469043151969983</v>
      </c>
      <c r="AE9" s="124">
        <f>AD9/0.696754</f>
        <v>0.72434522301945858</v>
      </c>
      <c r="AF9" s="115">
        <v>1115</v>
      </c>
      <c r="AG9" s="118">
        <f>AF9/Z9</f>
        <v>0.41838649155722324</v>
      </c>
      <c r="AH9" s="125">
        <f>AG9/0.22283</f>
        <v>1.8776039651627843</v>
      </c>
      <c r="AI9" s="115">
        <v>135</v>
      </c>
      <c r="AJ9" s="115">
        <v>70</v>
      </c>
      <c r="AK9" s="117">
        <f>AI9+AJ9</f>
        <v>205</v>
      </c>
      <c r="AL9" s="118">
        <f>AK9/Z9</f>
        <v>7.6923076923076927E-2</v>
      </c>
      <c r="AM9" s="125">
        <f>AL9/0.072266</f>
        <v>1.0644435408501498</v>
      </c>
      <c r="AN9" s="115">
        <v>0</v>
      </c>
      <c r="AO9" s="106" t="s">
        <v>6</v>
      </c>
      <c r="AP9" s="119" t="s">
        <v>6</v>
      </c>
      <c r="AR9" s="281" t="s">
        <v>214</v>
      </c>
      <c r="AS9" s="16"/>
    </row>
    <row r="10" spans="1:47" x14ac:dyDescent="0.2">
      <c r="A10" s="173"/>
      <c r="B10" s="180">
        <v>4620008</v>
      </c>
      <c r="C10" s="108"/>
      <c r="D10" s="109"/>
      <c r="E10" s="110"/>
      <c r="F10" s="110"/>
      <c r="G10" s="111"/>
      <c r="H10" s="112">
        <v>244620008</v>
      </c>
      <c r="I10" s="113">
        <v>0.62</v>
      </c>
      <c r="J10" s="114">
        <f>I10*100</f>
        <v>62</v>
      </c>
      <c r="K10" s="115">
        <v>3016</v>
      </c>
      <c r="L10" s="115">
        <v>2943</v>
      </c>
      <c r="M10" s="116">
        <v>2973</v>
      </c>
      <c r="N10" s="117">
        <f>K10-M10</f>
        <v>43</v>
      </c>
      <c r="O10" s="277">
        <f>(K10-M10)/M10</f>
        <v>1.4463504877228389E-2</v>
      </c>
      <c r="P10" s="246">
        <v>4842.6000000000004</v>
      </c>
      <c r="Q10" s="120">
        <v>1586</v>
      </c>
      <c r="R10" s="121">
        <v>1467</v>
      </c>
      <c r="S10" s="117">
        <f>Q10-R10</f>
        <v>119</v>
      </c>
      <c r="T10" s="278">
        <f>S10/R10</f>
        <v>8.1117927743694612E-2</v>
      </c>
      <c r="U10" s="115">
        <v>1465</v>
      </c>
      <c r="V10" s="116">
        <v>1425</v>
      </c>
      <c r="W10" s="117">
        <f>U10-V10</f>
        <v>40</v>
      </c>
      <c r="X10" s="277">
        <f>(U10-V10)/V10</f>
        <v>2.8070175438596492E-2</v>
      </c>
      <c r="Y10" s="122">
        <f>U10/J10</f>
        <v>23.629032258064516</v>
      </c>
      <c r="Z10" s="123">
        <v>1505</v>
      </c>
      <c r="AA10" s="115">
        <v>840</v>
      </c>
      <c r="AB10" s="115">
        <v>30</v>
      </c>
      <c r="AC10" s="117">
        <f>AA10+AB10</f>
        <v>870</v>
      </c>
      <c r="AD10" s="118">
        <f>AC10/Z10</f>
        <v>0.57807308970099669</v>
      </c>
      <c r="AE10" s="124">
        <f>AD10/0.696754</f>
        <v>0.82966597924231034</v>
      </c>
      <c r="AF10" s="115">
        <v>530</v>
      </c>
      <c r="AG10" s="118">
        <f>AF10/Z10</f>
        <v>0.35215946843853818</v>
      </c>
      <c r="AH10" s="125">
        <f>AG10/0.22283</f>
        <v>1.5803952270275017</v>
      </c>
      <c r="AI10" s="115">
        <v>55</v>
      </c>
      <c r="AJ10" s="115">
        <v>35</v>
      </c>
      <c r="AK10" s="117">
        <f>AI10+AJ10</f>
        <v>90</v>
      </c>
      <c r="AL10" s="118">
        <f>AK10/Z10</f>
        <v>5.9800664451827246E-2</v>
      </c>
      <c r="AM10" s="125">
        <f>AL10/0.072266</f>
        <v>0.82750760318583083</v>
      </c>
      <c r="AN10" s="115">
        <v>20</v>
      </c>
      <c r="AO10" s="106" t="s">
        <v>6</v>
      </c>
      <c r="AP10" s="133" t="s">
        <v>7</v>
      </c>
      <c r="AR10" s="281" t="s">
        <v>214</v>
      </c>
      <c r="AS10" s="16"/>
    </row>
    <row r="11" spans="1:47" x14ac:dyDescent="0.2">
      <c r="A11" s="173"/>
      <c r="B11" s="180">
        <v>4620009</v>
      </c>
      <c r="C11" s="108"/>
      <c r="D11" s="109"/>
      <c r="E11" s="110"/>
      <c r="F11" s="110"/>
      <c r="G11" s="111"/>
      <c r="H11" s="112">
        <v>244620009</v>
      </c>
      <c r="I11" s="113">
        <v>4.26</v>
      </c>
      <c r="J11" s="114">
        <f>I11*100</f>
        <v>426</v>
      </c>
      <c r="K11" s="115">
        <v>3470</v>
      </c>
      <c r="L11" s="115">
        <v>3488</v>
      </c>
      <c r="M11" s="116">
        <v>3554</v>
      </c>
      <c r="N11" s="117">
        <f>K11-M11</f>
        <v>-84</v>
      </c>
      <c r="O11" s="277">
        <f>(K11-M11)/M11</f>
        <v>-2.3635340461451885E-2</v>
      </c>
      <c r="P11" s="246">
        <v>813.8</v>
      </c>
      <c r="Q11" s="120">
        <v>1770</v>
      </c>
      <c r="R11" s="121">
        <v>1696</v>
      </c>
      <c r="S11" s="117">
        <f>Q11-R11</f>
        <v>74</v>
      </c>
      <c r="T11" s="278">
        <f>S11/R11</f>
        <v>4.363207547169811E-2</v>
      </c>
      <c r="U11" s="115">
        <v>1640</v>
      </c>
      <c r="V11" s="116">
        <v>1644</v>
      </c>
      <c r="W11" s="117">
        <f>U11-V11</f>
        <v>-4</v>
      </c>
      <c r="X11" s="277">
        <f>(U11-V11)/V11</f>
        <v>-2.4330900243309003E-3</v>
      </c>
      <c r="Y11" s="122">
        <f>U11/J11</f>
        <v>3.8497652582159625</v>
      </c>
      <c r="Z11" s="123">
        <v>1735</v>
      </c>
      <c r="AA11" s="115">
        <v>905</v>
      </c>
      <c r="AB11" s="115">
        <v>45</v>
      </c>
      <c r="AC11" s="117">
        <f>AA11+AB11</f>
        <v>950</v>
      </c>
      <c r="AD11" s="118">
        <f>AC11/Z11</f>
        <v>0.54755043227665701</v>
      </c>
      <c r="AE11" s="124">
        <f>AD11/0.696754</f>
        <v>0.78585904390453021</v>
      </c>
      <c r="AF11" s="115">
        <v>610</v>
      </c>
      <c r="AG11" s="118">
        <f>AF11/Z11</f>
        <v>0.35158501440922191</v>
      </c>
      <c r="AH11" s="125">
        <f>AG11/0.22283</f>
        <v>1.5778172347045816</v>
      </c>
      <c r="AI11" s="115">
        <v>115</v>
      </c>
      <c r="AJ11" s="115">
        <v>50</v>
      </c>
      <c r="AK11" s="117">
        <f>AI11+AJ11</f>
        <v>165</v>
      </c>
      <c r="AL11" s="118">
        <f>AK11/Z11</f>
        <v>9.5100864553314124E-2</v>
      </c>
      <c r="AM11" s="125">
        <f>AL11/0.072266</f>
        <v>1.3159835130395223</v>
      </c>
      <c r="AN11" s="115">
        <v>10</v>
      </c>
      <c r="AO11" s="106" t="s">
        <v>6</v>
      </c>
      <c r="AP11" s="119" t="s">
        <v>6</v>
      </c>
      <c r="AR11" s="281" t="s">
        <v>214</v>
      </c>
      <c r="AS11" s="16"/>
    </row>
    <row r="12" spans="1:47" x14ac:dyDescent="0.2">
      <c r="A12" s="173"/>
      <c r="B12" s="180">
        <v>4620010</v>
      </c>
      <c r="C12" s="108"/>
      <c r="D12" s="109"/>
      <c r="E12" s="110"/>
      <c r="F12" s="110"/>
      <c r="G12" s="111"/>
      <c r="H12" s="112">
        <v>244620010</v>
      </c>
      <c r="I12" s="113">
        <v>0.92</v>
      </c>
      <c r="J12" s="114">
        <f>I12*100</f>
        <v>92</v>
      </c>
      <c r="K12" s="115">
        <v>1479</v>
      </c>
      <c r="L12" s="115">
        <v>1428</v>
      </c>
      <c r="M12" s="116">
        <v>1351</v>
      </c>
      <c r="N12" s="117">
        <f>K12-M12</f>
        <v>128</v>
      </c>
      <c r="O12" s="277">
        <f>(K12-M12)/M12</f>
        <v>9.4744633604737227E-2</v>
      </c>
      <c r="P12" s="246">
        <v>1605</v>
      </c>
      <c r="Q12" s="120">
        <v>754</v>
      </c>
      <c r="R12" s="121">
        <v>669</v>
      </c>
      <c r="S12" s="117">
        <f>Q12-R12</f>
        <v>85</v>
      </c>
      <c r="T12" s="278">
        <f>S12/R12</f>
        <v>0.12705530642750373</v>
      </c>
      <c r="U12" s="115">
        <v>701</v>
      </c>
      <c r="V12" s="116">
        <v>644</v>
      </c>
      <c r="W12" s="117">
        <f>U12-V12</f>
        <v>57</v>
      </c>
      <c r="X12" s="277">
        <f>(U12-V12)/V12</f>
        <v>8.8509316770186336E-2</v>
      </c>
      <c r="Y12" s="122">
        <f>U12/J12</f>
        <v>7.6195652173913047</v>
      </c>
      <c r="Z12" s="123">
        <v>695</v>
      </c>
      <c r="AA12" s="115">
        <v>330</v>
      </c>
      <c r="AB12" s="115">
        <v>15</v>
      </c>
      <c r="AC12" s="117">
        <f>AA12+AB12</f>
        <v>345</v>
      </c>
      <c r="AD12" s="118">
        <f>AC12/Z12</f>
        <v>0.49640287769784175</v>
      </c>
      <c r="AE12" s="124">
        <f>AD12/0.696754</f>
        <v>0.7124507038321154</v>
      </c>
      <c r="AF12" s="115">
        <v>285</v>
      </c>
      <c r="AG12" s="118">
        <f>AF12/Z12</f>
        <v>0.41007194244604317</v>
      </c>
      <c r="AH12" s="125">
        <f>AG12/0.22283</f>
        <v>1.8402905463628918</v>
      </c>
      <c r="AI12" s="115">
        <v>25</v>
      </c>
      <c r="AJ12" s="115">
        <v>35</v>
      </c>
      <c r="AK12" s="117">
        <f>AI12+AJ12</f>
        <v>60</v>
      </c>
      <c r="AL12" s="118">
        <f>AK12/Z12</f>
        <v>8.6330935251798566E-2</v>
      </c>
      <c r="AM12" s="125">
        <f>AL12/0.072266</f>
        <v>1.1946272832562832</v>
      </c>
      <c r="AN12" s="115">
        <v>10</v>
      </c>
      <c r="AO12" s="106" t="s">
        <v>6</v>
      </c>
      <c r="AP12" s="133" t="s">
        <v>7</v>
      </c>
      <c r="AR12" s="281" t="s">
        <v>214</v>
      </c>
      <c r="AS12" s="16"/>
    </row>
    <row r="13" spans="1:47" x14ac:dyDescent="0.2">
      <c r="A13" s="173"/>
      <c r="B13" s="180">
        <v>4620011</v>
      </c>
      <c r="C13" s="108"/>
      <c r="D13" s="109"/>
      <c r="E13" s="110"/>
      <c r="F13" s="110"/>
      <c r="G13" s="111"/>
      <c r="H13" s="112">
        <v>244620011</v>
      </c>
      <c r="I13" s="113">
        <v>1.25</v>
      </c>
      <c r="J13" s="114">
        <f>I13*100</f>
        <v>125</v>
      </c>
      <c r="K13" s="115">
        <v>6622</v>
      </c>
      <c r="L13" s="115">
        <v>6280</v>
      </c>
      <c r="M13" s="116">
        <v>5160</v>
      </c>
      <c r="N13" s="117">
        <f>K13-M13</f>
        <v>1462</v>
      </c>
      <c r="O13" s="277">
        <f>(K13-M13)/M13</f>
        <v>0.28333333333333333</v>
      </c>
      <c r="P13" s="246">
        <v>5301.8</v>
      </c>
      <c r="Q13" s="120">
        <v>2898</v>
      </c>
      <c r="R13" s="121">
        <v>2246</v>
      </c>
      <c r="S13" s="117">
        <f>Q13-R13</f>
        <v>652</v>
      </c>
      <c r="T13" s="278">
        <f>S13/R13</f>
        <v>0.2902938557435441</v>
      </c>
      <c r="U13" s="115">
        <v>2826</v>
      </c>
      <c r="V13" s="116">
        <v>2173</v>
      </c>
      <c r="W13" s="117">
        <f>U13-V13</f>
        <v>653</v>
      </c>
      <c r="X13" s="277">
        <f>(U13-V13)/V13</f>
        <v>0.30050621260929589</v>
      </c>
      <c r="Y13" s="122">
        <f>U13/J13</f>
        <v>22.608000000000001</v>
      </c>
      <c r="Z13" s="123">
        <v>2630</v>
      </c>
      <c r="AA13" s="115">
        <v>1235</v>
      </c>
      <c r="AB13" s="115">
        <v>55</v>
      </c>
      <c r="AC13" s="117">
        <f>AA13+AB13</f>
        <v>1290</v>
      </c>
      <c r="AD13" s="118">
        <f>AC13/Z13</f>
        <v>0.49049429657794674</v>
      </c>
      <c r="AE13" s="124">
        <f>AD13/0.696754</f>
        <v>0.70397054997595532</v>
      </c>
      <c r="AF13" s="115">
        <v>1165</v>
      </c>
      <c r="AG13" s="118">
        <f>AF13/Z13</f>
        <v>0.44296577946768062</v>
      </c>
      <c r="AH13" s="125">
        <f>AG13/0.22283</f>
        <v>1.9879090762809344</v>
      </c>
      <c r="AI13" s="115">
        <v>125</v>
      </c>
      <c r="AJ13" s="115">
        <v>40</v>
      </c>
      <c r="AK13" s="117">
        <f>AI13+AJ13</f>
        <v>165</v>
      </c>
      <c r="AL13" s="118">
        <f>AK13/Z13</f>
        <v>6.2737642585551326E-2</v>
      </c>
      <c r="AM13" s="125">
        <f>AL13/0.072266</f>
        <v>0.86814881943862021</v>
      </c>
      <c r="AN13" s="115">
        <v>15</v>
      </c>
      <c r="AO13" s="106" t="s">
        <v>6</v>
      </c>
      <c r="AP13" s="119" t="s">
        <v>6</v>
      </c>
      <c r="AR13" s="281" t="s">
        <v>214</v>
      </c>
      <c r="AS13" s="16"/>
    </row>
    <row r="14" spans="1:47" x14ac:dyDescent="0.2">
      <c r="A14" s="174" t="s">
        <v>77</v>
      </c>
      <c r="B14" s="181">
        <v>4620012.01</v>
      </c>
      <c r="C14" s="68"/>
      <c r="D14" s="69"/>
      <c r="E14" s="70"/>
      <c r="F14" s="70"/>
      <c r="G14" s="71"/>
      <c r="H14" s="84">
        <v>244620012.00999999</v>
      </c>
      <c r="I14" s="73">
        <v>0.24</v>
      </c>
      <c r="J14" s="74">
        <f>I14*100</f>
        <v>24</v>
      </c>
      <c r="K14" s="75">
        <v>2502</v>
      </c>
      <c r="L14" s="75">
        <v>2416</v>
      </c>
      <c r="M14" s="85">
        <v>2494</v>
      </c>
      <c r="N14" s="76">
        <f>K14-M14</f>
        <v>8</v>
      </c>
      <c r="O14" s="273">
        <f>(K14-M14)/M14</f>
        <v>3.2076984763432237E-3</v>
      </c>
      <c r="P14" s="245">
        <v>10525.9</v>
      </c>
      <c r="Q14" s="79">
        <v>1370</v>
      </c>
      <c r="R14" s="86">
        <v>1337</v>
      </c>
      <c r="S14" s="76">
        <f>Q14-R14</f>
        <v>33</v>
      </c>
      <c r="T14" s="274">
        <f>S14/R14</f>
        <v>2.468212415856395E-2</v>
      </c>
      <c r="U14" s="75">
        <v>1315</v>
      </c>
      <c r="V14" s="85">
        <v>1306</v>
      </c>
      <c r="W14" s="76">
        <f>U14-V14</f>
        <v>9</v>
      </c>
      <c r="X14" s="273">
        <f>(U14-V14)/V14</f>
        <v>6.8912710566615618E-3</v>
      </c>
      <c r="Y14" s="80">
        <f>U14/J14</f>
        <v>54.791666666666664</v>
      </c>
      <c r="Z14" s="81">
        <v>1070</v>
      </c>
      <c r="AA14" s="75">
        <v>445</v>
      </c>
      <c r="AB14" s="75">
        <v>20</v>
      </c>
      <c r="AC14" s="76">
        <f>AA14+AB14</f>
        <v>465</v>
      </c>
      <c r="AD14" s="77">
        <f>AC14/Z14</f>
        <v>0.43457943925233644</v>
      </c>
      <c r="AE14" s="82">
        <f>AD14/0.696754</f>
        <v>0.62372004933209779</v>
      </c>
      <c r="AF14" s="75">
        <v>460</v>
      </c>
      <c r="AG14" s="77">
        <f>AF14/Z14</f>
        <v>0.42990654205607476</v>
      </c>
      <c r="AH14" s="83">
        <f>AG14/0.22283</f>
        <v>1.9293027961049893</v>
      </c>
      <c r="AI14" s="75">
        <v>110</v>
      </c>
      <c r="AJ14" s="75">
        <v>30</v>
      </c>
      <c r="AK14" s="76">
        <f>AI14+AJ14</f>
        <v>140</v>
      </c>
      <c r="AL14" s="77">
        <f>AK14/Z14</f>
        <v>0.13084112149532709</v>
      </c>
      <c r="AM14" s="83">
        <f>AL14/0.072266</f>
        <v>1.810548826492778</v>
      </c>
      <c r="AN14" s="75">
        <v>10</v>
      </c>
      <c r="AO14" s="66" t="s">
        <v>5</v>
      </c>
      <c r="AP14" s="67" t="s">
        <v>5</v>
      </c>
      <c r="AR14" s="281" t="s">
        <v>214</v>
      </c>
      <c r="AS14" s="16"/>
      <c r="AU14" s="373"/>
    </row>
    <row r="15" spans="1:47" x14ac:dyDescent="0.2">
      <c r="A15" s="173"/>
      <c r="B15" s="180">
        <v>4620012.0199999996</v>
      </c>
      <c r="C15" s="108"/>
      <c r="D15" s="109"/>
      <c r="E15" s="110"/>
      <c r="F15" s="110"/>
      <c r="G15" s="111"/>
      <c r="H15" s="112">
        <v>244620012.02000001</v>
      </c>
      <c r="I15" s="113">
        <v>0.4</v>
      </c>
      <c r="J15" s="114">
        <f>I15*100</f>
        <v>40</v>
      </c>
      <c r="K15" s="115">
        <v>4034</v>
      </c>
      <c r="L15" s="115">
        <v>4038</v>
      </c>
      <c r="M15" s="116">
        <v>4018</v>
      </c>
      <c r="N15" s="117">
        <f>K15-M15</f>
        <v>16</v>
      </c>
      <c r="O15" s="277">
        <f>(K15-M15)/M15</f>
        <v>3.9820806371329018E-3</v>
      </c>
      <c r="P15" s="246">
        <v>10176.6</v>
      </c>
      <c r="Q15" s="120">
        <v>2175</v>
      </c>
      <c r="R15" s="121">
        <v>2124</v>
      </c>
      <c r="S15" s="117">
        <f>Q15-R15</f>
        <v>51</v>
      </c>
      <c r="T15" s="278">
        <f>S15/R15</f>
        <v>2.4011299435028249E-2</v>
      </c>
      <c r="U15" s="115">
        <v>2016</v>
      </c>
      <c r="V15" s="116">
        <v>2055</v>
      </c>
      <c r="W15" s="117">
        <f>U15-V15</f>
        <v>-39</v>
      </c>
      <c r="X15" s="277">
        <f>(U15-V15)/V15</f>
        <v>-1.8978102189781021E-2</v>
      </c>
      <c r="Y15" s="122">
        <f>U15/J15</f>
        <v>50.4</v>
      </c>
      <c r="Z15" s="123">
        <v>1610</v>
      </c>
      <c r="AA15" s="115">
        <v>630</v>
      </c>
      <c r="AB15" s="115">
        <v>60</v>
      </c>
      <c r="AC15" s="117">
        <f>AA15+AB15</f>
        <v>690</v>
      </c>
      <c r="AD15" s="118">
        <f>AC15/Z15</f>
        <v>0.42857142857142855</v>
      </c>
      <c r="AE15" s="124">
        <f>AD15/0.696754</f>
        <v>0.61509719150723008</v>
      </c>
      <c r="AF15" s="115">
        <v>795</v>
      </c>
      <c r="AG15" s="118">
        <f>AF15/Z15</f>
        <v>0.49378881987577639</v>
      </c>
      <c r="AH15" s="125">
        <f>AG15/0.22283</f>
        <v>2.2159889596363884</v>
      </c>
      <c r="AI15" s="115">
        <v>100</v>
      </c>
      <c r="AJ15" s="115">
        <v>25</v>
      </c>
      <c r="AK15" s="117">
        <f>AI15+AJ15</f>
        <v>125</v>
      </c>
      <c r="AL15" s="118">
        <f>AK15/Z15</f>
        <v>7.7639751552795025E-2</v>
      </c>
      <c r="AM15" s="125">
        <f>AL15/0.072266</f>
        <v>1.0743607166965796</v>
      </c>
      <c r="AN15" s="115">
        <v>0</v>
      </c>
      <c r="AO15" s="106" t="s">
        <v>6</v>
      </c>
      <c r="AP15" s="119" t="s">
        <v>6</v>
      </c>
      <c r="AR15" s="281" t="s">
        <v>214</v>
      </c>
      <c r="AS15" s="64"/>
    </row>
    <row r="16" spans="1:47" x14ac:dyDescent="0.2">
      <c r="A16" s="173"/>
      <c r="B16" s="180">
        <v>4620013</v>
      </c>
      <c r="C16" s="108"/>
      <c r="D16" s="109"/>
      <c r="E16" s="110"/>
      <c r="F16" s="110"/>
      <c r="G16" s="111"/>
      <c r="H16" s="112">
        <v>244620013</v>
      </c>
      <c r="I16" s="113">
        <v>1.08</v>
      </c>
      <c r="J16" s="114">
        <f>I16*100</f>
        <v>108</v>
      </c>
      <c r="K16" s="115">
        <v>5166</v>
      </c>
      <c r="L16" s="115">
        <v>4824</v>
      </c>
      <c r="M16" s="116">
        <v>4427</v>
      </c>
      <c r="N16" s="117">
        <f>K16-M16</f>
        <v>739</v>
      </c>
      <c r="O16" s="277">
        <f>(K16-M16)/M16</f>
        <v>0.16693020103907838</v>
      </c>
      <c r="P16" s="246">
        <v>4764.8</v>
      </c>
      <c r="Q16" s="120">
        <v>2904</v>
      </c>
      <c r="R16" s="121">
        <v>2457</v>
      </c>
      <c r="S16" s="117">
        <f>Q16-R16</f>
        <v>447</v>
      </c>
      <c r="T16" s="278">
        <f>S16/R16</f>
        <v>0.18192918192918192</v>
      </c>
      <c r="U16" s="115">
        <v>2704</v>
      </c>
      <c r="V16" s="116">
        <v>2366</v>
      </c>
      <c r="W16" s="117">
        <f>U16-V16</f>
        <v>338</v>
      </c>
      <c r="X16" s="277">
        <f>(U16-V16)/V16</f>
        <v>0.14285714285714285</v>
      </c>
      <c r="Y16" s="122">
        <f>U16/J16</f>
        <v>25.037037037037038</v>
      </c>
      <c r="Z16" s="123">
        <v>2285</v>
      </c>
      <c r="AA16" s="115">
        <v>1120</v>
      </c>
      <c r="AB16" s="115">
        <v>50</v>
      </c>
      <c r="AC16" s="117">
        <f>AA16+AB16</f>
        <v>1170</v>
      </c>
      <c r="AD16" s="118">
        <f>AC16/Z16</f>
        <v>0.51203501094091908</v>
      </c>
      <c r="AE16" s="124">
        <f>AD16/0.696754</f>
        <v>0.73488636009397734</v>
      </c>
      <c r="AF16" s="115">
        <v>890</v>
      </c>
      <c r="AG16" s="118">
        <f>AF16/Z16</f>
        <v>0.38949671772428884</v>
      </c>
      <c r="AH16" s="125">
        <f>AG16/0.22283</f>
        <v>1.7479545739994113</v>
      </c>
      <c r="AI16" s="115">
        <v>170</v>
      </c>
      <c r="AJ16" s="115">
        <v>45</v>
      </c>
      <c r="AK16" s="117">
        <f>AI16+AJ16</f>
        <v>215</v>
      </c>
      <c r="AL16" s="118">
        <f>AK16/Z16</f>
        <v>9.4091903719912467E-2</v>
      </c>
      <c r="AM16" s="125">
        <f>AL16/0.072266</f>
        <v>1.3020217490924151</v>
      </c>
      <c r="AN16" s="115">
        <v>10</v>
      </c>
      <c r="AO16" s="106" t="s">
        <v>6</v>
      </c>
      <c r="AP16" s="119" t="s">
        <v>6</v>
      </c>
      <c r="AR16" s="281" t="s">
        <v>214</v>
      </c>
      <c r="AS16" s="16"/>
    </row>
    <row r="17" spans="1:45" x14ac:dyDescent="0.2">
      <c r="A17" s="174" t="s">
        <v>79</v>
      </c>
      <c r="B17" s="181">
        <v>4620014.01</v>
      </c>
      <c r="C17" s="68"/>
      <c r="D17" s="69"/>
      <c r="E17" s="70"/>
      <c r="F17" s="70"/>
      <c r="G17" s="71"/>
      <c r="H17" s="84">
        <v>244620014.00999999</v>
      </c>
      <c r="I17" s="73">
        <v>0.9</v>
      </c>
      <c r="J17" s="74">
        <f>I17*100</f>
        <v>90</v>
      </c>
      <c r="K17" s="75">
        <v>7545</v>
      </c>
      <c r="L17" s="75">
        <v>6708</v>
      </c>
      <c r="M17" s="85">
        <v>6181</v>
      </c>
      <c r="N17" s="76">
        <f>K17-M17</f>
        <v>1364</v>
      </c>
      <c r="O17" s="273">
        <f>(K17-M17)/M17</f>
        <v>0.22067626597637924</v>
      </c>
      <c r="P17" s="245">
        <v>8375</v>
      </c>
      <c r="Q17" s="79">
        <v>4302</v>
      </c>
      <c r="R17" s="86">
        <v>3317</v>
      </c>
      <c r="S17" s="76">
        <f>Q17-R17</f>
        <v>985</v>
      </c>
      <c r="T17" s="274">
        <f>S17/R17</f>
        <v>0.29695507989146819</v>
      </c>
      <c r="U17" s="75">
        <v>4090</v>
      </c>
      <c r="V17" s="85">
        <v>3176</v>
      </c>
      <c r="W17" s="76">
        <f>U17-V17</f>
        <v>914</v>
      </c>
      <c r="X17" s="273">
        <f>(U17-V17)/V17</f>
        <v>0.28778337531486148</v>
      </c>
      <c r="Y17" s="80">
        <f>U17/J17</f>
        <v>45.444444444444443</v>
      </c>
      <c r="Z17" s="81">
        <v>3890</v>
      </c>
      <c r="AA17" s="75">
        <v>1350</v>
      </c>
      <c r="AB17" s="75">
        <v>85</v>
      </c>
      <c r="AC17" s="76">
        <f>AA17+AB17</f>
        <v>1435</v>
      </c>
      <c r="AD17" s="77">
        <f>AC17/Z17</f>
        <v>0.36889460154241643</v>
      </c>
      <c r="AE17" s="82">
        <f>AD17/0.696754</f>
        <v>0.52944741119881111</v>
      </c>
      <c r="AF17" s="75">
        <v>1990</v>
      </c>
      <c r="AG17" s="77">
        <f>AF17/Z17</f>
        <v>0.51156812339331614</v>
      </c>
      <c r="AH17" s="83">
        <f>AG17/0.22283</f>
        <v>2.2957776035242836</v>
      </c>
      <c r="AI17" s="75">
        <v>280</v>
      </c>
      <c r="AJ17" s="75">
        <v>165</v>
      </c>
      <c r="AK17" s="76">
        <f>AI17+AJ17</f>
        <v>445</v>
      </c>
      <c r="AL17" s="77">
        <f>AK17/Z17</f>
        <v>0.11439588688946016</v>
      </c>
      <c r="AM17" s="83">
        <f>AL17/0.072266</f>
        <v>1.5829835176910327</v>
      </c>
      <c r="AN17" s="75">
        <v>25</v>
      </c>
      <c r="AO17" s="66" t="s">
        <v>5</v>
      </c>
      <c r="AP17" s="119" t="s">
        <v>6</v>
      </c>
      <c r="AQ17" s="188" t="s">
        <v>78</v>
      </c>
      <c r="AR17" s="281" t="s">
        <v>214</v>
      </c>
      <c r="AS17" s="16"/>
    </row>
    <row r="18" spans="1:45" x14ac:dyDescent="0.2">
      <c r="A18" s="219" t="s">
        <v>80</v>
      </c>
      <c r="B18" s="220">
        <v>4620014.0199999996</v>
      </c>
      <c r="C18" s="221"/>
      <c r="D18" s="222"/>
      <c r="E18" s="223"/>
      <c r="F18" s="223"/>
      <c r="G18" s="224"/>
      <c r="H18" s="225">
        <v>244620014.02000001</v>
      </c>
      <c r="I18" s="226">
        <v>0.87</v>
      </c>
      <c r="J18" s="227">
        <f>I18*100</f>
        <v>87</v>
      </c>
      <c r="K18" s="228">
        <v>0</v>
      </c>
      <c r="L18" s="228">
        <v>10</v>
      </c>
      <c r="M18" s="229">
        <v>17</v>
      </c>
      <c r="N18" s="230">
        <f>K18-M18</f>
        <v>-17</v>
      </c>
      <c r="O18" s="279">
        <f>(K18-M18)/M18</f>
        <v>-1</v>
      </c>
      <c r="P18" s="242">
        <v>0</v>
      </c>
      <c r="Q18" s="232">
        <v>4</v>
      </c>
      <c r="R18" s="233">
        <v>10</v>
      </c>
      <c r="S18" s="230">
        <f>Q18-R18</f>
        <v>-6</v>
      </c>
      <c r="T18" s="280">
        <f>S18/R18</f>
        <v>-0.6</v>
      </c>
      <c r="U18" s="228">
        <v>1</v>
      </c>
      <c r="V18" s="229">
        <v>9</v>
      </c>
      <c r="W18" s="230">
        <f>U18-V18</f>
        <v>-8</v>
      </c>
      <c r="X18" s="279">
        <f>(U18-V18)/V18</f>
        <v>-0.88888888888888884</v>
      </c>
      <c r="Y18" s="234">
        <f>U18/J18</f>
        <v>1.1494252873563218E-2</v>
      </c>
      <c r="Z18" s="235"/>
      <c r="AA18" s="228"/>
      <c r="AB18" s="228"/>
      <c r="AC18" s="230"/>
      <c r="AD18" s="231"/>
      <c r="AE18" s="236"/>
      <c r="AF18" s="228"/>
      <c r="AG18" s="231"/>
      <c r="AH18" s="237"/>
      <c r="AI18" s="228"/>
      <c r="AJ18" s="228"/>
      <c r="AK18" s="230"/>
      <c r="AL18" s="231"/>
      <c r="AM18" s="237"/>
      <c r="AN18" s="228"/>
      <c r="AO18" s="218" t="s">
        <v>51</v>
      </c>
      <c r="AP18" s="332" t="s">
        <v>51</v>
      </c>
      <c r="AQ18" s="191" t="s">
        <v>200</v>
      </c>
      <c r="AR18" s="281" t="s">
        <v>214</v>
      </c>
      <c r="AS18" s="16"/>
    </row>
    <row r="19" spans="1:45" x14ac:dyDescent="0.2">
      <c r="A19" s="174"/>
      <c r="B19" s="181">
        <v>4620015</v>
      </c>
      <c r="C19" s="68"/>
      <c r="D19" s="69"/>
      <c r="E19" s="70"/>
      <c r="F19" s="70"/>
      <c r="G19" s="71"/>
      <c r="H19" s="84">
        <v>244620015</v>
      </c>
      <c r="I19" s="73">
        <v>0.38</v>
      </c>
      <c r="J19" s="74">
        <f>I19*100</f>
        <v>38</v>
      </c>
      <c r="K19" s="75">
        <v>4103</v>
      </c>
      <c r="L19" s="75">
        <v>4043</v>
      </c>
      <c r="M19" s="85">
        <v>3522</v>
      </c>
      <c r="N19" s="76">
        <f>K19-M19</f>
        <v>581</v>
      </c>
      <c r="O19" s="273">
        <f>(K19-M19)/M19</f>
        <v>0.16496308915388982</v>
      </c>
      <c r="P19" s="245">
        <v>10883.3</v>
      </c>
      <c r="Q19" s="79">
        <v>2339</v>
      </c>
      <c r="R19" s="86">
        <v>1874</v>
      </c>
      <c r="S19" s="76">
        <f>Q19-R19</f>
        <v>465</v>
      </c>
      <c r="T19" s="274">
        <f>S19/R19</f>
        <v>0.24813233724653147</v>
      </c>
      <c r="U19" s="75">
        <v>2206</v>
      </c>
      <c r="V19" s="85">
        <v>1795</v>
      </c>
      <c r="W19" s="76">
        <f>U19-V19</f>
        <v>411</v>
      </c>
      <c r="X19" s="273">
        <f>(U19-V19)/V19</f>
        <v>0.22896935933147633</v>
      </c>
      <c r="Y19" s="80">
        <f>U19/J19</f>
        <v>58.05263157894737</v>
      </c>
      <c r="Z19" s="81">
        <v>2030</v>
      </c>
      <c r="AA19" s="75">
        <v>910</v>
      </c>
      <c r="AB19" s="75">
        <v>35</v>
      </c>
      <c r="AC19" s="76">
        <f>AA19+AB19</f>
        <v>945</v>
      </c>
      <c r="AD19" s="77">
        <f>AC19/Z19</f>
        <v>0.46551724137931033</v>
      </c>
      <c r="AE19" s="82">
        <f>AD19/0.696754</f>
        <v>0.66812281146474983</v>
      </c>
      <c r="AF19" s="75">
        <v>815</v>
      </c>
      <c r="AG19" s="77">
        <f>AF19/Z19</f>
        <v>0.40147783251231528</v>
      </c>
      <c r="AH19" s="83">
        <f>AG19/0.22283</f>
        <v>1.8017225351717241</v>
      </c>
      <c r="AI19" s="75">
        <v>145</v>
      </c>
      <c r="AJ19" s="75">
        <v>105</v>
      </c>
      <c r="AK19" s="76">
        <f>AI19+AJ19</f>
        <v>250</v>
      </c>
      <c r="AL19" s="77">
        <f>AK19/Z19</f>
        <v>0.12315270935960591</v>
      </c>
      <c r="AM19" s="83">
        <f>AL19/0.072266</f>
        <v>1.704158378208368</v>
      </c>
      <c r="AN19" s="75">
        <v>20</v>
      </c>
      <c r="AO19" s="66" t="s">
        <v>5</v>
      </c>
      <c r="AP19" s="78" t="s">
        <v>5</v>
      </c>
      <c r="AR19" s="281" t="s">
        <v>214</v>
      </c>
      <c r="AS19" s="16"/>
    </row>
    <row r="20" spans="1:45" x14ac:dyDescent="0.2">
      <c r="A20" s="174" t="s">
        <v>81</v>
      </c>
      <c r="B20" s="181">
        <v>4620016</v>
      </c>
      <c r="C20" s="68"/>
      <c r="D20" s="69"/>
      <c r="E20" s="70"/>
      <c r="F20" s="70"/>
      <c r="G20" s="71"/>
      <c r="H20" s="84">
        <v>244620016</v>
      </c>
      <c r="I20" s="73">
        <v>0.52</v>
      </c>
      <c r="J20" s="74">
        <f>I20*100</f>
        <v>52</v>
      </c>
      <c r="K20" s="75">
        <v>2539</v>
      </c>
      <c r="L20" s="75">
        <v>2514</v>
      </c>
      <c r="M20" s="85">
        <v>2569</v>
      </c>
      <c r="N20" s="76">
        <f>K20-M20</f>
        <v>-30</v>
      </c>
      <c r="O20" s="273">
        <f>(K20-M20)/M20</f>
        <v>-1.1677695601401323E-2</v>
      </c>
      <c r="P20" s="245">
        <v>4893</v>
      </c>
      <c r="Q20" s="79">
        <v>1315</v>
      </c>
      <c r="R20" s="86">
        <v>1244</v>
      </c>
      <c r="S20" s="76">
        <f>Q20-R20</f>
        <v>71</v>
      </c>
      <c r="T20" s="274">
        <f>S20/R20</f>
        <v>5.7073954983922828E-2</v>
      </c>
      <c r="U20" s="75">
        <v>1174</v>
      </c>
      <c r="V20" s="85">
        <v>1164</v>
      </c>
      <c r="W20" s="76">
        <f>U20-V20</f>
        <v>10</v>
      </c>
      <c r="X20" s="273">
        <f>(U20-V20)/V20</f>
        <v>8.5910652920962206E-3</v>
      </c>
      <c r="Y20" s="80">
        <f>U20/J20</f>
        <v>22.576923076923077</v>
      </c>
      <c r="Z20" s="81">
        <v>1030</v>
      </c>
      <c r="AA20" s="75">
        <v>425</v>
      </c>
      <c r="AB20" s="75">
        <v>20</v>
      </c>
      <c r="AC20" s="76">
        <f>AA20+AB20</f>
        <v>445</v>
      </c>
      <c r="AD20" s="77">
        <f>AC20/Z20</f>
        <v>0.43203883495145629</v>
      </c>
      <c r="AE20" s="82">
        <f>AD20/0.696754</f>
        <v>0.62007370600162515</v>
      </c>
      <c r="AF20" s="75">
        <v>365</v>
      </c>
      <c r="AG20" s="77">
        <f>AF20/Z20</f>
        <v>0.35436893203883496</v>
      </c>
      <c r="AH20" s="83">
        <f>AG20/0.22283</f>
        <v>1.5903106944255037</v>
      </c>
      <c r="AI20" s="75">
        <v>125</v>
      </c>
      <c r="AJ20" s="75">
        <v>80</v>
      </c>
      <c r="AK20" s="76">
        <f>AI20+AJ20</f>
        <v>205</v>
      </c>
      <c r="AL20" s="77">
        <f>AK20/Z20</f>
        <v>0.19902912621359223</v>
      </c>
      <c r="AM20" s="83">
        <f>AL20/0.072266</f>
        <v>2.7541184819083973</v>
      </c>
      <c r="AN20" s="75">
        <v>15</v>
      </c>
      <c r="AO20" s="66" t="s">
        <v>5</v>
      </c>
      <c r="AP20" s="78" t="s">
        <v>5</v>
      </c>
      <c r="AR20" s="281" t="s">
        <v>214</v>
      </c>
      <c r="AS20" s="16"/>
    </row>
    <row r="21" spans="1:45" x14ac:dyDescent="0.2">
      <c r="A21" s="174" t="s">
        <v>79</v>
      </c>
      <c r="B21" s="181">
        <v>4620017</v>
      </c>
      <c r="C21" s="68"/>
      <c r="D21" s="69"/>
      <c r="E21" s="70"/>
      <c r="F21" s="70"/>
      <c r="G21" s="71"/>
      <c r="H21" s="84">
        <v>244620017</v>
      </c>
      <c r="I21" s="73">
        <v>0.22</v>
      </c>
      <c r="J21" s="74">
        <f>I21*100</f>
        <v>22</v>
      </c>
      <c r="K21" s="75">
        <v>2141</v>
      </c>
      <c r="L21" s="75">
        <v>2050</v>
      </c>
      <c r="M21" s="85">
        <v>1888</v>
      </c>
      <c r="N21" s="76">
        <f>K21-M21</f>
        <v>253</v>
      </c>
      <c r="O21" s="273">
        <f>(K21-M21)/M21</f>
        <v>0.1340042372881356</v>
      </c>
      <c r="P21" s="245">
        <v>9541</v>
      </c>
      <c r="Q21" s="79">
        <v>1237</v>
      </c>
      <c r="R21" s="86">
        <v>1072</v>
      </c>
      <c r="S21" s="76">
        <f>Q21-R21</f>
        <v>165</v>
      </c>
      <c r="T21" s="274">
        <f>S21/R21</f>
        <v>0.15391791044776118</v>
      </c>
      <c r="U21" s="75">
        <v>1187</v>
      </c>
      <c r="V21" s="85">
        <v>1038</v>
      </c>
      <c r="W21" s="76">
        <f>U21-V21</f>
        <v>149</v>
      </c>
      <c r="X21" s="273">
        <f>(U21-V21)/V21</f>
        <v>0.14354527938342967</v>
      </c>
      <c r="Y21" s="80">
        <f>U21/J21</f>
        <v>53.954545454545453</v>
      </c>
      <c r="Z21" s="81">
        <v>1040</v>
      </c>
      <c r="AA21" s="75">
        <v>465</v>
      </c>
      <c r="AB21" s="75">
        <v>20</v>
      </c>
      <c r="AC21" s="76">
        <f>AA21+AB21</f>
        <v>485</v>
      </c>
      <c r="AD21" s="77">
        <f>AC21/Z21</f>
        <v>0.46634615384615385</v>
      </c>
      <c r="AE21" s="82">
        <f>AD21/0.696754</f>
        <v>0.66931248883559169</v>
      </c>
      <c r="AF21" s="75">
        <v>360</v>
      </c>
      <c r="AG21" s="77">
        <f>AF21/Z21</f>
        <v>0.34615384615384615</v>
      </c>
      <c r="AH21" s="83">
        <f>AG21/0.22283</f>
        <v>1.5534436393387163</v>
      </c>
      <c r="AI21" s="75">
        <v>90</v>
      </c>
      <c r="AJ21" s="75">
        <v>90</v>
      </c>
      <c r="AK21" s="76">
        <f>AI21+AJ21</f>
        <v>180</v>
      </c>
      <c r="AL21" s="77">
        <f>AK21/Z21</f>
        <v>0.17307692307692307</v>
      </c>
      <c r="AM21" s="83">
        <f>AL21/0.072266</f>
        <v>2.394997966912837</v>
      </c>
      <c r="AN21" s="75">
        <v>10</v>
      </c>
      <c r="AO21" s="66" t="s">
        <v>5</v>
      </c>
      <c r="AP21" s="78" t="s">
        <v>5</v>
      </c>
      <c r="AQ21" s="188" t="s">
        <v>82</v>
      </c>
      <c r="AR21" s="281" t="s">
        <v>214</v>
      </c>
      <c r="AS21" s="16"/>
    </row>
    <row r="22" spans="1:45" x14ac:dyDescent="0.2">
      <c r="A22" s="174" t="s">
        <v>79</v>
      </c>
      <c r="B22" s="181">
        <v>4620018</v>
      </c>
      <c r="C22" s="68"/>
      <c r="D22" s="69"/>
      <c r="E22" s="70"/>
      <c r="F22" s="70"/>
      <c r="G22" s="71"/>
      <c r="H22" s="84">
        <v>244620018</v>
      </c>
      <c r="I22" s="73">
        <v>0.37</v>
      </c>
      <c r="J22" s="74">
        <f>I22*100</f>
        <v>37</v>
      </c>
      <c r="K22" s="75">
        <v>2004</v>
      </c>
      <c r="L22" s="75">
        <v>1977</v>
      </c>
      <c r="M22" s="85">
        <v>2148</v>
      </c>
      <c r="N22" s="76">
        <f>K22-M22</f>
        <v>-144</v>
      </c>
      <c r="O22" s="273">
        <f>(K22-M22)/M22</f>
        <v>-6.7039106145251395E-2</v>
      </c>
      <c r="P22" s="245">
        <v>5448.6</v>
      </c>
      <c r="Q22" s="79">
        <v>1219</v>
      </c>
      <c r="R22" s="86">
        <v>1197</v>
      </c>
      <c r="S22" s="76">
        <f>Q22-R22</f>
        <v>22</v>
      </c>
      <c r="T22" s="274">
        <f>S22/R22</f>
        <v>1.8379281537176273E-2</v>
      </c>
      <c r="U22" s="75">
        <v>1136</v>
      </c>
      <c r="V22" s="85">
        <v>1142</v>
      </c>
      <c r="W22" s="76">
        <f>U22-V22</f>
        <v>-6</v>
      </c>
      <c r="X22" s="273">
        <f>(U22-V22)/V22</f>
        <v>-5.2539404553415062E-3</v>
      </c>
      <c r="Y22" s="80">
        <f>U22/J22</f>
        <v>30.702702702702702</v>
      </c>
      <c r="Z22" s="81">
        <v>1035</v>
      </c>
      <c r="AA22" s="75">
        <v>350</v>
      </c>
      <c r="AB22" s="75">
        <v>20</v>
      </c>
      <c r="AC22" s="76">
        <f>AA22+AB22</f>
        <v>370</v>
      </c>
      <c r="AD22" s="77">
        <f>AC22/Z22</f>
        <v>0.35748792270531399</v>
      </c>
      <c r="AE22" s="82">
        <f>AD22/0.696754</f>
        <v>0.5130762402588489</v>
      </c>
      <c r="AF22" s="75">
        <v>450</v>
      </c>
      <c r="AG22" s="77">
        <f>AF22/Z22</f>
        <v>0.43478260869565216</v>
      </c>
      <c r="AH22" s="83">
        <f>AG22/0.22283</f>
        <v>1.9511852474785809</v>
      </c>
      <c r="AI22" s="75">
        <v>90</v>
      </c>
      <c r="AJ22" s="75">
        <v>115</v>
      </c>
      <c r="AK22" s="76">
        <f>AI22+AJ22</f>
        <v>205</v>
      </c>
      <c r="AL22" s="77">
        <f>AK22/Z22</f>
        <v>0.19806763285024154</v>
      </c>
      <c r="AM22" s="83">
        <f>AL22/0.072266</f>
        <v>2.740813561705941</v>
      </c>
      <c r="AN22" s="75">
        <v>10</v>
      </c>
      <c r="AO22" s="66" t="s">
        <v>5</v>
      </c>
      <c r="AP22" s="119" t="s">
        <v>6</v>
      </c>
      <c r="AQ22" s="188" t="s">
        <v>82</v>
      </c>
      <c r="AR22" s="281" t="s">
        <v>214</v>
      </c>
      <c r="AS22" s="16"/>
    </row>
    <row r="23" spans="1:45" x14ac:dyDescent="0.2">
      <c r="A23" s="174" t="s">
        <v>79</v>
      </c>
      <c r="B23" s="181">
        <v>4620019</v>
      </c>
      <c r="C23" s="68"/>
      <c r="D23" s="69"/>
      <c r="E23" s="70"/>
      <c r="F23" s="70"/>
      <c r="G23" s="71"/>
      <c r="H23" s="84">
        <v>244620019</v>
      </c>
      <c r="I23" s="73">
        <v>0.33</v>
      </c>
      <c r="J23" s="74">
        <f>I23*100</f>
        <v>33</v>
      </c>
      <c r="K23" s="75">
        <v>2340</v>
      </c>
      <c r="L23" s="75">
        <v>2388</v>
      </c>
      <c r="M23" s="85">
        <v>2350</v>
      </c>
      <c r="N23" s="76">
        <f>K23-M23</f>
        <v>-10</v>
      </c>
      <c r="O23" s="273">
        <f>(K23-M23)/M23</f>
        <v>-4.2553191489361703E-3</v>
      </c>
      <c r="P23" s="245">
        <v>7029.1</v>
      </c>
      <c r="Q23" s="79">
        <v>1434</v>
      </c>
      <c r="R23" s="86">
        <v>1350</v>
      </c>
      <c r="S23" s="76">
        <f>Q23-R23</f>
        <v>84</v>
      </c>
      <c r="T23" s="274">
        <f>S23/R23</f>
        <v>6.222222222222222E-2</v>
      </c>
      <c r="U23" s="75">
        <v>1296</v>
      </c>
      <c r="V23" s="85">
        <v>1271</v>
      </c>
      <c r="W23" s="76">
        <f>U23-V23</f>
        <v>25</v>
      </c>
      <c r="X23" s="273">
        <f>(U23-V23)/V23</f>
        <v>1.9669551534225019E-2</v>
      </c>
      <c r="Y23" s="80">
        <f>U23/J23</f>
        <v>39.272727272727273</v>
      </c>
      <c r="Z23" s="81">
        <v>1150</v>
      </c>
      <c r="AA23" s="75">
        <v>445</v>
      </c>
      <c r="AB23" s="75">
        <v>10</v>
      </c>
      <c r="AC23" s="76">
        <f>AA23+AB23</f>
        <v>455</v>
      </c>
      <c r="AD23" s="77">
        <f>AC23/Z23</f>
        <v>0.39565217391304347</v>
      </c>
      <c r="AE23" s="82">
        <f>AD23/0.696754</f>
        <v>0.56785059563783413</v>
      </c>
      <c r="AF23" s="75">
        <v>430</v>
      </c>
      <c r="AG23" s="77">
        <f>AF23/Z23</f>
        <v>0.37391304347826088</v>
      </c>
      <c r="AH23" s="83">
        <f>AG23/0.22283</f>
        <v>1.6780193128315797</v>
      </c>
      <c r="AI23" s="75">
        <v>130</v>
      </c>
      <c r="AJ23" s="75">
        <v>130</v>
      </c>
      <c r="AK23" s="76">
        <f>AI23+AJ23</f>
        <v>260</v>
      </c>
      <c r="AL23" s="77">
        <f>AK23/Z23</f>
        <v>0.22608695652173913</v>
      </c>
      <c r="AM23" s="83">
        <f>AL23/0.072266</f>
        <v>3.1285384070204403</v>
      </c>
      <c r="AN23" s="75">
        <v>10</v>
      </c>
      <c r="AO23" s="66" t="s">
        <v>5</v>
      </c>
      <c r="AP23" s="78" t="s">
        <v>5</v>
      </c>
      <c r="AQ23" s="188" t="s">
        <v>82</v>
      </c>
      <c r="AR23" s="281" t="s">
        <v>214</v>
      </c>
      <c r="AS23" s="16"/>
    </row>
    <row r="24" spans="1:45" x14ac:dyDescent="0.2">
      <c r="A24" s="174"/>
      <c r="B24" s="181">
        <v>4620021</v>
      </c>
      <c r="C24" s="68"/>
      <c r="D24" s="69"/>
      <c r="E24" s="70"/>
      <c r="F24" s="70"/>
      <c r="G24" s="71"/>
      <c r="H24" s="84">
        <v>244620021</v>
      </c>
      <c r="I24" s="73">
        <v>0.44</v>
      </c>
      <c r="J24" s="74">
        <f>I24*100</f>
        <v>44</v>
      </c>
      <c r="K24" s="75">
        <v>2891</v>
      </c>
      <c r="L24" s="75">
        <v>2976</v>
      </c>
      <c r="M24" s="85">
        <v>3243</v>
      </c>
      <c r="N24" s="76">
        <f>K24-M24</f>
        <v>-352</v>
      </c>
      <c r="O24" s="273">
        <f>(K24-M24)/M24</f>
        <v>-0.10854147394387913</v>
      </c>
      <c r="P24" s="245">
        <v>6523</v>
      </c>
      <c r="Q24" s="79">
        <v>1676</v>
      </c>
      <c r="R24" s="86">
        <v>1644</v>
      </c>
      <c r="S24" s="76">
        <f>Q24-R24</f>
        <v>32</v>
      </c>
      <c r="T24" s="274">
        <f>S24/R24</f>
        <v>1.9464720194647202E-2</v>
      </c>
      <c r="U24" s="75">
        <v>1433</v>
      </c>
      <c r="V24" s="85">
        <v>1570</v>
      </c>
      <c r="W24" s="76">
        <f>U24-V24</f>
        <v>-137</v>
      </c>
      <c r="X24" s="273">
        <f>(U24-V24)/V24</f>
        <v>-8.7261146496815281E-2</v>
      </c>
      <c r="Y24" s="80">
        <f>U24/J24</f>
        <v>32.56818181818182</v>
      </c>
      <c r="Z24" s="81">
        <v>1255</v>
      </c>
      <c r="AA24" s="75">
        <v>450</v>
      </c>
      <c r="AB24" s="75">
        <v>20</v>
      </c>
      <c r="AC24" s="76">
        <f>AA24+AB24</f>
        <v>470</v>
      </c>
      <c r="AD24" s="77">
        <f>AC24/Z24</f>
        <v>0.37450199203187251</v>
      </c>
      <c r="AE24" s="82">
        <f>AD24/0.696754</f>
        <v>0.53749528819622494</v>
      </c>
      <c r="AF24" s="75">
        <v>555</v>
      </c>
      <c r="AG24" s="77">
        <f>AF24/Z24</f>
        <v>0.44223107569721115</v>
      </c>
      <c r="AH24" s="83">
        <f>AG24/0.22283</f>
        <v>1.9846119270170586</v>
      </c>
      <c r="AI24" s="75">
        <v>130</v>
      </c>
      <c r="AJ24" s="75">
        <v>85</v>
      </c>
      <c r="AK24" s="76">
        <f>AI24+AJ24</f>
        <v>215</v>
      </c>
      <c r="AL24" s="77">
        <f>AK24/Z24</f>
        <v>0.17131474103585656</v>
      </c>
      <c r="AM24" s="83">
        <f>AL24/0.072266</f>
        <v>2.3706133041244368</v>
      </c>
      <c r="AN24" s="75">
        <v>15</v>
      </c>
      <c r="AO24" s="66" t="s">
        <v>5</v>
      </c>
      <c r="AP24" s="78" t="s">
        <v>5</v>
      </c>
      <c r="AR24" s="281" t="s">
        <v>214</v>
      </c>
      <c r="AS24" s="16"/>
    </row>
    <row r="25" spans="1:45" x14ac:dyDescent="0.2">
      <c r="A25" s="174" t="s">
        <v>83</v>
      </c>
      <c r="B25" s="181">
        <v>4620022</v>
      </c>
      <c r="C25" s="68"/>
      <c r="D25" s="69"/>
      <c r="E25" s="70"/>
      <c r="F25" s="70"/>
      <c r="G25" s="71"/>
      <c r="H25" s="84">
        <v>244620022</v>
      </c>
      <c r="I25" s="73">
        <v>0.17</v>
      </c>
      <c r="J25" s="74">
        <f>I25*100</f>
        <v>17</v>
      </c>
      <c r="K25" s="75">
        <v>1550</v>
      </c>
      <c r="L25" s="75">
        <v>1579</v>
      </c>
      <c r="M25" s="85">
        <v>1663</v>
      </c>
      <c r="N25" s="76">
        <f>K25-M25</f>
        <v>-113</v>
      </c>
      <c r="O25" s="273">
        <f>(K25-M25)/M25</f>
        <v>-6.7949488875526154E-2</v>
      </c>
      <c r="P25" s="245">
        <v>9069.6</v>
      </c>
      <c r="Q25" s="79">
        <v>870</v>
      </c>
      <c r="R25" s="86">
        <v>832</v>
      </c>
      <c r="S25" s="76">
        <f>Q25-R25</f>
        <v>38</v>
      </c>
      <c r="T25" s="274">
        <f>S25/R25</f>
        <v>4.567307692307692E-2</v>
      </c>
      <c r="U25" s="75">
        <v>798</v>
      </c>
      <c r="V25" s="85">
        <v>794</v>
      </c>
      <c r="W25" s="76">
        <f>U25-V25</f>
        <v>4</v>
      </c>
      <c r="X25" s="273">
        <f>(U25-V25)/V25</f>
        <v>5.0377833753148613E-3</v>
      </c>
      <c r="Y25" s="80">
        <f>U25/J25</f>
        <v>46.941176470588232</v>
      </c>
      <c r="Z25" s="81">
        <v>770</v>
      </c>
      <c r="AA25" s="75">
        <v>300</v>
      </c>
      <c r="AB25" s="75">
        <v>15</v>
      </c>
      <c r="AC25" s="76">
        <f>AA25+AB25</f>
        <v>315</v>
      </c>
      <c r="AD25" s="77">
        <f>AC25/Z25</f>
        <v>0.40909090909090912</v>
      </c>
      <c r="AE25" s="82">
        <f>AD25/0.696754</f>
        <v>0.58713822825690143</v>
      </c>
      <c r="AF25" s="75">
        <v>290</v>
      </c>
      <c r="AG25" s="77">
        <f>AF25/Z25</f>
        <v>0.37662337662337664</v>
      </c>
      <c r="AH25" s="83">
        <f>AG25/0.22283</f>
        <v>1.6901825455431343</v>
      </c>
      <c r="AI25" s="75">
        <v>65</v>
      </c>
      <c r="AJ25" s="75">
        <v>90</v>
      </c>
      <c r="AK25" s="76">
        <f>AI25+AJ25</f>
        <v>155</v>
      </c>
      <c r="AL25" s="77">
        <f>AK25/Z25</f>
        <v>0.20129870129870131</v>
      </c>
      <c r="AM25" s="83">
        <f>AL25/0.072266</f>
        <v>2.7855243309260413</v>
      </c>
      <c r="AN25" s="75">
        <v>10</v>
      </c>
      <c r="AO25" s="66" t="s">
        <v>5</v>
      </c>
      <c r="AP25" s="78" t="s">
        <v>5</v>
      </c>
      <c r="AR25" s="281" t="s">
        <v>214</v>
      </c>
      <c r="AS25" s="64"/>
    </row>
    <row r="26" spans="1:45" x14ac:dyDescent="0.2">
      <c r="A26" s="174" t="s">
        <v>83</v>
      </c>
      <c r="B26" s="181">
        <v>4620023</v>
      </c>
      <c r="C26" s="68"/>
      <c r="D26" s="69"/>
      <c r="E26" s="70"/>
      <c r="F26" s="70"/>
      <c r="G26" s="71"/>
      <c r="H26" s="84">
        <v>244620023</v>
      </c>
      <c r="I26" s="73">
        <v>0.36</v>
      </c>
      <c r="J26" s="74">
        <f>I26*100</f>
        <v>36</v>
      </c>
      <c r="K26" s="75">
        <v>1282</v>
      </c>
      <c r="L26" s="75">
        <v>1255</v>
      </c>
      <c r="M26" s="85">
        <v>1249</v>
      </c>
      <c r="N26" s="76">
        <f>K26-M26</f>
        <v>33</v>
      </c>
      <c r="O26" s="273">
        <f>(K26-M26)/M26</f>
        <v>2.6421136909527621E-2</v>
      </c>
      <c r="P26" s="245">
        <v>3581</v>
      </c>
      <c r="Q26" s="79">
        <v>719</v>
      </c>
      <c r="R26" s="86">
        <v>682</v>
      </c>
      <c r="S26" s="76">
        <f>Q26-R26</f>
        <v>37</v>
      </c>
      <c r="T26" s="274">
        <f>S26/R26</f>
        <v>5.4252199413489736E-2</v>
      </c>
      <c r="U26" s="75">
        <v>686</v>
      </c>
      <c r="V26" s="85">
        <v>648</v>
      </c>
      <c r="W26" s="76">
        <f>U26-V26</f>
        <v>38</v>
      </c>
      <c r="X26" s="273">
        <f>(U26-V26)/V26</f>
        <v>5.8641975308641972E-2</v>
      </c>
      <c r="Y26" s="80">
        <f>U26/J26</f>
        <v>19.055555555555557</v>
      </c>
      <c r="Z26" s="81">
        <v>660</v>
      </c>
      <c r="AA26" s="75">
        <v>280</v>
      </c>
      <c r="AB26" s="75">
        <v>10</v>
      </c>
      <c r="AC26" s="76">
        <f>AA26+AB26</f>
        <v>290</v>
      </c>
      <c r="AD26" s="77">
        <f>AC26/Z26</f>
        <v>0.43939393939393939</v>
      </c>
      <c r="AE26" s="82">
        <f>AD26/0.696754</f>
        <v>0.63062994886852375</v>
      </c>
      <c r="AF26" s="75">
        <v>280</v>
      </c>
      <c r="AG26" s="77">
        <f>AF26/Z26</f>
        <v>0.42424242424242425</v>
      </c>
      <c r="AH26" s="83">
        <f>AG26/0.22283</f>
        <v>1.9038837869336456</v>
      </c>
      <c r="AI26" s="75">
        <v>45</v>
      </c>
      <c r="AJ26" s="75">
        <v>40</v>
      </c>
      <c r="AK26" s="76">
        <f>AI26+AJ26</f>
        <v>85</v>
      </c>
      <c r="AL26" s="77">
        <f>AK26/Z26</f>
        <v>0.12878787878787878</v>
      </c>
      <c r="AM26" s="83">
        <f>AL26/0.072266</f>
        <v>1.7821365343021447</v>
      </c>
      <c r="AN26" s="75">
        <v>10</v>
      </c>
      <c r="AO26" s="66" t="s">
        <v>5</v>
      </c>
      <c r="AP26" s="119" t="s">
        <v>6</v>
      </c>
      <c r="AR26" s="281" t="s">
        <v>214</v>
      </c>
      <c r="AS26" s="16"/>
    </row>
    <row r="27" spans="1:45" x14ac:dyDescent="0.2">
      <c r="A27" s="174"/>
      <c r="B27" s="181">
        <v>4620024</v>
      </c>
      <c r="C27" s="68"/>
      <c r="D27" s="69"/>
      <c r="E27" s="70"/>
      <c r="F27" s="70"/>
      <c r="G27" s="71"/>
      <c r="H27" s="84">
        <v>244620024</v>
      </c>
      <c r="I27" s="73">
        <v>0.28000000000000003</v>
      </c>
      <c r="J27" s="74">
        <f>I27*100</f>
        <v>28.000000000000004</v>
      </c>
      <c r="K27" s="75">
        <v>2647</v>
      </c>
      <c r="L27" s="75">
        <v>2601</v>
      </c>
      <c r="M27" s="85">
        <v>2577</v>
      </c>
      <c r="N27" s="76">
        <f>K27-M27</f>
        <v>70</v>
      </c>
      <c r="O27" s="273">
        <f>(K27-M27)/M27</f>
        <v>2.7163368257663949E-2</v>
      </c>
      <c r="P27" s="245">
        <v>9594.1</v>
      </c>
      <c r="Q27" s="79">
        <v>1509</v>
      </c>
      <c r="R27" s="86">
        <v>1416</v>
      </c>
      <c r="S27" s="76">
        <f>Q27-R27</f>
        <v>93</v>
      </c>
      <c r="T27" s="274">
        <f>S27/R27</f>
        <v>6.5677966101694921E-2</v>
      </c>
      <c r="U27" s="75">
        <v>1446</v>
      </c>
      <c r="V27" s="85">
        <v>1358</v>
      </c>
      <c r="W27" s="76">
        <f>U27-V27</f>
        <v>88</v>
      </c>
      <c r="X27" s="273">
        <f>(U27-V27)/V27</f>
        <v>6.4801178203240065E-2</v>
      </c>
      <c r="Y27" s="80">
        <f>U27/J27</f>
        <v>51.642857142857139</v>
      </c>
      <c r="Z27" s="81">
        <v>1405</v>
      </c>
      <c r="AA27" s="75">
        <v>505</v>
      </c>
      <c r="AB27" s="75">
        <v>35</v>
      </c>
      <c r="AC27" s="76">
        <f>AA27+AB27</f>
        <v>540</v>
      </c>
      <c r="AD27" s="77">
        <f>AC27/Z27</f>
        <v>0.38434163701067614</v>
      </c>
      <c r="AE27" s="82">
        <f>AD27/0.696754</f>
        <v>0.55161741017730237</v>
      </c>
      <c r="AF27" s="75">
        <v>635</v>
      </c>
      <c r="AG27" s="77">
        <f>AF27/Z27</f>
        <v>0.45195729537366547</v>
      </c>
      <c r="AH27" s="83">
        <f>AG27/0.22283</f>
        <v>2.0282605366138555</v>
      </c>
      <c r="AI27" s="75">
        <v>85</v>
      </c>
      <c r="AJ27" s="75">
        <v>125</v>
      </c>
      <c r="AK27" s="76">
        <f>AI27+AJ27</f>
        <v>210</v>
      </c>
      <c r="AL27" s="77">
        <f>AK27/Z27</f>
        <v>0.1494661921708185</v>
      </c>
      <c r="AM27" s="83">
        <f>AL27/0.072266</f>
        <v>2.068278196812035</v>
      </c>
      <c r="AN27" s="75">
        <v>15</v>
      </c>
      <c r="AO27" s="66" t="s">
        <v>5</v>
      </c>
      <c r="AP27" s="78" t="s">
        <v>5</v>
      </c>
      <c r="AR27" s="281" t="s">
        <v>214</v>
      </c>
      <c r="AS27" s="16"/>
    </row>
    <row r="28" spans="1:45" x14ac:dyDescent="0.2">
      <c r="A28" s="174" t="s">
        <v>83</v>
      </c>
      <c r="B28" s="181">
        <v>4620025</v>
      </c>
      <c r="C28" s="68"/>
      <c r="D28" s="69"/>
      <c r="E28" s="70"/>
      <c r="F28" s="70"/>
      <c r="G28" s="71"/>
      <c r="H28" s="84">
        <v>244620025</v>
      </c>
      <c r="I28" s="73">
        <v>0.22</v>
      </c>
      <c r="J28" s="74">
        <f>I28*100</f>
        <v>22</v>
      </c>
      <c r="K28" s="75">
        <v>3016</v>
      </c>
      <c r="L28" s="75">
        <v>3079</v>
      </c>
      <c r="M28" s="85">
        <v>2884</v>
      </c>
      <c r="N28" s="76">
        <f>K28-M28</f>
        <v>132</v>
      </c>
      <c r="O28" s="273">
        <f>(K28-M28)/M28</f>
        <v>4.5769764216366159E-2</v>
      </c>
      <c r="P28" s="245">
        <v>13500.4</v>
      </c>
      <c r="Q28" s="79">
        <v>1650</v>
      </c>
      <c r="R28" s="86">
        <v>1429</v>
      </c>
      <c r="S28" s="76">
        <f>Q28-R28</f>
        <v>221</v>
      </c>
      <c r="T28" s="274">
        <f>S28/R28</f>
        <v>0.15465360391882435</v>
      </c>
      <c r="U28" s="75">
        <v>1511</v>
      </c>
      <c r="V28" s="85">
        <v>1327</v>
      </c>
      <c r="W28" s="76">
        <f>U28-V28</f>
        <v>184</v>
      </c>
      <c r="X28" s="273">
        <f>(U28-V28)/V28</f>
        <v>0.13865862848530519</v>
      </c>
      <c r="Y28" s="80">
        <f>U28/J28</f>
        <v>68.681818181818187</v>
      </c>
      <c r="Z28" s="81">
        <v>1595</v>
      </c>
      <c r="AA28" s="75">
        <v>540</v>
      </c>
      <c r="AB28" s="75">
        <v>30</v>
      </c>
      <c r="AC28" s="76">
        <f>AA28+AB28</f>
        <v>570</v>
      </c>
      <c r="AD28" s="77">
        <f>AC28/Z28</f>
        <v>0.35736677115987459</v>
      </c>
      <c r="AE28" s="82">
        <f>AD28/0.696754</f>
        <v>0.5129023603163736</v>
      </c>
      <c r="AF28" s="75">
        <v>690</v>
      </c>
      <c r="AG28" s="77">
        <f>AF28/Z28</f>
        <v>0.43260188087774293</v>
      </c>
      <c r="AH28" s="83">
        <f>AG28/0.22283</f>
        <v>1.9413987384003184</v>
      </c>
      <c r="AI28" s="75">
        <v>180</v>
      </c>
      <c r="AJ28" s="75">
        <v>130</v>
      </c>
      <c r="AK28" s="76">
        <f>AI28+AJ28</f>
        <v>310</v>
      </c>
      <c r="AL28" s="77">
        <f>AK28/Z28</f>
        <v>0.19435736677115986</v>
      </c>
      <c r="AM28" s="83">
        <f>AL28/0.072266</f>
        <v>2.6894717677906606</v>
      </c>
      <c r="AN28" s="75">
        <v>25</v>
      </c>
      <c r="AO28" s="66" t="s">
        <v>5</v>
      </c>
      <c r="AP28" s="119" t="s">
        <v>6</v>
      </c>
      <c r="AR28" s="281" t="s">
        <v>214</v>
      </c>
    </row>
    <row r="29" spans="1:45" x14ac:dyDescent="0.2">
      <c r="A29" s="174"/>
      <c r="B29" s="181">
        <v>4620026</v>
      </c>
      <c r="C29" s="68"/>
      <c r="D29" s="69"/>
      <c r="E29" s="70"/>
      <c r="F29" s="70"/>
      <c r="G29" s="71"/>
      <c r="H29" s="84">
        <v>244620026</v>
      </c>
      <c r="I29" s="73">
        <v>0.17</v>
      </c>
      <c r="J29" s="74">
        <f>I29*100</f>
        <v>17</v>
      </c>
      <c r="K29" s="75">
        <v>2581</v>
      </c>
      <c r="L29" s="75">
        <v>2300</v>
      </c>
      <c r="M29" s="85">
        <v>2181</v>
      </c>
      <c r="N29" s="76">
        <f>K29-M29</f>
        <v>400</v>
      </c>
      <c r="O29" s="273">
        <f>(K29-M29)/M29</f>
        <v>0.18340210912425492</v>
      </c>
      <c r="P29" s="245">
        <v>14757</v>
      </c>
      <c r="Q29" s="79">
        <v>1589</v>
      </c>
      <c r="R29" s="86">
        <v>1232</v>
      </c>
      <c r="S29" s="76">
        <f>Q29-R29</f>
        <v>357</v>
      </c>
      <c r="T29" s="274">
        <f>S29/R29</f>
        <v>0.28977272727272729</v>
      </c>
      <c r="U29" s="75">
        <v>1498</v>
      </c>
      <c r="V29" s="85">
        <v>1179</v>
      </c>
      <c r="W29" s="76">
        <f>U29-V29</f>
        <v>319</v>
      </c>
      <c r="X29" s="273">
        <f>(U29-V29)/V29</f>
        <v>0.27056827820186596</v>
      </c>
      <c r="Y29" s="80">
        <f>U29/J29</f>
        <v>88.117647058823536</v>
      </c>
      <c r="Z29" s="81">
        <v>1405</v>
      </c>
      <c r="AA29" s="75">
        <v>455</v>
      </c>
      <c r="AB29" s="75">
        <v>20</v>
      </c>
      <c r="AC29" s="76">
        <f>AA29+AB29</f>
        <v>475</v>
      </c>
      <c r="AD29" s="77">
        <f>AC29/Z29</f>
        <v>0.33807829181494664</v>
      </c>
      <c r="AE29" s="82">
        <f>AD29/0.696754</f>
        <v>0.48521901821151603</v>
      </c>
      <c r="AF29" s="75">
        <v>710</v>
      </c>
      <c r="AG29" s="77">
        <f>AF29/Z29</f>
        <v>0.50533807829181498</v>
      </c>
      <c r="AH29" s="83">
        <f>AG29/0.22283</f>
        <v>2.2678188677099804</v>
      </c>
      <c r="AI29" s="75">
        <v>125</v>
      </c>
      <c r="AJ29" s="75">
        <v>75</v>
      </c>
      <c r="AK29" s="76">
        <f>AI29+AJ29</f>
        <v>200</v>
      </c>
      <c r="AL29" s="77">
        <f>AK29/Z29</f>
        <v>0.14234875444839859</v>
      </c>
      <c r="AM29" s="83">
        <f>AL29/0.072266</f>
        <v>1.9697887588686047</v>
      </c>
      <c r="AN29" s="75">
        <v>25</v>
      </c>
      <c r="AO29" s="66" t="s">
        <v>5</v>
      </c>
      <c r="AP29" s="78" t="s">
        <v>5</v>
      </c>
      <c r="AR29" s="281" t="s">
        <v>214</v>
      </c>
    </row>
    <row r="30" spans="1:45" x14ac:dyDescent="0.2">
      <c r="A30" s="174"/>
      <c r="B30" s="181">
        <v>4620027</v>
      </c>
      <c r="C30" s="68"/>
      <c r="D30" s="69"/>
      <c r="E30" s="70"/>
      <c r="F30" s="70"/>
      <c r="G30" s="71"/>
      <c r="H30" s="84">
        <v>244620027</v>
      </c>
      <c r="I30" s="73">
        <v>0.09</v>
      </c>
      <c r="J30" s="74">
        <f>I30*100</f>
        <v>9</v>
      </c>
      <c r="K30" s="75">
        <v>1650</v>
      </c>
      <c r="L30" s="75">
        <v>1620</v>
      </c>
      <c r="M30" s="85">
        <v>1806</v>
      </c>
      <c r="N30" s="76">
        <f>K30-M30</f>
        <v>-156</v>
      </c>
      <c r="O30" s="273">
        <f>(K30-M30)/M30</f>
        <v>-8.6378737541528236E-2</v>
      </c>
      <c r="P30" s="245">
        <v>17386.7</v>
      </c>
      <c r="Q30" s="79">
        <v>982</v>
      </c>
      <c r="R30" s="86">
        <v>967</v>
      </c>
      <c r="S30" s="76">
        <f>Q30-R30</f>
        <v>15</v>
      </c>
      <c r="T30" s="274">
        <f>S30/R30</f>
        <v>1.5511892450879007E-2</v>
      </c>
      <c r="U30" s="75">
        <v>923</v>
      </c>
      <c r="V30" s="85">
        <v>914</v>
      </c>
      <c r="W30" s="76">
        <f>U30-V30</f>
        <v>9</v>
      </c>
      <c r="X30" s="273">
        <f>(U30-V30)/V30</f>
        <v>9.8468271334792128E-3</v>
      </c>
      <c r="Y30" s="80">
        <f>U30/J30</f>
        <v>102.55555555555556</v>
      </c>
      <c r="Z30" s="81">
        <v>880</v>
      </c>
      <c r="AA30" s="75">
        <v>220</v>
      </c>
      <c r="AB30" s="75">
        <v>15</v>
      </c>
      <c r="AC30" s="76">
        <f>AA30+AB30</f>
        <v>235</v>
      </c>
      <c r="AD30" s="77">
        <f>AC30/Z30</f>
        <v>0.26704545454545453</v>
      </c>
      <c r="AE30" s="82">
        <f>AD30/0.696754</f>
        <v>0.38327078788992175</v>
      </c>
      <c r="AF30" s="75">
        <v>455</v>
      </c>
      <c r="AG30" s="77">
        <f>AF30/Z30</f>
        <v>0.51704545454545459</v>
      </c>
      <c r="AH30" s="83">
        <f>AG30/0.22283</f>
        <v>2.3203583653253808</v>
      </c>
      <c r="AI30" s="75">
        <v>130</v>
      </c>
      <c r="AJ30" s="75">
        <v>55</v>
      </c>
      <c r="AK30" s="76">
        <f>AI30+AJ30</f>
        <v>185</v>
      </c>
      <c r="AL30" s="77">
        <f>AK30/Z30</f>
        <v>0.21022727272727273</v>
      </c>
      <c r="AM30" s="83">
        <f>AL30/0.072266</f>
        <v>2.9090758133461483</v>
      </c>
      <c r="AN30" s="75">
        <v>0</v>
      </c>
      <c r="AO30" s="66" t="s">
        <v>5</v>
      </c>
      <c r="AP30" s="78" t="s">
        <v>5</v>
      </c>
      <c r="AR30" s="281" t="s">
        <v>214</v>
      </c>
    </row>
    <row r="31" spans="1:45" x14ac:dyDescent="0.2">
      <c r="A31" s="174"/>
      <c r="B31" s="181">
        <v>4620028</v>
      </c>
      <c r="C31" s="68"/>
      <c r="D31" s="69"/>
      <c r="E31" s="70"/>
      <c r="F31" s="70"/>
      <c r="G31" s="71"/>
      <c r="H31" s="84">
        <v>244620028</v>
      </c>
      <c r="I31" s="73">
        <v>0.16</v>
      </c>
      <c r="J31" s="74">
        <f>I31*100</f>
        <v>16</v>
      </c>
      <c r="K31" s="75">
        <v>2077</v>
      </c>
      <c r="L31" s="75">
        <v>1974</v>
      </c>
      <c r="M31" s="85">
        <v>2070</v>
      </c>
      <c r="N31" s="76">
        <f>K31-M31</f>
        <v>7</v>
      </c>
      <c r="O31" s="273">
        <f>(K31-M31)/M31</f>
        <v>3.3816425120772949E-3</v>
      </c>
      <c r="P31" s="245">
        <v>13178.9</v>
      </c>
      <c r="Q31" s="79">
        <v>1218</v>
      </c>
      <c r="R31" s="86">
        <v>1171</v>
      </c>
      <c r="S31" s="76">
        <f>Q31-R31</f>
        <v>47</v>
      </c>
      <c r="T31" s="274">
        <f>S31/R31</f>
        <v>4.0136635354397952E-2</v>
      </c>
      <c r="U31" s="75">
        <v>1152</v>
      </c>
      <c r="V31" s="85">
        <v>1124</v>
      </c>
      <c r="W31" s="76">
        <f>U31-V31</f>
        <v>28</v>
      </c>
      <c r="X31" s="273">
        <f>(U31-V31)/V31</f>
        <v>2.491103202846975E-2</v>
      </c>
      <c r="Y31" s="80">
        <f>U31/J31</f>
        <v>72</v>
      </c>
      <c r="Z31" s="81">
        <v>1185</v>
      </c>
      <c r="AA31" s="75">
        <v>340</v>
      </c>
      <c r="AB31" s="75">
        <v>20</v>
      </c>
      <c r="AC31" s="76">
        <f>AA31+AB31</f>
        <v>360</v>
      </c>
      <c r="AD31" s="77">
        <f>AC31/Z31</f>
        <v>0.30379746835443039</v>
      </c>
      <c r="AE31" s="82">
        <f>AD31/0.696754</f>
        <v>0.43601826233423907</v>
      </c>
      <c r="AF31" s="75">
        <v>630</v>
      </c>
      <c r="AG31" s="77">
        <f>AF31/Z31</f>
        <v>0.53164556962025311</v>
      </c>
      <c r="AH31" s="83">
        <f>AG31/0.22283</f>
        <v>2.3858796823598847</v>
      </c>
      <c r="AI31" s="75">
        <v>110</v>
      </c>
      <c r="AJ31" s="75">
        <v>70</v>
      </c>
      <c r="AK31" s="76">
        <f>AI31+AJ31</f>
        <v>180</v>
      </c>
      <c r="AL31" s="77">
        <f>AK31/Z31</f>
        <v>0.15189873417721519</v>
      </c>
      <c r="AM31" s="83">
        <f>AL31/0.072266</f>
        <v>2.1019391439572579</v>
      </c>
      <c r="AN31" s="75">
        <v>10</v>
      </c>
      <c r="AO31" s="66" t="s">
        <v>5</v>
      </c>
      <c r="AP31" s="78" t="s">
        <v>5</v>
      </c>
      <c r="AR31" s="281" t="s">
        <v>214</v>
      </c>
    </row>
    <row r="32" spans="1:45" x14ac:dyDescent="0.2">
      <c r="A32" s="174" t="s">
        <v>83</v>
      </c>
      <c r="B32" s="181">
        <v>4620029</v>
      </c>
      <c r="C32" s="68"/>
      <c r="D32" s="69"/>
      <c r="E32" s="70"/>
      <c r="F32" s="70"/>
      <c r="G32" s="71"/>
      <c r="H32" s="84">
        <v>244620029</v>
      </c>
      <c r="I32" s="73">
        <v>0.4</v>
      </c>
      <c r="J32" s="74">
        <f>I32*100</f>
        <v>40</v>
      </c>
      <c r="K32" s="75">
        <v>3679</v>
      </c>
      <c r="L32" s="75">
        <v>3721</v>
      </c>
      <c r="M32" s="85">
        <v>3802</v>
      </c>
      <c r="N32" s="76">
        <f>K32-M32</f>
        <v>-123</v>
      </c>
      <c r="O32" s="273">
        <f>(K32-M32)/M32</f>
        <v>-3.2351394003156231E-2</v>
      </c>
      <c r="P32" s="245">
        <v>9170</v>
      </c>
      <c r="Q32" s="79">
        <v>2096</v>
      </c>
      <c r="R32" s="86">
        <v>2050</v>
      </c>
      <c r="S32" s="76">
        <f>Q32-R32</f>
        <v>46</v>
      </c>
      <c r="T32" s="274">
        <f>S32/R32</f>
        <v>2.2439024390243902E-2</v>
      </c>
      <c r="U32" s="75">
        <v>2003</v>
      </c>
      <c r="V32" s="85">
        <v>1971</v>
      </c>
      <c r="W32" s="76">
        <f>U32-V32</f>
        <v>32</v>
      </c>
      <c r="X32" s="273">
        <f>(U32-V32)/V32</f>
        <v>1.6235413495687467E-2</v>
      </c>
      <c r="Y32" s="80">
        <f>U32/J32</f>
        <v>50.075000000000003</v>
      </c>
      <c r="Z32" s="81">
        <v>1940</v>
      </c>
      <c r="AA32" s="75">
        <v>500</v>
      </c>
      <c r="AB32" s="75">
        <v>40</v>
      </c>
      <c r="AC32" s="76">
        <f>AA32+AB32</f>
        <v>540</v>
      </c>
      <c r="AD32" s="77">
        <f>AC32/Z32</f>
        <v>0.27835051546391754</v>
      </c>
      <c r="AE32" s="82">
        <f>AD32/0.696754</f>
        <v>0.39949611407170615</v>
      </c>
      <c r="AF32" s="75">
        <v>1150</v>
      </c>
      <c r="AG32" s="77">
        <f>AF32/Z32</f>
        <v>0.59278350515463918</v>
      </c>
      <c r="AH32" s="83">
        <f>AG32/0.22283</f>
        <v>2.660249989474663</v>
      </c>
      <c r="AI32" s="75">
        <v>105</v>
      </c>
      <c r="AJ32" s="75">
        <v>140</v>
      </c>
      <c r="AK32" s="76">
        <f>AI32+AJ32</f>
        <v>245</v>
      </c>
      <c r="AL32" s="77">
        <f>AK32/Z32</f>
        <v>0.12628865979381443</v>
      </c>
      <c r="AM32" s="83">
        <f>AL32/0.072266</f>
        <v>1.7475529266019212</v>
      </c>
      <c r="AN32" s="75">
        <v>10</v>
      </c>
      <c r="AO32" s="66" t="s">
        <v>5</v>
      </c>
      <c r="AP32" s="78" t="s">
        <v>5</v>
      </c>
      <c r="AR32" s="281" t="s">
        <v>214</v>
      </c>
    </row>
    <row r="33" spans="1:44" x14ac:dyDescent="0.2">
      <c r="A33" s="173"/>
      <c r="B33" s="180">
        <v>4620030</v>
      </c>
      <c r="C33" s="108"/>
      <c r="D33" s="109"/>
      <c r="E33" s="110"/>
      <c r="F33" s="110"/>
      <c r="G33" s="111"/>
      <c r="H33" s="112">
        <v>244620030</v>
      </c>
      <c r="I33" s="113">
        <v>0.3</v>
      </c>
      <c r="J33" s="114">
        <f>I33*100</f>
        <v>30</v>
      </c>
      <c r="K33" s="115">
        <v>3131</v>
      </c>
      <c r="L33" s="115">
        <v>3191</v>
      </c>
      <c r="M33" s="116">
        <v>3348</v>
      </c>
      <c r="N33" s="117">
        <f>K33-M33</f>
        <v>-217</v>
      </c>
      <c r="O33" s="277">
        <f>(K33-M33)/M33</f>
        <v>-6.4814814814814811E-2</v>
      </c>
      <c r="P33" s="246">
        <v>10381.299999999999</v>
      </c>
      <c r="Q33" s="120">
        <v>1957</v>
      </c>
      <c r="R33" s="121">
        <v>1960</v>
      </c>
      <c r="S33" s="117">
        <f>Q33-R33</f>
        <v>-3</v>
      </c>
      <c r="T33" s="278">
        <f>S33/R33</f>
        <v>-1.5306122448979591E-3</v>
      </c>
      <c r="U33" s="115">
        <v>1798</v>
      </c>
      <c r="V33" s="116">
        <v>1877</v>
      </c>
      <c r="W33" s="117">
        <f>U33-V33</f>
        <v>-79</v>
      </c>
      <c r="X33" s="277">
        <f>(U33-V33)/V33</f>
        <v>-4.2088438998401707E-2</v>
      </c>
      <c r="Y33" s="122">
        <f>U33/J33</f>
        <v>59.93333333333333</v>
      </c>
      <c r="Z33" s="123">
        <v>1735</v>
      </c>
      <c r="AA33" s="115">
        <v>550</v>
      </c>
      <c r="AB33" s="115">
        <v>30</v>
      </c>
      <c r="AC33" s="117">
        <f>AA33+AB33</f>
        <v>580</v>
      </c>
      <c r="AD33" s="118">
        <f>AC33/Z33</f>
        <v>0.33429394812680113</v>
      </c>
      <c r="AE33" s="124">
        <f>AD33/0.696754</f>
        <v>0.47978762680487108</v>
      </c>
      <c r="AF33" s="115">
        <v>955</v>
      </c>
      <c r="AG33" s="118">
        <f>AF33/Z33</f>
        <v>0.55043227665706052</v>
      </c>
      <c r="AH33" s="125">
        <f>AG33/0.22283</f>
        <v>2.4701892772834024</v>
      </c>
      <c r="AI33" s="115">
        <v>130</v>
      </c>
      <c r="AJ33" s="115">
        <v>50</v>
      </c>
      <c r="AK33" s="117">
        <f>AI33+AJ33</f>
        <v>180</v>
      </c>
      <c r="AL33" s="118">
        <f>AK33/Z33</f>
        <v>0.1037463976945245</v>
      </c>
      <c r="AM33" s="125">
        <f>AL33/0.072266</f>
        <v>1.4356183778612972</v>
      </c>
      <c r="AN33" s="115">
        <v>15</v>
      </c>
      <c r="AO33" s="106" t="s">
        <v>6</v>
      </c>
      <c r="AP33" s="78" t="s">
        <v>5</v>
      </c>
      <c r="AR33" s="281" t="s">
        <v>214</v>
      </c>
    </row>
    <row r="34" spans="1:44" x14ac:dyDescent="0.2">
      <c r="A34" s="174"/>
      <c r="B34" s="181">
        <v>4620031</v>
      </c>
      <c r="C34" s="68"/>
      <c r="D34" s="69"/>
      <c r="E34" s="70"/>
      <c r="F34" s="70"/>
      <c r="G34" s="71"/>
      <c r="H34" s="84">
        <v>244620031</v>
      </c>
      <c r="I34" s="73">
        <v>0.26</v>
      </c>
      <c r="J34" s="74">
        <f>I34*100</f>
        <v>26</v>
      </c>
      <c r="K34" s="75">
        <v>2659</v>
      </c>
      <c r="L34" s="75">
        <v>2619</v>
      </c>
      <c r="M34" s="85">
        <v>2677</v>
      </c>
      <c r="N34" s="76">
        <f>K34-M34</f>
        <v>-18</v>
      </c>
      <c r="O34" s="273">
        <f>(K34-M34)/M34</f>
        <v>-6.7239447142323494E-3</v>
      </c>
      <c r="P34" s="245">
        <v>10350.299999999999</v>
      </c>
      <c r="Q34" s="79">
        <v>1636</v>
      </c>
      <c r="R34" s="86">
        <v>1574</v>
      </c>
      <c r="S34" s="76">
        <f>Q34-R34</f>
        <v>62</v>
      </c>
      <c r="T34" s="274">
        <f>S34/R34</f>
        <v>3.9390088945362133E-2</v>
      </c>
      <c r="U34" s="75">
        <v>1516</v>
      </c>
      <c r="V34" s="85">
        <v>1492</v>
      </c>
      <c r="W34" s="76">
        <f>U34-V34</f>
        <v>24</v>
      </c>
      <c r="X34" s="273">
        <f>(U34-V34)/V34</f>
        <v>1.6085790884718499E-2</v>
      </c>
      <c r="Y34" s="80">
        <f>U34/J34</f>
        <v>58.307692307692307</v>
      </c>
      <c r="Z34" s="81">
        <v>1465</v>
      </c>
      <c r="AA34" s="75">
        <v>480</v>
      </c>
      <c r="AB34" s="75">
        <v>15</v>
      </c>
      <c r="AC34" s="76">
        <f>AA34+AB34</f>
        <v>495</v>
      </c>
      <c r="AD34" s="77">
        <f>AC34/Z34</f>
        <v>0.33788395904436858</v>
      </c>
      <c r="AE34" s="82">
        <f>AD34/0.696754</f>
        <v>0.48494010661491516</v>
      </c>
      <c r="AF34" s="75">
        <v>725</v>
      </c>
      <c r="AG34" s="77">
        <f>AF34/Z34</f>
        <v>0.4948805460750853</v>
      </c>
      <c r="AH34" s="83">
        <f>AG34/0.22283</f>
        <v>2.2208883277614562</v>
      </c>
      <c r="AI34" s="75">
        <v>130</v>
      </c>
      <c r="AJ34" s="75">
        <v>100</v>
      </c>
      <c r="AK34" s="76">
        <f>AI34+AJ34</f>
        <v>230</v>
      </c>
      <c r="AL34" s="77">
        <f>AK34/Z34</f>
        <v>0.15699658703071673</v>
      </c>
      <c r="AM34" s="83">
        <f>AL34/0.072266</f>
        <v>2.1724820390047426</v>
      </c>
      <c r="AN34" s="75">
        <v>20</v>
      </c>
      <c r="AO34" s="66" t="s">
        <v>5</v>
      </c>
      <c r="AP34" s="78" t="s">
        <v>5</v>
      </c>
      <c r="AR34" s="281" t="s">
        <v>214</v>
      </c>
    </row>
    <row r="35" spans="1:44" x14ac:dyDescent="0.2">
      <c r="A35" s="174"/>
      <c r="B35" s="181">
        <v>4620032</v>
      </c>
      <c r="C35" s="68"/>
      <c r="D35" s="69"/>
      <c r="E35" s="70"/>
      <c r="F35" s="70"/>
      <c r="G35" s="71"/>
      <c r="H35" s="84">
        <v>244620032</v>
      </c>
      <c r="I35" s="73">
        <v>0.12</v>
      </c>
      <c r="J35" s="74">
        <f>I35*100</f>
        <v>12</v>
      </c>
      <c r="K35" s="75">
        <v>1609</v>
      </c>
      <c r="L35" s="75">
        <v>1524</v>
      </c>
      <c r="M35" s="85">
        <v>1520</v>
      </c>
      <c r="N35" s="76">
        <f>K35-M35</f>
        <v>89</v>
      </c>
      <c r="O35" s="273">
        <f>(K35-M35)/M35</f>
        <v>5.855263157894737E-2</v>
      </c>
      <c r="P35" s="245">
        <v>13049.5</v>
      </c>
      <c r="Q35" s="79">
        <v>1040</v>
      </c>
      <c r="R35" s="86">
        <v>964</v>
      </c>
      <c r="S35" s="76">
        <f>Q35-R35</f>
        <v>76</v>
      </c>
      <c r="T35" s="274">
        <f>S35/R35</f>
        <v>7.8838174273858919E-2</v>
      </c>
      <c r="U35" s="75">
        <v>967</v>
      </c>
      <c r="V35" s="85">
        <v>906</v>
      </c>
      <c r="W35" s="76">
        <f>U35-V35</f>
        <v>61</v>
      </c>
      <c r="X35" s="273">
        <f>(U35-V35)/V35</f>
        <v>6.7328918322295803E-2</v>
      </c>
      <c r="Y35" s="80">
        <f>U35/J35</f>
        <v>80.583333333333329</v>
      </c>
      <c r="Z35" s="81">
        <v>880</v>
      </c>
      <c r="AA35" s="75">
        <v>255</v>
      </c>
      <c r="AB35" s="75">
        <v>20</v>
      </c>
      <c r="AC35" s="76">
        <f>AA35+AB35</f>
        <v>275</v>
      </c>
      <c r="AD35" s="77">
        <f>AC35/Z35</f>
        <v>0.3125</v>
      </c>
      <c r="AE35" s="82">
        <f>AD35/0.696754</f>
        <v>0.44850836880735528</v>
      </c>
      <c r="AF35" s="75">
        <v>495</v>
      </c>
      <c r="AG35" s="77">
        <f>AF35/Z35</f>
        <v>0.5625</v>
      </c>
      <c r="AH35" s="83">
        <f>AG35/0.22283</f>
        <v>2.5243459139254139</v>
      </c>
      <c r="AI35" s="75">
        <v>60</v>
      </c>
      <c r="AJ35" s="75">
        <v>45</v>
      </c>
      <c r="AK35" s="76">
        <f>AI35+AJ35</f>
        <v>105</v>
      </c>
      <c r="AL35" s="77">
        <f>AK35/Z35</f>
        <v>0.11931818181818182</v>
      </c>
      <c r="AM35" s="83">
        <f>AL35/0.072266</f>
        <v>1.6510970832505165</v>
      </c>
      <c r="AN35" s="75">
        <v>0</v>
      </c>
      <c r="AO35" s="66" t="s">
        <v>5</v>
      </c>
      <c r="AP35" s="78" t="s">
        <v>5</v>
      </c>
      <c r="AR35" s="281" t="s">
        <v>214</v>
      </c>
    </row>
    <row r="36" spans="1:44" x14ac:dyDescent="0.2">
      <c r="A36" s="174"/>
      <c r="B36" s="181">
        <v>4620033</v>
      </c>
      <c r="C36" s="68"/>
      <c r="D36" s="69"/>
      <c r="E36" s="70"/>
      <c r="F36" s="70"/>
      <c r="G36" s="71"/>
      <c r="H36" s="84">
        <v>244620033</v>
      </c>
      <c r="I36" s="73">
        <v>0.15</v>
      </c>
      <c r="J36" s="74">
        <f>I36*100</f>
        <v>15</v>
      </c>
      <c r="K36" s="75">
        <v>1735</v>
      </c>
      <c r="L36" s="75">
        <v>1703</v>
      </c>
      <c r="M36" s="85">
        <v>1878</v>
      </c>
      <c r="N36" s="76">
        <f>K36-M36</f>
        <v>-143</v>
      </c>
      <c r="O36" s="273">
        <f>(K36-M36)/M36</f>
        <v>-7.6144834930777422E-2</v>
      </c>
      <c r="P36" s="245">
        <v>11317.7</v>
      </c>
      <c r="Q36" s="79">
        <v>1044</v>
      </c>
      <c r="R36" s="86">
        <v>1018</v>
      </c>
      <c r="S36" s="76">
        <f>Q36-R36</f>
        <v>26</v>
      </c>
      <c r="T36" s="274">
        <f>S36/R36</f>
        <v>2.5540275049115914E-2</v>
      </c>
      <c r="U36" s="75">
        <v>968</v>
      </c>
      <c r="V36" s="85">
        <v>958</v>
      </c>
      <c r="W36" s="76">
        <f>U36-V36</f>
        <v>10</v>
      </c>
      <c r="X36" s="273">
        <f>(U36-V36)/V36</f>
        <v>1.0438413361169102E-2</v>
      </c>
      <c r="Y36" s="80">
        <f>U36/J36</f>
        <v>64.533333333333331</v>
      </c>
      <c r="Z36" s="81">
        <v>925</v>
      </c>
      <c r="AA36" s="75">
        <v>260</v>
      </c>
      <c r="AB36" s="75">
        <v>35</v>
      </c>
      <c r="AC36" s="76">
        <f>AA36+AB36</f>
        <v>295</v>
      </c>
      <c r="AD36" s="77">
        <f>AC36/Z36</f>
        <v>0.31891891891891894</v>
      </c>
      <c r="AE36" s="82">
        <f>AD36/0.696754</f>
        <v>0.45772097313961446</v>
      </c>
      <c r="AF36" s="75">
        <v>410</v>
      </c>
      <c r="AG36" s="77">
        <f>AF36/Z36</f>
        <v>0.44324324324324327</v>
      </c>
      <c r="AH36" s="83">
        <f>AG36/0.22283</f>
        <v>1.9891542576997858</v>
      </c>
      <c r="AI36" s="75">
        <v>110</v>
      </c>
      <c r="AJ36" s="75">
        <v>95</v>
      </c>
      <c r="AK36" s="76">
        <f>AI36+AJ36</f>
        <v>205</v>
      </c>
      <c r="AL36" s="77">
        <f>AK36/Z36</f>
        <v>0.22162162162162163</v>
      </c>
      <c r="AM36" s="83">
        <f>AL36/0.072266</f>
        <v>3.0667481474223237</v>
      </c>
      <c r="AN36" s="75">
        <v>20</v>
      </c>
      <c r="AO36" s="66" t="s">
        <v>5</v>
      </c>
      <c r="AP36" s="78" t="s">
        <v>5</v>
      </c>
      <c r="AR36" s="281" t="s">
        <v>214</v>
      </c>
    </row>
    <row r="37" spans="1:44" x14ac:dyDescent="0.2">
      <c r="A37" s="174"/>
      <c r="B37" s="181">
        <v>4620034</v>
      </c>
      <c r="C37" s="68"/>
      <c r="D37" s="69"/>
      <c r="E37" s="70"/>
      <c r="F37" s="70"/>
      <c r="G37" s="71"/>
      <c r="H37" s="84">
        <v>244620034</v>
      </c>
      <c r="I37" s="73">
        <v>0.21</v>
      </c>
      <c r="J37" s="74">
        <f>I37*100</f>
        <v>21</v>
      </c>
      <c r="K37" s="75">
        <v>2559</v>
      </c>
      <c r="L37" s="75">
        <v>2519</v>
      </c>
      <c r="M37" s="85">
        <v>2463</v>
      </c>
      <c r="N37" s="76">
        <f>K37-M37</f>
        <v>96</v>
      </c>
      <c r="O37" s="273">
        <f>(K37-M37)/M37</f>
        <v>3.8976857490864797E-2</v>
      </c>
      <c r="P37" s="245">
        <v>11985.9</v>
      </c>
      <c r="Q37" s="79">
        <v>1458</v>
      </c>
      <c r="R37" s="86">
        <v>1291</v>
      </c>
      <c r="S37" s="76">
        <f>Q37-R37</f>
        <v>167</v>
      </c>
      <c r="T37" s="274">
        <f>S37/R37</f>
        <v>0.12935708752904726</v>
      </c>
      <c r="U37" s="75">
        <v>1354</v>
      </c>
      <c r="V37" s="85">
        <v>1217</v>
      </c>
      <c r="W37" s="76">
        <f>U37-V37</f>
        <v>137</v>
      </c>
      <c r="X37" s="273">
        <f>(U37-V37)/V37</f>
        <v>0.11257189811010682</v>
      </c>
      <c r="Y37" s="80">
        <f>U37/J37</f>
        <v>64.476190476190482</v>
      </c>
      <c r="Z37" s="81">
        <v>1315</v>
      </c>
      <c r="AA37" s="75">
        <v>400</v>
      </c>
      <c r="AB37" s="75">
        <v>10</v>
      </c>
      <c r="AC37" s="76">
        <f>AA37+AB37</f>
        <v>410</v>
      </c>
      <c r="AD37" s="77">
        <f>AC37/Z37</f>
        <v>0.31178707224334601</v>
      </c>
      <c r="AE37" s="82">
        <f>AD37/0.696754</f>
        <v>0.44748515579866927</v>
      </c>
      <c r="AF37" s="75">
        <v>660</v>
      </c>
      <c r="AG37" s="77">
        <f>AF37/Z37</f>
        <v>0.50190114068441061</v>
      </c>
      <c r="AH37" s="83">
        <f>AG37/0.22283</f>
        <v>2.2523948332110155</v>
      </c>
      <c r="AI37" s="75">
        <v>140</v>
      </c>
      <c r="AJ37" s="75">
        <v>110</v>
      </c>
      <c r="AK37" s="76">
        <f>AI37+AJ37</f>
        <v>250</v>
      </c>
      <c r="AL37" s="77">
        <f>AK37/Z37</f>
        <v>0.19011406844106463</v>
      </c>
      <c r="AM37" s="83">
        <f>AL37/0.072266</f>
        <v>2.6307539982988493</v>
      </c>
      <c r="AN37" s="75">
        <v>0</v>
      </c>
      <c r="AO37" s="66" t="s">
        <v>5</v>
      </c>
      <c r="AP37" s="78" t="s">
        <v>5</v>
      </c>
      <c r="AR37" s="281" t="s">
        <v>214</v>
      </c>
    </row>
    <row r="38" spans="1:44" x14ac:dyDescent="0.2">
      <c r="A38" s="174"/>
      <c r="B38" s="181">
        <v>4620035</v>
      </c>
      <c r="C38" s="68"/>
      <c r="D38" s="69"/>
      <c r="E38" s="70"/>
      <c r="F38" s="70"/>
      <c r="G38" s="71"/>
      <c r="H38" s="84">
        <v>244620035</v>
      </c>
      <c r="I38" s="73">
        <v>0.18</v>
      </c>
      <c r="J38" s="74">
        <f>I38*100</f>
        <v>18</v>
      </c>
      <c r="K38" s="75">
        <v>2002</v>
      </c>
      <c r="L38" s="75">
        <v>2000</v>
      </c>
      <c r="M38" s="85">
        <v>2013</v>
      </c>
      <c r="N38" s="76">
        <f>K38-M38</f>
        <v>-11</v>
      </c>
      <c r="O38" s="273">
        <f>(K38-M38)/M38</f>
        <v>-5.4644808743169399E-3</v>
      </c>
      <c r="P38" s="245">
        <v>11036.4</v>
      </c>
      <c r="Q38" s="79">
        <v>1203</v>
      </c>
      <c r="R38" s="86">
        <v>1188</v>
      </c>
      <c r="S38" s="76">
        <f>Q38-R38</f>
        <v>15</v>
      </c>
      <c r="T38" s="274">
        <f>S38/R38</f>
        <v>1.2626262626262626E-2</v>
      </c>
      <c r="U38" s="75">
        <v>1124</v>
      </c>
      <c r="V38" s="85">
        <v>1142</v>
      </c>
      <c r="W38" s="76">
        <f>U38-V38</f>
        <v>-18</v>
      </c>
      <c r="X38" s="273">
        <f>(U38-V38)/V38</f>
        <v>-1.5761821366024518E-2</v>
      </c>
      <c r="Y38" s="80">
        <f>U38/J38</f>
        <v>62.444444444444443</v>
      </c>
      <c r="Z38" s="81">
        <v>1115</v>
      </c>
      <c r="AA38" s="75">
        <v>310</v>
      </c>
      <c r="AB38" s="75">
        <v>25</v>
      </c>
      <c r="AC38" s="76">
        <f>AA38+AB38</f>
        <v>335</v>
      </c>
      <c r="AD38" s="77">
        <f>AC38/Z38</f>
        <v>0.30044843049327352</v>
      </c>
      <c r="AE38" s="82">
        <f>AD38/0.696754</f>
        <v>0.43121163350805813</v>
      </c>
      <c r="AF38" s="75">
        <v>475</v>
      </c>
      <c r="AG38" s="77">
        <f>AF38/Z38</f>
        <v>0.42600896860986548</v>
      </c>
      <c r="AH38" s="83">
        <f>AG38/0.22283</f>
        <v>1.9118115541438114</v>
      </c>
      <c r="AI38" s="75">
        <v>125</v>
      </c>
      <c r="AJ38" s="75">
        <v>165</v>
      </c>
      <c r="AK38" s="76">
        <f>AI38+AJ38</f>
        <v>290</v>
      </c>
      <c r="AL38" s="77">
        <f>AK38/Z38</f>
        <v>0.26008968609865468</v>
      </c>
      <c r="AM38" s="83">
        <f>AL38/0.072266</f>
        <v>3.5990602233229279</v>
      </c>
      <c r="AN38" s="75">
        <v>25</v>
      </c>
      <c r="AO38" s="66" t="s">
        <v>5</v>
      </c>
      <c r="AP38" s="78" t="s">
        <v>5</v>
      </c>
      <c r="AR38" s="281" t="s">
        <v>214</v>
      </c>
    </row>
    <row r="39" spans="1:44" x14ac:dyDescent="0.2">
      <c r="A39" s="174"/>
      <c r="B39" s="181">
        <v>4620036</v>
      </c>
      <c r="C39" s="68"/>
      <c r="D39" s="69"/>
      <c r="E39" s="70"/>
      <c r="F39" s="70"/>
      <c r="G39" s="71"/>
      <c r="H39" s="84">
        <v>244620036</v>
      </c>
      <c r="I39" s="73">
        <v>0.19</v>
      </c>
      <c r="J39" s="74">
        <f>I39*100</f>
        <v>19</v>
      </c>
      <c r="K39" s="75">
        <v>2074</v>
      </c>
      <c r="L39" s="75">
        <v>2033</v>
      </c>
      <c r="M39" s="85">
        <v>2006</v>
      </c>
      <c r="N39" s="76">
        <f>K39-M39</f>
        <v>68</v>
      </c>
      <c r="O39" s="273">
        <f>(K39-M39)/M39</f>
        <v>3.3898305084745763E-2</v>
      </c>
      <c r="P39" s="245">
        <v>11174.6</v>
      </c>
      <c r="Q39" s="79">
        <v>1310</v>
      </c>
      <c r="R39" s="86">
        <v>1183</v>
      </c>
      <c r="S39" s="76">
        <f>Q39-R39</f>
        <v>127</v>
      </c>
      <c r="T39" s="274">
        <f>S39/R39</f>
        <v>0.10735418427726121</v>
      </c>
      <c r="U39" s="75">
        <v>1195</v>
      </c>
      <c r="V39" s="85">
        <v>1126</v>
      </c>
      <c r="W39" s="76">
        <f>U39-V39</f>
        <v>69</v>
      </c>
      <c r="X39" s="273">
        <f>(U39-V39)/V39</f>
        <v>6.1278863232682057E-2</v>
      </c>
      <c r="Y39" s="80">
        <f>U39/J39</f>
        <v>62.89473684210526</v>
      </c>
      <c r="Z39" s="81">
        <v>1150</v>
      </c>
      <c r="AA39" s="75">
        <v>325</v>
      </c>
      <c r="AB39" s="75">
        <v>10</v>
      </c>
      <c r="AC39" s="76">
        <f>AA39+AB39</f>
        <v>335</v>
      </c>
      <c r="AD39" s="77">
        <f>AC39/Z39</f>
        <v>0.29130434782608694</v>
      </c>
      <c r="AE39" s="82">
        <f>AD39/0.696754</f>
        <v>0.41808780118389982</v>
      </c>
      <c r="AF39" s="75">
        <v>495</v>
      </c>
      <c r="AG39" s="77">
        <f>AF39/Z39</f>
        <v>0.43043478260869567</v>
      </c>
      <c r="AH39" s="83">
        <f>AG39/0.22283</f>
        <v>1.9316733950037952</v>
      </c>
      <c r="AI39" s="75">
        <v>150</v>
      </c>
      <c r="AJ39" s="75">
        <v>160</v>
      </c>
      <c r="AK39" s="76">
        <f>AI39+AJ39</f>
        <v>310</v>
      </c>
      <c r="AL39" s="77">
        <f>AK39/Z39</f>
        <v>0.26956521739130435</v>
      </c>
      <c r="AM39" s="83">
        <f>AL39/0.072266</f>
        <v>3.7301804083705248</v>
      </c>
      <c r="AN39" s="75">
        <v>10</v>
      </c>
      <c r="AO39" s="66" t="s">
        <v>5</v>
      </c>
      <c r="AP39" s="78" t="s">
        <v>5</v>
      </c>
      <c r="AR39" s="281" t="s">
        <v>214</v>
      </c>
    </row>
    <row r="40" spans="1:44" x14ac:dyDescent="0.2">
      <c r="A40" s="174"/>
      <c r="B40" s="181">
        <v>4620037</v>
      </c>
      <c r="C40" s="68"/>
      <c r="D40" s="69"/>
      <c r="E40" s="70"/>
      <c r="F40" s="70"/>
      <c r="G40" s="71"/>
      <c r="H40" s="84">
        <v>244620037</v>
      </c>
      <c r="I40" s="73">
        <v>0.51</v>
      </c>
      <c r="J40" s="74">
        <f>I40*100</f>
        <v>51</v>
      </c>
      <c r="K40" s="75">
        <v>3337</v>
      </c>
      <c r="L40" s="75">
        <v>2996</v>
      </c>
      <c r="M40" s="85">
        <v>2992</v>
      </c>
      <c r="N40" s="76">
        <f>K40-M40</f>
        <v>345</v>
      </c>
      <c r="O40" s="273">
        <f>(K40-M40)/M40</f>
        <v>0.11530748663101605</v>
      </c>
      <c r="P40" s="245">
        <v>6598.8</v>
      </c>
      <c r="Q40" s="79">
        <v>2196</v>
      </c>
      <c r="R40" s="86">
        <v>1836</v>
      </c>
      <c r="S40" s="76">
        <f>Q40-R40</f>
        <v>360</v>
      </c>
      <c r="T40" s="274">
        <f>S40/R40</f>
        <v>0.19607843137254902</v>
      </c>
      <c r="U40" s="75">
        <v>2118</v>
      </c>
      <c r="V40" s="85">
        <v>1763</v>
      </c>
      <c r="W40" s="76">
        <f>U40-V40</f>
        <v>355</v>
      </c>
      <c r="X40" s="273">
        <f>(U40-V40)/V40</f>
        <v>0.20136131593874079</v>
      </c>
      <c r="Y40" s="80">
        <f>U40/J40</f>
        <v>41.529411764705884</v>
      </c>
      <c r="Z40" s="81">
        <v>1425</v>
      </c>
      <c r="AA40" s="75">
        <v>380</v>
      </c>
      <c r="AB40" s="75">
        <v>25</v>
      </c>
      <c r="AC40" s="76">
        <f>AA40+AB40</f>
        <v>405</v>
      </c>
      <c r="AD40" s="77">
        <f>AC40/Z40</f>
        <v>0.28421052631578947</v>
      </c>
      <c r="AE40" s="82">
        <f>AD40/0.696754</f>
        <v>0.40790655857847891</v>
      </c>
      <c r="AF40" s="75">
        <v>700</v>
      </c>
      <c r="AG40" s="77">
        <f>AF40/Z40</f>
        <v>0.49122807017543857</v>
      </c>
      <c r="AH40" s="83">
        <f>AG40/0.22283</f>
        <v>2.2044970164494844</v>
      </c>
      <c r="AI40" s="75">
        <v>180</v>
      </c>
      <c r="AJ40" s="75">
        <v>130</v>
      </c>
      <c r="AK40" s="76">
        <f>AI40+AJ40</f>
        <v>310</v>
      </c>
      <c r="AL40" s="77">
        <f>AK40/Z40</f>
        <v>0.21754385964912282</v>
      </c>
      <c r="AM40" s="83">
        <f>AL40/0.072266</f>
        <v>3.0103210313165643</v>
      </c>
      <c r="AN40" s="75">
        <v>15</v>
      </c>
      <c r="AO40" s="66" t="s">
        <v>5</v>
      </c>
      <c r="AP40" s="78" t="s">
        <v>5</v>
      </c>
      <c r="AR40" s="281" t="s">
        <v>214</v>
      </c>
    </row>
    <row r="41" spans="1:44" x14ac:dyDescent="0.2">
      <c r="A41" s="174"/>
      <c r="B41" s="181">
        <v>4620038</v>
      </c>
      <c r="C41" s="68"/>
      <c r="D41" s="69"/>
      <c r="E41" s="70"/>
      <c r="F41" s="70"/>
      <c r="G41" s="71"/>
      <c r="H41" s="84">
        <v>244620038</v>
      </c>
      <c r="I41" s="73">
        <v>0.21</v>
      </c>
      <c r="J41" s="74">
        <f>I41*100</f>
        <v>21</v>
      </c>
      <c r="K41" s="75">
        <v>1917</v>
      </c>
      <c r="L41" s="75">
        <v>2016</v>
      </c>
      <c r="M41" s="85">
        <v>1960</v>
      </c>
      <c r="N41" s="76">
        <f>K41-M41</f>
        <v>-43</v>
      </c>
      <c r="O41" s="273">
        <f>(K41-M41)/M41</f>
        <v>-2.1938775510204081E-2</v>
      </c>
      <c r="P41" s="245">
        <v>9115.5</v>
      </c>
      <c r="Q41" s="79">
        <v>1083</v>
      </c>
      <c r="R41" s="86">
        <v>1050</v>
      </c>
      <c r="S41" s="76">
        <f>Q41-R41</f>
        <v>33</v>
      </c>
      <c r="T41" s="274">
        <f>S41/R41</f>
        <v>3.1428571428571431E-2</v>
      </c>
      <c r="U41" s="75">
        <v>983</v>
      </c>
      <c r="V41" s="85">
        <v>1001</v>
      </c>
      <c r="W41" s="76">
        <f>U41-V41</f>
        <v>-18</v>
      </c>
      <c r="X41" s="273">
        <f>(U41-V41)/V41</f>
        <v>-1.7982017982017984E-2</v>
      </c>
      <c r="Y41" s="80">
        <f>U41/J41</f>
        <v>46.80952380952381</v>
      </c>
      <c r="Z41" s="81">
        <v>865</v>
      </c>
      <c r="AA41" s="75">
        <v>320</v>
      </c>
      <c r="AB41" s="75">
        <v>10</v>
      </c>
      <c r="AC41" s="76">
        <f>AA41+AB41</f>
        <v>330</v>
      </c>
      <c r="AD41" s="77">
        <f>AC41/Z41</f>
        <v>0.38150289017341038</v>
      </c>
      <c r="AE41" s="82">
        <f>AD41/0.696754</f>
        <v>0.5475431646942972</v>
      </c>
      <c r="AF41" s="75">
        <v>355</v>
      </c>
      <c r="AG41" s="77">
        <f>AF41/Z41</f>
        <v>0.41040462427745666</v>
      </c>
      <c r="AH41" s="83">
        <f>AG41/0.22283</f>
        <v>1.8417835312904756</v>
      </c>
      <c r="AI41" s="75">
        <v>90</v>
      </c>
      <c r="AJ41" s="75">
        <v>80</v>
      </c>
      <c r="AK41" s="76">
        <f>AI41+AJ41</f>
        <v>170</v>
      </c>
      <c r="AL41" s="77">
        <f>AK41/Z41</f>
        <v>0.19653179190751446</v>
      </c>
      <c r="AM41" s="83">
        <f>AL41/0.072266</f>
        <v>2.7195609540795735</v>
      </c>
      <c r="AN41" s="75">
        <v>20</v>
      </c>
      <c r="AO41" s="66" t="s">
        <v>5</v>
      </c>
      <c r="AP41" s="78" t="s">
        <v>5</v>
      </c>
      <c r="AR41" s="281" t="s">
        <v>214</v>
      </c>
    </row>
    <row r="42" spans="1:44" x14ac:dyDescent="0.2">
      <c r="A42" s="174"/>
      <c r="B42" s="181">
        <v>4620039</v>
      </c>
      <c r="C42" s="68"/>
      <c r="D42" s="69"/>
      <c r="E42" s="70"/>
      <c r="F42" s="70"/>
      <c r="G42" s="71"/>
      <c r="H42" s="84">
        <v>244620039</v>
      </c>
      <c r="I42" s="73">
        <v>0.48</v>
      </c>
      <c r="J42" s="74">
        <f>I42*100</f>
        <v>48</v>
      </c>
      <c r="K42" s="75">
        <v>2366</v>
      </c>
      <c r="L42" s="75">
        <v>1762</v>
      </c>
      <c r="M42" s="85">
        <v>1499</v>
      </c>
      <c r="N42" s="76">
        <f>K42-M42</f>
        <v>867</v>
      </c>
      <c r="O42" s="273">
        <f>(K42-M42)/M42</f>
        <v>0.57838559039359572</v>
      </c>
      <c r="P42" s="245">
        <v>4963.3</v>
      </c>
      <c r="Q42" s="79">
        <v>1283</v>
      </c>
      <c r="R42" s="86">
        <v>757</v>
      </c>
      <c r="S42" s="76">
        <f>Q42-R42</f>
        <v>526</v>
      </c>
      <c r="T42" s="274">
        <f>S42/R42</f>
        <v>0.69484808454425362</v>
      </c>
      <c r="U42" s="75">
        <v>1185</v>
      </c>
      <c r="V42" s="85">
        <v>711</v>
      </c>
      <c r="W42" s="76">
        <f>U42-V42</f>
        <v>474</v>
      </c>
      <c r="X42" s="273">
        <f>(U42-V42)/V42</f>
        <v>0.66666666666666663</v>
      </c>
      <c r="Y42" s="80">
        <f>U42/J42</f>
        <v>24.6875</v>
      </c>
      <c r="Z42" s="81">
        <v>1150</v>
      </c>
      <c r="AA42" s="75">
        <v>385</v>
      </c>
      <c r="AB42" s="75">
        <v>25</v>
      </c>
      <c r="AC42" s="76">
        <f>AA42+AB42</f>
        <v>410</v>
      </c>
      <c r="AD42" s="77">
        <f>AC42/Z42</f>
        <v>0.35652173913043478</v>
      </c>
      <c r="AE42" s="82">
        <f>AD42/0.696754</f>
        <v>0.51168954771760877</v>
      </c>
      <c r="AF42" s="75">
        <v>560</v>
      </c>
      <c r="AG42" s="77">
        <f>AF42/Z42</f>
        <v>0.48695652173913045</v>
      </c>
      <c r="AH42" s="83">
        <f>AG42/0.22283</f>
        <v>2.1853274771760107</v>
      </c>
      <c r="AI42" s="75">
        <v>80</v>
      </c>
      <c r="AJ42" s="75">
        <v>90</v>
      </c>
      <c r="AK42" s="76">
        <f>AI42+AJ42</f>
        <v>170</v>
      </c>
      <c r="AL42" s="77">
        <f>AK42/Z42</f>
        <v>0.14782608695652175</v>
      </c>
      <c r="AM42" s="83">
        <f>AL42/0.072266</f>
        <v>2.0455828045902882</v>
      </c>
      <c r="AN42" s="75">
        <v>0</v>
      </c>
      <c r="AO42" s="66" t="s">
        <v>5</v>
      </c>
      <c r="AP42" s="78" t="s">
        <v>5</v>
      </c>
      <c r="AR42" s="281" t="s">
        <v>214</v>
      </c>
    </row>
    <row r="43" spans="1:44" x14ac:dyDescent="0.2">
      <c r="A43" s="219" t="s">
        <v>223</v>
      </c>
      <c r="B43" s="220">
        <v>4620040</v>
      </c>
      <c r="C43" s="221"/>
      <c r="D43" s="222"/>
      <c r="E43" s="223"/>
      <c r="F43" s="223"/>
      <c r="G43" s="224"/>
      <c r="H43" s="225">
        <v>244620040</v>
      </c>
      <c r="I43" s="226">
        <v>2.14</v>
      </c>
      <c r="J43" s="227">
        <f>I43*100</f>
        <v>214</v>
      </c>
      <c r="K43" s="228"/>
      <c r="L43" s="228"/>
      <c r="M43" s="229"/>
      <c r="N43" s="230"/>
      <c r="O43" s="279"/>
      <c r="P43" s="242"/>
      <c r="Q43" s="232"/>
      <c r="R43" s="233"/>
      <c r="S43" s="230"/>
      <c r="T43" s="280"/>
      <c r="U43" s="228"/>
      <c r="V43" s="229"/>
      <c r="W43" s="230"/>
      <c r="X43" s="279"/>
      <c r="Y43" s="234"/>
      <c r="Z43" s="235"/>
      <c r="AA43" s="228"/>
      <c r="AB43" s="228"/>
      <c r="AC43" s="230"/>
      <c r="AD43" s="231"/>
      <c r="AE43" s="236"/>
      <c r="AF43" s="228"/>
      <c r="AG43" s="231"/>
      <c r="AH43" s="237"/>
      <c r="AI43" s="228"/>
      <c r="AJ43" s="228"/>
      <c r="AK43" s="230"/>
      <c r="AL43" s="231"/>
      <c r="AM43" s="237"/>
      <c r="AN43" s="228"/>
      <c r="AO43" s="218" t="s">
        <v>51</v>
      </c>
      <c r="AP43" s="332" t="s">
        <v>51</v>
      </c>
      <c r="AR43" s="281" t="s">
        <v>214</v>
      </c>
    </row>
    <row r="44" spans="1:44" x14ac:dyDescent="0.2">
      <c r="A44" s="174"/>
      <c r="B44" s="181">
        <v>4620041</v>
      </c>
      <c r="C44" s="68"/>
      <c r="D44" s="69"/>
      <c r="E44" s="70"/>
      <c r="F44" s="70"/>
      <c r="G44" s="71"/>
      <c r="H44" s="84">
        <v>244620041</v>
      </c>
      <c r="I44" s="73">
        <v>0.26</v>
      </c>
      <c r="J44" s="74">
        <f>I44*100</f>
        <v>26</v>
      </c>
      <c r="K44" s="75">
        <v>1680</v>
      </c>
      <c r="L44" s="75">
        <v>1636</v>
      </c>
      <c r="M44" s="85">
        <v>1669</v>
      </c>
      <c r="N44" s="76">
        <f>K44-M44</f>
        <v>11</v>
      </c>
      <c r="O44" s="273">
        <f>(K44-M44)/M44</f>
        <v>6.5907729179149194E-3</v>
      </c>
      <c r="P44" s="245">
        <v>6476.5</v>
      </c>
      <c r="Q44" s="79">
        <v>1130</v>
      </c>
      <c r="R44" s="86">
        <v>1033</v>
      </c>
      <c r="S44" s="76">
        <f>Q44-R44</f>
        <v>97</v>
      </c>
      <c r="T44" s="274">
        <f>S44/R44</f>
        <v>9.3901258470474341E-2</v>
      </c>
      <c r="U44" s="75">
        <v>993</v>
      </c>
      <c r="V44" s="85">
        <v>956</v>
      </c>
      <c r="W44" s="76">
        <f>U44-V44</f>
        <v>37</v>
      </c>
      <c r="X44" s="273">
        <f>(U44-V44)/V44</f>
        <v>3.8702928870292884E-2</v>
      </c>
      <c r="Y44" s="80">
        <f>U44/J44</f>
        <v>38.192307692307693</v>
      </c>
      <c r="Z44" s="81">
        <v>930</v>
      </c>
      <c r="AA44" s="75">
        <v>170</v>
      </c>
      <c r="AB44" s="75">
        <v>0</v>
      </c>
      <c r="AC44" s="76">
        <f>AA44+AB44</f>
        <v>170</v>
      </c>
      <c r="AD44" s="77">
        <f>AC44/Z44</f>
        <v>0.18279569892473119</v>
      </c>
      <c r="AE44" s="82">
        <f>AD44/0.696754</f>
        <v>0.26235328239914113</v>
      </c>
      <c r="AF44" s="75">
        <v>530</v>
      </c>
      <c r="AG44" s="77">
        <f>AF44/Z44</f>
        <v>0.56989247311827962</v>
      </c>
      <c r="AH44" s="83">
        <f>AG44/0.22283</f>
        <v>2.557521308254183</v>
      </c>
      <c r="AI44" s="75">
        <v>175</v>
      </c>
      <c r="AJ44" s="75">
        <v>50</v>
      </c>
      <c r="AK44" s="76">
        <f>AI44+AJ44</f>
        <v>225</v>
      </c>
      <c r="AL44" s="77">
        <f>AK44/Z44</f>
        <v>0.24193548387096775</v>
      </c>
      <c r="AM44" s="83">
        <f>AL44/0.072266</f>
        <v>3.347846620415794</v>
      </c>
      <c r="AN44" s="75">
        <v>0</v>
      </c>
      <c r="AO44" s="66" t="s">
        <v>5</v>
      </c>
      <c r="AP44" s="78" t="s">
        <v>5</v>
      </c>
      <c r="AR44" s="281" t="s">
        <v>214</v>
      </c>
    </row>
    <row r="45" spans="1:44" x14ac:dyDescent="0.2">
      <c r="A45" s="174"/>
      <c r="B45" s="181">
        <v>4620042</v>
      </c>
      <c r="C45" s="68"/>
      <c r="D45" s="69"/>
      <c r="E45" s="70"/>
      <c r="F45" s="70"/>
      <c r="G45" s="71"/>
      <c r="H45" s="84">
        <v>244620042</v>
      </c>
      <c r="I45" s="73">
        <v>0.1</v>
      </c>
      <c r="J45" s="74">
        <f>I45*100</f>
        <v>10</v>
      </c>
      <c r="K45" s="75">
        <v>944</v>
      </c>
      <c r="L45" s="75">
        <v>900</v>
      </c>
      <c r="M45" s="85">
        <v>886</v>
      </c>
      <c r="N45" s="76">
        <f>K45-M45</f>
        <v>58</v>
      </c>
      <c r="O45" s="273">
        <f>(K45-M45)/M45</f>
        <v>6.5462753950338598E-2</v>
      </c>
      <c r="P45" s="245">
        <v>9200.7999999999993</v>
      </c>
      <c r="Q45" s="79">
        <v>678</v>
      </c>
      <c r="R45" s="86">
        <v>569</v>
      </c>
      <c r="S45" s="76">
        <f>Q45-R45</f>
        <v>109</v>
      </c>
      <c r="T45" s="274">
        <f>S45/R45</f>
        <v>0.19156414762741653</v>
      </c>
      <c r="U45" s="75">
        <v>604</v>
      </c>
      <c r="V45" s="85">
        <v>534</v>
      </c>
      <c r="W45" s="76">
        <f>U45-V45</f>
        <v>70</v>
      </c>
      <c r="X45" s="273">
        <f>(U45-V45)/V45</f>
        <v>0.13108614232209737</v>
      </c>
      <c r="Y45" s="80">
        <f>U45/J45</f>
        <v>60.4</v>
      </c>
      <c r="Z45" s="81">
        <v>545</v>
      </c>
      <c r="AA45" s="75">
        <v>95</v>
      </c>
      <c r="AB45" s="75">
        <v>20</v>
      </c>
      <c r="AC45" s="76">
        <f>AA45+AB45</f>
        <v>115</v>
      </c>
      <c r="AD45" s="77">
        <f>AC45/Z45</f>
        <v>0.21100917431192662</v>
      </c>
      <c r="AE45" s="82">
        <f>AD45/0.696754</f>
        <v>0.30284601783689313</v>
      </c>
      <c r="AF45" s="75">
        <v>260</v>
      </c>
      <c r="AG45" s="77">
        <f>AF45/Z45</f>
        <v>0.47706422018348627</v>
      </c>
      <c r="AH45" s="83">
        <f>AG45/0.22283</f>
        <v>2.1409335376003513</v>
      </c>
      <c r="AI45" s="75">
        <v>145</v>
      </c>
      <c r="AJ45" s="75">
        <v>15</v>
      </c>
      <c r="AK45" s="76">
        <f>AI45+AJ45</f>
        <v>160</v>
      </c>
      <c r="AL45" s="77">
        <f>AK45/Z45</f>
        <v>0.29357798165137616</v>
      </c>
      <c r="AM45" s="83">
        <f>AL45/0.072266</f>
        <v>4.0624634219602047</v>
      </c>
      <c r="AN45" s="75">
        <v>15</v>
      </c>
      <c r="AO45" s="66" t="s">
        <v>5</v>
      </c>
      <c r="AP45" s="78" t="s">
        <v>5</v>
      </c>
      <c r="AR45" s="281" t="s">
        <v>214</v>
      </c>
    </row>
    <row r="46" spans="1:44" x14ac:dyDescent="0.2">
      <c r="A46" s="174" t="s">
        <v>85</v>
      </c>
      <c r="B46" s="181">
        <v>4620043</v>
      </c>
      <c r="C46" s="68"/>
      <c r="D46" s="69"/>
      <c r="E46" s="70"/>
      <c r="F46" s="70"/>
      <c r="G46" s="71"/>
      <c r="H46" s="84">
        <v>244620043</v>
      </c>
      <c r="I46" s="73">
        <v>0.35</v>
      </c>
      <c r="J46" s="74">
        <f>I46*100</f>
        <v>35</v>
      </c>
      <c r="K46" s="75">
        <v>1015</v>
      </c>
      <c r="L46" s="75">
        <v>954</v>
      </c>
      <c r="M46" s="85">
        <v>902</v>
      </c>
      <c r="N46" s="76">
        <f>K46-M46</f>
        <v>113</v>
      </c>
      <c r="O46" s="273">
        <f>(K46-M46)/M46</f>
        <v>0.12527716186252771</v>
      </c>
      <c r="P46" s="245">
        <v>2869.7</v>
      </c>
      <c r="Q46" s="79">
        <v>664</v>
      </c>
      <c r="R46" s="86">
        <v>542</v>
      </c>
      <c r="S46" s="76">
        <f>Q46-R46</f>
        <v>122</v>
      </c>
      <c r="T46" s="274">
        <f>S46/R46</f>
        <v>0.22509225092250923</v>
      </c>
      <c r="U46" s="75">
        <v>562</v>
      </c>
      <c r="V46" s="85">
        <v>505</v>
      </c>
      <c r="W46" s="76">
        <f>U46-V46</f>
        <v>57</v>
      </c>
      <c r="X46" s="273">
        <f>(U46-V46)/V46</f>
        <v>0.11287128712871287</v>
      </c>
      <c r="Y46" s="80">
        <f>U46/J46</f>
        <v>16.057142857142857</v>
      </c>
      <c r="Z46" s="81">
        <v>495</v>
      </c>
      <c r="AA46" s="75">
        <v>75</v>
      </c>
      <c r="AB46" s="75">
        <v>10</v>
      </c>
      <c r="AC46" s="76">
        <f>AA46+AB46</f>
        <v>85</v>
      </c>
      <c r="AD46" s="77">
        <f>AC46/Z46</f>
        <v>0.17171717171717171</v>
      </c>
      <c r="AE46" s="82">
        <f>AD46/0.696754</f>
        <v>0.24645308346585984</v>
      </c>
      <c r="AF46" s="75">
        <v>260</v>
      </c>
      <c r="AG46" s="77">
        <f>AF46/Z46</f>
        <v>0.5252525252525253</v>
      </c>
      <c r="AH46" s="83">
        <f>AG46/0.22283</f>
        <v>2.3571894504892756</v>
      </c>
      <c r="AI46" s="75">
        <v>110</v>
      </c>
      <c r="AJ46" s="75">
        <v>40</v>
      </c>
      <c r="AK46" s="76">
        <f>AI46+AJ46</f>
        <v>150</v>
      </c>
      <c r="AL46" s="77">
        <f>AK46/Z46</f>
        <v>0.30303030303030304</v>
      </c>
      <c r="AM46" s="83">
        <f>AL46/0.072266</f>
        <v>4.1932624336521052</v>
      </c>
      <c r="AN46" s="75">
        <v>0</v>
      </c>
      <c r="AO46" s="66" t="s">
        <v>5</v>
      </c>
      <c r="AP46" s="332" t="s">
        <v>51</v>
      </c>
      <c r="AQ46" s="188" t="s">
        <v>86</v>
      </c>
      <c r="AR46" s="281" t="s">
        <v>214</v>
      </c>
    </row>
    <row r="47" spans="1:44" x14ac:dyDescent="0.2">
      <c r="A47" s="174"/>
      <c r="B47" s="181">
        <v>4620044</v>
      </c>
      <c r="C47" s="68"/>
      <c r="D47" s="69"/>
      <c r="E47" s="70"/>
      <c r="F47" s="70"/>
      <c r="G47" s="71"/>
      <c r="H47" s="84">
        <v>244620044</v>
      </c>
      <c r="I47" s="73">
        <v>0.14000000000000001</v>
      </c>
      <c r="J47" s="74">
        <f>I47*100</f>
        <v>14.000000000000002</v>
      </c>
      <c r="K47" s="75">
        <v>2053</v>
      </c>
      <c r="L47" s="75">
        <v>2110</v>
      </c>
      <c r="M47" s="85">
        <v>2068</v>
      </c>
      <c r="N47" s="76">
        <f>K47-M47</f>
        <v>-15</v>
      </c>
      <c r="O47" s="273">
        <f>(K47-M47)/M47</f>
        <v>-7.2533849129593807E-3</v>
      </c>
      <c r="P47" s="245">
        <v>15051.3</v>
      </c>
      <c r="Q47" s="79">
        <v>1350</v>
      </c>
      <c r="R47" s="86">
        <v>1262</v>
      </c>
      <c r="S47" s="76">
        <f>Q47-R47</f>
        <v>88</v>
      </c>
      <c r="T47" s="274">
        <f>S47/R47</f>
        <v>6.9730586370839939E-2</v>
      </c>
      <c r="U47" s="75">
        <v>1189</v>
      </c>
      <c r="V47" s="85">
        <v>1172</v>
      </c>
      <c r="W47" s="76">
        <f>U47-V47</f>
        <v>17</v>
      </c>
      <c r="X47" s="273">
        <f>(U47-V47)/V47</f>
        <v>1.4505119453924915E-2</v>
      </c>
      <c r="Y47" s="80">
        <f>U47/J47</f>
        <v>84.928571428571416</v>
      </c>
      <c r="Z47" s="81">
        <v>1140</v>
      </c>
      <c r="AA47" s="75">
        <v>205</v>
      </c>
      <c r="AB47" s="75">
        <v>0</v>
      </c>
      <c r="AC47" s="76">
        <f>AA47+AB47</f>
        <v>205</v>
      </c>
      <c r="AD47" s="77">
        <f>AC47/Z47</f>
        <v>0.17982456140350878</v>
      </c>
      <c r="AE47" s="82">
        <f>AD47/0.696754</f>
        <v>0.25808902626107461</v>
      </c>
      <c r="AF47" s="75">
        <v>535</v>
      </c>
      <c r="AG47" s="77">
        <f>AF47/Z47</f>
        <v>0.4692982456140351</v>
      </c>
      <c r="AH47" s="83">
        <f>AG47/0.22283</f>
        <v>2.1060819710722751</v>
      </c>
      <c r="AI47" s="75">
        <v>300</v>
      </c>
      <c r="AJ47" s="75">
        <v>90</v>
      </c>
      <c r="AK47" s="76">
        <f>AI47+AJ47</f>
        <v>390</v>
      </c>
      <c r="AL47" s="77">
        <f>AK47/Z47</f>
        <v>0.34210526315789475</v>
      </c>
      <c r="AM47" s="83">
        <f>AL47/0.072266</f>
        <v>4.7339725895704037</v>
      </c>
      <c r="AN47" s="75">
        <v>0</v>
      </c>
      <c r="AO47" s="66" t="s">
        <v>5</v>
      </c>
      <c r="AP47" s="78" t="s">
        <v>5</v>
      </c>
      <c r="AR47" s="281" t="s">
        <v>214</v>
      </c>
    </row>
    <row r="48" spans="1:44" x14ac:dyDescent="0.2">
      <c r="A48" s="174"/>
      <c r="B48" s="181">
        <v>4620045</v>
      </c>
      <c r="C48" s="68"/>
      <c r="D48" s="69"/>
      <c r="E48" s="70"/>
      <c r="F48" s="70"/>
      <c r="G48" s="71"/>
      <c r="H48" s="84">
        <v>244620045</v>
      </c>
      <c r="I48" s="73">
        <v>0.12</v>
      </c>
      <c r="J48" s="74">
        <f>I48*100</f>
        <v>12</v>
      </c>
      <c r="K48" s="75">
        <v>1400</v>
      </c>
      <c r="L48" s="75">
        <v>1462</v>
      </c>
      <c r="M48" s="85">
        <v>1492</v>
      </c>
      <c r="N48" s="76">
        <f>K48-M48</f>
        <v>-92</v>
      </c>
      <c r="O48" s="273">
        <f>(K48-M48)/M48</f>
        <v>-6.1662198391420911E-2</v>
      </c>
      <c r="P48" s="245">
        <v>11925</v>
      </c>
      <c r="Q48" s="79">
        <v>1053</v>
      </c>
      <c r="R48" s="86">
        <v>999</v>
      </c>
      <c r="S48" s="76">
        <f>Q48-R48</f>
        <v>54</v>
      </c>
      <c r="T48" s="274">
        <f>S48/R48</f>
        <v>5.4054054054054057E-2</v>
      </c>
      <c r="U48" s="75">
        <v>900</v>
      </c>
      <c r="V48" s="85">
        <v>928</v>
      </c>
      <c r="W48" s="76">
        <f>U48-V48</f>
        <v>-28</v>
      </c>
      <c r="X48" s="273">
        <f>(U48-V48)/V48</f>
        <v>-3.017241379310345E-2</v>
      </c>
      <c r="Y48" s="80">
        <f>U48/J48</f>
        <v>75</v>
      </c>
      <c r="Z48" s="81">
        <v>675</v>
      </c>
      <c r="AA48" s="75">
        <v>135</v>
      </c>
      <c r="AB48" s="75">
        <v>10</v>
      </c>
      <c r="AC48" s="76">
        <f>AA48+AB48</f>
        <v>145</v>
      </c>
      <c r="AD48" s="77">
        <f>AC48/Z48</f>
        <v>0.21481481481481482</v>
      </c>
      <c r="AE48" s="82">
        <f>AD48/0.696754</f>
        <v>0.30830797500238938</v>
      </c>
      <c r="AF48" s="75">
        <v>305</v>
      </c>
      <c r="AG48" s="77">
        <f>AF48/Z48</f>
        <v>0.45185185185185184</v>
      </c>
      <c r="AH48" s="83">
        <f>AG48/0.22283</f>
        <v>2.0277873349721842</v>
      </c>
      <c r="AI48" s="75">
        <v>175</v>
      </c>
      <c r="AJ48" s="75">
        <v>45</v>
      </c>
      <c r="AK48" s="76">
        <f>AI48+AJ48</f>
        <v>220</v>
      </c>
      <c r="AL48" s="77">
        <f>AK48/Z48</f>
        <v>0.32592592592592595</v>
      </c>
      <c r="AM48" s="83">
        <f>AL48/0.072266</f>
        <v>4.5100867064169314</v>
      </c>
      <c r="AN48" s="75">
        <v>10</v>
      </c>
      <c r="AO48" s="66" t="s">
        <v>5</v>
      </c>
      <c r="AP48" s="78" t="s">
        <v>5</v>
      </c>
      <c r="AR48" s="281" t="s">
        <v>214</v>
      </c>
    </row>
    <row r="49" spans="1:44" x14ac:dyDescent="0.2">
      <c r="A49" s="174"/>
      <c r="B49" s="181">
        <v>4620046</v>
      </c>
      <c r="C49" s="68"/>
      <c r="D49" s="69"/>
      <c r="E49" s="70"/>
      <c r="F49" s="70"/>
      <c r="G49" s="71"/>
      <c r="H49" s="84">
        <v>244620046</v>
      </c>
      <c r="I49" s="73">
        <v>0.16</v>
      </c>
      <c r="J49" s="74">
        <f>I49*100</f>
        <v>16</v>
      </c>
      <c r="K49" s="75">
        <v>1995</v>
      </c>
      <c r="L49" s="75">
        <v>2013</v>
      </c>
      <c r="M49" s="85">
        <v>2010</v>
      </c>
      <c r="N49" s="76">
        <f>K49-M49</f>
        <v>-15</v>
      </c>
      <c r="O49" s="273">
        <f>(K49-M49)/M49</f>
        <v>-7.462686567164179E-3</v>
      </c>
      <c r="P49" s="245">
        <v>12539.3</v>
      </c>
      <c r="Q49" s="79">
        <v>1358</v>
      </c>
      <c r="R49" s="86">
        <v>1171</v>
      </c>
      <c r="S49" s="76">
        <f>Q49-R49</f>
        <v>187</v>
      </c>
      <c r="T49" s="274">
        <f>S49/R49</f>
        <v>0.1596925704526046</v>
      </c>
      <c r="U49" s="75">
        <v>1202</v>
      </c>
      <c r="V49" s="85">
        <v>1095</v>
      </c>
      <c r="W49" s="76">
        <f>U49-V49</f>
        <v>107</v>
      </c>
      <c r="X49" s="273">
        <f>(U49-V49)/V49</f>
        <v>9.7716894977168955E-2</v>
      </c>
      <c r="Y49" s="80">
        <f>U49/J49</f>
        <v>75.125</v>
      </c>
      <c r="Z49" s="81">
        <v>1290</v>
      </c>
      <c r="AA49" s="75">
        <v>275</v>
      </c>
      <c r="AB49" s="75">
        <v>10</v>
      </c>
      <c r="AC49" s="76">
        <f>AA49+AB49</f>
        <v>285</v>
      </c>
      <c r="AD49" s="77">
        <f>AC49/Z49</f>
        <v>0.22093023255813954</v>
      </c>
      <c r="AE49" s="82">
        <f>AD49/0.696754</f>
        <v>0.31708498631961862</v>
      </c>
      <c r="AF49" s="75">
        <v>505</v>
      </c>
      <c r="AG49" s="77">
        <f>AF49/Z49</f>
        <v>0.39147286821705424</v>
      </c>
      <c r="AH49" s="83">
        <f>AG49/0.22283</f>
        <v>1.7568229960824586</v>
      </c>
      <c r="AI49" s="75">
        <v>330</v>
      </c>
      <c r="AJ49" s="75">
        <v>155</v>
      </c>
      <c r="AK49" s="76">
        <f>AI49+AJ49</f>
        <v>485</v>
      </c>
      <c r="AL49" s="77">
        <f>AK49/Z49</f>
        <v>0.37596899224806202</v>
      </c>
      <c r="AM49" s="83">
        <f>AL49/0.072266</f>
        <v>5.2025709496590657</v>
      </c>
      <c r="AN49" s="75">
        <v>25</v>
      </c>
      <c r="AO49" s="66" t="s">
        <v>5</v>
      </c>
      <c r="AP49" s="78" t="s">
        <v>5</v>
      </c>
      <c r="AR49" s="281" t="s">
        <v>214</v>
      </c>
    </row>
    <row r="50" spans="1:44" x14ac:dyDescent="0.2">
      <c r="A50" s="174"/>
      <c r="B50" s="181">
        <v>4620047</v>
      </c>
      <c r="C50" s="68"/>
      <c r="D50" s="69"/>
      <c r="E50" s="70"/>
      <c r="F50" s="70"/>
      <c r="G50" s="71"/>
      <c r="H50" s="84">
        <v>244620047</v>
      </c>
      <c r="I50" s="73">
        <v>0.12</v>
      </c>
      <c r="J50" s="74">
        <f>I50*100</f>
        <v>12</v>
      </c>
      <c r="K50" s="75">
        <v>742</v>
      </c>
      <c r="L50" s="75">
        <v>717</v>
      </c>
      <c r="M50" s="85">
        <v>695</v>
      </c>
      <c r="N50" s="76">
        <f>K50-M50</f>
        <v>47</v>
      </c>
      <c r="O50" s="273">
        <f>(K50-M50)/M50</f>
        <v>6.7625899280575538E-2</v>
      </c>
      <c r="P50" s="245">
        <v>6272.2</v>
      </c>
      <c r="Q50" s="79">
        <v>400</v>
      </c>
      <c r="R50" s="86">
        <v>403</v>
      </c>
      <c r="S50" s="76">
        <f>Q50-R50</f>
        <v>-3</v>
      </c>
      <c r="T50" s="274">
        <f>S50/R50</f>
        <v>-7.4441687344913151E-3</v>
      </c>
      <c r="U50" s="75">
        <v>386</v>
      </c>
      <c r="V50" s="85">
        <v>377</v>
      </c>
      <c r="W50" s="76">
        <f>U50-V50</f>
        <v>9</v>
      </c>
      <c r="X50" s="273">
        <f>(U50-V50)/V50</f>
        <v>2.3872679045092837E-2</v>
      </c>
      <c r="Y50" s="80">
        <f>U50/J50</f>
        <v>32.166666666666664</v>
      </c>
      <c r="Z50" s="81">
        <v>445</v>
      </c>
      <c r="AA50" s="75">
        <v>120</v>
      </c>
      <c r="AB50" s="75">
        <v>10</v>
      </c>
      <c r="AC50" s="76">
        <f>AA50+AB50</f>
        <v>130</v>
      </c>
      <c r="AD50" s="77">
        <f>AC50/Z50</f>
        <v>0.29213483146067415</v>
      </c>
      <c r="AE50" s="82">
        <f>AD50/0.696754</f>
        <v>0.41927973353676357</v>
      </c>
      <c r="AF50" s="75">
        <v>180</v>
      </c>
      <c r="AG50" s="77">
        <f>AF50/Z50</f>
        <v>0.4044943820224719</v>
      </c>
      <c r="AH50" s="83">
        <f>AG50/0.22283</f>
        <v>1.8152599830474887</v>
      </c>
      <c r="AI50" s="75">
        <v>85</v>
      </c>
      <c r="AJ50" s="75">
        <v>40</v>
      </c>
      <c r="AK50" s="76">
        <f>AI50+AJ50</f>
        <v>125</v>
      </c>
      <c r="AL50" s="77">
        <f>AK50/Z50</f>
        <v>0.2808988764044944</v>
      </c>
      <c r="AM50" s="83">
        <f>AL50/0.072266</f>
        <v>3.8870129300707719</v>
      </c>
      <c r="AN50" s="75">
        <v>10</v>
      </c>
      <c r="AO50" s="66" t="s">
        <v>5</v>
      </c>
      <c r="AP50" s="78" t="s">
        <v>5</v>
      </c>
      <c r="AR50" s="281" t="s">
        <v>214</v>
      </c>
    </row>
    <row r="51" spans="1:44" x14ac:dyDescent="0.2">
      <c r="A51" s="174"/>
      <c r="B51" s="181">
        <v>4620048</v>
      </c>
      <c r="C51" s="68"/>
      <c r="D51" s="69"/>
      <c r="E51" s="70"/>
      <c r="F51" s="70"/>
      <c r="G51" s="71"/>
      <c r="H51" s="84">
        <v>244620048</v>
      </c>
      <c r="I51" s="73">
        <v>0.14000000000000001</v>
      </c>
      <c r="J51" s="74">
        <f>I51*100</f>
        <v>14.000000000000002</v>
      </c>
      <c r="K51" s="75">
        <v>2214</v>
      </c>
      <c r="L51" s="75">
        <v>1998</v>
      </c>
      <c r="M51" s="85">
        <v>2133</v>
      </c>
      <c r="N51" s="76">
        <f>K51-M51</f>
        <v>81</v>
      </c>
      <c r="O51" s="273">
        <f>(K51-M51)/M51</f>
        <v>3.7974683544303799E-2</v>
      </c>
      <c r="P51" s="245">
        <v>15780.5</v>
      </c>
      <c r="Q51" s="79">
        <v>1330</v>
      </c>
      <c r="R51" s="86">
        <v>1225</v>
      </c>
      <c r="S51" s="76">
        <f>Q51-R51</f>
        <v>105</v>
      </c>
      <c r="T51" s="274">
        <f>S51/R51</f>
        <v>8.5714285714285715E-2</v>
      </c>
      <c r="U51" s="75">
        <v>1218</v>
      </c>
      <c r="V51" s="85">
        <v>1174</v>
      </c>
      <c r="W51" s="76">
        <f>U51-V51</f>
        <v>44</v>
      </c>
      <c r="X51" s="273">
        <f>(U51-V51)/V51</f>
        <v>3.7478705281090291E-2</v>
      </c>
      <c r="Y51" s="80">
        <f>U51/J51</f>
        <v>86.999999999999986</v>
      </c>
      <c r="Z51" s="81">
        <v>1410</v>
      </c>
      <c r="AA51" s="75">
        <v>370</v>
      </c>
      <c r="AB51" s="75">
        <v>35</v>
      </c>
      <c r="AC51" s="76">
        <f>AA51+AB51</f>
        <v>405</v>
      </c>
      <c r="AD51" s="77">
        <f>AC51/Z51</f>
        <v>0.28723404255319152</v>
      </c>
      <c r="AE51" s="82">
        <f>AD51/0.696754</f>
        <v>0.41224599005271806</v>
      </c>
      <c r="AF51" s="75">
        <v>565</v>
      </c>
      <c r="AG51" s="77">
        <f>AF51/Z51</f>
        <v>0.40070921985815605</v>
      </c>
      <c r="AH51" s="83">
        <f>AG51/0.22283</f>
        <v>1.7982732121265361</v>
      </c>
      <c r="AI51" s="75">
        <v>195</v>
      </c>
      <c r="AJ51" s="75">
        <v>200</v>
      </c>
      <c r="AK51" s="76">
        <f>AI51+AJ51</f>
        <v>395</v>
      </c>
      <c r="AL51" s="77">
        <f>AK51/Z51</f>
        <v>0.28014184397163122</v>
      </c>
      <c r="AM51" s="83">
        <f>AL51/0.072266</f>
        <v>3.8765372923868933</v>
      </c>
      <c r="AN51" s="75">
        <v>35</v>
      </c>
      <c r="AO51" s="66" t="s">
        <v>5</v>
      </c>
      <c r="AP51" s="78" t="s">
        <v>5</v>
      </c>
      <c r="AR51" s="281" t="s">
        <v>214</v>
      </c>
    </row>
    <row r="52" spans="1:44" x14ac:dyDescent="0.2">
      <c r="A52" s="174"/>
      <c r="B52" s="181">
        <v>4620049</v>
      </c>
      <c r="C52" s="68"/>
      <c r="D52" s="69"/>
      <c r="E52" s="70"/>
      <c r="F52" s="70"/>
      <c r="G52" s="71"/>
      <c r="H52" s="84">
        <v>244620049</v>
      </c>
      <c r="I52" s="73">
        <v>0.16</v>
      </c>
      <c r="J52" s="74">
        <f>I52*100</f>
        <v>16</v>
      </c>
      <c r="K52" s="75">
        <v>1312</v>
      </c>
      <c r="L52" s="75">
        <v>1319</v>
      </c>
      <c r="M52" s="85">
        <v>1373</v>
      </c>
      <c r="N52" s="76">
        <f>K52-M52</f>
        <v>-61</v>
      </c>
      <c r="O52" s="273">
        <f>(K52-M52)/M52</f>
        <v>-4.442825928623452E-2</v>
      </c>
      <c r="P52" s="245">
        <v>7990.3</v>
      </c>
      <c r="Q52" s="79">
        <v>987</v>
      </c>
      <c r="R52" s="86">
        <v>917</v>
      </c>
      <c r="S52" s="76">
        <f>Q52-R52</f>
        <v>70</v>
      </c>
      <c r="T52" s="274">
        <f>S52/R52</f>
        <v>7.6335877862595422E-2</v>
      </c>
      <c r="U52" s="75">
        <v>818</v>
      </c>
      <c r="V52" s="85">
        <v>852</v>
      </c>
      <c r="W52" s="76">
        <f>U52-V52</f>
        <v>-34</v>
      </c>
      <c r="X52" s="273">
        <f>(U52-V52)/V52</f>
        <v>-3.9906103286384977E-2</v>
      </c>
      <c r="Y52" s="80">
        <f>U52/J52</f>
        <v>51.125</v>
      </c>
      <c r="Z52" s="81">
        <v>715</v>
      </c>
      <c r="AA52" s="75">
        <v>180</v>
      </c>
      <c r="AB52" s="75">
        <v>25</v>
      </c>
      <c r="AC52" s="76">
        <f>AA52+AB52</f>
        <v>205</v>
      </c>
      <c r="AD52" s="77">
        <f>AC52/Z52</f>
        <v>0.28671328671328672</v>
      </c>
      <c r="AE52" s="82">
        <f>AD52/0.696754</f>
        <v>0.41149858732534972</v>
      </c>
      <c r="AF52" s="75">
        <v>250</v>
      </c>
      <c r="AG52" s="77">
        <f>AF52/Z52</f>
        <v>0.34965034965034963</v>
      </c>
      <c r="AH52" s="83">
        <f>AG52/0.22283</f>
        <v>1.5691349892310265</v>
      </c>
      <c r="AI52" s="75">
        <v>185</v>
      </c>
      <c r="AJ52" s="75">
        <v>75</v>
      </c>
      <c r="AK52" s="76">
        <f>AI52+AJ52</f>
        <v>260</v>
      </c>
      <c r="AL52" s="77">
        <f>AK52/Z52</f>
        <v>0.36363636363636365</v>
      </c>
      <c r="AM52" s="83">
        <f>AL52/0.072266</f>
        <v>5.0319149203825262</v>
      </c>
      <c r="AN52" s="75">
        <v>0</v>
      </c>
      <c r="AO52" s="66" t="s">
        <v>5</v>
      </c>
      <c r="AP52" s="78" t="s">
        <v>5</v>
      </c>
      <c r="AR52" s="281" t="s">
        <v>214</v>
      </c>
    </row>
    <row r="53" spans="1:44" x14ac:dyDescent="0.2">
      <c r="A53" s="174"/>
      <c r="B53" s="181">
        <v>4620050</v>
      </c>
      <c r="C53" s="68"/>
      <c r="D53" s="69"/>
      <c r="E53" s="70"/>
      <c r="F53" s="70"/>
      <c r="G53" s="71"/>
      <c r="H53" s="84">
        <v>244620050</v>
      </c>
      <c r="I53" s="73">
        <v>7.0000000000000007E-2</v>
      </c>
      <c r="J53" s="74">
        <f>I53*100</f>
        <v>7.0000000000000009</v>
      </c>
      <c r="K53" s="75">
        <v>1308</v>
      </c>
      <c r="L53" s="75">
        <v>1336</v>
      </c>
      <c r="M53" s="85">
        <v>1372</v>
      </c>
      <c r="N53" s="76">
        <f>K53-M53</f>
        <v>-64</v>
      </c>
      <c r="O53" s="273">
        <f>(K53-M53)/M53</f>
        <v>-4.6647230320699708E-2</v>
      </c>
      <c r="P53" s="245">
        <v>18526.900000000001</v>
      </c>
      <c r="Q53" s="79">
        <v>768</v>
      </c>
      <c r="R53" s="86">
        <v>760</v>
      </c>
      <c r="S53" s="76">
        <f>Q53-R53</f>
        <v>8</v>
      </c>
      <c r="T53" s="274">
        <f>S53/R53</f>
        <v>1.0526315789473684E-2</v>
      </c>
      <c r="U53" s="75">
        <v>693</v>
      </c>
      <c r="V53" s="85">
        <v>728</v>
      </c>
      <c r="W53" s="76">
        <f>U53-V53</f>
        <v>-35</v>
      </c>
      <c r="X53" s="273">
        <f>(U53-V53)/V53</f>
        <v>-4.807692307692308E-2</v>
      </c>
      <c r="Y53" s="80">
        <f>U53/J53</f>
        <v>98.999999999999986</v>
      </c>
      <c r="Z53" s="81">
        <v>520</v>
      </c>
      <c r="AA53" s="75">
        <v>115</v>
      </c>
      <c r="AB53" s="75">
        <v>10</v>
      </c>
      <c r="AC53" s="76">
        <f>AA53+AB53</f>
        <v>125</v>
      </c>
      <c r="AD53" s="77">
        <f>AC53/Z53</f>
        <v>0.24038461538461539</v>
      </c>
      <c r="AE53" s="82">
        <f>AD53/0.696754</f>
        <v>0.34500643754411942</v>
      </c>
      <c r="AF53" s="75">
        <v>225</v>
      </c>
      <c r="AG53" s="77">
        <f>AF53/Z53</f>
        <v>0.43269230769230771</v>
      </c>
      <c r="AH53" s="83">
        <f>AG53/0.22283</f>
        <v>1.9418045491733955</v>
      </c>
      <c r="AI53" s="75">
        <v>90</v>
      </c>
      <c r="AJ53" s="75">
        <v>85</v>
      </c>
      <c r="AK53" s="76">
        <f>AI53+AJ53</f>
        <v>175</v>
      </c>
      <c r="AL53" s="77">
        <f>AK53/Z53</f>
        <v>0.33653846153846156</v>
      </c>
      <c r="AM53" s="83">
        <f>AL53/0.072266</f>
        <v>4.6569404912194061</v>
      </c>
      <c r="AN53" s="75">
        <v>10</v>
      </c>
      <c r="AO53" s="66" t="s">
        <v>5</v>
      </c>
      <c r="AP53" s="78" t="s">
        <v>5</v>
      </c>
      <c r="AR53" s="281" t="s">
        <v>214</v>
      </c>
    </row>
    <row r="54" spans="1:44" x14ac:dyDescent="0.2">
      <c r="A54" s="174"/>
      <c r="B54" s="181">
        <v>4620051</v>
      </c>
      <c r="C54" s="68"/>
      <c r="D54" s="69"/>
      <c r="E54" s="70"/>
      <c r="F54" s="70"/>
      <c r="G54" s="71"/>
      <c r="H54" s="84">
        <v>244620051</v>
      </c>
      <c r="I54" s="73">
        <v>0.21</v>
      </c>
      <c r="J54" s="74">
        <f>I54*100</f>
        <v>21</v>
      </c>
      <c r="K54" s="75">
        <v>1463</v>
      </c>
      <c r="L54" s="75">
        <v>1349</v>
      </c>
      <c r="M54" s="85">
        <v>1536</v>
      </c>
      <c r="N54" s="76">
        <f>K54-M54</f>
        <v>-73</v>
      </c>
      <c r="O54" s="273">
        <f>(K54-M54)/M54</f>
        <v>-4.7526041666666664E-2</v>
      </c>
      <c r="P54" s="245">
        <v>6836.4</v>
      </c>
      <c r="Q54" s="79">
        <v>960</v>
      </c>
      <c r="R54" s="86">
        <v>927</v>
      </c>
      <c r="S54" s="76">
        <f>Q54-R54</f>
        <v>33</v>
      </c>
      <c r="T54" s="274">
        <f>S54/R54</f>
        <v>3.5598705501618123E-2</v>
      </c>
      <c r="U54" s="75">
        <v>823</v>
      </c>
      <c r="V54" s="85">
        <v>827</v>
      </c>
      <c r="W54" s="76">
        <f>U54-V54</f>
        <v>-4</v>
      </c>
      <c r="X54" s="273">
        <f>(U54-V54)/V54</f>
        <v>-4.8367593712212815E-3</v>
      </c>
      <c r="Y54" s="80">
        <f>U54/J54</f>
        <v>39.19047619047619</v>
      </c>
      <c r="Z54" s="81">
        <v>825</v>
      </c>
      <c r="AA54" s="75">
        <v>145</v>
      </c>
      <c r="AB54" s="75">
        <v>10</v>
      </c>
      <c r="AC54" s="76">
        <f>AA54+AB54</f>
        <v>155</v>
      </c>
      <c r="AD54" s="77">
        <f>AC54/Z54</f>
        <v>0.18787878787878787</v>
      </c>
      <c r="AE54" s="82">
        <f>AD54/0.696754</f>
        <v>0.26964866779205843</v>
      </c>
      <c r="AF54" s="75">
        <v>315</v>
      </c>
      <c r="AG54" s="77">
        <f>AF54/Z54</f>
        <v>0.38181818181818183</v>
      </c>
      <c r="AH54" s="83">
        <f>AG54/0.22283</f>
        <v>1.7134954082402811</v>
      </c>
      <c r="AI54" s="75">
        <v>275</v>
      </c>
      <c r="AJ54" s="75">
        <v>80</v>
      </c>
      <c r="AK54" s="76">
        <f>AI54+AJ54</f>
        <v>355</v>
      </c>
      <c r="AL54" s="77">
        <f>AK54/Z54</f>
        <v>0.4303030303030303</v>
      </c>
      <c r="AM54" s="83">
        <f>AL54/0.072266</f>
        <v>5.9544326557859897</v>
      </c>
      <c r="AN54" s="75">
        <v>0</v>
      </c>
      <c r="AO54" s="66" t="s">
        <v>5</v>
      </c>
      <c r="AP54" s="78" t="s">
        <v>5</v>
      </c>
      <c r="AR54" s="281" t="s">
        <v>214</v>
      </c>
    </row>
    <row r="55" spans="1:44" x14ac:dyDescent="0.2">
      <c r="A55" s="174"/>
      <c r="B55" s="181">
        <v>4620052</v>
      </c>
      <c r="C55" s="68"/>
      <c r="D55" s="69"/>
      <c r="E55" s="70"/>
      <c r="F55" s="70"/>
      <c r="G55" s="71"/>
      <c r="H55" s="84">
        <v>244620052</v>
      </c>
      <c r="I55" s="73">
        <v>0.14000000000000001</v>
      </c>
      <c r="J55" s="74">
        <f>I55*100</f>
        <v>14.000000000000002</v>
      </c>
      <c r="K55" s="75">
        <v>1959</v>
      </c>
      <c r="L55" s="75">
        <v>1911</v>
      </c>
      <c r="M55" s="85">
        <v>1964</v>
      </c>
      <c r="N55" s="76">
        <f>K55-M55</f>
        <v>-5</v>
      </c>
      <c r="O55" s="273">
        <f>(K55-M55)/M55</f>
        <v>-2.5458248472505093E-3</v>
      </c>
      <c r="P55" s="245">
        <v>14063.2</v>
      </c>
      <c r="Q55" s="79">
        <v>1218</v>
      </c>
      <c r="R55" s="86">
        <v>1157</v>
      </c>
      <c r="S55" s="76">
        <f>Q55-R55</f>
        <v>61</v>
      </c>
      <c r="T55" s="274">
        <f>S55/R55</f>
        <v>5.2722558340535866E-2</v>
      </c>
      <c r="U55" s="75">
        <v>1105</v>
      </c>
      <c r="V55" s="85">
        <v>1071</v>
      </c>
      <c r="W55" s="76">
        <f>U55-V55</f>
        <v>34</v>
      </c>
      <c r="X55" s="273">
        <f>(U55-V55)/V55</f>
        <v>3.1746031746031744E-2</v>
      </c>
      <c r="Y55" s="80">
        <f>U55/J55</f>
        <v>78.928571428571416</v>
      </c>
      <c r="Z55" s="81">
        <v>825</v>
      </c>
      <c r="AA55" s="75">
        <v>150</v>
      </c>
      <c r="AB55" s="75">
        <v>0</v>
      </c>
      <c r="AC55" s="76">
        <f>AA55+AB55</f>
        <v>150</v>
      </c>
      <c r="AD55" s="77">
        <f>AC55/Z55</f>
        <v>0.18181818181818182</v>
      </c>
      <c r="AE55" s="82">
        <f>AD55/0.696754</f>
        <v>0.26095032366973397</v>
      </c>
      <c r="AF55" s="75">
        <v>420</v>
      </c>
      <c r="AG55" s="77">
        <f>AF55/Z55</f>
        <v>0.50909090909090904</v>
      </c>
      <c r="AH55" s="83">
        <f>AG55/0.22283</f>
        <v>2.2846605443203742</v>
      </c>
      <c r="AI55" s="75">
        <v>195</v>
      </c>
      <c r="AJ55" s="75">
        <v>45</v>
      </c>
      <c r="AK55" s="76">
        <f>AI55+AJ55</f>
        <v>240</v>
      </c>
      <c r="AL55" s="77">
        <f>AK55/Z55</f>
        <v>0.29090909090909089</v>
      </c>
      <c r="AM55" s="83">
        <f>AL55/0.072266</f>
        <v>4.0255319363060211</v>
      </c>
      <c r="AN55" s="75">
        <v>10</v>
      </c>
      <c r="AO55" s="66" t="s">
        <v>5</v>
      </c>
      <c r="AP55" s="78" t="s">
        <v>5</v>
      </c>
      <c r="AR55" s="281" t="s">
        <v>214</v>
      </c>
    </row>
    <row r="56" spans="1:44" x14ac:dyDescent="0.2">
      <c r="A56" s="174" t="s">
        <v>239</v>
      </c>
      <c r="B56" s="181">
        <v>4620053</v>
      </c>
      <c r="C56" s="68"/>
      <c r="D56" s="69"/>
      <c r="E56" s="70"/>
      <c r="F56" s="70"/>
      <c r="G56" s="71"/>
      <c r="H56" s="84">
        <v>244620053</v>
      </c>
      <c r="I56" s="73">
        <v>0.11</v>
      </c>
      <c r="J56" s="74">
        <f>I56*100</f>
        <v>11</v>
      </c>
      <c r="K56" s="75">
        <v>1088</v>
      </c>
      <c r="L56" s="75">
        <v>1008</v>
      </c>
      <c r="M56" s="85">
        <v>736</v>
      </c>
      <c r="N56" s="76">
        <f>K56-M56</f>
        <v>352</v>
      </c>
      <c r="O56" s="273">
        <f>(K56-M56)/M56</f>
        <v>0.47826086956521741</v>
      </c>
      <c r="P56" s="245">
        <v>10092.799999999999</v>
      </c>
      <c r="Q56" s="79">
        <v>903</v>
      </c>
      <c r="R56" s="86">
        <v>567</v>
      </c>
      <c r="S56" s="76">
        <f>Q56-R56</f>
        <v>336</v>
      </c>
      <c r="T56" s="274">
        <f>S56/R56</f>
        <v>0.59259259259259256</v>
      </c>
      <c r="U56" s="75">
        <v>747</v>
      </c>
      <c r="V56" s="85">
        <v>522</v>
      </c>
      <c r="W56" s="76">
        <f>U56-V56</f>
        <v>225</v>
      </c>
      <c r="X56" s="273">
        <f>(U56-V56)/V56</f>
        <v>0.43103448275862066</v>
      </c>
      <c r="Y56" s="80">
        <f>U56/J56</f>
        <v>67.909090909090907</v>
      </c>
      <c r="Z56" s="81">
        <v>585</v>
      </c>
      <c r="AA56" s="75">
        <v>90</v>
      </c>
      <c r="AB56" s="75">
        <v>10</v>
      </c>
      <c r="AC56" s="76">
        <f>AA56+AB56</f>
        <v>100</v>
      </c>
      <c r="AD56" s="77">
        <f>AC56/Z56</f>
        <v>0.17094017094017094</v>
      </c>
      <c r="AE56" s="82">
        <f>AD56/0.696754</f>
        <v>0.24533791114248493</v>
      </c>
      <c r="AF56" s="75">
        <v>345</v>
      </c>
      <c r="AG56" s="77">
        <f>AF56/Z56</f>
        <v>0.58974358974358976</v>
      </c>
      <c r="AH56" s="83">
        <f>AG56/0.22283</f>
        <v>2.6466076818363313</v>
      </c>
      <c r="AI56" s="75">
        <v>120</v>
      </c>
      <c r="AJ56" s="75">
        <v>20</v>
      </c>
      <c r="AK56" s="76">
        <f>AI56+AJ56</f>
        <v>140</v>
      </c>
      <c r="AL56" s="77">
        <f>AK56/Z56</f>
        <v>0.23931623931623933</v>
      </c>
      <c r="AM56" s="83">
        <f>AL56/0.072266</f>
        <v>3.3116021270893552</v>
      </c>
      <c r="AN56" s="75">
        <v>10</v>
      </c>
      <c r="AO56" s="66" t="s">
        <v>5</v>
      </c>
      <c r="AP56" s="78" t="s">
        <v>5</v>
      </c>
      <c r="AR56" s="281" t="s">
        <v>214</v>
      </c>
    </row>
    <row r="57" spans="1:44" x14ac:dyDescent="0.2">
      <c r="A57" s="174" t="s">
        <v>87</v>
      </c>
      <c r="B57" s="181">
        <v>4620054</v>
      </c>
      <c r="C57" s="68"/>
      <c r="D57" s="69"/>
      <c r="E57" s="70"/>
      <c r="F57" s="70"/>
      <c r="G57" s="71"/>
      <c r="H57" s="84">
        <v>244620054</v>
      </c>
      <c r="I57" s="73">
        <v>0.15</v>
      </c>
      <c r="J57" s="74">
        <f>I57*100</f>
        <v>15</v>
      </c>
      <c r="K57" s="75">
        <v>1406</v>
      </c>
      <c r="L57" s="75">
        <v>1082</v>
      </c>
      <c r="M57" s="85">
        <v>1390</v>
      </c>
      <c r="N57" s="76">
        <f>K57-M57</f>
        <v>16</v>
      </c>
      <c r="O57" s="273">
        <f>(K57-M57)/M57</f>
        <v>1.1510791366906475E-2</v>
      </c>
      <c r="P57" s="245">
        <v>9342.2000000000007</v>
      </c>
      <c r="Q57" s="79">
        <v>813</v>
      </c>
      <c r="R57" s="86">
        <v>643</v>
      </c>
      <c r="S57" s="76">
        <f>Q57-R57</f>
        <v>170</v>
      </c>
      <c r="T57" s="274">
        <f>S57/R57</f>
        <v>0.26438569206842921</v>
      </c>
      <c r="U57" s="75">
        <v>685</v>
      </c>
      <c r="V57" s="85">
        <v>556</v>
      </c>
      <c r="W57" s="76">
        <f>U57-V57</f>
        <v>129</v>
      </c>
      <c r="X57" s="273">
        <f>(U57-V57)/V57</f>
        <v>0.23201438848920863</v>
      </c>
      <c r="Y57" s="80">
        <f>U57/J57</f>
        <v>45.666666666666664</v>
      </c>
      <c r="Z57" s="81">
        <v>700</v>
      </c>
      <c r="AA57" s="75">
        <v>125</v>
      </c>
      <c r="AB57" s="75">
        <v>25</v>
      </c>
      <c r="AC57" s="76">
        <f>AA57+AB57</f>
        <v>150</v>
      </c>
      <c r="AD57" s="77">
        <f>AC57/Z57</f>
        <v>0.21428571428571427</v>
      </c>
      <c r="AE57" s="82">
        <f>AD57/0.696754</f>
        <v>0.30754859575361504</v>
      </c>
      <c r="AF57" s="75">
        <v>365</v>
      </c>
      <c r="AG57" s="77">
        <f>AF57/Z57</f>
        <v>0.52142857142857146</v>
      </c>
      <c r="AH57" s="83">
        <f>AG57/0.22283</f>
        <v>2.3400285932260982</v>
      </c>
      <c r="AI57" s="75">
        <v>155</v>
      </c>
      <c r="AJ57" s="75">
        <v>25</v>
      </c>
      <c r="AK57" s="76">
        <f>AI57+AJ57</f>
        <v>180</v>
      </c>
      <c r="AL57" s="77">
        <f>AK57/Z57</f>
        <v>0.25714285714285712</v>
      </c>
      <c r="AM57" s="83">
        <f>AL57/0.072266</f>
        <v>3.5582826936990717</v>
      </c>
      <c r="AN57" s="75">
        <v>0</v>
      </c>
      <c r="AO57" s="66" t="s">
        <v>5</v>
      </c>
      <c r="AP57" s="332" t="s">
        <v>51</v>
      </c>
      <c r="AR57" s="281" t="s">
        <v>214</v>
      </c>
    </row>
    <row r="58" spans="1:44" ht="13.5" customHeight="1" x14ac:dyDescent="0.2">
      <c r="A58" s="174" t="s">
        <v>179</v>
      </c>
      <c r="B58" s="181">
        <v>4620055.01</v>
      </c>
      <c r="C58" s="68"/>
      <c r="D58" s="69"/>
      <c r="E58" s="70"/>
      <c r="F58" s="70"/>
      <c r="G58" s="71"/>
      <c r="H58" s="84">
        <v>244620055.00999999</v>
      </c>
      <c r="I58" s="73">
        <v>0.73</v>
      </c>
      <c r="J58" s="74">
        <f>I58*100</f>
        <v>73</v>
      </c>
      <c r="K58" s="75">
        <v>4758</v>
      </c>
      <c r="L58" s="75">
        <v>4531</v>
      </c>
      <c r="M58" s="85">
        <v>3720</v>
      </c>
      <c r="N58" s="76">
        <f>K58-M58</f>
        <v>1038</v>
      </c>
      <c r="O58" s="273">
        <f>(K58-M58)/M58</f>
        <v>0.27903225806451615</v>
      </c>
      <c r="P58" s="245">
        <v>6500</v>
      </c>
      <c r="Q58" s="79">
        <v>3660</v>
      </c>
      <c r="R58" s="86">
        <v>2548</v>
      </c>
      <c r="S58" s="76">
        <f>Q58-R58</f>
        <v>1112</v>
      </c>
      <c r="T58" s="274">
        <f>S58/R58</f>
        <v>0.43642072213500788</v>
      </c>
      <c r="U58" s="75">
        <v>2824</v>
      </c>
      <c r="V58" s="85">
        <v>2064</v>
      </c>
      <c r="W58" s="76">
        <f>U58-V58</f>
        <v>760</v>
      </c>
      <c r="X58" s="273">
        <f>(U58-V58)/V58</f>
        <v>0.36821705426356588</v>
      </c>
      <c r="Y58" s="80">
        <f>U58/J58</f>
        <v>38.684931506849317</v>
      </c>
      <c r="Z58" s="81">
        <v>2585</v>
      </c>
      <c r="AA58" s="75">
        <v>935</v>
      </c>
      <c r="AB58" s="75">
        <v>90</v>
      </c>
      <c r="AC58" s="76">
        <f>AA58+AB58</f>
        <v>1025</v>
      </c>
      <c r="AD58" s="77">
        <f>AC58/Z58</f>
        <v>0.39651837524177952</v>
      </c>
      <c r="AE58" s="82">
        <f>AD58/0.696754</f>
        <v>0.56909379098186663</v>
      </c>
      <c r="AF58" s="75">
        <v>605</v>
      </c>
      <c r="AG58" s="77">
        <f>AF58/Z58</f>
        <v>0.23404255319148937</v>
      </c>
      <c r="AH58" s="83">
        <f>AG58/0.22283</f>
        <v>1.0503188672597468</v>
      </c>
      <c r="AI58" s="75">
        <v>815</v>
      </c>
      <c r="AJ58" s="75">
        <v>115</v>
      </c>
      <c r="AK58" s="76">
        <f>AI58+AJ58</f>
        <v>930</v>
      </c>
      <c r="AL58" s="77">
        <f>AK58/Z58</f>
        <v>0.35976789168278528</v>
      </c>
      <c r="AM58" s="83">
        <f>AL58/0.072266</f>
        <v>4.9783839105912229</v>
      </c>
      <c r="AN58" s="75">
        <v>15</v>
      </c>
      <c r="AO58" s="66" t="s">
        <v>5</v>
      </c>
      <c r="AP58" s="78" t="s">
        <v>5</v>
      </c>
      <c r="AR58" s="281" t="s">
        <v>214</v>
      </c>
    </row>
    <row r="59" spans="1:44" x14ac:dyDescent="0.2">
      <c r="A59" s="172" t="s">
        <v>162</v>
      </c>
      <c r="B59" s="179">
        <v>4620055.0199999996</v>
      </c>
      <c r="C59" s="88"/>
      <c r="D59" s="89"/>
      <c r="E59" s="90"/>
      <c r="F59" s="90"/>
      <c r="G59" s="91"/>
      <c r="H59" s="92">
        <v>244620055.02000001</v>
      </c>
      <c r="I59" s="93">
        <v>1.31</v>
      </c>
      <c r="J59" s="94">
        <f>I59*100</f>
        <v>131</v>
      </c>
      <c r="K59" s="95">
        <v>822</v>
      </c>
      <c r="L59" s="95">
        <v>775</v>
      </c>
      <c r="M59" s="96">
        <v>584</v>
      </c>
      <c r="N59" s="97">
        <f>K59-M59</f>
        <v>238</v>
      </c>
      <c r="O59" s="256">
        <f>(K59-M59)/M59</f>
        <v>0.40753424657534248</v>
      </c>
      <c r="P59" s="244">
        <v>625.5</v>
      </c>
      <c r="Q59" s="99">
        <v>531</v>
      </c>
      <c r="R59" s="100">
        <v>545</v>
      </c>
      <c r="S59" s="97">
        <f>Q59-R59</f>
        <v>-14</v>
      </c>
      <c r="T59" s="257">
        <f>S59/R59</f>
        <v>-2.5688073394495414E-2</v>
      </c>
      <c r="U59" s="95">
        <v>458</v>
      </c>
      <c r="V59" s="96">
        <v>292</v>
      </c>
      <c r="W59" s="97">
        <f>U59-V59</f>
        <v>166</v>
      </c>
      <c r="X59" s="256">
        <f>(U59-V59)/V59</f>
        <v>0.56849315068493156</v>
      </c>
      <c r="Y59" s="101">
        <f>U59/J59</f>
        <v>3.4961832061068701</v>
      </c>
      <c r="Z59" s="102">
        <v>340</v>
      </c>
      <c r="AA59" s="95">
        <v>225</v>
      </c>
      <c r="AB59" s="95">
        <v>35</v>
      </c>
      <c r="AC59" s="97">
        <f>AA59+AB59</f>
        <v>260</v>
      </c>
      <c r="AD59" s="98">
        <f>AC59/Z59</f>
        <v>0.76470588235294112</v>
      </c>
      <c r="AE59" s="103">
        <f>AD59/0.696754</f>
        <v>1.0975263613168222</v>
      </c>
      <c r="AF59" s="95">
        <v>50</v>
      </c>
      <c r="AG59" s="98">
        <f>AF59/Z59</f>
        <v>0.14705882352941177</v>
      </c>
      <c r="AH59" s="104">
        <f>AG59/0.22283</f>
        <v>0.65995971605893178</v>
      </c>
      <c r="AI59" s="95">
        <v>20</v>
      </c>
      <c r="AJ59" s="95">
        <v>10</v>
      </c>
      <c r="AK59" s="97">
        <f>AI59+AJ59</f>
        <v>30</v>
      </c>
      <c r="AL59" s="98">
        <f>AK59/Z59</f>
        <v>8.8235294117647065E-2</v>
      </c>
      <c r="AM59" s="104">
        <f>AL59/0.072266</f>
        <v>1.2209793556810542</v>
      </c>
      <c r="AN59" s="95">
        <v>15</v>
      </c>
      <c r="AO59" s="87" t="s">
        <v>7</v>
      </c>
      <c r="AP59" s="133" t="s">
        <v>7</v>
      </c>
      <c r="AR59" s="281" t="s">
        <v>214</v>
      </c>
    </row>
    <row r="60" spans="1:44" x14ac:dyDescent="0.2">
      <c r="A60" s="174"/>
      <c r="B60" s="181">
        <v>4620056</v>
      </c>
      <c r="C60" s="68"/>
      <c r="D60" s="69"/>
      <c r="E60" s="70"/>
      <c r="F60" s="70"/>
      <c r="G60" s="71"/>
      <c r="H60" s="84">
        <v>244620056</v>
      </c>
      <c r="I60" s="73">
        <v>0.28999999999999998</v>
      </c>
      <c r="J60" s="74">
        <f>I60*100</f>
        <v>28.999999999999996</v>
      </c>
      <c r="K60" s="75">
        <v>1552</v>
      </c>
      <c r="L60" s="75">
        <v>1562</v>
      </c>
      <c r="M60" s="85">
        <v>1482</v>
      </c>
      <c r="N60" s="76">
        <f>K60-M60</f>
        <v>70</v>
      </c>
      <c r="O60" s="273">
        <f>(K60-M60)/M60</f>
        <v>4.7233468286099867E-2</v>
      </c>
      <c r="P60" s="245">
        <v>5381.4</v>
      </c>
      <c r="Q60" s="79">
        <v>1148</v>
      </c>
      <c r="R60" s="86">
        <v>679</v>
      </c>
      <c r="S60" s="76">
        <f>Q60-R60</f>
        <v>469</v>
      </c>
      <c r="T60" s="274">
        <f>S60/R60</f>
        <v>0.69072164948453607</v>
      </c>
      <c r="U60" s="75">
        <v>942</v>
      </c>
      <c r="V60" s="85">
        <v>619</v>
      </c>
      <c r="W60" s="76">
        <f>U60-V60</f>
        <v>323</v>
      </c>
      <c r="X60" s="273">
        <f>(U60-V60)/V60</f>
        <v>0.52180936995153471</v>
      </c>
      <c r="Y60" s="80">
        <f>U60/J60</f>
        <v>32.482758620689658</v>
      </c>
      <c r="Z60" s="81">
        <v>580</v>
      </c>
      <c r="AA60" s="75">
        <v>135</v>
      </c>
      <c r="AB60" s="75">
        <v>10</v>
      </c>
      <c r="AC60" s="76">
        <f>AA60+AB60</f>
        <v>145</v>
      </c>
      <c r="AD60" s="77">
        <f>AC60/Z60</f>
        <v>0.25</v>
      </c>
      <c r="AE60" s="82">
        <f>AD60/0.696754</f>
        <v>0.35880669504588419</v>
      </c>
      <c r="AF60" s="75">
        <v>145</v>
      </c>
      <c r="AG60" s="77">
        <f>AF60/Z60</f>
        <v>0.25</v>
      </c>
      <c r="AH60" s="83">
        <f>AG60/0.22283</f>
        <v>1.121931517300184</v>
      </c>
      <c r="AI60" s="75">
        <v>280</v>
      </c>
      <c r="AJ60" s="75">
        <v>0</v>
      </c>
      <c r="AK60" s="76">
        <f>AI60+AJ60</f>
        <v>280</v>
      </c>
      <c r="AL60" s="77">
        <f>AK60/Z60</f>
        <v>0.48275862068965519</v>
      </c>
      <c r="AM60" s="83">
        <f>AL60/0.072266</f>
        <v>6.6803008425768029</v>
      </c>
      <c r="AN60" s="75">
        <v>10</v>
      </c>
      <c r="AO60" s="66" t="s">
        <v>5</v>
      </c>
      <c r="AP60" s="78" t="s">
        <v>5</v>
      </c>
      <c r="AR60" s="281" t="s">
        <v>214</v>
      </c>
    </row>
    <row r="61" spans="1:44" x14ac:dyDescent="0.2">
      <c r="A61" s="174" t="s">
        <v>88</v>
      </c>
      <c r="B61" s="250">
        <v>4620057</v>
      </c>
      <c r="C61" s="68"/>
      <c r="D61" s="69"/>
      <c r="E61" s="70"/>
      <c r="F61" s="70"/>
      <c r="G61" s="71"/>
      <c r="H61" s="84">
        <v>244620057</v>
      </c>
      <c r="I61" s="73">
        <v>0.15</v>
      </c>
      <c r="J61" s="74">
        <f>I61*100</f>
        <v>15</v>
      </c>
      <c r="K61" s="75">
        <v>1617</v>
      </c>
      <c r="L61" s="75">
        <v>1320</v>
      </c>
      <c r="M61" s="85">
        <v>1399</v>
      </c>
      <c r="N61" s="76">
        <f>K61-M61</f>
        <v>218</v>
      </c>
      <c r="O61" s="273">
        <f>(K61-M61)/M61</f>
        <v>0.15582558970693353</v>
      </c>
      <c r="P61" s="245">
        <v>11105.8</v>
      </c>
      <c r="Q61" s="79">
        <v>870</v>
      </c>
      <c r="R61" s="86">
        <v>692</v>
      </c>
      <c r="S61" s="76">
        <f>Q61-R61</f>
        <v>178</v>
      </c>
      <c r="T61" s="274">
        <f>S61/R61</f>
        <v>0.25722543352601157</v>
      </c>
      <c r="U61" s="75">
        <v>731</v>
      </c>
      <c r="V61" s="85">
        <v>411</v>
      </c>
      <c r="W61" s="76">
        <f>U61-V61</f>
        <v>320</v>
      </c>
      <c r="X61" s="273">
        <f>(U61-V61)/V61</f>
        <v>0.77858880778588813</v>
      </c>
      <c r="Y61" s="80">
        <f>U61/J61</f>
        <v>48.733333333333334</v>
      </c>
      <c r="Z61" s="81">
        <v>525</v>
      </c>
      <c r="AA61" s="75">
        <v>95</v>
      </c>
      <c r="AB61" s="75">
        <v>0</v>
      </c>
      <c r="AC61" s="76">
        <f>AA61+AB61</f>
        <v>95</v>
      </c>
      <c r="AD61" s="77">
        <f>AC61/Z61</f>
        <v>0.18095238095238095</v>
      </c>
      <c r="AE61" s="82">
        <f>AD61/0.696754</f>
        <v>0.25970770308083047</v>
      </c>
      <c r="AF61" s="75">
        <v>175</v>
      </c>
      <c r="AG61" s="77">
        <f>AF61/Z61</f>
        <v>0.33333333333333331</v>
      </c>
      <c r="AH61" s="83">
        <f>AG61/0.22283</f>
        <v>1.4959086897335785</v>
      </c>
      <c r="AI61" s="75">
        <v>240</v>
      </c>
      <c r="AJ61" s="75">
        <v>20</v>
      </c>
      <c r="AK61" s="76">
        <f>AI61+AJ61</f>
        <v>260</v>
      </c>
      <c r="AL61" s="77">
        <f>AK61/Z61</f>
        <v>0.49523809523809526</v>
      </c>
      <c r="AM61" s="83">
        <f>AL61/0.072266</f>
        <v>6.8529888915685842</v>
      </c>
      <c r="AN61" s="75">
        <v>0</v>
      </c>
      <c r="AO61" s="66" t="s">
        <v>5</v>
      </c>
      <c r="AP61" s="332" t="s">
        <v>51</v>
      </c>
      <c r="AQ61" s="188" t="s">
        <v>89</v>
      </c>
      <c r="AR61" s="281" t="s">
        <v>214</v>
      </c>
    </row>
    <row r="62" spans="1:44" x14ac:dyDescent="0.2">
      <c r="A62" s="174"/>
      <c r="B62" s="181">
        <v>4620058</v>
      </c>
      <c r="C62" s="68"/>
      <c r="D62" s="69"/>
      <c r="E62" s="70"/>
      <c r="F62" s="70"/>
      <c r="G62" s="71"/>
      <c r="H62" s="84">
        <v>244620058</v>
      </c>
      <c r="I62" s="73">
        <v>0.15</v>
      </c>
      <c r="J62" s="74">
        <f>I62*100</f>
        <v>15</v>
      </c>
      <c r="K62" s="75">
        <v>1123</v>
      </c>
      <c r="L62" s="75">
        <v>957</v>
      </c>
      <c r="M62" s="85">
        <v>963</v>
      </c>
      <c r="N62" s="76">
        <f>K62-M62</f>
        <v>160</v>
      </c>
      <c r="O62" s="273">
        <f>(K62-M62)/M62</f>
        <v>0.16614745586708204</v>
      </c>
      <c r="P62" s="245">
        <v>7417.4</v>
      </c>
      <c r="Q62" s="79">
        <v>920</v>
      </c>
      <c r="R62" s="86">
        <v>643</v>
      </c>
      <c r="S62" s="76">
        <f>Q62-R62</f>
        <v>277</v>
      </c>
      <c r="T62" s="274">
        <f>S62/R62</f>
        <v>0.4307931570762053</v>
      </c>
      <c r="U62" s="75">
        <v>754</v>
      </c>
      <c r="V62" s="85">
        <v>599</v>
      </c>
      <c r="W62" s="76">
        <f>U62-V62</f>
        <v>155</v>
      </c>
      <c r="X62" s="273">
        <f>(U62-V62)/V62</f>
        <v>0.2587646076794658</v>
      </c>
      <c r="Y62" s="80">
        <f>U62/J62</f>
        <v>50.266666666666666</v>
      </c>
      <c r="Z62" s="81">
        <v>495</v>
      </c>
      <c r="AA62" s="75">
        <v>90</v>
      </c>
      <c r="AB62" s="75">
        <v>0</v>
      </c>
      <c r="AC62" s="76">
        <f>AA62+AB62</f>
        <v>90</v>
      </c>
      <c r="AD62" s="77">
        <f>AC62/Z62</f>
        <v>0.18181818181818182</v>
      </c>
      <c r="AE62" s="82">
        <f>AD62/0.696754</f>
        <v>0.26095032366973397</v>
      </c>
      <c r="AF62" s="75">
        <v>230</v>
      </c>
      <c r="AG62" s="77">
        <f>AF62/Z62</f>
        <v>0.46464646464646464</v>
      </c>
      <c r="AH62" s="83">
        <f>AG62/0.22283</f>
        <v>2.0852060523558973</v>
      </c>
      <c r="AI62" s="75">
        <v>125</v>
      </c>
      <c r="AJ62" s="75">
        <v>20</v>
      </c>
      <c r="AK62" s="76">
        <f>AI62+AJ62</f>
        <v>145</v>
      </c>
      <c r="AL62" s="77">
        <f>AK62/Z62</f>
        <v>0.29292929292929293</v>
      </c>
      <c r="AM62" s="83">
        <f>AL62/0.072266</f>
        <v>4.0534870191970347</v>
      </c>
      <c r="AN62" s="75">
        <v>20</v>
      </c>
      <c r="AO62" s="66" t="s">
        <v>5</v>
      </c>
      <c r="AP62" s="78" t="s">
        <v>5</v>
      </c>
      <c r="AR62" s="281" t="s">
        <v>214</v>
      </c>
    </row>
    <row r="63" spans="1:44" x14ac:dyDescent="0.2">
      <c r="A63" s="174"/>
      <c r="B63" s="181">
        <v>4620059</v>
      </c>
      <c r="C63" s="68"/>
      <c r="D63" s="69"/>
      <c r="E63" s="70"/>
      <c r="F63" s="70"/>
      <c r="G63" s="71"/>
      <c r="H63" s="84">
        <v>244620059</v>
      </c>
      <c r="I63" s="73">
        <v>0.2</v>
      </c>
      <c r="J63" s="74">
        <f>I63*100</f>
        <v>20</v>
      </c>
      <c r="K63" s="75">
        <v>1384</v>
      </c>
      <c r="L63" s="75">
        <v>1359</v>
      </c>
      <c r="M63" s="85">
        <v>1324</v>
      </c>
      <c r="N63" s="76">
        <f>K63-M63</f>
        <v>60</v>
      </c>
      <c r="O63" s="273">
        <f>(K63-M63)/M63</f>
        <v>4.5317220543806644E-2</v>
      </c>
      <c r="P63" s="245">
        <v>6827.8</v>
      </c>
      <c r="Q63" s="79">
        <v>1011</v>
      </c>
      <c r="R63" s="86">
        <v>856</v>
      </c>
      <c r="S63" s="76">
        <f>Q63-R63</f>
        <v>155</v>
      </c>
      <c r="T63" s="274">
        <f>S63/R63</f>
        <v>0.18107476635514019</v>
      </c>
      <c r="U63" s="75">
        <v>831</v>
      </c>
      <c r="V63" s="85">
        <v>754</v>
      </c>
      <c r="W63" s="76">
        <f>U63-V63</f>
        <v>77</v>
      </c>
      <c r="X63" s="273">
        <f>(U63-V63)/V63</f>
        <v>0.10212201591511937</v>
      </c>
      <c r="Y63" s="80">
        <f>U63/J63</f>
        <v>41.55</v>
      </c>
      <c r="Z63" s="81">
        <v>860</v>
      </c>
      <c r="AA63" s="75">
        <v>195</v>
      </c>
      <c r="AB63" s="75">
        <v>35</v>
      </c>
      <c r="AC63" s="76">
        <f>AA63+AB63</f>
        <v>230</v>
      </c>
      <c r="AD63" s="77">
        <f>AC63/Z63</f>
        <v>0.26744186046511625</v>
      </c>
      <c r="AE63" s="82">
        <f>AD63/0.696754</f>
        <v>0.38383972028164354</v>
      </c>
      <c r="AF63" s="75">
        <v>275</v>
      </c>
      <c r="AG63" s="77">
        <f>AF63/Z63</f>
        <v>0.31976744186046513</v>
      </c>
      <c r="AH63" s="83">
        <f>AG63/0.22283</f>
        <v>1.4350286849188401</v>
      </c>
      <c r="AI63" s="75">
        <v>305</v>
      </c>
      <c r="AJ63" s="75">
        <v>30</v>
      </c>
      <c r="AK63" s="76">
        <f>AI63+AJ63</f>
        <v>335</v>
      </c>
      <c r="AL63" s="77">
        <f>AK63/Z63</f>
        <v>0.38953488372093026</v>
      </c>
      <c r="AM63" s="83">
        <f>AL63/0.072266</f>
        <v>5.3902925818632594</v>
      </c>
      <c r="AN63" s="75">
        <v>15</v>
      </c>
      <c r="AO63" s="66" t="s">
        <v>5</v>
      </c>
      <c r="AP63" s="78" t="s">
        <v>5</v>
      </c>
      <c r="AR63" s="281" t="s">
        <v>214</v>
      </c>
    </row>
    <row r="64" spans="1:44" x14ac:dyDescent="0.2">
      <c r="A64" s="174"/>
      <c r="B64" s="181">
        <v>4620060</v>
      </c>
      <c r="C64" s="68"/>
      <c r="D64" s="69"/>
      <c r="E64" s="70"/>
      <c r="F64" s="70"/>
      <c r="G64" s="71"/>
      <c r="H64" s="84">
        <v>244620060</v>
      </c>
      <c r="I64" s="73">
        <v>0.09</v>
      </c>
      <c r="J64" s="74">
        <f>I64*100</f>
        <v>9</v>
      </c>
      <c r="K64" s="75">
        <v>1246</v>
      </c>
      <c r="L64" s="75">
        <v>1645</v>
      </c>
      <c r="M64" s="85">
        <v>1715</v>
      </c>
      <c r="N64" s="76">
        <f>K64-M64</f>
        <v>-469</v>
      </c>
      <c r="O64" s="273">
        <f>(K64-M64)/M64</f>
        <v>-0.27346938775510204</v>
      </c>
      <c r="P64" s="245">
        <v>13632.4</v>
      </c>
      <c r="Q64" s="79">
        <v>784</v>
      </c>
      <c r="R64" s="86">
        <v>789</v>
      </c>
      <c r="S64" s="76">
        <f>Q64-R64</f>
        <v>-5</v>
      </c>
      <c r="T64" s="274">
        <f>S64/R64</f>
        <v>-6.3371356147021544E-3</v>
      </c>
      <c r="U64" s="75">
        <v>584</v>
      </c>
      <c r="V64" s="85">
        <v>779</v>
      </c>
      <c r="W64" s="76">
        <f>U64-V64</f>
        <v>-195</v>
      </c>
      <c r="X64" s="273">
        <f>(U64-V64)/V64</f>
        <v>-0.25032092426187419</v>
      </c>
      <c r="Y64" s="80">
        <f>U64/J64</f>
        <v>64.888888888888886</v>
      </c>
      <c r="Z64" s="81">
        <v>250</v>
      </c>
      <c r="AA64" s="75">
        <v>40</v>
      </c>
      <c r="AB64" s="75">
        <v>0</v>
      </c>
      <c r="AC64" s="76">
        <f>AA64+AB64</f>
        <v>40</v>
      </c>
      <c r="AD64" s="77">
        <f>AC64/Z64</f>
        <v>0.16</v>
      </c>
      <c r="AE64" s="82">
        <f>AD64/0.696754</f>
        <v>0.22963628482936591</v>
      </c>
      <c r="AF64" s="75">
        <v>135</v>
      </c>
      <c r="AG64" s="77">
        <f>AF64/Z64</f>
        <v>0.54</v>
      </c>
      <c r="AH64" s="83">
        <f>AG64/0.22283</f>
        <v>2.4233720773683975</v>
      </c>
      <c r="AI64" s="75">
        <v>70</v>
      </c>
      <c r="AJ64" s="75">
        <v>0</v>
      </c>
      <c r="AK64" s="76">
        <f>AI64+AJ64</f>
        <v>70</v>
      </c>
      <c r="AL64" s="77">
        <f>AK64/Z64</f>
        <v>0.28000000000000003</v>
      </c>
      <c r="AM64" s="83">
        <f>AL64/0.072266</f>
        <v>3.8745744886945457</v>
      </c>
      <c r="AN64" s="75">
        <v>0</v>
      </c>
      <c r="AO64" s="66" t="s">
        <v>5</v>
      </c>
      <c r="AP64" s="78" t="s">
        <v>5</v>
      </c>
      <c r="AR64" s="281" t="s">
        <v>214</v>
      </c>
    </row>
    <row r="65" spans="1:44" x14ac:dyDescent="0.2">
      <c r="A65" s="174"/>
      <c r="B65" s="181">
        <v>4620061</v>
      </c>
      <c r="C65" s="68"/>
      <c r="D65" s="69"/>
      <c r="E65" s="70"/>
      <c r="F65" s="70"/>
      <c r="G65" s="71"/>
      <c r="H65" s="84">
        <v>244620061</v>
      </c>
      <c r="I65" s="73">
        <v>0.22</v>
      </c>
      <c r="J65" s="74">
        <f>I65*100</f>
        <v>22</v>
      </c>
      <c r="K65" s="75">
        <v>699</v>
      </c>
      <c r="L65" s="75">
        <v>607</v>
      </c>
      <c r="M65" s="85">
        <v>534</v>
      </c>
      <c r="N65" s="76">
        <f>K65-M65</f>
        <v>165</v>
      </c>
      <c r="O65" s="273">
        <f>(K65-M65)/M65</f>
        <v>0.3089887640449438</v>
      </c>
      <c r="P65" s="245">
        <v>3221.2</v>
      </c>
      <c r="Q65" s="79">
        <v>496</v>
      </c>
      <c r="R65" s="86">
        <v>350</v>
      </c>
      <c r="S65" s="76">
        <f>Q65-R65</f>
        <v>146</v>
      </c>
      <c r="T65" s="274">
        <f>S65/R65</f>
        <v>0.41714285714285715</v>
      </c>
      <c r="U65" s="75">
        <v>396</v>
      </c>
      <c r="V65" s="85">
        <v>297</v>
      </c>
      <c r="W65" s="76">
        <f>U65-V65</f>
        <v>99</v>
      </c>
      <c r="X65" s="273">
        <f>(U65-V65)/V65</f>
        <v>0.33333333333333331</v>
      </c>
      <c r="Y65" s="80">
        <f>U65/J65</f>
        <v>18</v>
      </c>
      <c r="Z65" s="81">
        <v>370</v>
      </c>
      <c r="AA65" s="75">
        <v>65</v>
      </c>
      <c r="AB65" s="75">
        <v>0</v>
      </c>
      <c r="AC65" s="76">
        <f>AA65+AB65</f>
        <v>65</v>
      </c>
      <c r="AD65" s="77">
        <f>AC65/Z65</f>
        <v>0.17567567567567569</v>
      </c>
      <c r="AE65" s="82">
        <f>AD65/0.696754</f>
        <v>0.25213443435656729</v>
      </c>
      <c r="AF65" s="75">
        <v>105</v>
      </c>
      <c r="AG65" s="77">
        <f>AF65/Z65</f>
        <v>0.28378378378378377</v>
      </c>
      <c r="AH65" s="83">
        <f>AG65/0.22283</f>
        <v>1.2735438845029114</v>
      </c>
      <c r="AI65" s="75">
        <v>160</v>
      </c>
      <c r="AJ65" s="75">
        <v>20</v>
      </c>
      <c r="AK65" s="76">
        <f>AI65+AJ65</f>
        <v>180</v>
      </c>
      <c r="AL65" s="77">
        <f>AK65/Z65</f>
        <v>0.48648648648648651</v>
      </c>
      <c r="AM65" s="83">
        <f>AL65/0.072266</f>
        <v>6.7318861772685157</v>
      </c>
      <c r="AN65" s="75">
        <v>10</v>
      </c>
      <c r="AO65" s="66" t="s">
        <v>5</v>
      </c>
      <c r="AP65" s="78" t="s">
        <v>5</v>
      </c>
      <c r="AR65" s="281" t="s">
        <v>214</v>
      </c>
    </row>
    <row r="66" spans="1:44" x14ac:dyDescent="0.2">
      <c r="A66" s="174" t="s">
        <v>178</v>
      </c>
      <c r="B66" s="181">
        <v>4620062</v>
      </c>
      <c r="C66" s="68"/>
      <c r="D66" s="69"/>
      <c r="E66" s="70"/>
      <c r="F66" s="70"/>
      <c r="G66" s="71"/>
      <c r="H66" s="84">
        <v>244620062</v>
      </c>
      <c r="I66" s="73">
        <v>0.83</v>
      </c>
      <c r="J66" s="74">
        <f>I66*100</f>
        <v>83</v>
      </c>
      <c r="K66" s="75">
        <v>2492</v>
      </c>
      <c r="L66" s="75">
        <v>2019</v>
      </c>
      <c r="M66" s="85">
        <v>777</v>
      </c>
      <c r="N66" s="76">
        <f>K66-M66</f>
        <v>1715</v>
      </c>
      <c r="O66" s="273">
        <f>(K66-M66)/M66</f>
        <v>2.2072072072072073</v>
      </c>
      <c r="P66" s="245">
        <v>3006</v>
      </c>
      <c r="Q66" s="79">
        <v>2596</v>
      </c>
      <c r="R66" s="86">
        <v>501</v>
      </c>
      <c r="S66" s="76">
        <f>Q66-R66</f>
        <v>2095</v>
      </c>
      <c r="T66" s="274">
        <f>S66/R66</f>
        <v>4.1816367265469063</v>
      </c>
      <c r="U66" s="75">
        <v>1510</v>
      </c>
      <c r="V66" s="85">
        <v>293</v>
      </c>
      <c r="W66" s="76">
        <f>U66-V66</f>
        <v>1217</v>
      </c>
      <c r="X66" s="273">
        <f>(U66-V66)/V66</f>
        <v>4.1535836177474401</v>
      </c>
      <c r="Y66" s="80">
        <f>U66/J66</f>
        <v>18.192771084337348</v>
      </c>
      <c r="Z66" s="81">
        <v>1230</v>
      </c>
      <c r="AA66" s="75">
        <v>360</v>
      </c>
      <c r="AB66" s="75">
        <v>20</v>
      </c>
      <c r="AC66" s="76">
        <f>AA66+AB66</f>
        <v>380</v>
      </c>
      <c r="AD66" s="77">
        <f>AC66/Z66</f>
        <v>0.30894308943089432</v>
      </c>
      <c r="AE66" s="82">
        <f>AD66/0.696754</f>
        <v>0.44340339550385693</v>
      </c>
      <c r="AF66" s="75">
        <v>190</v>
      </c>
      <c r="AG66" s="77">
        <f>AF66/Z66</f>
        <v>0.15447154471544716</v>
      </c>
      <c r="AH66" s="83">
        <f>AG66/0.22283</f>
        <v>0.69322597816921938</v>
      </c>
      <c r="AI66" s="75">
        <v>635</v>
      </c>
      <c r="AJ66" s="75">
        <v>10</v>
      </c>
      <c r="AK66" s="76">
        <f>AI66+AJ66</f>
        <v>645</v>
      </c>
      <c r="AL66" s="77">
        <f>AK66/Z66</f>
        <v>0.52439024390243905</v>
      </c>
      <c r="AM66" s="83">
        <f>AL66/0.072266</f>
        <v>7.2563895040882169</v>
      </c>
      <c r="AN66" s="75">
        <v>15</v>
      </c>
      <c r="AO66" s="66" t="s">
        <v>5</v>
      </c>
      <c r="AP66" s="78" t="s">
        <v>5</v>
      </c>
      <c r="AR66" s="281" t="s">
        <v>214</v>
      </c>
    </row>
    <row r="67" spans="1:44" x14ac:dyDescent="0.2">
      <c r="A67" s="174"/>
      <c r="B67" s="181">
        <v>4620063</v>
      </c>
      <c r="C67" s="68"/>
      <c r="D67" s="69"/>
      <c r="E67" s="70"/>
      <c r="F67" s="70"/>
      <c r="G67" s="71"/>
      <c r="H67" s="84">
        <v>244620063</v>
      </c>
      <c r="I67" s="73">
        <v>0.36</v>
      </c>
      <c r="J67" s="74">
        <f>I67*100</f>
        <v>36</v>
      </c>
      <c r="K67" s="75">
        <v>1134</v>
      </c>
      <c r="L67" s="75">
        <v>397</v>
      </c>
      <c r="M67" s="85">
        <v>441</v>
      </c>
      <c r="N67" s="76">
        <f>K67-M67</f>
        <v>693</v>
      </c>
      <c r="O67" s="273">
        <f>(K67-M67)/M67</f>
        <v>1.5714285714285714</v>
      </c>
      <c r="P67" s="245">
        <v>3120.5</v>
      </c>
      <c r="Q67" s="79">
        <v>898</v>
      </c>
      <c r="R67" s="86">
        <v>251</v>
      </c>
      <c r="S67" s="76">
        <f>Q67-R67</f>
        <v>647</v>
      </c>
      <c r="T67" s="274">
        <f>S67/R67</f>
        <v>2.5776892430278884</v>
      </c>
      <c r="U67" s="75">
        <v>699</v>
      </c>
      <c r="V67" s="85">
        <v>217</v>
      </c>
      <c r="W67" s="76">
        <f>U67-V67</f>
        <v>482</v>
      </c>
      <c r="X67" s="273">
        <f>(U67-V67)/V67</f>
        <v>2.2211981566820276</v>
      </c>
      <c r="Y67" s="80">
        <f>U67/J67</f>
        <v>19.416666666666668</v>
      </c>
      <c r="Z67" s="81">
        <v>385</v>
      </c>
      <c r="AA67" s="75">
        <v>110</v>
      </c>
      <c r="AB67" s="75">
        <v>15</v>
      </c>
      <c r="AC67" s="76">
        <f>AA67+AB67</f>
        <v>125</v>
      </c>
      <c r="AD67" s="77">
        <f>AC67/Z67</f>
        <v>0.32467532467532467</v>
      </c>
      <c r="AE67" s="82">
        <f>AD67/0.696754</f>
        <v>0.46598272083881065</v>
      </c>
      <c r="AF67" s="75">
        <v>125</v>
      </c>
      <c r="AG67" s="77">
        <f>AF67/Z67</f>
        <v>0.32467532467532467</v>
      </c>
      <c r="AH67" s="83">
        <f>AG67/0.22283</f>
        <v>1.4570539185716676</v>
      </c>
      <c r="AI67" s="75">
        <v>125</v>
      </c>
      <c r="AJ67" s="75">
        <v>10</v>
      </c>
      <c r="AK67" s="76">
        <f>AI67+AJ67</f>
        <v>135</v>
      </c>
      <c r="AL67" s="77">
        <f>AK67/Z67</f>
        <v>0.35064935064935066</v>
      </c>
      <c r="AM67" s="83">
        <f>AL67/0.072266</f>
        <v>4.8522036732260077</v>
      </c>
      <c r="AN67" s="75">
        <v>10</v>
      </c>
      <c r="AO67" s="66" t="s">
        <v>5</v>
      </c>
      <c r="AP67" s="78" t="s">
        <v>5</v>
      </c>
      <c r="AR67" s="281" t="s">
        <v>214</v>
      </c>
    </row>
    <row r="68" spans="1:44" x14ac:dyDescent="0.2">
      <c r="A68" s="174"/>
      <c r="B68" s="181">
        <v>4620064</v>
      </c>
      <c r="C68" s="68"/>
      <c r="D68" s="69"/>
      <c r="E68" s="70"/>
      <c r="F68" s="70"/>
      <c r="G68" s="71"/>
      <c r="H68" s="84">
        <v>244620064</v>
      </c>
      <c r="I68" s="73">
        <v>0.24</v>
      </c>
      <c r="J68" s="74">
        <f>I68*100</f>
        <v>24</v>
      </c>
      <c r="K68" s="75">
        <v>1763</v>
      </c>
      <c r="L68" s="75">
        <v>1968</v>
      </c>
      <c r="M68" s="85">
        <v>1175</v>
      </c>
      <c r="N68" s="76">
        <f>K68-M68</f>
        <v>588</v>
      </c>
      <c r="O68" s="273">
        <f>(K68-M68)/M68</f>
        <v>0.50042553191489358</v>
      </c>
      <c r="P68" s="245">
        <v>7342.8</v>
      </c>
      <c r="Q68" s="79">
        <v>1488</v>
      </c>
      <c r="R68" s="86">
        <v>989</v>
      </c>
      <c r="S68" s="76">
        <f>Q68-R68</f>
        <v>499</v>
      </c>
      <c r="T68" s="274">
        <f>S68/R68</f>
        <v>0.50455005055611724</v>
      </c>
      <c r="U68" s="75">
        <v>1024</v>
      </c>
      <c r="V68" s="85">
        <v>673</v>
      </c>
      <c r="W68" s="76">
        <f>U68-V68</f>
        <v>351</v>
      </c>
      <c r="X68" s="273">
        <f>(U68-V68)/V68</f>
        <v>0.52154531946508176</v>
      </c>
      <c r="Y68" s="80">
        <f>U68/J68</f>
        <v>42.666666666666664</v>
      </c>
      <c r="Z68" s="81">
        <v>635</v>
      </c>
      <c r="AA68" s="75">
        <v>155</v>
      </c>
      <c r="AB68" s="75">
        <v>0</v>
      </c>
      <c r="AC68" s="76">
        <f>AA68+AB68</f>
        <v>155</v>
      </c>
      <c r="AD68" s="77">
        <f>AC68/Z68</f>
        <v>0.24409448818897639</v>
      </c>
      <c r="AE68" s="82">
        <f>AD68/0.696754</f>
        <v>0.35033094634401296</v>
      </c>
      <c r="AF68" s="75">
        <v>215</v>
      </c>
      <c r="AG68" s="77">
        <f>AF68/Z68</f>
        <v>0.33858267716535434</v>
      </c>
      <c r="AH68" s="83">
        <f>AG68/0.22283</f>
        <v>1.5194663068947374</v>
      </c>
      <c r="AI68" s="75">
        <v>245</v>
      </c>
      <c r="AJ68" s="75">
        <v>0</v>
      </c>
      <c r="AK68" s="76">
        <f>AI68+AJ68</f>
        <v>245</v>
      </c>
      <c r="AL68" s="77">
        <f>AK68/Z68</f>
        <v>0.38582677165354329</v>
      </c>
      <c r="AM68" s="83">
        <f>AL68/0.072266</f>
        <v>5.3389805946578379</v>
      </c>
      <c r="AN68" s="75">
        <v>0</v>
      </c>
      <c r="AO68" s="66" t="s">
        <v>5</v>
      </c>
      <c r="AP68" s="78" t="s">
        <v>5</v>
      </c>
      <c r="AR68" s="281" t="s">
        <v>214</v>
      </c>
    </row>
    <row r="69" spans="1:44" x14ac:dyDescent="0.2">
      <c r="A69" s="174"/>
      <c r="B69" s="181">
        <v>4620065.01</v>
      </c>
      <c r="C69" s="68"/>
      <c r="D69" s="69"/>
      <c r="E69" s="70"/>
      <c r="F69" s="70"/>
      <c r="G69" s="71"/>
      <c r="H69" s="84">
        <v>244620065.00999999</v>
      </c>
      <c r="I69" s="73">
        <v>0.14000000000000001</v>
      </c>
      <c r="J69" s="74">
        <f>I69*100</f>
        <v>14.000000000000002</v>
      </c>
      <c r="K69" s="75">
        <v>6883</v>
      </c>
      <c r="L69" s="75">
        <v>6762</v>
      </c>
      <c r="M69" s="85">
        <v>6171</v>
      </c>
      <c r="N69" s="76">
        <f>K69-M69</f>
        <v>712</v>
      </c>
      <c r="O69" s="273">
        <f>(K69-M69)/M69</f>
        <v>0.11537838275806191</v>
      </c>
      <c r="P69" s="245">
        <v>50277.599999999999</v>
      </c>
      <c r="Q69" s="79">
        <v>4887</v>
      </c>
      <c r="R69" s="86">
        <v>4728</v>
      </c>
      <c r="S69" s="76">
        <f>Q69-R69</f>
        <v>159</v>
      </c>
      <c r="T69" s="274">
        <f>S69/R69</f>
        <v>3.3629441624365479E-2</v>
      </c>
      <c r="U69" s="75">
        <v>4223</v>
      </c>
      <c r="V69" s="85">
        <v>3834</v>
      </c>
      <c r="W69" s="76">
        <f>U69-V69</f>
        <v>389</v>
      </c>
      <c r="X69" s="273">
        <f>(U69-V69)/V69</f>
        <v>0.10146061554512259</v>
      </c>
      <c r="Y69" s="80">
        <f>U69/J69</f>
        <v>301.64285714285711</v>
      </c>
      <c r="Z69" s="81">
        <v>2740</v>
      </c>
      <c r="AA69" s="75">
        <v>345</v>
      </c>
      <c r="AB69" s="75">
        <v>60</v>
      </c>
      <c r="AC69" s="76">
        <f>AA69+AB69</f>
        <v>405</v>
      </c>
      <c r="AD69" s="77">
        <f>AC69/Z69</f>
        <v>0.1478102189781022</v>
      </c>
      <c r="AE69" s="82">
        <f>AD69/0.696754</f>
        <v>0.21214118466216514</v>
      </c>
      <c r="AF69" s="75">
        <v>1330</v>
      </c>
      <c r="AG69" s="77">
        <f>AF69/Z69</f>
        <v>0.48540145985401462</v>
      </c>
      <c r="AH69" s="83">
        <f>AG69/0.22283</f>
        <v>2.1783487854149559</v>
      </c>
      <c r="AI69" s="75">
        <v>930</v>
      </c>
      <c r="AJ69" s="75">
        <v>50</v>
      </c>
      <c r="AK69" s="76">
        <f>AI69+AJ69</f>
        <v>980</v>
      </c>
      <c r="AL69" s="77">
        <f>AK69/Z69</f>
        <v>0.35766423357664234</v>
      </c>
      <c r="AM69" s="83">
        <f>AL69/0.072266</f>
        <v>4.9492739819090907</v>
      </c>
      <c r="AN69" s="75">
        <v>25</v>
      </c>
      <c r="AO69" s="66" t="s">
        <v>5</v>
      </c>
      <c r="AP69" s="78" t="s">
        <v>5</v>
      </c>
      <c r="AR69" s="281" t="s">
        <v>214</v>
      </c>
    </row>
    <row r="70" spans="1:44" x14ac:dyDescent="0.2">
      <c r="A70" s="174"/>
      <c r="B70" s="181">
        <v>4620065.0199999996</v>
      </c>
      <c r="C70" s="68"/>
      <c r="D70" s="69"/>
      <c r="E70" s="70"/>
      <c r="F70" s="70"/>
      <c r="G70" s="71"/>
      <c r="H70" s="84">
        <v>244620065.02000001</v>
      </c>
      <c r="I70" s="73">
        <v>0.15</v>
      </c>
      <c r="J70" s="74">
        <f>I70*100</f>
        <v>15</v>
      </c>
      <c r="K70" s="75">
        <v>3642</v>
      </c>
      <c r="L70" s="75">
        <v>2580</v>
      </c>
      <c r="M70" s="85">
        <v>2581</v>
      </c>
      <c r="N70" s="76">
        <f>K70-M70</f>
        <v>1061</v>
      </c>
      <c r="O70" s="273">
        <f>(K70-M70)/M70</f>
        <v>0.4110809763657497</v>
      </c>
      <c r="P70" s="245">
        <v>25065.4</v>
      </c>
      <c r="Q70" s="79">
        <v>2627</v>
      </c>
      <c r="R70" s="86">
        <v>1868</v>
      </c>
      <c r="S70" s="76">
        <f>Q70-R70</f>
        <v>759</v>
      </c>
      <c r="T70" s="274">
        <f>S70/R70</f>
        <v>0.40631691648822271</v>
      </c>
      <c r="U70" s="75">
        <v>2188</v>
      </c>
      <c r="V70" s="85">
        <v>1489</v>
      </c>
      <c r="W70" s="76">
        <f>U70-V70</f>
        <v>699</v>
      </c>
      <c r="X70" s="273">
        <f>(U70-V70)/V70</f>
        <v>0.46944257891202151</v>
      </c>
      <c r="Y70" s="80">
        <f>U70/J70</f>
        <v>145.86666666666667</v>
      </c>
      <c r="Z70" s="81">
        <v>1460</v>
      </c>
      <c r="AA70" s="75">
        <v>245</v>
      </c>
      <c r="AB70" s="75">
        <v>45</v>
      </c>
      <c r="AC70" s="76">
        <f>AA70+AB70</f>
        <v>290</v>
      </c>
      <c r="AD70" s="77">
        <f>AC70/Z70</f>
        <v>0.19863013698630136</v>
      </c>
      <c r="AE70" s="82">
        <f>AD70/0.696754</f>
        <v>0.28507929195426412</v>
      </c>
      <c r="AF70" s="75">
        <v>730</v>
      </c>
      <c r="AG70" s="77">
        <f>AF70/Z70</f>
        <v>0.5</v>
      </c>
      <c r="AH70" s="83">
        <f>AG70/0.22283</f>
        <v>2.2438630346003681</v>
      </c>
      <c r="AI70" s="75">
        <v>405</v>
      </c>
      <c r="AJ70" s="75">
        <v>30</v>
      </c>
      <c r="AK70" s="76">
        <f>AI70+AJ70</f>
        <v>435</v>
      </c>
      <c r="AL70" s="77">
        <f>AK70/Z70</f>
        <v>0.29794520547945208</v>
      </c>
      <c r="AM70" s="83">
        <f>AL70/0.072266</f>
        <v>4.1228960434983541</v>
      </c>
      <c r="AN70" s="75">
        <v>10</v>
      </c>
      <c r="AO70" s="66" t="s">
        <v>5</v>
      </c>
      <c r="AP70" s="78" t="s">
        <v>5</v>
      </c>
      <c r="AR70" s="281" t="s">
        <v>214</v>
      </c>
    </row>
    <row r="71" spans="1:44" x14ac:dyDescent="0.2">
      <c r="A71" s="174"/>
      <c r="B71" s="181">
        <v>4620066.01</v>
      </c>
      <c r="C71" s="68"/>
      <c r="D71" s="69"/>
      <c r="E71" s="70"/>
      <c r="F71" s="70"/>
      <c r="G71" s="71"/>
      <c r="H71" s="84">
        <v>244620066.00999999</v>
      </c>
      <c r="I71" s="73">
        <v>0.23</v>
      </c>
      <c r="J71" s="74">
        <f>I71*100</f>
        <v>23</v>
      </c>
      <c r="K71" s="75">
        <v>2939</v>
      </c>
      <c r="L71" s="75">
        <v>2778</v>
      </c>
      <c r="M71" s="85">
        <v>2579</v>
      </c>
      <c r="N71" s="76">
        <f>K71-M71</f>
        <v>360</v>
      </c>
      <c r="O71" s="273">
        <f>(K71-M71)/M71</f>
        <v>0.13958898797983715</v>
      </c>
      <c r="P71" s="245">
        <v>12845.3</v>
      </c>
      <c r="Q71" s="79">
        <v>1927</v>
      </c>
      <c r="R71" s="86">
        <v>1852</v>
      </c>
      <c r="S71" s="76">
        <f>Q71-R71</f>
        <v>75</v>
      </c>
      <c r="T71" s="274">
        <f>S71/R71</f>
        <v>4.0496760259179268E-2</v>
      </c>
      <c r="U71" s="75">
        <v>1584</v>
      </c>
      <c r="V71" s="85">
        <v>1458</v>
      </c>
      <c r="W71" s="76">
        <f>U71-V71</f>
        <v>126</v>
      </c>
      <c r="X71" s="273">
        <f>(U71-V71)/V71</f>
        <v>8.6419753086419748E-2</v>
      </c>
      <c r="Y71" s="80">
        <f>U71/J71</f>
        <v>68.869565217391298</v>
      </c>
      <c r="Z71" s="81">
        <v>1150</v>
      </c>
      <c r="AA71" s="75">
        <v>250</v>
      </c>
      <c r="AB71" s="75">
        <v>35</v>
      </c>
      <c r="AC71" s="76">
        <f>AA71+AB71</f>
        <v>285</v>
      </c>
      <c r="AD71" s="77">
        <f>AC71/Z71</f>
        <v>0.24782608695652175</v>
      </c>
      <c r="AE71" s="82">
        <f>AD71/0.696754</f>
        <v>0.35568663682809393</v>
      </c>
      <c r="AF71" s="75">
        <v>450</v>
      </c>
      <c r="AG71" s="77">
        <f>AF71/Z71</f>
        <v>0.39130434782608697</v>
      </c>
      <c r="AH71" s="83">
        <f>AG71/0.22283</f>
        <v>1.756066722730723</v>
      </c>
      <c r="AI71" s="75">
        <v>375</v>
      </c>
      <c r="AJ71" s="75">
        <v>15</v>
      </c>
      <c r="AK71" s="76">
        <f>AI71+AJ71</f>
        <v>390</v>
      </c>
      <c r="AL71" s="77">
        <f>AK71/Z71</f>
        <v>0.33913043478260868</v>
      </c>
      <c r="AM71" s="83">
        <f>AL71/0.072266</f>
        <v>4.69280761053066</v>
      </c>
      <c r="AN71" s="75">
        <v>20</v>
      </c>
      <c r="AO71" s="66" t="s">
        <v>5</v>
      </c>
      <c r="AP71" s="78" t="s">
        <v>5</v>
      </c>
      <c r="AR71" s="281" t="s">
        <v>214</v>
      </c>
    </row>
    <row r="72" spans="1:44" x14ac:dyDescent="0.2">
      <c r="A72" s="174"/>
      <c r="B72" s="181">
        <v>4620066.0199999996</v>
      </c>
      <c r="C72" s="68"/>
      <c r="D72" s="69"/>
      <c r="E72" s="70"/>
      <c r="F72" s="70"/>
      <c r="G72" s="71"/>
      <c r="H72" s="84">
        <v>244620066.02000001</v>
      </c>
      <c r="I72" s="73">
        <v>0.18</v>
      </c>
      <c r="J72" s="74">
        <f>I72*100</f>
        <v>18</v>
      </c>
      <c r="K72" s="75">
        <v>2213</v>
      </c>
      <c r="L72" s="75">
        <v>1979</v>
      </c>
      <c r="M72" s="85">
        <v>2017</v>
      </c>
      <c r="N72" s="76">
        <f>K72-M72</f>
        <v>196</v>
      </c>
      <c r="O72" s="273">
        <f>(K72-M72)/M72</f>
        <v>9.7174020823004456E-2</v>
      </c>
      <c r="P72" s="245">
        <v>12246.8</v>
      </c>
      <c r="Q72" s="79">
        <v>1771</v>
      </c>
      <c r="R72" s="86">
        <v>1424</v>
      </c>
      <c r="S72" s="76">
        <f>Q72-R72</f>
        <v>347</v>
      </c>
      <c r="T72" s="274">
        <f>S72/R72</f>
        <v>0.24367977528089887</v>
      </c>
      <c r="U72" s="75">
        <v>1515</v>
      </c>
      <c r="V72" s="85">
        <v>1189</v>
      </c>
      <c r="W72" s="76">
        <f>U72-V72</f>
        <v>326</v>
      </c>
      <c r="X72" s="273">
        <f>(U72-V72)/V72</f>
        <v>0.27417998317914216</v>
      </c>
      <c r="Y72" s="80">
        <f>U72/J72</f>
        <v>84.166666666666671</v>
      </c>
      <c r="Z72" s="81">
        <v>875</v>
      </c>
      <c r="AA72" s="75">
        <v>145</v>
      </c>
      <c r="AB72" s="75">
        <v>15</v>
      </c>
      <c r="AC72" s="76">
        <f>AA72+AB72</f>
        <v>160</v>
      </c>
      <c r="AD72" s="77">
        <f>AC72/Z72</f>
        <v>0.18285714285714286</v>
      </c>
      <c r="AE72" s="82">
        <f>AD72/0.696754</f>
        <v>0.26244146837641819</v>
      </c>
      <c r="AF72" s="75">
        <v>405</v>
      </c>
      <c r="AG72" s="77">
        <f>AF72/Z72</f>
        <v>0.46285714285714286</v>
      </c>
      <c r="AH72" s="83">
        <f>AG72/0.22283</f>
        <v>2.077176066315769</v>
      </c>
      <c r="AI72" s="75">
        <v>265</v>
      </c>
      <c r="AJ72" s="75">
        <v>30</v>
      </c>
      <c r="AK72" s="76">
        <f>AI72+AJ72</f>
        <v>295</v>
      </c>
      <c r="AL72" s="77">
        <f>AK72/Z72</f>
        <v>0.33714285714285713</v>
      </c>
      <c r="AM72" s="83">
        <f>AL72/0.072266</f>
        <v>4.6653039761832282</v>
      </c>
      <c r="AN72" s="75">
        <v>15</v>
      </c>
      <c r="AO72" s="66" t="s">
        <v>5</v>
      </c>
      <c r="AP72" s="78" t="s">
        <v>5</v>
      </c>
      <c r="AR72" s="281" t="s">
        <v>214</v>
      </c>
    </row>
    <row r="73" spans="1:44" x14ac:dyDescent="0.2">
      <c r="A73" s="174"/>
      <c r="B73" s="181">
        <v>4620067</v>
      </c>
      <c r="C73" s="68"/>
      <c r="D73" s="69"/>
      <c r="E73" s="70"/>
      <c r="F73" s="70"/>
      <c r="G73" s="71"/>
      <c r="H73" s="84">
        <v>244620067</v>
      </c>
      <c r="I73" s="73">
        <v>0.15</v>
      </c>
      <c r="J73" s="74">
        <f>I73*100</f>
        <v>15</v>
      </c>
      <c r="K73" s="75">
        <v>1817</v>
      </c>
      <c r="L73" s="75">
        <v>1726</v>
      </c>
      <c r="M73" s="85">
        <v>1873</v>
      </c>
      <c r="N73" s="76">
        <f>K73-M73</f>
        <v>-56</v>
      </c>
      <c r="O73" s="273">
        <f>(K73-M73)/M73</f>
        <v>-2.989855846235985E-2</v>
      </c>
      <c r="P73" s="245">
        <v>12394.3</v>
      </c>
      <c r="Q73" s="79">
        <v>862</v>
      </c>
      <c r="R73" s="86">
        <v>870</v>
      </c>
      <c r="S73" s="76">
        <f>Q73-R73</f>
        <v>-8</v>
      </c>
      <c r="T73" s="274">
        <f>S73/R73</f>
        <v>-9.1954022988505746E-3</v>
      </c>
      <c r="U73" s="75">
        <v>811</v>
      </c>
      <c r="V73" s="85">
        <v>820</v>
      </c>
      <c r="W73" s="76">
        <f>U73-V73</f>
        <v>-9</v>
      </c>
      <c r="X73" s="273">
        <f>(U73-V73)/V73</f>
        <v>-1.097560975609756E-2</v>
      </c>
      <c r="Y73" s="80">
        <f>U73/J73</f>
        <v>54.06666666666667</v>
      </c>
      <c r="Z73" s="81">
        <v>720</v>
      </c>
      <c r="AA73" s="75">
        <v>185</v>
      </c>
      <c r="AB73" s="75">
        <v>20</v>
      </c>
      <c r="AC73" s="76">
        <f>AA73+AB73</f>
        <v>205</v>
      </c>
      <c r="AD73" s="77">
        <f>AC73/Z73</f>
        <v>0.28472222222222221</v>
      </c>
      <c r="AE73" s="82">
        <f>AD73/0.696754</f>
        <v>0.40864095824670144</v>
      </c>
      <c r="AF73" s="75">
        <v>330</v>
      </c>
      <c r="AG73" s="77">
        <f>AF73/Z73</f>
        <v>0.45833333333333331</v>
      </c>
      <c r="AH73" s="83">
        <f>AG73/0.22283</f>
        <v>2.0568744483836707</v>
      </c>
      <c r="AI73" s="75">
        <v>120</v>
      </c>
      <c r="AJ73" s="75">
        <v>45</v>
      </c>
      <c r="AK73" s="76">
        <f>AI73+AJ73</f>
        <v>165</v>
      </c>
      <c r="AL73" s="77">
        <f>AK73/Z73</f>
        <v>0.22916666666666666</v>
      </c>
      <c r="AM73" s="83">
        <f>AL73/0.072266</f>
        <v>3.1711547154494046</v>
      </c>
      <c r="AN73" s="75">
        <v>25</v>
      </c>
      <c r="AO73" s="66" t="s">
        <v>5</v>
      </c>
      <c r="AP73" s="78" t="s">
        <v>5</v>
      </c>
      <c r="AR73" s="281" t="s">
        <v>214</v>
      </c>
    </row>
    <row r="74" spans="1:44" x14ac:dyDescent="0.2">
      <c r="A74" s="174"/>
      <c r="B74" s="181">
        <v>4620068</v>
      </c>
      <c r="C74" s="68"/>
      <c r="D74" s="69"/>
      <c r="E74" s="70"/>
      <c r="F74" s="70"/>
      <c r="G74" s="71"/>
      <c r="H74" s="84">
        <v>244620068</v>
      </c>
      <c r="I74" s="73">
        <v>0.16</v>
      </c>
      <c r="J74" s="74">
        <f>I74*100</f>
        <v>16</v>
      </c>
      <c r="K74" s="75">
        <v>2053</v>
      </c>
      <c r="L74" s="75">
        <v>2128</v>
      </c>
      <c r="M74" s="85">
        <v>2135</v>
      </c>
      <c r="N74" s="76">
        <f>K74-M74</f>
        <v>-82</v>
      </c>
      <c r="O74" s="273">
        <f>(K74-M74)/M74</f>
        <v>-3.8407494145199061E-2</v>
      </c>
      <c r="P74" s="245">
        <v>12743.6</v>
      </c>
      <c r="Q74" s="79">
        <v>705</v>
      </c>
      <c r="R74" s="86">
        <v>731</v>
      </c>
      <c r="S74" s="76">
        <f>Q74-R74</f>
        <v>-26</v>
      </c>
      <c r="T74" s="274">
        <f>S74/R74</f>
        <v>-3.5567715458276333E-2</v>
      </c>
      <c r="U74" s="75">
        <v>668</v>
      </c>
      <c r="V74" s="85">
        <v>696</v>
      </c>
      <c r="W74" s="76">
        <f>U74-V74</f>
        <v>-28</v>
      </c>
      <c r="X74" s="273">
        <f>(U74-V74)/V74</f>
        <v>-4.0229885057471264E-2</v>
      </c>
      <c r="Y74" s="80">
        <f>U74/J74</f>
        <v>41.75</v>
      </c>
      <c r="Z74" s="81">
        <v>500</v>
      </c>
      <c r="AA74" s="75">
        <v>135</v>
      </c>
      <c r="AB74" s="75">
        <v>20</v>
      </c>
      <c r="AC74" s="76">
        <f>AA74+AB74</f>
        <v>155</v>
      </c>
      <c r="AD74" s="77">
        <f>AC74/Z74</f>
        <v>0.31</v>
      </c>
      <c r="AE74" s="82">
        <f>AD74/0.696754</f>
        <v>0.44492030185689641</v>
      </c>
      <c r="AF74" s="75">
        <v>235</v>
      </c>
      <c r="AG74" s="77">
        <f>AF74/Z74</f>
        <v>0.47</v>
      </c>
      <c r="AH74" s="83">
        <f>AG74/0.22283</f>
        <v>2.1092312525243457</v>
      </c>
      <c r="AI74" s="75">
        <v>70</v>
      </c>
      <c r="AJ74" s="75">
        <v>20</v>
      </c>
      <c r="AK74" s="76">
        <f>AI74+AJ74</f>
        <v>90</v>
      </c>
      <c r="AL74" s="77">
        <f>AK74/Z74</f>
        <v>0.18</v>
      </c>
      <c r="AM74" s="83">
        <f>AL74/0.072266</f>
        <v>2.4907978855893504</v>
      </c>
      <c r="AN74" s="75">
        <v>10</v>
      </c>
      <c r="AO74" s="66" t="s">
        <v>5</v>
      </c>
      <c r="AP74" s="78" t="s">
        <v>5</v>
      </c>
      <c r="AR74" s="281" t="s">
        <v>214</v>
      </c>
    </row>
    <row r="75" spans="1:44" x14ac:dyDescent="0.2">
      <c r="A75" s="174"/>
      <c r="B75" s="181">
        <v>4620069.01</v>
      </c>
      <c r="C75" s="68">
        <v>4620069</v>
      </c>
      <c r="D75" s="67">
        <v>0.93313707199999996</v>
      </c>
      <c r="E75" s="86">
        <v>2686</v>
      </c>
      <c r="F75" s="86">
        <v>1612</v>
      </c>
      <c r="G75" s="184">
        <v>1428</v>
      </c>
      <c r="H75" s="84"/>
      <c r="I75" s="73">
        <v>0.44</v>
      </c>
      <c r="J75" s="74">
        <f>I75*100</f>
        <v>44</v>
      </c>
      <c r="K75" s="75">
        <v>3959</v>
      </c>
      <c r="L75" s="75">
        <v>3696</v>
      </c>
      <c r="M75" s="85">
        <f>D75*E75</f>
        <v>2506.406175392</v>
      </c>
      <c r="N75" s="76">
        <f>K75-M75</f>
        <v>1452.593824608</v>
      </c>
      <c r="O75" s="273">
        <f>(K75-M75)/M75</f>
        <v>0.57955244400114658</v>
      </c>
      <c r="P75" s="245">
        <v>9101.1</v>
      </c>
      <c r="Q75" s="79">
        <v>2207</v>
      </c>
      <c r="R75" s="86">
        <f>D75*F75</f>
        <v>1504.216960064</v>
      </c>
      <c r="S75" s="76">
        <f>Q75-R75</f>
        <v>702.78303993600002</v>
      </c>
      <c r="T75" s="274">
        <f>S75/R75</f>
        <v>0.4672085600644329</v>
      </c>
      <c r="U75" s="75">
        <v>1973</v>
      </c>
      <c r="V75" s="85">
        <f>D75*G75</f>
        <v>1332.519738816</v>
      </c>
      <c r="W75" s="76">
        <f>U75-V75</f>
        <v>640.48026118400003</v>
      </c>
      <c r="X75" s="273">
        <f>(U75-V75)/V75</f>
        <v>0.48065348867033952</v>
      </c>
      <c r="Y75" s="80">
        <f>U75/J75</f>
        <v>44.840909090909093</v>
      </c>
      <c r="Z75" s="81">
        <v>1890</v>
      </c>
      <c r="AA75" s="75">
        <v>630</v>
      </c>
      <c r="AB75" s="75">
        <v>55</v>
      </c>
      <c r="AC75" s="76">
        <f>AA75+AB75</f>
        <v>685</v>
      </c>
      <c r="AD75" s="77">
        <f>AC75/Z75</f>
        <v>0.36243386243386244</v>
      </c>
      <c r="AE75" s="82">
        <f>AD75/0.696754</f>
        <v>0.52017478541043527</v>
      </c>
      <c r="AF75" s="75">
        <v>335</v>
      </c>
      <c r="AG75" s="77">
        <f>AF75/Z75</f>
        <v>0.17724867724867724</v>
      </c>
      <c r="AH75" s="83">
        <f>AG75/0.22283</f>
        <v>0.79544350962023624</v>
      </c>
      <c r="AI75" s="75">
        <v>810</v>
      </c>
      <c r="AJ75" s="75">
        <v>50</v>
      </c>
      <c r="AK75" s="76">
        <f>AI75+AJ75</f>
        <v>860</v>
      </c>
      <c r="AL75" s="77">
        <f>AK75/Z75</f>
        <v>0.455026455026455</v>
      </c>
      <c r="AM75" s="83">
        <f>AL75/0.072266</f>
        <v>6.2965496225950659</v>
      </c>
      <c r="AN75" s="75">
        <v>0</v>
      </c>
      <c r="AO75" s="66" t="s">
        <v>5</v>
      </c>
      <c r="AP75" s="78" t="s">
        <v>5</v>
      </c>
      <c r="AQ75" s="188" t="s">
        <v>43</v>
      </c>
      <c r="AR75" s="281" t="s">
        <v>214</v>
      </c>
    </row>
    <row r="76" spans="1:44" x14ac:dyDescent="0.2">
      <c r="A76" s="174" t="s">
        <v>180</v>
      </c>
      <c r="B76" s="250">
        <v>4620069.0199999996</v>
      </c>
      <c r="C76" s="68">
        <v>4620069</v>
      </c>
      <c r="D76" s="67">
        <v>6.6862928000000002E-2</v>
      </c>
      <c r="E76" s="86">
        <v>2686</v>
      </c>
      <c r="F76" s="86">
        <v>1612</v>
      </c>
      <c r="G76" s="184">
        <v>1428</v>
      </c>
      <c r="H76" s="84"/>
      <c r="I76" s="73">
        <v>0.26</v>
      </c>
      <c r="J76" s="74">
        <f>I76*100</f>
        <v>26</v>
      </c>
      <c r="K76" s="75">
        <v>1469</v>
      </c>
      <c r="L76" s="75">
        <v>198</v>
      </c>
      <c r="M76" s="85">
        <f>D76*E76</f>
        <v>179.59382460800001</v>
      </c>
      <c r="N76" s="76">
        <f>K76-M76</f>
        <v>1289.406175392</v>
      </c>
      <c r="O76" s="273">
        <f>(K76-M76)/M76</f>
        <v>7.1795685525735138</v>
      </c>
      <c r="P76" s="245">
        <v>5663.1</v>
      </c>
      <c r="Q76" s="79">
        <v>1155</v>
      </c>
      <c r="R76" s="86">
        <f>D76*F76</f>
        <v>107.78303993600001</v>
      </c>
      <c r="S76" s="76">
        <f>Q76-R76</f>
        <v>1047.216960064</v>
      </c>
      <c r="T76" s="274">
        <f>S76/R76</f>
        <v>9.7159716471702975</v>
      </c>
      <c r="U76" s="75">
        <v>911</v>
      </c>
      <c r="V76" s="85">
        <f>D76*G76</f>
        <v>95.480261184</v>
      </c>
      <c r="W76" s="76">
        <f>U76-V76</f>
        <v>815.51973881599997</v>
      </c>
      <c r="X76" s="273">
        <f>(U76-V76)/V76</f>
        <v>8.5412390865208465</v>
      </c>
      <c r="Y76" s="80">
        <f>U76/J76</f>
        <v>35.03846153846154</v>
      </c>
      <c r="Z76" s="81">
        <v>1000</v>
      </c>
      <c r="AA76" s="75">
        <v>410</v>
      </c>
      <c r="AB76" s="75">
        <v>25</v>
      </c>
      <c r="AC76" s="76">
        <f>AA76+AB76</f>
        <v>435</v>
      </c>
      <c r="AD76" s="77">
        <f>AC76/Z76</f>
        <v>0.435</v>
      </c>
      <c r="AE76" s="82">
        <f>AD76/0.696754</f>
        <v>0.62432364937983853</v>
      </c>
      <c r="AF76" s="75">
        <v>225</v>
      </c>
      <c r="AG76" s="77">
        <f>AF76/Z76</f>
        <v>0.22500000000000001</v>
      </c>
      <c r="AH76" s="83">
        <f>AG76/0.22283</f>
        <v>1.0097383655701657</v>
      </c>
      <c r="AI76" s="75">
        <v>310</v>
      </c>
      <c r="AJ76" s="75">
        <v>40</v>
      </c>
      <c r="AK76" s="76">
        <f>AI76+AJ76</f>
        <v>350</v>
      </c>
      <c r="AL76" s="77">
        <f>AK76/Z76</f>
        <v>0.35</v>
      </c>
      <c r="AM76" s="83">
        <f>AL76/0.072266</f>
        <v>4.8432181108681815</v>
      </c>
      <c r="AN76" s="75">
        <v>0</v>
      </c>
      <c r="AO76" s="66" t="s">
        <v>5</v>
      </c>
      <c r="AP76" s="78" t="s">
        <v>5</v>
      </c>
      <c r="AQ76" s="188" t="s">
        <v>43</v>
      </c>
      <c r="AR76" s="281" t="s">
        <v>214</v>
      </c>
    </row>
    <row r="77" spans="1:44" x14ac:dyDescent="0.2">
      <c r="A77" s="174" t="s">
        <v>181</v>
      </c>
      <c r="B77" s="250">
        <v>4620070.01</v>
      </c>
      <c r="C77" s="68">
        <v>4620070</v>
      </c>
      <c r="D77" s="67">
        <v>0.71452160099999995</v>
      </c>
      <c r="E77" s="86">
        <v>1146</v>
      </c>
      <c r="F77" s="86">
        <v>824</v>
      </c>
      <c r="G77" s="184">
        <v>670</v>
      </c>
      <c r="H77" s="84"/>
      <c r="I77" s="73">
        <v>0.26</v>
      </c>
      <c r="J77" s="74">
        <f>I77*100</f>
        <v>26</v>
      </c>
      <c r="K77" s="75">
        <v>2002</v>
      </c>
      <c r="L77" s="75">
        <v>1220</v>
      </c>
      <c r="M77" s="85">
        <f>D77*E77</f>
        <v>818.84175474599999</v>
      </c>
      <c r="N77" s="76">
        <f>K77-M77</f>
        <v>1183.1582452540001</v>
      </c>
      <c r="O77" s="273">
        <f>(K77-M77)/M77</f>
        <v>1.4449168455277528</v>
      </c>
      <c r="P77" s="245">
        <v>7644.1</v>
      </c>
      <c r="Q77" s="79">
        <v>1672</v>
      </c>
      <c r="R77" s="86">
        <f>D77*F77</f>
        <v>588.76579922399992</v>
      </c>
      <c r="S77" s="76">
        <f>Q77-R77</f>
        <v>1083.2342007760001</v>
      </c>
      <c r="T77" s="274">
        <f>S77/R77</f>
        <v>1.8398388666660244</v>
      </c>
      <c r="U77" s="75">
        <v>1290</v>
      </c>
      <c r="V77" s="85">
        <f>D77*G77</f>
        <v>478.72947266999995</v>
      </c>
      <c r="W77" s="76">
        <f>U77-V77</f>
        <v>811.27052733000005</v>
      </c>
      <c r="X77" s="273">
        <f>(U77-V77)/V77</f>
        <v>1.6946325088474945</v>
      </c>
      <c r="Y77" s="80">
        <f>U77/J77</f>
        <v>49.615384615384613</v>
      </c>
      <c r="Z77" s="81">
        <v>1310</v>
      </c>
      <c r="AA77" s="75">
        <v>435</v>
      </c>
      <c r="AB77" s="75">
        <v>25</v>
      </c>
      <c r="AC77" s="76">
        <f>AA77+AB77</f>
        <v>460</v>
      </c>
      <c r="AD77" s="77">
        <f>AC77/Z77</f>
        <v>0.35114503816793891</v>
      </c>
      <c r="AE77" s="82">
        <f>AD77/0.696754</f>
        <v>0.50397276250719614</v>
      </c>
      <c r="AF77" s="75">
        <v>220</v>
      </c>
      <c r="AG77" s="77">
        <f>AF77/Z77</f>
        <v>0.16793893129770993</v>
      </c>
      <c r="AH77" s="83">
        <f>AG77/0.22283</f>
        <v>0.75366392001844418</v>
      </c>
      <c r="AI77" s="75">
        <v>575</v>
      </c>
      <c r="AJ77" s="75">
        <v>45</v>
      </c>
      <c r="AK77" s="76">
        <f>AI77+AJ77</f>
        <v>620</v>
      </c>
      <c r="AL77" s="77">
        <f>AK77/Z77</f>
        <v>0.47328244274809161</v>
      </c>
      <c r="AM77" s="83">
        <f>AL77/0.072266</f>
        <v>6.5491717093528301</v>
      </c>
      <c r="AN77" s="75">
        <v>10</v>
      </c>
      <c r="AO77" s="66" t="s">
        <v>5</v>
      </c>
      <c r="AP77" s="78" t="s">
        <v>5</v>
      </c>
      <c r="AQ77" s="188" t="s">
        <v>43</v>
      </c>
      <c r="AR77" s="281" t="s">
        <v>214</v>
      </c>
    </row>
    <row r="78" spans="1:44" x14ac:dyDescent="0.2">
      <c r="A78" s="174" t="s">
        <v>228</v>
      </c>
      <c r="B78" s="250">
        <v>4620070.0199999996</v>
      </c>
      <c r="C78" s="68">
        <v>4620070</v>
      </c>
      <c r="D78" s="67">
        <v>0.28204022499999998</v>
      </c>
      <c r="E78" s="86">
        <v>1146</v>
      </c>
      <c r="F78" s="86">
        <v>824</v>
      </c>
      <c r="G78" s="184">
        <v>670</v>
      </c>
      <c r="H78" s="84"/>
      <c r="I78" s="73">
        <v>0.36</v>
      </c>
      <c r="J78" s="74">
        <f>I78*100</f>
        <v>36</v>
      </c>
      <c r="K78" s="75">
        <v>3334</v>
      </c>
      <c r="L78" s="75">
        <v>1332</v>
      </c>
      <c r="M78" s="85">
        <f>D78*E78</f>
        <v>323.21809784999999</v>
      </c>
      <c r="N78" s="76">
        <f>K78-M78</f>
        <v>3010.78190215</v>
      </c>
      <c r="O78" s="273">
        <f>(K78-M78)/M78</f>
        <v>9.3150164615697122</v>
      </c>
      <c r="P78" s="245">
        <v>9341.6</v>
      </c>
      <c r="Q78" s="79">
        <v>2334</v>
      </c>
      <c r="R78" s="86">
        <f>D78*F78</f>
        <v>232.40114539999999</v>
      </c>
      <c r="S78" s="76">
        <f>Q78-R78</f>
        <v>2101.5988545999999</v>
      </c>
      <c r="T78" s="274">
        <f>S78/R78</f>
        <v>9.0429797623536157</v>
      </c>
      <c r="U78" s="75">
        <v>2034</v>
      </c>
      <c r="V78" s="85">
        <f>D78*G78</f>
        <v>188.96695075</v>
      </c>
      <c r="W78" s="76">
        <f>U78-V78</f>
        <v>1845.03304925</v>
      </c>
      <c r="X78" s="273">
        <f>(U78-V78)/V78</f>
        <v>9.7637869581276497</v>
      </c>
      <c r="Y78" s="80">
        <f>U78/J78</f>
        <v>56.5</v>
      </c>
      <c r="Z78" s="81">
        <v>2245</v>
      </c>
      <c r="AA78" s="75">
        <v>775</v>
      </c>
      <c r="AB78" s="75">
        <v>30</v>
      </c>
      <c r="AC78" s="76">
        <f>AA78+AB78</f>
        <v>805</v>
      </c>
      <c r="AD78" s="77">
        <f>AC78/Z78</f>
        <v>0.35857461024498888</v>
      </c>
      <c r="AE78" s="82">
        <f>AD78/0.696754</f>
        <v>0.514635883317482</v>
      </c>
      <c r="AF78" s="75">
        <v>355</v>
      </c>
      <c r="AG78" s="77">
        <f>AF78/Z78</f>
        <v>0.15812917594654788</v>
      </c>
      <c r="AH78" s="83">
        <f>AG78/0.22283</f>
        <v>0.7096404251965529</v>
      </c>
      <c r="AI78" s="75">
        <v>1015</v>
      </c>
      <c r="AJ78" s="75">
        <v>50</v>
      </c>
      <c r="AK78" s="76">
        <f>AI78+AJ78</f>
        <v>1065</v>
      </c>
      <c r="AL78" s="77">
        <f>AK78/Z78</f>
        <v>0.47438752783964366</v>
      </c>
      <c r="AM78" s="83">
        <f>AL78/0.072266</f>
        <v>6.5644636182941314</v>
      </c>
      <c r="AN78" s="75">
        <v>15</v>
      </c>
      <c r="AO78" s="66" t="s">
        <v>5</v>
      </c>
      <c r="AP78" s="78" t="s">
        <v>5</v>
      </c>
      <c r="AQ78" s="188" t="s">
        <v>43</v>
      </c>
      <c r="AR78" s="281" t="s">
        <v>214</v>
      </c>
    </row>
    <row r="79" spans="1:44" x14ac:dyDescent="0.2">
      <c r="A79" s="219" t="s">
        <v>161</v>
      </c>
      <c r="B79" s="220">
        <v>4620071</v>
      </c>
      <c r="C79" s="221"/>
      <c r="D79" s="222"/>
      <c r="E79" s="223"/>
      <c r="F79" s="223"/>
      <c r="G79" s="224"/>
      <c r="H79" s="225">
        <v>244620071</v>
      </c>
      <c r="I79" s="226">
        <v>0.45</v>
      </c>
      <c r="J79" s="227">
        <f>I79*100</f>
        <v>45</v>
      </c>
      <c r="K79" s="228"/>
      <c r="L79" s="228"/>
      <c r="M79" s="229"/>
      <c r="N79" s="230"/>
      <c r="O79" s="279"/>
      <c r="P79" s="242"/>
      <c r="Q79" s="232"/>
      <c r="R79" s="233"/>
      <c r="S79" s="230"/>
      <c r="T79" s="280"/>
      <c r="U79" s="228"/>
      <c r="V79" s="229"/>
      <c r="W79" s="230"/>
      <c r="X79" s="279"/>
      <c r="Y79" s="234"/>
      <c r="Z79" s="235"/>
      <c r="AA79" s="228"/>
      <c r="AB79" s="228"/>
      <c r="AC79" s="230"/>
      <c r="AD79" s="231"/>
      <c r="AE79" s="236"/>
      <c r="AF79" s="228"/>
      <c r="AG79" s="231"/>
      <c r="AH79" s="237"/>
      <c r="AI79" s="228"/>
      <c r="AJ79" s="228"/>
      <c r="AK79" s="230"/>
      <c r="AL79" s="231"/>
      <c r="AM79" s="237"/>
      <c r="AN79" s="228"/>
      <c r="AO79" s="218" t="s">
        <v>51</v>
      </c>
      <c r="AP79" s="332" t="s">
        <v>51</v>
      </c>
      <c r="AQ79" s="188" t="s">
        <v>161</v>
      </c>
      <c r="AR79" s="281" t="s">
        <v>214</v>
      </c>
    </row>
    <row r="80" spans="1:44" x14ac:dyDescent="0.2">
      <c r="A80" s="174"/>
      <c r="B80" s="181">
        <v>4620072</v>
      </c>
      <c r="C80" s="68"/>
      <c r="D80" s="69"/>
      <c r="E80" s="70"/>
      <c r="F80" s="70"/>
      <c r="G80" s="71"/>
      <c r="H80" s="84">
        <v>244620072</v>
      </c>
      <c r="I80" s="73">
        <v>2.59</v>
      </c>
      <c r="J80" s="74">
        <f>I80*100</f>
        <v>259</v>
      </c>
      <c r="K80" s="75">
        <v>3585</v>
      </c>
      <c r="L80" s="75">
        <v>3513</v>
      </c>
      <c r="M80" s="85">
        <v>3550</v>
      </c>
      <c r="N80" s="76">
        <f>K80-M80</f>
        <v>35</v>
      </c>
      <c r="O80" s="273">
        <f>(K80-M80)/M80</f>
        <v>9.8591549295774655E-3</v>
      </c>
      <c r="P80" s="245">
        <v>1386.8</v>
      </c>
      <c r="Q80" s="79">
        <v>1933</v>
      </c>
      <c r="R80" s="86">
        <v>1810</v>
      </c>
      <c r="S80" s="76">
        <f>Q80-R80</f>
        <v>123</v>
      </c>
      <c r="T80" s="274">
        <f>S80/R80</f>
        <v>6.7955801104972374E-2</v>
      </c>
      <c r="U80" s="75">
        <v>1791</v>
      </c>
      <c r="V80" s="85">
        <v>1713</v>
      </c>
      <c r="W80" s="76">
        <f>U80-V80</f>
        <v>78</v>
      </c>
      <c r="X80" s="273">
        <f>(U80-V80)/V80</f>
        <v>4.553415061295972E-2</v>
      </c>
      <c r="Y80" s="80">
        <f>U80/J80</f>
        <v>6.9150579150579148</v>
      </c>
      <c r="Z80" s="81">
        <v>1605</v>
      </c>
      <c r="AA80" s="75">
        <v>705</v>
      </c>
      <c r="AB80" s="75">
        <v>70</v>
      </c>
      <c r="AC80" s="76">
        <f>AA80+AB80</f>
        <v>775</v>
      </c>
      <c r="AD80" s="77">
        <f>AC80/Z80</f>
        <v>0.48286604361370716</v>
      </c>
      <c r="AE80" s="82">
        <f>AD80/0.696754</f>
        <v>0.69302227703566421</v>
      </c>
      <c r="AF80" s="75">
        <v>550</v>
      </c>
      <c r="AG80" s="77">
        <f>AF80/Z80</f>
        <v>0.34267912772585668</v>
      </c>
      <c r="AH80" s="83">
        <f>AG80/0.22283</f>
        <v>1.5378500548662957</v>
      </c>
      <c r="AI80" s="75">
        <v>175</v>
      </c>
      <c r="AJ80" s="75">
        <v>80</v>
      </c>
      <c r="AK80" s="76">
        <f>AI80+AJ80</f>
        <v>255</v>
      </c>
      <c r="AL80" s="77">
        <f>AK80/Z80</f>
        <v>0.15887850467289719</v>
      </c>
      <c r="AM80" s="83">
        <f>AL80/0.072266</f>
        <v>2.198523575026945</v>
      </c>
      <c r="AN80" s="75">
        <v>25</v>
      </c>
      <c r="AO80" s="66" t="s">
        <v>5</v>
      </c>
      <c r="AP80" s="78" t="s">
        <v>5</v>
      </c>
      <c r="AR80" s="281" t="s">
        <v>214</v>
      </c>
    </row>
    <row r="81" spans="1:45" x14ac:dyDescent="0.2">
      <c r="A81" s="174"/>
      <c r="B81" s="181">
        <v>4620073</v>
      </c>
      <c r="C81" s="68"/>
      <c r="D81" s="69"/>
      <c r="E81" s="70"/>
      <c r="F81" s="70"/>
      <c r="G81" s="71"/>
      <c r="H81" s="84">
        <v>244620073</v>
      </c>
      <c r="I81" s="73">
        <v>0.33</v>
      </c>
      <c r="J81" s="74">
        <f>I81*100</f>
        <v>33</v>
      </c>
      <c r="K81" s="75">
        <v>1848</v>
      </c>
      <c r="L81" s="75">
        <v>1239</v>
      </c>
      <c r="M81" s="85">
        <v>1323</v>
      </c>
      <c r="N81" s="76">
        <f>K81-M81</f>
        <v>525</v>
      </c>
      <c r="O81" s="273">
        <f>(K81-M81)/M81</f>
        <v>0.3968253968253968</v>
      </c>
      <c r="P81" s="245">
        <v>5598.3</v>
      </c>
      <c r="Q81" s="79">
        <v>1238</v>
      </c>
      <c r="R81" s="86">
        <v>788</v>
      </c>
      <c r="S81" s="76">
        <f>Q81-R81</f>
        <v>450</v>
      </c>
      <c r="T81" s="274">
        <f>S81/R81</f>
        <v>0.57106598984771573</v>
      </c>
      <c r="U81" s="75">
        <v>1115</v>
      </c>
      <c r="V81" s="85">
        <v>700</v>
      </c>
      <c r="W81" s="76">
        <f>U81-V81</f>
        <v>415</v>
      </c>
      <c r="X81" s="273">
        <f>(U81-V81)/V81</f>
        <v>0.59285714285714286</v>
      </c>
      <c r="Y81" s="80">
        <f>U81/J81</f>
        <v>33.787878787878789</v>
      </c>
      <c r="Z81" s="81">
        <v>815</v>
      </c>
      <c r="AA81" s="75">
        <v>350</v>
      </c>
      <c r="AB81" s="75">
        <v>15</v>
      </c>
      <c r="AC81" s="76">
        <f>AA81+AB81</f>
        <v>365</v>
      </c>
      <c r="AD81" s="77">
        <f>AC81/Z81</f>
        <v>0.44785276073619634</v>
      </c>
      <c r="AE81" s="82">
        <f>AD81/0.696754</f>
        <v>0.64277027578771895</v>
      </c>
      <c r="AF81" s="75">
        <v>230</v>
      </c>
      <c r="AG81" s="77">
        <f>AF81/Z81</f>
        <v>0.2822085889570552</v>
      </c>
      <c r="AH81" s="83">
        <f>AG81/0.22283</f>
        <v>1.2664748416149316</v>
      </c>
      <c r="AI81" s="75">
        <v>180</v>
      </c>
      <c r="AJ81" s="75">
        <v>30</v>
      </c>
      <c r="AK81" s="76">
        <f>AI81+AJ81</f>
        <v>210</v>
      </c>
      <c r="AL81" s="77">
        <f>AK81/Z81</f>
        <v>0.25766871165644173</v>
      </c>
      <c r="AM81" s="83">
        <f>AL81/0.072266</f>
        <v>3.5655593454244285</v>
      </c>
      <c r="AN81" s="75">
        <v>10</v>
      </c>
      <c r="AO81" s="66" t="s">
        <v>5</v>
      </c>
      <c r="AP81" s="78" t="s">
        <v>5</v>
      </c>
      <c r="AR81" s="281" t="s">
        <v>214</v>
      </c>
    </row>
    <row r="82" spans="1:45" x14ac:dyDescent="0.2">
      <c r="A82" s="174"/>
      <c r="B82" s="181">
        <v>4620074</v>
      </c>
      <c r="C82" s="68"/>
      <c r="D82" s="69"/>
      <c r="E82" s="70"/>
      <c r="F82" s="70"/>
      <c r="G82" s="71"/>
      <c r="H82" s="84">
        <v>244620074</v>
      </c>
      <c r="I82" s="73">
        <v>0.4</v>
      </c>
      <c r="J82" s="74">
        <f>I82*100</f>
        <v>40</v>
      </c>
      <c r="K82" s="75">
        <v>3610</v>
      </c>
      <c r="L82" s="75">
        <v>3688</v>
      </c>
      <c r="M82" s="85">
        <v>3729</v>
      </c>
      <c r="N82" s="76">
        <f>K82-M82</f>
        <v>-119</v>
      </c>
      <c r="O82" s="273">
        <f>(K82-M82)/M82</f>
        <v>-3.1912040761598287E-2</v>
      </c>
      <c r="P82" s="245">
        <v>9016</v>
      </c>
      <c r="Q82" s="79">
        <v>1868</v>
      </c>
      <c r="R82" s="86">
        <v>1858</v>
      </c>
      <c r="S82" s="76">
        <f>Q82-R82</f>
        <v>10</v>
      </c>
      <c r="T82" s="274">
        <f>S82/R82</f>
        <v>5.3821313240043061E-3</v>
      </c>
      <c r="U82" s="75">
        <v>1694</v>
      </c>
      <c r="V82" s="85">
        <v>1723</v>
      </c>
      <c r="W82" s="76">
        <f>U82-V82</f>
        <v>-29</v>
      </c>
      <c r="X82" s="273">
        <f>(U82-V82)/V82</f>
        <v>-1.6831108531630876E-2</v>
      </c>
      <c r="Y82" s="80">
        <f>U82/J82</f>
        <v>42.35</v>
      </c>
      <c r="Z82" s="81">
        <v>1710</v>
      </c>
      <c r="AA82" s="75">
        <v>605</v>
      </c>
      <c r="AB82" s="75">
        <v>35</v>
      </c>
      <c r="AC82" s="76">
        <f>AA82+AB82</f>
        <v>640</v>
      </c>
      <c r="AD82" s="77">
        <f>AC82/Z82</f>
        <v>0.3742690058479532</v>
      </c>
      <c r="AE82" s="82">
        <f>AD82/0.696754</f>
        <v>0.53716090018565121</v>
      </c>
      <c r="AF82" s="75">
        <v>725</v>
      </c>
      <c r="AG82" s="77">
        <f>AF82/Z82</f>
        <v>0.42397660818713451</v>
      </c>
      <c r="AH82" s="83">
        <f>AG82/0.22283</f>
        <v>1.9026908772927098</v>
      </c>
      <c r="AI82" s="75">
        <v>180</v>
      </c>
      <c r="AJ82" s="75">
        <v>160</v>
      </c>
      <c r="AK82" s="76">
        <f>AI82+AJ82</f>
        <v>340</v>
      </c>
      <c r="AL82" s="77">
        <f>AK82/Z82</f>
        <v>0.19883040935672514</v>
      </c>
      <c r="AM82" s="83">
        <f>AL82/0.072266</f>
        <v>2.7513686845366445</v>
      </c>
      <c r="AN82" s="75">
        <v>0</v>
      </c>
      <c r="AO82" s="66" t="s">
        <v>5</v>
      </c>
      <c r="AP82" s="78" t="s">
        <v>5</v>
      </c>
      <c r="AR82" s="281" t="s">
        <v>214</v>
      </c>
    </row>
    <row r="83" spans="1:45" x14ac:dyDescent="0.2">
      <c r="A83" s="174"/>
      <c r="B83" s="181">
        <v>4620075</v>
      </c>
      <c r="C83" s="68"/>
      <c r="D83" s="69"/>
      <c r="E83" s="70"/>
      <c r="F83" s="70"/>
      <c r="G83" s="71"/>
      <c r="H83" s="84">
        <v>244620075</v>
      </c>
      <c r="I83" s="73">
        <v>0.31</v>
      </c>
      <c r="J83" s="74">
        <f>I83*100</f>
        <v>31</v>
      </c>
      <c r="K83" s="75">
        <v>2797</v>
      </c>
      <c r="L83" s="75">
        <v>2746</v>
      </c>
      <c r="M83" s="85">
        <v>2704</v>
      </c>
      <c r="N83" s="76">
        <f>K83-M83</f>
        <v>93</v>
      </c>
      <c r="O83" s="273">
        <f>(K83-M83)/M83</f>
        <v>3.4393491124260357E-2</v>
      </c>
      <c r="P83" s="245">
        <v>9045.9</v>
      </c>
      <c r="Q83" s="79">
        <v>1504</v>
      </c>
      <c r="R83" s="86">
        <v>1364</v>
      </c>
      <c r="S83" s="76">
        <f>Q83-R83</f>
        <v>140</v>
      </c>
      <c r="T83" s="274">
        <f>S83/R83</f>
        <v>0.10263929618768329</v>
      </c>
      <c r="U83" s="75">
        <v>1427</v>
      </c>
      <c r="V83" s="85">
        <v>1290</v>
      </c>
      <c r="W83" s="76">
        <f>U83-V83</f>
        <v>137</v>
      </c>
      <c r="X83" s="273">
        <f>(U83-V83)/V83</f>
        <v>0.1062015503875969</v>
      </c>
      <c r="Y83" s="80">
        <f>U83/J83</f>
        <v>46.032258064516128</v>
      </c>
      <c r="Z83" s="81">
        <v>1320</v>
      </c>
      <c r="AA83" s="75">
        <v>480</v>
      </c>
      <c r="AB83" s="75">
        <v>15</v>
      </c>
      <c r="AC83" s="76">
        <f>AA83+AB83</f>
        <v>495</v>
      </c>
      <c r="AD83" s="77">
        <f>AC83/Z83</f>
        <v>0.375</v>
      </c>
      <c r="AE83" s="82">
        <f>AD83/0.696754</f>
        <v>0.53821004256882632</v>
      </c>
      <c r="AF83" s="75">
        <v>635</v>
      </c>
      <c r="AG83" s="77">
        <f>AF83/Z83</f>
        <v>0.48106060606060608</v>
      </c>
      <c r="AH83" s="83">
        <f>AG83/0.22283</f>
        <v>2.1588682226836875</v>
      </c>
      <c r="AI83" s="75">
        <v>130</v>
      </c>
      <c r="AJ83" s="75">
        <v>45</v>
      </c>
      <c r="AK83" s="76">
        <f>AI83+AJ83</f>
        <v>175</v>
      </c>
      <c r="AL83" s="77">
        <f>AK83/Z83</f>
        <v>0.13257575757575757</v>
      </c>
      <c r="AM83" s="83">
        <f>AL83/0.072266</f>
        <v>1.834552314722796</v>
      </c>
      <c r="AN83" s="75">
        <v>15</v>
      </c>
      <c r="AO83" s="66" t="s">
        <v>5</v>
      </c>
      <c r="AP83" s="78" t="s">
        <v>5</v>
      </c>
      <c r="AR83" s="281" t="s">
        <v>214</v>
      </c>
    </row>
    <row r="84" spans="1:45" x14ac:dyDescent="0.2">
      <c r="A84" s="174"/>
      <c r="B84" s="181">
        <v>4620076</v>
      </c>
      <c r="C84" s="68"/>
      <c r="D84" s="69"/>
      <c r="E84" s="70"/>
      <c r="F84" s="70"/>
      <c r="G84" s="71"/>
      <c r="H84" s="84">
        <v>244620076</v>
      </c>
      <c r="I84" s="73">
        <v>0.37</v>
      </c>
      <c r="J84" s="74">
        <f>I84*100</f>
        <v>37</v>
      </c>
      <c r="K84" s="75">
        <v>2989</v>
      </c>
      <c r="L84" s="75">
        <v>2645</v>
      </c>
      <c r="M84" s="85">
        <v>2623</v>
      </c>
      <c r="N84" s="76">
        <f>K84-M84</f>
        <v>366</v>
      </c>
      <c r="O84" s="273">
        <f>(K84-M84)/M84</f>
        <v>0.13953488372093023</v>
      </c>
      <c r="P84" s="245">
        <v>8100.3</v>
      </c>
      <c r="Q84" s="79">
        <v>1768</v>
      </c>
      <c r="R84" s="86">
        <v>1342</v>
      </c>
      <c r="S84" s="76">
        <f>Q84-R84</f>
        <v>426</v>
      </c>
      <c r="T84" s="274">
        <f>S84/R84</f>
        <v>0.31743666169895679</v>
      </c>
      <c r="U84" s="75">
        <v>1577</v>
      </c>
      <c r="V84" s="85">
        <v>1253</v>
      </c>
      <c r="W84" s="76">
        <f>U84-V84</f>
        <v>324</v>
      </c>
      <c r="X84" s="273">
        <f>(U84-V84)/V84</f>
        <v>0.25857940941739826</v>
      </c>
      <c r="Y84" s="80">
        <f>U84/J84</f>
        <v>42.621621621621621</v>
      </c>
      <c r="Z84" s="81">
        <v>1465</v>
      </c>
      <c r="AA84" s="75">
        <v>490</v>
      </c>
      <c r="AB84" s="75">
        <v>25</v>
      </c>
      <c r="AC84" s="76">
        <f>AA84+AB84</f>
        <v>515</v>
      </c>
      <c r="AD84" s="77">
        <f>AC84/Z84</f>
        <v>0.35153583617747441</v>
      </c>
      <c r="AE84" s="82">
        <f>AD84/0.696754</f>
        <v>0.50453364627612385</v>
      </c>
      <c r="AF84" s="75">
        <v>725</v>
      </c>
      <c r="AG84" s="77">
        <f>AF84/Z84</f>
        <v>0.4948805460750853</v>
      </c>
      <c r="AH84" s="83">
        <f>AG84/0.22283</f>
        <v>2.2208883277614562</v>
      </c>
      <c r="AI84" s="75">
        <v>135</v>
      </c>
      <c r="AJ84" s="75">
        <v>75</v>
      </c>
      <c r="AK84" s="76">
        <f>AI84+AJ84</f>
        <v>210</v>
      </c>
      <c r="AL84" s="77">
        <f>AK84/Z84</f>
        <v>0.14334470989761092</v>
      </c>
      <c r="AM84" s="83">
        <f>AL84/0.072266</f>
        <v>1.9835705573521563</v>
      </c>
      <c r="AN84" s="75">
        <v>15</v>
      </c>
      <c r="AO84" s="66" t="s">
        <v>5</v>
      </c>
      <c r="AP84" s="78" t="s">
        <v>5</v>
      </c>
      <c r="AR84" s="281" t="s">
        <v>214</v>
      </c>
    </row>
    <row r="85" spans="1:45" x14ac:dyDescent="0.2">
      <c r="A85" s="174"/>
      <c r="B85" s="181">
        <v>4620077</v>
      </c>
      <c r="C85" s="68"/>
      <c r="D85" s="69"/>
      <c r="E85" s="70"/>
      <c r="F85" s="70"/>
      <c r="G85" s="71"/>
      <c r="H85" s="84">
        <v>244620077</v>
      </c>
      <c r="I85" s="73">
        <v>0.42</v>
      </c>
      <c r="J85" s="74">
        <f>I85*100</f>
        <v>42</v>
      </c>
      <c r="K85" s="75">
        <v>2967</v>
      </c>
      <c r="L85" s="75">
        <v>2364</v>
      </c>
      <c r="M85" s="85">
        <v>2461</v>
      </c>
      <c r="N85" s="76">
        <f>K85-M85</f>
        <v>506</v>
      </c>
      <c r="O85" s="273">
        <f>(K85-M85)/M85</f>
        <v>0.20560747663551401</v>
      </c>
      <c r="P85" s="245">
        <v>7098.1</v>
      </c>
      <c r="Q85" s="79">
        <v>1468</v>
      </c>
      <c r="R85" s="86">
        <v>1052</v>
      </c>
      <c r="S85" s="76">
        <f>Q85-R85</f>
        <v>416</v>
      </c>
      <c r="T85" s="274">
        <f>S85/R85</f>
        <v>0.39543726235741444</v>
      </c>
      <c r="U85" s="75">
        <v>1373</v>
      </c>
      <c r="V85" s="85">
        <v>1016</v>
      </c>
      <c r="W85" s="76">
        <f>U85-V85</f>
        <v>357</v>
      </c>
      <c r="X85" s="273">
        <f>(U85-V85)/V85</f>
        <v>0.3513779527559055</v>
      </c>
      <c r="Y85" s="80">
        <f>U85/J85</f>
        <v>32.69047619047619</v>
      </c>
      <c r="Z85" s="81">
        <v>1205</v>
      </c>
      <c r="AA85" s="75">
        <v>465</v>
      </c>
      <c r="AB85" s="75">
        <v>45</v>
      </c>
      <c r="AC85" s="76">
        <f>AA85+AB85</f>
        <v>510</v>
      </c>
      <c r="AD85" s="77">
        <f>AC85/Z85</f>
        <v>0.42323651452282157</v>
      </c>
      <c r="AE85" s="82">
        <f>AD85/0.696754</f>
        <v>0.60744037999469191</v>
      </c>
      <c r="AF85" s="75">
        <v>350</v>
      </c>
      <c r="AG85" s="77">
        <f>AF85/Z85</f>
        <v>0.29045643153526973</v>
      </c>
      <c r="AH85" s="83">
        <f>AG85/0.22283</f>
        <v>1.3034888997678487</v>
      </c>
      <c r="AI85" s="75">
        <v>250</v>
      </c>
      <c r="AJ85" s="75">
        <v>75</v>
      </c>
      <c r="AK85" s="76">
        <f>AI85+AJ85</f>
        <v>325</v>
      </c>
      <c r="AL85" s="77">
        <f>AK85/Z85</f>
        <v>0.26970954356846472</v>
      </c>
      <c r="AM85" s="83">
        <f>AL85/0.072266</f>
        <v>3.7321775602422265</v>
      </c>
      <c r="AN85" s="75">
        <v>10</v>
      </c>
      <c r="AO85" s="66" t="s">
        <v>5</v>
      </c>
      <c r="AP85" s="78" t="s">
        <v>5</v>
      </c>
      <c r="AR85" s="281" t="s">
        <v>214</v>
      </c>
    </row>
    <row r="86" spans="1:45" x14ac:dyDescent="0.2">
      <c r="A86" s="174" t="s">
        <v>90</v>
      </c>
      <c r="B86" s="181">
        <v>4620078</v>
      </c>
      <c r="C86" s="68"/>
      <c r="D86" s="69"/>
      <c r="E86" s="70"/>
      <c r="F86" s="70"/>
      <c r="G86" s="71"/>
      <c r="H86" s="84">
        <v>244620078</v>
      </c>
      <c r="I86" s="73">
        <v>0.37</v>
      </c>
      <c r="J86" s="74">
        <f>I86*100</f>
        <v>37</v>
      </c>
      <c r="K86" s="75">
        <v>4013</v>
      </c>
      <c r="L86" s="75">
        <v>3828</v>
      </c>
      <c r="M86" s="85">
        <v>3755</v>
      </c>
      <c r="N86" s="76">
        <f>K86-M86</f>
        <v>258</v>
      </c>
      <c r="O86" s="273">
        <f>(K86-M86)/M86</f>
        <v>6.8708388814913451E-2</v>
      </c>
      <c r="P86" s="245">
        <v>10773.2</v>
      </c>
      <c r="Q86" s="79">
        <v>2199</v>
      </c>
      <c r="R86" s="86">
        <v>2051</v>
      </c>
      <c r="S86" s="76">
        <f>Q86-R86</f>
        <v>148</v>
      </c>
      <c r="T86" s="274">
        <f>S86/R86</f>
        <v>7.2159921989273526E-2</v>
      </c>
      <c r="U86" s="75">
        <v>2048</v>
      </c>
      <c r="V86" s="85">
        <v>1929</v>
      </c>
      <c r="W86" s="76">
        <f>U86-V86</f>
        <v>119</v>
      </c>
      <c r="X86" s="273">
        <f>(U86-V86)/V86</f>
        <v>6.168999481596682E-2</v>
      </c>
      <c r="Y86" s="80">
        <f>U86/J86</f>
        <v>55.351351351351354</v>
      </c>
      <c r="Z86" s="81">
        <v>1605</v>
      </c>
      <c r="AA86" s="75">
        <v>635</v>
      </c>
      <c r="AB86" s="75">
        <v>45</v>
      </c>
      <c r="AC86" s="76">
        <f>AA86+AB86</f>
        <v>680</v>
      </c>
      <c r="AD86" s="77">
        <f>AC86/Z86</f>
        <v>0.42367601246105918</v>
      </c>
      <c r="AE86" s="82">
        <f>AD86/0.696754</f>
        <v>0.60807115920548604</v>
      </c>
      <c r="AF86" s="75">
        <v>660</v>
      </c>
      <c r="AG86" s="77">
        <f>AF86/Z86</f>
        <v>0.41121495327102803</v>
      </c>
      <c r="AH86" s="83">
        <f>AG86/0.22283</f>
        <v>1.845420065839555</v>
      </c>
      <c r="AI86" s="75">
        <v>215</v>
      </c>
      <c r="AJ86" s="75">
        <v>30</v>
      </c>
      <c r="AK86" s="76">
        <f>AI86+AJ86</f>
        <v>245</v>
      </c>
      <c r="AL86" s="77">
        <f>AK86/Z86</f>
        <v>0.15264797507788161</v>
      </c>
      <c r="AM86" s="83">
        <f>AL86/0.072266</f>
        <v>2.1123069642415744</v>
      </c>
      <c r="AN86" s="75">
        <v>20</v>
      </c>
      <c r="AO86" s="66" t="s">
        <v>5</v>
      </c>
      <c r="AP86" s="78" t="s">
        <v>5</v>
      </c>
      <c r="AQ86" s="188" t="s">
        <v>91</v>
      </c>
      <c r="AR86" s="281" t="s">
        <v>214</v>
      </c>
    </row>
    <row r="87" spans="1:45" x14ac:dyDescent="0.2">
      <c r="A87" s="174"/>
      <c r="B87" s="181">
        <v>4620079</v>
      </c>
      <c r="C87" s="68"/>
      <c r="D87" s="69"/>
      <c r="E87" s="70"/>
      <c r="F87" s="70"/>
      <c r="G87" s="71"/>
      <c r="H87" s="84">
        <v>244620079</v>
      </c>
      <c r="I87" s="73">
        <v>0.6</v>
      </c>
      <c r="J87" s="74">
        <f>I87*100</f>
        <v>60</v>
      </c>
      <c r="K87" s="75">
        <v>4599</v>
      </c>
      <c r="L87" s="75">
        <v>4480</v>
      </c>
      <c r="M87" s="85">
        <v>4446</v>
      </c>
      <c r="N87" s="76">
        <f>K87-M87</f>
        <v>153</v>
      </c>
      <c r="O87" s="273">
        <f>(K87-M87)/M87</f>
        <v>3.4412955465587043E-2</v>
      </c>
      <c r="P87" s="245">
        <v>7716.4</v>
      </c>
      <c r="Q87" s="79">
        <v>2780</v>
      </c>
      <c r="R87" s="86">
        <v>2481</v>
      </c>
      <c r="S87" s="76">
        <f>Q87-R87</f>
        <v>299</v>
      </c>
      <c r="T87" s="274">
        <f>S87/R87</f>
        <v>0.12051592099959693</v>
      </c>
      <c r="U87" s="75">
        <v>2567</v>
      </c>
      <c r="V87" s="85">
        <v>2290</v>
      </c>
      <c r="W87" s="76">
        <f>U87-V87</f>
        <v>277</v>
      </c>
      <c r="X87" s="273">
        <f>(U87-V87)/V87</f>
        <v>0.12096069868995633</v>
      </c>
      <c r="Y87" s="80">
        <f>U87/J87</f>
        <v>42.783333333333331</v>
      </c>
      <c r="Z87" s="81">
        <v>2435</v>
      </c>
      <c r="AA87" s="75">
        <v>795</v>
      </c>
      <c r="AB87" s="75">
        <v>20</v>
      </c>
      <c r="AC87" s="76">
        <f>AA87+AB87</f>
        <v>815</v>
      </c>
      <c r="AD87" s="77">
        <f>AC87/Z87</f>
        <v>0.3347022587268994</v>
      </c>
      <c r="AE87" s="82">
        <f>AD87/0.696754</f>
        <v>0.48037364511276492</v>
      </c>
      <c r="AF87" s="75">
        <v>1240</v>
      </c>
      <c r="AG87" s="77">
        <f>AF87/Z87</f>
        <v>0.50924024640657084</v>
      </c>
      <c r="AH87" s="83">
        <f>AG87/0.22283</f>
        <v>2.2853307292849743</v>
      </c>
      <c r="AI87" s="75">
        <v>225</v>
      </c>
      <c r="AJ87" s="75">
        <v>125</v>
      </c>
      <c r="AK87" s="76">
        <f>AI87+AJ87</f>
        <v>350</v>
      </c>
      <c r="AL87" s="77">
        <f>AK87/Z87</f>
        <v>0.14373716632443531</v>
      </c>
      <c r="AM87" s="83">
        <f>AL87/0.072266</f>
        <v>1.989001277563935</v>
      </c>
      <c r="AN87" s="75">
        <v>30</v>
      </c>
      <c r="AO87" s="66" t="s">
        <v>5</v>
      </c>
      <c r="AP87" s="78" t="s">
        <v>5</v>
      </c>
      <c r="AR87" s="281" t="s">
        <v>214</v>
      </c>
    </row>
    <row r="88" spans="1:45" x14ac:dyDescent="0.2">
      <c r="A88" s="174"/>
      <c r="B88" s="181">
        <v>4620080</v>
      </c>
      <c r="C88" s="68"/>
      <c r="D88" s="69"/>
      <c r="E88" s="70"/>
      <c r="F88" s="70"/>
      <c r="G88" s="71"/>
      <c r="H88" s="84">
        <v>244620080</v>
      </c>
      <c r="I88" s="73">
        <v>0.09</v>
      </c>
      <c r="J88" s="74">
        <f>I88*100</f>
        <v>9</v>
      </c>
      <c r="K88" s="75">
        <v>780</v>
      </c>
      <c r="L88" s="75">
        <v>825</v>
      </c>
      <c r="M88" s="85">
        <v>775</v>
      </c>
      <c r="N88" s="76">
        <f>K88-M88</f>
        <v>5</v>
      </c>
      <c r="O88" s="273">
        <f>(K88-M88)/M88</f>
        <v>6.4516129032258064E-3</v>
      </c>
      <c r="P88" s="245">
        <v>8657</v>
      </c>
      <c r="Q88" s="79">
        <v>431</v>
      </c>
      <c r="R88" s="86">
        <v>436</v>
      </c>
      <c r="S88" s="76">
        <f>Q88-R88</f>
        <v>-5</v>
      </c>
      <c r="T88" s="274">
        <f>S88/R88</f>
        <v>-1.1467889908256881E-2</v>
      </c>
      <c r="U88" s="75">
        <v>397</v>
      </c>
      <c r="V88" s="85">
        <v>411</v>
      </c>
      <c r="W88" s="76">
        <f>U88-V88</f>
        <v>-14</v>
      </c>
      <c r="X88" s="273">
        <f>(U88-V88)/V88</f>
        <v>-3.4063260340632603E-2</v>
      </c>
      <c r="Y88" s="80">
        <f>U88/J88</f>
        <v>44.111111111111114</v>
      </c>
      <c r="Z88" s="81">
        <v>540</v>
      </c>
      <c r="AA88" s="75">
        <v>140</v>
      </c>
      <c r="AB88" s="75">
        <v>10</v>
      </c>
      <c r="AC88" s="76">
        <f>AA88+AB88</f>
        <v>150</v>
      </c>
      <c r="AD88" s="77">
        <f>AC88/Z88</f>
        <v>0.27777777777777779</v>
      </c>
      <c r="AE88" s="82">
        <f>AD88/0.696754</f>
        <v>0.39867410560653804</v>
      </c>
      <c r="AF88" s="75">
        <v>240</v>
      </c>
      <c r="AG88" s="77">
        <f>AF88/Z88</f>
        <v>0.44444444444444442</v>
      </c>
      <c r="AH88" s="83">
        <f>AG88/0.22283</f>
        <v>1.9945449196447715</v>
      </c>
      <c r="AI88" s="75">
        <v>75</v>
      </c>
      <c r="AJ88" s="75">
        <v>65</v>
      </c>
      <c r="AK88" s="76">
        <f>AI88+AJ88</f>
        <v>140</v>
      </c>
      <c r="AL88" s="77">
        <f>AK88/Z88</f>
        <v>0.25925925925925924</v>
      </c>
      <c r="AM88" s="83">
        <f>AL88/0.072266</f>
        <v>3.5875689710134675</v>
      </c>
      <c r="AN88" s="75">
        <v>15</v>
      </c>
      <c r="AO88" s="66" t="s">
        <v>5</v>
      </c>
      <c r="AP88" s="78" t="s">
        <v>5</v>
      </c>
      <c r="AR88" s="281" t="s">
        <v>214</v>
      </c>
    </row>
    <row r="89" spans="1:45" x14ac:dyDescent="0.2">
      <c r="A89" s="174"/>
      <c r="B89" s="181">
        <v>4620081</v>
      </c>
      <c r="C89" s="68"/>
      <c r="D89" s="69"/>
      <c r="E89" s="70"/>
      <c r="F89" s="70"/>
      <c r="G89" s="71"/>
      <c r="H89" s="84">
        <v>244620081</v>
      </c>
      <c r="I89" s="73">
        <v>0.26</v>
      </c>
      <c r="J89" s="74">
        <f>I89*100</f>
        <v>26</v>
      </c>
      <c r="K89" s="75">
        <v>3501</v>
      </c>
      <c r="L89" s="75">
        <v>2997</v>
      </c>
      <c r="M89" s="85">
        <v>2459</v>
      </c>
      <c r="N89" s="76">
        <f>K89-M89</f>
        <v>1042</v>
      </c>
      <c r="O89" s="273">
        <f>(K89-M89)/M89</f>
        <v>0.42374949166327774</v>
      </c>
      <c r="P89" s="245">
        <v>13316.9</v>
      </c>
      <c r="Q89" s="79">
        <v>2272</v>
      </c>
      <c r="R89" s="86">
        <v>1345</v>
      </c>
      <c r="S89" s="76">
        <f>Q89-R89</f>
        <v>927</v>
      </c>
      <c r="T89" s="274">
        <f>S89/R89</f>
        <v>0.68921933085501863</v>
      </c>
      <c r="U89" s="75">
        <v>2111</v>
      </c>
      <c r="V89" s="85">
        <v>1272</v>
      </c>
      <c r="W89" s="76">
        <f>U89-V89</f>
        <v>839</v>
      </c>
      <c r="X89" s="273">
        <f>(U89-V89)/V89</f>
        <v>0.65959119496855345</v>
      </c>
      <c r="Y89" s="80">
        <f>U89/J89</f>
        <v>81.192307692307693</v>
      </c>
      <c r="Z89" s="81">
        <v>2180</v>
      </c>
      <c r="AA89" s="75">
        <v>755</v>
      </c>
      <c r="AB89" s="75">
        <v>35</v>
      </c>
      <c r="AC89" s="76">
        <f>AA89+AB89</f>
        <v>790</v>
      </c>
      <c r="AD89" s="77">
        <f>AC89/Z89</f>
        <v>0.36238532110091742</v>
      </c>
      <c r="AE89" s="82">
        <f>AD89/0.696754</f>
        <v>0.52010511758944677</v>
      </c>
      <c r="AF89" s="75">
        <v>995</v>
      </c>
      <c r="AG89" s="77">
        <f>AF89/Z89</f>
        <v>0.45642201834862384</v>
      </c>
      <c r="AH89" s="83">
        <f>AG89/0.22283</f>
        <v>2.0482969903003356</v>
      </c>
      <c r="AI89" s="75">
        <v>270</v>
      </c>
      <c r="AJ89" s="75">
        <v>95</v>
      </c>
      <c r="AK89" s="76">
        <f>AI89+AJ89</f>
        <v>365</v>
      </c>
      <c r="AL89" s="77">
        <f>AK89/Z89</f>
        <v>0.16743119266055045</v>
      </c>
      <c r="AM89" s="83">
        <f>AL89/0.072266</f>
        <v>2.3168736703366792</v>
      </c>
      <c r="AN89" s="75">
        <v>30</v>
      </c>
      <c r="AO89" s="66" t="s">
        <v>5</v>
      </c>
      <c r="AP89" s="78" t="s">
        <v>5</v>
      </c>
      <c r="AR89" s="281" t="s">
        <v>214</v>
      </c>
    </row>
    <row r="90" spans="1:45" x14ac:dyDescent="0.2">
      <c r="A90" s="174"/>
      <c r="B90" s="181">
        <v>4620082</v>
      </c>
      <c r="C90" s="68"/>
      <c r="D90" s="69"/>
      <c r="E90" s="70"/>
      <c r="F90" s="70"/>
      <c r="G90" s="71"/>
      <c r="H90" s="84">
        <v>244620082</v>
      </c>
      <c r="I90" s="73">
        <v>0.3</v>
      </c>
      <c r="J90" s="74">
        <f>I90*100</f>
        <v>30</v>
      </c>
      <c r="K90" s="75">
        <v>2226</v>
      </c>
      <c r="L90" s="75">
        <v>1954</v>
      </c>
      <c r="M90" s="85">
        <v>2113</v>
      </c>
      <c r="N90" s="76">
        <f>K90-M90</f>
        <v>113</v>
      </c>
      <c r="O90" s="273">
        <f>(K90-M90)/M90</f>
        <v>5.3478466635115948E-2</v>
      </c>
      <c r="P90" s="245">
        <v>7417.5</v>
      </c>
      <c r="Q90" s="79">
        <v>1201</v>
      </c>
      <c r="R90" s="86">
        <v>1072</v>
      </c>
      <c r="S90" s="76">
        <f>Q90-R90</f>
        <v>129</v>
      </c>
      <c r="T90" s="274">
        <f>S90/R90</f>
        <v>0.12033582089552239</v>
      </c>
      <c r="U90" s="75">
        <v>1098</v>
      </c>
      <c r="V90" s="85">
        <v>1014</v>
      </c>
      <c r="W90" s="76">
        <f>U90-V90</f>
        <v>84</v>
      </c>
      <c r="X90" s="273">
        <f>(U90-V90)/V90</f>
        <v>8.2840236686390539E-2</v>
      </c>
      <c r="Y90" s="80">
        <f>U90/J90</f>
        <v>36.6</v>
      </c>
      <c r="Z90" s="81">
        <v>1025</v>
      </c>
      <c r="AA90" s="75">
        <v>415</v>
      </c>
      <c r="AB90" s="75">
        <v>45</v>
      </c>
      <c r="AC90" s="76">
        <f>AA90+AB90</f>
        <v>460</v>
      </c>
      <c r="AD90" s="77">
        <f>AC90/Z90</f>
        <v>0.44878048780487806</v>
      </c>
      <c r="AE90" s="82">
        <f>AD90/0.696754</f>
        <v>0.64410177452139217</v>
      </c>
      <c r="AF90" s="75">
        <v>440</v>
      </c>
      <c r="AG90" s="77">
        <f>AF90/Z90</f>
        <v>0.42926829268292682</v>
      </c>
      <c r="AH90" s="83">
        <f>AG90/0.22283</f>
        <v>1.9264385077544623</v>
      </c>
      <c r="AI90" s="75">
        <v>100</v>
      </c>
      <c r="AJ90" s="75">
        <v>30</v>
      </c>
      <c r="AK90" s="76">
        <f>AI90+AJ90</f>
        <v>130</v>
      </c>
      <c r="AL90" s="77">
        <f>AK90/Z90</f>
        <v>0.12682926829268293</v>
      </c>
      <c r="AM90" s="83">
        <f>AL90/0.072266</f>
        <v>1.7550337405236616</v>
      </c>
      <c r="AN90" s="75">
        <v>10</v>
      </c>
      <c r="AO90" s="66" t="s">
        <v>5</v>
      </c>
      <c r="AP90" s="119" t="s">
        <v>6</v>
      </c>
      <c r="AR90" s="281" t="s">
        <v>214</v>
      </c>
      <c r="AS90" s="267"/>
    </row>
    <row r="91" spans="1:45" x14ac:dyDescent="0.2">
      <c r="A91" s="174"/>
      <c r="B91" s="181">
        <v>4620083</v>
      </c>
      <c r="C91" s="68"/>
      <c r="D91" s="69"/>
      <c r="E91" s="70"/>
      <c r="F91" s="70"/>
      <c r="G91" s="71"/>
      <c r="H91" s="84">
        <v>244620083</v>
      </c>
      <c r="I91" s="73">
        <v>0.41</v>
      </c>
      <c r="J91" s="74">
        <f>I91*100</f>
        <v>41</v>
      </c>
      <c r="K91" s="75">
        <v>3339</v>
      </c>
      <c r="L91" s="75">
        <v>3248</v>
      </c>
      <c r="M91" s="85">
        <v>3120</v>
      </c>
      <c r="N91" s="76">
        <f>K91-M91</f>
        <v>219</v>
      </c>
      <c r="O91" s="273">
        <f>(K91-M91)/M91</f>
        <v>7.0192307692307693E-2</v>
      </c>
      <c r="P91" s="245">
        <v>8088.7</v>
      </c>
      <c r="Q91" s="79">
        <v>1931</v>
      </c>
      <c r="R91" s="86">
        <v>1613</v>
      </c>
      <c r="S91" s="76">
        <f>Q91-R91</f>
        <v>318</v>
      </c>
      <c r="T91" s="274">
        <f>S91/R91</f>
        <v>0.19714817110973343</v>
      </c>
      <c r="U91" s="75">
        <v>1771</v>
      </c>
      <c r="V91" s="85">
        <v>1534</v>
      </c>
      <c r="W91" s="76">
        <f>U91-V91</f>
        <v>237</v>
      </c>
      <c r="X91" s="273">
        <f>(U91-V91)/V91</f>
        <v>0.1544980443285528</v>
      </c>
      <c r="Y91" s="80">
        <f>U91/J91</f>
        <v>43.195121951219512</v>
      </c>
      <c r="Z91" s="81">
        <v>1865</v>
      </c>
      <c r="AA91" s="75">
        <v>735</v>
      </c>
      <c r="AB91" s="75">
        <v>40</v>
      </c>
      <c r="AC91" s="76">
        <f>AA91+AB91</f>
        <v>775</v>
      </c>
      <c r="AD91" s="77">
        <f>AC91/Z91</f>
        <v>0.41554959785522788</v>
      </c>
      <c r="AE91" s="82">
        <f>AD91/0.696754</f>
        <v>0.59640791133632232</v>
      </c>
      <c r="AF91" s="75">
        <v>775</v>
      </c>
      <c r="AG91" s="77">
        <f>AF91/Z91</f>
        <v>0.41554959785522788</v>
      </c>
      <c r="AH91" s="83">
        <f>AG91/0.22283</f>
        <v>1.8648727633407884</v>
      </c>
      <c r="AI91" s="75">
        <v>235</v>
      </c>
      <c r="AJ91" s="75">
        <v>80</v>
      </c>
      <c r="AK91" s="76">
        <f>AI91+AJ91</f>
        <v>315</v>
      </c>
      <c r="AL91" s="77">
        <f>AK91/Z91</f>
        <v>0.16890080428954424</v>
      </c>
      <c r="AM91" s="83">
        <f>AL91/0.072266</f>
        <v>2.3372098122152085</v>
      </c>
      <c r="AN91" s="75">
        <v>10</v>
      </c>
      <c r="AO91" s="66" t="s">
        <v>5</v>
      </c>
      <c r="AP91" s="78" t="s">
        <v>5</v>
      </c>
      <c r="AR91" s="281" t="s">
        <v>214</v>
      </c>
      <c r="AS91" s="267"/>
    </row>
    <row r="92" spans="1:45" x14ac:dyDescent="0.2">
      <c r="A92" s="174"/>
      <c r="B92" s="181">
        <v>4620084</v>
      </c>
      <c r="C92" s="68"/>
      <c r="D92" s="69"/>
      <c r="E92" s="70"/>
      <c r="F92" s="70"/>
      <c r="G92" s="71"/>
      <c r="H92" s="84">
        <v>244620084</v>
      </c>
      <c r="I92" s="73">
        <v>0.34</v>
      </c>
      <c r="J92" s="74">
        <f>I92*100</f>
        <v>34</v>
      </c>
      <c r="K92" s="75">
        <v>2600</v>
      </c>
      <c r="L92" s="75">
        <v>2296</v>
      </c>
      <c r="M92" s="85">
        <v>1889</v>
      </c>
      <c r="N92" s="76">
        <f>K92-M92</f>
        <v>711</v>
      </c>
      <c r="O92" s="273">
        <f>(K92-M92)/M92</f>
        <v>0.37638962413975646</v>
      </c>
      <c r="P92" s="245">
        <v>7547.2</v>
      </c>
      <c r="Q92" s="79">
        <v>1451</v>
      </c>
      <c r="R92" s="86">
        <v>903</v>
      </c>
      <c r="S92" s="76">
        <f>Q92-R92</f>
        <v>548</v>
      </c>
      <c r="T92" s="274">
        <f>S92/R92</f>
        <v>0.60686600221483944</v>
      </c>
      <c r="U92" s="75">
        <v>1334</v>
      </c>
      <c r="V92" s="85">
        <v>841</v>
      </c>
      <c r="W92" s="76">
        <f>U92-V92</f>
        <v>493</v>
      </c>
      <c r="X92" s="273">
        <f>(U92-V92)/V92</f>
        <v>0.58620689655172409</v>
      </c>
      <c r="Y92" s="80">
        <f>U92/J92</f>
        <v>39.235294117647058</v>
      </c>
      <c r="Z92" s="81">
        <v>1090</v>
      </c>
      <c r="AA92" s="75">
        <v>495</v>
      </c>
      <c r="AB92" s="75">
        <v>15</v>
      </c>
      <c r="AC92" s="76">
        <f>AA92+AB92</f>
        <v>510</v>
      </c>
      <c r="AD92" s="77">
        <f>AC92/Z92</f>
        <v>0.46788990825688076</v>
      </c>
      <c r="AE92" s="82">
        <f>AD92/0.696754</f>
        <v>0.6715281265078934</v>
      </c>
      <c r="AF92" s="75">
        <v>420</v>
      </c>
      <c r="AG92" s="77">
        <f>AF92/Z92</f>
        <v>0.38532110091743121</v>
      </c>
      <c r="AH92" s="83">
        <f>AG92/0.22283</f>
        <v>1.7292155496002837</v>
      </c>
      <c r="AI92" s="75">
        <v>95</v>
      </c>
      <c r="AJ92" s="75">
        <v>60</v>
      </c>
      <c r="AK92" s="76">
        <f>AI92+AJ92</f>
        <v>155</v>
      </c>
      <c r="AL92" s="77">
        <f>AK92/Z92</f>
        <v>0.14220183486238533</v>
      </c>
      <c r="AM92" s="83">
        <f>AL92/0.072266</f>
        <v>1.9677557200119744</v>
      </c>
      <c r="AN92" s="75">
        <v>10</v>
      </c>
      <c r="AO92" s="66" t="s">
        <v>5</v>
      </c>
      <c r="AP92" s="119" t="s">
        <v>6</v>
      </c>
      <c r="AR92" s="281" t="s">
        <v>214</v>
      </c>
    </row>
    <row r="93" spans="1:45" x14ac:dyDescent="0.2">
      <c r="A93" s="173"/>
      <c r="B93" s="180">
        <v>4620085</v>
      </c>
      <c r="C93" s="108"/>
      <c r="D93" s="109"/>
      <c r="E93" s="110"/>
      <c r="F93" s="110"/>
      <c r="G93" s="111"/>
      <c r="H93" s="112">
        <v>244620085</v>
      </c>
      <c r="I93" s="113">
        <v>1.1299999999999999</v>
      </c>
      <c r="J93" s="114">
        <f>I93*100</f>
        <v>112.99999999999999</v>
      </c>
      <c r="K93" s="115">
        <v>751</v>
      </c>
      <c r="L93" s="115">
        <v>825</v>
      </c>
      <c r="M93" s="116">
        <v>847</v>
      </c>
      <c r="N93" s="117">
        <f>K93-M93</f>
        <v>-96</v>
      </c>
      <c r="O93" s="277">
        <f>(K93-M93)/M93</f>
        <v>-0.11334120425029516</v>
      </c>
      <c r="P93" s="246">
        <v>662.9</v>
      </c>
      <c r="Q93" s="120">
        <v>397</v>
      </c>
      <c r="R93" s="121">
        <v>385</v>
      </c>
      <c r="S93" s="117">
        <f>Q93-R93</f>
        <v>12</v>
      </c>
      <c r="T93" s="278">
        <f>S93/R93</f>
        <v>3.1168831168831169E-2</v>
      </c>
      <c r="U93" s="115">
        <v>341</v>
      </c>
      <c r="V93" s="116">
        <v>356</v>
      </c>
      <c r="W93" s="117">
        <f>U93-V93</f>
        <v>-15</v>
      </c>
      <c r="X93" s="277">
        <f>(U93-V93)/V93</f>
        <v>-4.2134831460674156E-2</v>
      </c>
      <c r="Y93" s="122">
        <f>U93/J93</f>
        <v>3.0176991150442483</v>
      </c>
      <c r="Z93" s="123">
        <v>315</v>
      </c>
      <c r="AA93" s="115">
        <v>135</v>
      </c>
      <c r="AB93" s="115">
        <v>15</v>
      </c>
      <c r="AC93" s="117">
        <f>AA93+AB93</f>
        <v>150</v>
      </c>
      <c r="AD93" s="118">
        <f>AC93/Z93</f>
        <v>0.47619047619047616</v>
      </c>
      <c r="AE93" s="124">
        <f>AD93/0.696754</f>
        <v>0.68344132389692225</v>
      </c>
      <c r="AF93" s="115">
        <v>145</v>
      </c>
      <c r="AG93" s="118">
        <f>AF93/Z93</f>
        <v>0.46031746031746029</v>
      </c>
      <c r="AH93" s="125">
        <f>AG93/0.22283</f>
        <v>2.0657786667749418</v>
      </c>
      <c r="AI93" s="115">
        <v>15</v>
      </c>
      <c r="AJ93" s="115">
        <v>15</v>
      </c>
      <c r="AK93" s="117">
        <f>AI93+AJ93</f>
        <v>30</v>
      </c>
      <c r="AL93" s="118">
        <f>AK93/Z93</f>
        <v>9.5238095238095233E-2</v>
      </c>
      <c r="AM93" s="125">
        <f>AL93/0.072266</f>
        <v>1.3178824791478045</v>
      </c>
      <c r="AN93" s="115">
        <v>0</v>
      </c>
      <c r="AO93" s="106" t="s">
        <v>6</v>
      </c>
      <c r="AP93" s="119" t="s">
        <v>6</v>
      </c>
      <c r="AR93" s="281" t="s">
        <v>214</v>
      </c>
    </row>
    <row r="94" spans="1:45" x14ac:dyDescent="0.2">
      <c r="A94" s="173"/>
      <c r="B94" s="180">
        <v>4620086</v>
      </c>
      <c r="C94" s="108"/>
      <c r="D94" s="109"/>
      <c r="E94" s="110"/>
      <c r="F94" s="110"/>
      <c r="G94" s="111"/>
      <c r="H94" s="112">
        <v>244620086</v>
      </c>
      <c r="I94" s="113">
        <v>0.53</v>
      </c>
      <c r="J94" s="114">
        <f>I94*100</f>
        <v>53</v>
      </c>
      <c r="K94" s="115">
        <v>4068</v>
      </c>
      <c r="L94" s="115">
        <v>3935</v>
      </c>
      <c r="M94" s="116">
        <v>4005</v>
      </c>
      <c r="N94" s="117">
        <f>K94-M94</f>
        <v>63</v>
      </c>
      <c r="O94" s="277">
        <f>(K94-M94)/M94</f>
        <v>1.5730337078651686E-2</v>
      </c>
      <c r="P94" s="246">
        <v>7719.2</v>
      </c>
      <c r="Q94" s="120">
        <v>2230</v>
      </c>
      <c r="R94" s="121">
        <v>2149</v>
      </c>
      <c r="S94" s="117">
        <f>Q94-R94</f>
        <v>81</v>
      </c>
      <c r="T94" s="278">
        <f>S94/R94</f>
        <v>3.7691949744067005E-2</v>
      </c>
      <c r="U94" s="115">
        <v>2095</v>
      </c>
      <c r="V94" s="116">
        <v>2073</v>
      </c>
      <c r="W94" s="117">
        <f>U94-V94</f>
        <v>22</v>
      </c>
      <c r="X94" s="277">
        <f>(U94-V94)/V94</f>
        <v>1.0612638687891944E-2</v>
      </c>
      <c r="Y94" s="122">
        <f>U94/J94</f>
        <v>39.528301886792455</v>
      </c>
      <c r="Z94" s="123">
        <v>2005</v>
      </c>
      <c r="AA94" s="115">
        <v>825</v>
      </c>
      <c r="AB94" s="115">
        <v>65</v>
      </c>
      <c r="AC94" s="117">
        <f>AA94+AB94</f>
        <v>890</v>
      </c>
      <c r="AD94" s="118">
        <f>AC94/Z94</f>
        <v>0.44389027431421446</v>
      </c>
      <c r="AE94" s="124">
        <f>AD94/0.696754</f>
        <v>0.63708320915877692</v>
      </c>
      <c r="AF94" s="115">
        <v>940</v>
      </c>
      <c r="AG94" s="118">
        <f>AF94/Z94</f>
        <v>0.46882793017456359</v>
      </c>
      <c r="AH94" s="125">
        <f>AG94/0.22283</f>
        <v>2.1039713242138114</v>
      </c>
      <c r="AI94" s="115">
        <v>75</v>
      </c>
      <c r="AJ94" s="115">
        <v>65</v>
      </c>
      <c r="AK94" s="117">
        <f>AI94+AJ94</f>
        <v>140</v>
      </c>
      <c r="AL94" s="118">
        <f>AK94/Z94</f>
        <v>6.9825436408977551E-2</v>
      </c>
      <c r="AM94" s="125">
        <f>AL94/0.072266</f>
        <v>0.96622805204352746</v>
      </c>
      <c r="AN94" s="115">
        <v>40</v>
      </c>
      <c r="AO94" s="106" t="s">
        <v>6</v>
      </c>
      <c r="AP94" s="119" t="s">
        <v>6</v>
      </c>
      <c r="AR94" s="281" t="s">
        <v>214</v>
      </c>
      <c r="AS94" s="267"/>
    </row>
    <row r="95" spans="1:45" x14ac:dyDescent="0.2">
      <c r="A95" s="173"/>
      <c r="B95" s="180">
        <v>4620087</v>
      </c>
      <c r="C95" s="108"/>
      <c r="D95" s="109"/>
      <c r="E95" s="110"/>
      <c r="F95" s="110"/>
      <c r="G95" s="111"/>
      <c r="H95" s="112">
        <v>244620087</v>
      </c>
      <c r="I95" s="113">
        <v>0.26</v>
      </c>
      <c r="J95" s="114">
        <f>I95*100</f>
        <v>26</v>
      </c>
      <c r="K95" s="115">
        <v>3406</v>
      </c>
      <c r="L95" s="115">
        <v>3416</v>
      </c>
      <c r="M95" s="116">
        <v>3183</v>
      </c>
      <c r="N95" s="117">
        <f>K95-M95</f>
        <v>223</v>
      </c>
      <c r="O95" s="277">
        <f>(K95-M95)/M95</f>
        <v>7.005969211435753E-2</v>
      </c>
      <c r="P95" s="246">
        <v>12975.2</v>
      </c>
      <c r="Q95" s="120">
        <v>1718</v>
      </c>
      <c r="R95" s="121">
        <v>1503</v>
      </c>
      <c r="S95" s="117">
        <f>Q95-R95</f>
        <v>215</v>
      </c>
      <c r="T95" s="278">
        <f>S95/R95</f>
        <v>0.14304723885562209</v>
      </c>
      <c r="U95" s="115">
        <v>1581</v>
      </c>
      <c r="V95" s="116">
        <v>1412</v>
      </c>
      <c r="W95" s="117">
        <f>U95-V95</f>
        <v>169</v>
      </c>
      <c r="X95" s="277">
        <f>(U95-V95)/V95</f>
        <v>0.11968838526912182</v>
      </c>
      <c r="Y95" s="122">
        <f>U95/J95</f>
        <v>60.807692307692307</v>
      </c>
      <c r="Z95" s="123">
        <v>1515</v>
      </c>
      <c r="AA95" s="115">
        <v>715</v>
      </c>
      <c r="AB95" s="115">
        <v>75</v>
      </c>
      <c r="AC95" s="117">
        <f>AA95+AB95</f>
        <v>790</v>
      </c>
      <c r="AD95" s="118">
        <f>AC95/Z95</f>
        <v>0.52145214521452143</v>
      </c>
      <c r="AE95" s="124">
        <f>AD95/0.696754</f>
        <v>0.74840208339603564</v>
      </c>
      <c r="AF95" s="115">
        <v>560</v>
      </c>
      <c r="AG95" s="118">
        <f>AF95/Z95</f>
        <v>0.36963696369636961</v>
      </c>
      <c r="AH95" s="125">
        <f>AG95/0.22283</f>
        <v>1.6588294381204041</v>
      </c>
      <c r="AI95" s="115">
        <v>105</v>
      </c>
      <c r="AJ95" s="115">
        <v>35</v>
      </c>
      <c r="AK95" s="117">
        <f>AI95+AJ95</f>
        <v>140</v>
      </c>
      <c r="AL95" s="118">
        <f>AK95/Z95</f>
        <v>9.2409240924092403E-2</v>
      </c>
      <c r="AM95" s="125">
        <f>AL95/0.072266</f>
        <v>1.2787374550147013</v>
      </c>
      <c r="AN95" s="115">
        <v>20</v>
      </c>
      <c r="AO95" s="106" t="s">
        <v>6</v>
      </c>
      <c r="AP95" s="119" t="s">
        <v>6</v>
      </c>
      <c r="AR95" s="281" t="s">
        <v>214</v>
      </c>
    </row>
    <row r="96" spans="1:45" x14ac:dyDescent="0.2">
      <c r="A96" s="176"/>
      <c r="B96" s="183">
        <v>4620088</v>
      </c>
      <c r="C96" s="134"/>
      <c r="D96" s="135"/>
      <c r="E96" s="136"/>
      <c r="F96" s="136"/>
      <c r="G96" s="137"/>
      <c r="H96" s="112">
        <v>244620088</v>
      </c>
      <c r="I96" s="138">
        <v>0.34</v>
      </c>
      <c r="J96" s="114">
        <f>I96*100</f>
        <v>34</v>
      </c>
      <c r="K96" s="139">
        <v>3542</v>
      </c>
      <c r="L96" s="139">
        <v>3544</v>
      </c>
      <c r="M96" s="116">
        <v>3613</v>
      </c>
      <c r="N96" s="117">
        <f>K96-M96</f>
        <v>-71</v>
      </c>
      <c r="O96" s="277">
        <f>(K96-M96)/M96</f>
        <v>-1.9651259341267643E-2</v>
      </c>
      <c r="P96" s="248">
        <v>10479.299999999999</v>
      </c>
      <c r="Q96" s="140">
        <v>1981</v>
      </c>
      <c r="R96" s="121">
        <v>1949</v>
      </c>
      <c r="S96" s="117">
        <f>Q96-R96</f>
        <v>32</v>
      </c>
      <c r="T96" s="278">
        <f>S96/R96</f>
        <v>1.6418676244227808E-2</v>
      </c>
      <c r="U96" s="139">
        <v>1850</v>
      </c>
      <c r="V96" s="116">
        <v>1872</v>
      </c>
      <c r="W96" s="117">
        <f>U96-V96</f>
        <v>-22</v>
      </c>
      <c r="X96" s="277">
        <f>(U96-V96)/V96</f>
        <v>-1.1752136752136752E-2</v>
      </c>
      <c r="Y96" s="122">
        <f>U96/J96</f>
        <v>54.411764705882355</v>
      </c>
      <c r="Z96" s="141">
        <v>1530</v>
      </c>
      <c r="AA96" s="139">
        <v>790</v>
      </c>
      <c r="AB96" s="139">
        <v>50</v>
      </c>
      <c r="AC96" s="117">
        <f>AA96+AB96</f>
        <v>840</v>
      </c>
      <c r="AD96" s="118">
        <f>AC96/Z96</f>
        <v>0.5490196078431373</v>
      </c>
      <c r="AE96" s="124">
        <f>AD96/0.696754</f>
        <v>0.78796764402233399</v>
      </c>
      <c r="AF96" s="139">
        <v>525</v>
      </c>
      <c r="AG96" s="118">
        <f>AF96/Z96</f>
        <v>0.34313725490196079</v>
      </c>
      <c r="AH96" s="125">
        <f>AG96/0.22283</f>
        <v>1.5399060041375074</v>
      </c>
      <c r="AI96" s="139">
        <v>95</v>
      </c>
      <c r="AJ96" s="139">
        <v>30</v>
      </c>
      <c r="AK96" s="117">
        <f>AI96+AJ96</f>
        <v>125</v>
      </c>
      <c r="AL96" s="118">
        <f>AK96/Z96</f>
        <v>8.1699346405228759E-2</v>
      </c>
      <c r="AM96" s="125">
        <f>AL96/0.072266</f>
        <v>1.1305364404454206</v>
      </c>
      <c r="AN96" s="139">
        <v>35</v>
      </c>
      <c r="AO96" s="106" t="s">
        <v>6</v>
      </c>
      <c r="AP96" s="119" t="s">
        <v>6</v>
      </c>
      <c r="AR96" s="281" t="s">
        <v>214</v>
      </c>
    </row>
    <row r="97" spans="1:45" x14ac:dyDescent="0.2">
      <c r="A97" s="173"/>
      <c r="B97" s="180">
        <v>4620089</v>
      </c>
      <c r="C97" s="108"/>
      <c r="D97" s="109"/>
      <c r="E97" s="110"/>
      <c r="F97" s="110"/>
      <c r="G97" s="111"/>
      <c r="H97" s="112">
        <v>244620089</v>
      </c>
      <c r="I97" s="113">
        <v>0.53</v>
      </c>
      <c r="J97" s="114">
        <f>I97*100</f>
        <v>53</v>
      </c>
      <c r="K97" s="115">
        <v>4888</v>
      </c>
      <c r="L97" s="115">
        <v>4937</v>
      </c>
      <c r="M97" s="116">
        <v>4777</v>
      </c>
      <c r="N97" s="117">
        <f>K97-M97</f>
        <v>111</v>
      </c>
      <c r="O97" s="277">
        <f>(K97-M97)/M97</f>
        <v>2.3236340799665061E-2</v>
      </c>
      <c r="P97" s="246">
        <v>9292.7999999999993</v>
      </c>
      <c r="Q97" s="120">
        <v>2562</v>
      </c>
      <c r="R97" s="121">
        <v>2468</v>
      </c>
      <c r="S97" s="117">
        <f>Q97-R97</f>
        <v>94</v>
      </c>
      <c r="T97" s="278">
        <f>S97/R97</f>
        <v>3.8087520259319288E-2</v>
      </c>
      <c r="U97" s="115">
        <v>2412</v>
      </c>
      <c r="V97" s="116">
        <v>2359</v>
      </c>
      <c r="W97" s="117">
        <f>U97-V97</f>
        <v>53</v>
      </c>
      <c r="X97" s="277">
        <f>(U97-V97)/V97</f>
        <v>2.2467147096227214E-2</v>
      </c>
      <c r="Y97" s="122">
        <f>U97/J97</f>
        <v>45.509433962264154</v>
      </c>
      <c r="Z97" s="123">
        <v>2265</v>
      </c>
      <c r="AA97" s="115">
        <v>980</v>
      </c>
      <c r="AB97" s="115">
        <v>40</v>
      </c>
      <c r="AC97" s="117">
        <f>AA97+AB97</f>
        <v>1020</v>
      </c>
      <c r="AD97" s="118">
        <f>AC97/Z97</f>
        <v>0.45033112582781459</v>
      </c>
      <c r="AE97" s="124">
        <f>AD97/0.696754</f>
        <v>0.64632729173828152</v>
      </c>
      <c r="AF97" s="115">
        <v>1080</v>
      </c>
      <c r="AG97" s="118">
        <f>AF97/Z97</f>
        <v>0.47682119205298013</v>
      </c>
      <c r="AH97" s="125">
        <f>AG97/0.22283</f>
        <v>2.1398428939235297</v>
      </c>
      <c r="AI97" s="115">
        <v>110</v>
      </c>
      <c r="AJ97" s="115">
        <v>45</v>
      </c>
      <c r="AK97" s="117">
        <f>AI97+AJ97</f>
        <v>155</v>
      </c>
      <c r="AL97" s="118">
        <f>AK97/Z97</f>
        <v>6.8432671081677707E-2</v>
      </c>
      <c r="AM97" s="125">
        <f>AL97/0.072266</f>
        <v>0.94695529130819067</v>
      </c>
      <c r="AN97" s="115">
        <v>10</v>
      </c>
      <c r="AO97" s="106" t="s">
        <v>6</v>
      </c>
      <c r="AP97" s="119" t="s">
        <v>6</v>
      </c>
      <c r="AR97" s="281" t="s">
        <v>214</v>
      </c>
    </row>
    <row r="98" spans="1:45" x14ac:dyDescent="0.2">
      <c r="A98" s="173"/>
      <c r="B98" s="180">
        <v>4620090</v>
      </c>
      <c r="C98" s="108"/>
      <c r="D98" s="109"/>
      <c r="E98" s="110"/>
      <c r="F98" s="110"/>
      <c r="G98" s="111"/>
      <c r="H98" s="112">
        <v>244620090</v>
      </c>
      <c r="I98" s="113">
        <v>0.44</v>
      </c>
      <c r="J98" s="114">
        <f>I98*100</f>
        <v>44</v>
      </c>
      <c r="K98" s="115">
        <v>4593</v>
      </c>
      <c r="L98" s="115">
        <v>4513</v>
      </c>
      <c r="M98" s="116">
        <v>4376</v>
      </c>
      <c r="N98" s="117">
        <f>K98-M98</f>
        <v>217</v>
      </c>
      <c r="O98" s="277">
        <f>(K98-M98)/M98</f>
        <v>4.9588665447897626E-2</v>
      </c>
      <c r="P98" s="246">
        <v>10544.1</v>
      </c>
      <c r="Q98" s="120">
        <v>2269</v>
      </c>
      <c r="R98" s="121">
        <v>2177</v>
      </c>
      <c r="S98" s="117">
        <f>Q98-R98</f>
        <v>92</v>
      </c>
      <c r="T98" s="278">
        <f>S98/R98</f>
        <v>4.2259990813045475E-2</v>
      </c>
      <c r="U98" s="115">
        <v>2149</v>
      </c>
      <c r="V98" s="116">
        <v>2103</v>
      </c>
      <c r="W98" s="117">
        <f>U98-V98</f>
        <v>46</v>
      </c>
      <c r="X98" s="277">
        <f>(U98-V98)/V98</f>
        <v>2.1873514027579647E-2</v>
      </c>
      <c r="Y98" s="122">
        <f>U98/J98</f>
        <v>48.840909090909093</v>
      </c>
      <c r="Z98" s="123">
        <v>1940</v>
      </c>
      <c r="AA98" s="115">
        <v>795</v>
      </c>
      <c r="AB98" s="115">
        <v>45</v>
      </c>
      <c r="AC98" s="117">
        <f>AA98+AB98</f>
        <v>840</v>
      </c>
      <c r="AD98" s="118">
        <f>AC98/Z98</f>
        <v>0.4329896907216495</v>
      </c>
      <c r="AE98" s="124">
        <f>AD98/0.696754</f>
        <v>0.62143839966709846</v>
      </c>
      <c r="AF98" s="115">
        <v>900</v>
      </c>
      <c r="AG98" s="118">
        <f>AF98/Z98</f>
        <v>0.46391752577319589</v>
      </c>
      <c r="AH98" s="125">
        <f>AG98/0.22283</f>
        <v>2.0819347743714753</v>
      </c>
      <c r="AI98" s="115">
        <v>115</v>
      </c>
      <c r="AJ98" s="115">
        <v>60</v>
      </c>
      <c r="AK98" s="117">
        <f>AI98+AJ98</f>
        <v>175</v>
      </c>
      <c r="AL98" s="118">
        <f>AK98/Z98</f>
        <v>9.0206185567010308E-2</v>
      </c>
      <c r="AM98" s="125">
        <f>AL98/0.072266</f>
        <v>1.2482520904299437</v>
      </c>
      <c r="AN98" s="115">
        <v>15</v>
      </c>
      <c r="AO98" s="106" t="s">
        <v>6</v>
      </c>
      <c r="AP98" s="119" t="s">
        <v>6</v>
      </c>
      <c r="AR98" s="281" t="s">
        <v>214</v>
      </c>
    </row>
    <row r="99" spans="1:45" x14ac:dyDescent="0.2">
      <c r="A99" s="219" t="s">
        <v>222</v>
      </c>
      <c r="B99" s="220">
        <v>4620091</v>
      </c>
      <c r="C99" s="221"/>
      <c r="D99" s="222"/>
      <c r="E99" s="223"/>
      <c r="F99" s="223"/>
      <c r="G99" s="224"/>
      <c r="H99" s="225">
        <v>244620091</v>
      </c>
      <c r="I99" s="226">
        <v>0.99</v>
      </c>
      <c r="J99" s="227">
        <f>I99*100</f>
        <v>99</v>
      </c>
      <c r="K99" s="228">
        <v>5</v>
      </c>
      <c r="L99" s="228"/>
      <c r="M99" s="229"/>
      <c r="N99" s="230">
        <f>K99-M99</f>
        <v>5</v>
      </c>
      <c r="O99" s="279"/>
      <c r="P99" s="242">
        <v>5</v>
      </c>
      <c r="Q99" s="232">
        <v>1</v>
      </c>
      <c r="R99" s="233"/>
      <c r="S99" s="230">
        <f>Q99-R99</f>
        <v>1</v>
      </c>
      <c r="T99" s="280"/>
      <c r="U99" s="228"/>
      <c r="V99" s="229"/>
      <c r="W99" s="230">
        <f>U99-V99</f>
        <v>0</v>
      </c>
      <c r="X99" s="279"/>
      <c r="Y99" s="234"/>
      <c r="Z99" s="235"/>
      <c r="AA99" s="228"/>
      <c r="AB99" s="228"/>
      <c r="AC99" s="230"/>
      <c r="AD99" s="231"/>
      <c r="AE99" s="236"/>
      <c r="AF99" s="228"/>
      <c r="AG99" s="231"/>
      <c r="AH99" s="237"/>
      <c r="AI99" s="228"/>
      <c r="AJ99" s="228"/>
      <c r="AK99" s="230"/>
      <c r="AL99" s="231"/>
      <c r="AM99" s="237"/>
      <c r="AN99" s="228"/>
      <c r="AO99" s="218" t="s">
        <v>51</v>
      </c>
      <c r="AP99" s="332" t="s">
        <v>51</v>
      </c>
      <c r="AQ99" s="188" t="s">
        <v>72</v>
      </c>
      <c r="AR99" s="281" t="s">
        <v>214</v>
      </c>
    </row>
    <row r="100" spans="1:45" x14ac:dyDescent="0.2">
      <c r="A100" s="173"/>
      <c r="B100" s="180">
        <v>4620092</v>
      </c>
      <c r="C100" s="108"/>
      <c r="D100" s="109"/>
      <c r="E100" s="110"/>
      <c r="F100" s="110"/>
      <c r="G100" s="111"/>
      <c r="H100" s="112">
        <v>244620092</v>
      </c>
      <c r="I100" s="113">
        <v>0.56000000000000005</v>
      </c>
      <c r="J100" s="114">
        <f>I100*100</f>
        <v>56.000000000000007</v>
      </c>
      <c r="K100" s="115">
        <v>6124</v>
      </c>
      <c r="L100" s="115">
        <v>5998</v>
      </c>
      <c r="M100" s="116">
        <v>6223</v>
      </c>
      <c r="N100" s="117">
        <f>K100-M100</f>
        <v>-99</v>
      </c>
      <c r="O100" s="277">
        <f>(K100-M100)/M100</f>
        <v>-1.5908725695002412E-2</v>
      </c>
      <c r="P100" s="246">
        <v>10967</v>
      </c>
      <c r="Q100" s="120">
        <v>2937</v>
      </c>
      <c r="R100" s="121">
        <v>2898</v>
      </c>
      <c r="S100" s="117">
        <f>Q100-R100</f>
        <v>39</v>
      </c>
      <c r="T100" s="278">
        <f>S100/R100</f>
        <v>1.3457556935817806E-2</v>
      </c>
      <c r="U100" s="115">
        <v>2797</v>
      </c>
      <c r="V100" s="116">
        <v>2809</v>
      </c>
      <c r="W100" s="117">
        <f>U100-V100</f>
        <v>-12</v>
      </c>
      <c r="X100" s="277">
        <f>(U100-V100)/V100</f>
        <v>-4.271982912068352E-3</v>
      </c>
      <c r="Y100" s="122">
        <f>U100/J100</f>
        <v>49.946428571428562</v>
      </c>
      <c r="Z100" s="123">
        <v>2550</v>
      </c>
      <c r="AA100" s="115">
        <v>1085</v>
      </c>
      <c r="AB100" s="115">
        <v>110</v>
      </c>
      <c r="AC100" s="117">
        <f>AA100+AB100</f>
        <v>1195</v>
      </c>
      <c r="AD100" s="118">
        <f>AC100/Z100</f>
        <v>0.46862745098039216</v>
      </c>
      <c r="AE100" s="124">
        <f>AD100/0.696754</f>
        <v>0.67258666757620644</v>
      </c>
      <c r="AF100" s="115">
        <v>1135</v>
      </c>
      <c r="AG100" s="118">
        <f>AF100/Z100</f>
        <v>0.44509803921568625</v>
      </c>
      <c r="AH100" s="125">
        <f>AG100/0.22283</f>
        <v>1.9974780739383666</v>
      </c>
      <c r="AI100" s="115">
        <v>140</v>
      </c>
      <c r="AJ100" s="115">
        <v>75</v>
      </c>
      <c r="AK100" s="117">
        <f>AI100+AJ100</f>
        <v>215</v>
      </c>
      <c r="AL100" s="118">
        <f>AK100/Z100</f>
        <v>8.4313725490196084E-2</v>
      </c>
      <c r="AM100" s="125">
        <f>AL100/0.072266</f>
        <v>1.1667136065396742</v>
      </c>
      <c r="AN100" s="115">
        <v>0</v>
      </c>
      <c r="AO100" s="106" t="s">
        <v>6</v>
      </c>
      <c r="AP100" s="119" t="s">
        <v>6</v>
      </c>
      <c r="AR100" s="281" t="s">
        <v>214</v>
      </c>
      <c r="AS100" s="267"/>
    </row>
    <row r="101" spans="1:45" x14ac:dyDescent="0.2">
      <c r="A101" s="174"/>
      <c r="B101" s="181">
        <v>4620093</v>
      </c>
      <c r="C101" s="68"/>
      <c r="D101" s="69"/>
      <c r="E101" s="70"/>
      <c r="F101" s="70"/>
      <c r="G101" s="71"/>
      <c r="H101" s="84">
        <v>244620093</v>
      </c>
      <c r="I101" s="73">
        <v>0.74</v>
      </c>
      <c r="J101" s="74">
        <f>I101*100</f>
        <v>74</v>
      </c>
      <c r="K101" s="75">
        <v>3242</v>
      </c>
      <c r="L101" s="75">
        <v>3161</v>
      </c>
      <c r="M101" s="85">
        <v>3392</v>
      </c>
      <c r="N101" s="76">
        <f>K101-M101</f>
        <v>-150</v>
      </c>
      <c r="O101" s="273">
        <f>(K101-M101)/M101</f>
        <v>-4.4221698113207544E-2</v>
      </c>
      <c r="P101" s="245">
        <v>4409.7</v>
      </c>
      <c r="Q101" s="79">
        <v>1679</v>
      </c>
      <c r="R101" s="86">
        <v>1628</v>
      </c>
      <c r="S101" s="76">
        <f>Q101-R101</f>
        <v>51</v>
      </c>
      <c r="T101" s="274">
        <f>S101/R101</f>
        <v>3.1326781326781329E-2</v>
      </c>
      <c r="U101" s="75">
        <v>1539</v>
      </c>
      <c r="V101" s="85">
        <v>1557</v>
      </c>
      <c r="W101" s="76">
        <f>U101-V101</f>
        <v>-18</v>
      </c>
      <c r="X101" s="273">
        <f>(U101-V101)/V101</f>
        <v>-1.1560693641618497E-2</v>
      </c>
      <c r="Y101" s="80">
        <f>U101/J101</f>
        <v>20.797297297297298</v>
      </c>
      <c r="Z101" s="81">
        <v>1550</v>
      </c>
      <c r="AA101" s="75">
        <v>785</v>
      </c>
      <c r="AB101" s="75">
        <v>40</v>
      </c>
      <c r="AC101" s="76">
        <f>AA101+AB101</f>
        <v>825</v>
      </c>
      <c r="AD101" s="77">
        <f>AC101/Z101</f>
        <v>0.532258064516129</v>
      </c>
      <c r="AE101" s="82">
        <f>AD101/0.696754</f>
        <v>0.76391102816220502</v>
      </c>
      <c r="AF101" s="75">
        <v>545</v>
      </c>
      <c r="AG101" s="77">
        <f>AF101/Z101</f>
        <v>0.35161290322580646</v>
      </c>
      <c r="AH101" s="83">
        <f>AG101/0.22283</f>
        <v>1.5779423920738072</v>
      </c>
      <c r="AI101" s="75">
        <v>130</v>
      </c>
      <c r="AJ101" s="75">
        <v>40</v>
      </c>
      <c r="AK101" s="76">
        <f>AI101+AJ101</f>
        <v>170</v>
      </c>
      <c r="AL101" s="77">
        <f>AK101/Z101</f>
        <v>0.10967741935483871</v>
      </c>
      <c r="AM101" s="83">
        <f>AL101/0.072266</f>
        <v>1.5176904679218266</v>
      </c>
      <c r="AN101" s="75">
        <v>10</v>
      </c>
      <c r="AO101" s="66" t="s">
        <v>5</v>
      </c>
      <c r="AP101" s="119" t="s">
        <v>6</v>
      </c>
      <c r="AR101" s="281" t="s">
        <v>214</v>
      </c>
    </row>
    <row r="102" spans="1:45" x14ac:dyDescent="0.2">
      <c r="A102" s="174"/>
      <c r="B102" s="181">
        <v>4620094.01</v>
      </c>
      <c r="C102" s="68"/>
      <c r="D102" s="69"/>
      <c r="E102" s="70"/>
      <c r="F102" s="70"/>
      <c r="G102" s="71"/>
      <c r="H102" s="84">
        <v>244620094.00999999</v>
      </c>
      <c r="I102" s="73">
        <v>1.79</v>
      </c>
      <c r="J102" s="74">
        <f>I102*100</f>
        <v>179</v>
      </c>
      <c r="K102" s="75">
        <v>6102</v>
      </c>
      <c r="L102" s="75">
        <v>6120</v>
      </c>
      <c r="M102" s="85">
        <v>5962</v>
      </c>
      <c r="N102" s="76">
        <f>K102-M102</f>
        <v>140</v>
      </c>
      <c r="O102" s="273">
        <f>(K102-M102)/M102</f>
        <v>2.3482053002348204E-2</v>
      </c>
      <c r="P102" s="245">
        <v>3403</v>
      </c>
      <c r="Q102" s="79">
        <v>3403</v>
      </c>
      <c r="R102" s="86">
        <v>3022</v>
      </c>
      <c r="S102" s="76">
        <f>Q102-R102</f>
        <v>381</v>
      </c>
      <c r="T102" s="274">
        <f>S102/R102</f>
        <v>0.12607544672402382</v>
      </c>
      <c r="U102" s="75">
        <v>2960</v>
      </c>
      <c r="V102" s="85">
        <v>2817</v>
      </c>
      <c r="W102" s="76">
        <f>U102-V102</f>
        <v>143</v>
      </c>
      <c r="X102" s="273">
        <f>(U102-V102)/V102</f>
        <v>5.0763223287184946E-2</v>
      </c>
      <c r="Y102" s="80">
        <f>U102/J102</f>
        <v>16.536312849162012</v>
      </c>
      <c r="Z102" s="81">
        <v>2770</v>
      </c>
      <c r="AA102" s="75">
        <v>965</v>
      </c>
      <c r="AB102" s="75">
        <v>90</v>
      </c>
      <c r="AC102" s="76">
        <f>AA102+AB102</f>
        <v>1055</v>
      </c>
      <c r="AD102" s="77">
        <f>AC102/Z102</f>
        <v>0.38086642599277976</v>
      </c>
      <c r="AE102" s="82">
        <f>AD102/0.696754</f>
        <v>0.54662969425762864</v>
      </c>
      <c r="AF102" s="75">
        <v>1385</v>
      </c>
      <c r="AG102" s="77">
        <f>AF102/Z102</f>
        <v>0.5</v>
      </c>
      <c r="AH102" s="83">
        <f>AG102/0.22283</f>
        <v>2.2438630346003681</v>
      </c>
      <c r="AI102" s="75">
        <v>250</v>
      </c>
      <c r="AJ102" s="75">
        <v>65</v>
      </c>
      <c r="AK102" s="76">
        <f>AI102+AJ102</f>
        <v>315</v>
      </c>
      <c r="AL102" s="77">
        <f>AK102/Z102</f>
        <v>0.11371841155234658</v>
      </c>
      <c r="AM102" s="83">
        <f>AL102/0.072266</f>
        <v>1.5736087724842469</v>
      </c>
      <c r="AN102" s="75">
        <v>15</v>
      </c>
      <c r="AO102" s="66" t="s">
        <v>5</v>
      </c>
      <c r="AP102" s="78" t="s">
        <v>5</v>
      </c>
      <c r="AR102" s="281" t="s">
        <v>214</v>
      </c>
      <c r="AS102" s="267"/>
    </row>
    <row r="103" spans="1:45" x14ac:dyDescent="0.2">
      <c r="A103" s="219" t="s">
        <v>224</v>
      </c>
      <c r="B103" s="220">
        <v>4620094.0199999996</v>
      </c>
      <c r="C103" s="221"/>
      <c r="D103" s="222"/>
      <c r="E103" s="223"/>
      <c r="F103" s="223"/>
      <c r="G103" s="224"/>
      <c r="H103" s="225">
        <v>244620094.02000001</v>
      </c>
      <c r="I103" s="226">
        <v>1.89</v>
      </c>
      <c r="J103" s="227">
        <f>I103*100</f>
        <v>189</v>
      </c>
      <c r="K103" s="228">
        <v>5</v>
      </c>
      <c r="L103" s="228">
        <v>10</v>
      </c>
      <c r="M103" s="229">
        <v>15</v>
      </c>
      <c r="N103" s="230">
        <f>K103-M103</f>
        <v>-10</v>
      </c>
      <c r="O103" s="279">
        <f>(K103-M103)/M103</f>
        <v>-0.66666666666666663</v>
      </c>
      <c r="P103" s="242">
        <v>2.7</v>
      </c>
      <c r="Q103" s="232">
        <v>6</v>
      </c>
      <c r="R103" s="233">
        <v>8</v>
      </c>
      <c r="S103" s="230">
        <f>Q103-R103</f>
        <v>-2</v>
      </c>
      <c r="T103" s="280">
        <f>S103/R103</f>
        <v>-0.25</v>
      </c>
      <c r="U103" s="228">
        <v>5</v>
      </c>
      <c r="V103" s="229">
        <v>7</v>
      </c>
      <c r="W103" s="230">
        <f>U103-V103</f>
        <v>-2</v>
      </c>
      <c r="X103" s="279">
        <f>(U103-V103)/V103</f>
        <v>-0.2857142857142857</v>
      </c>
      <c r="Y103" s="234">
        <f>U103/J103</f>
        <v>2.6455026455026454E-2</v>
      </c>
      <c r="Z103" s="235"/>
      <c r="AA103" s="228"/>
      <c r="AB103" s="228"/>
      <c r="AC103" s="230"/>
      <c r="AD103" s="231"/>
      <c r="AE103" s="236"/>
      <c r="AF103" s="228"/>
      <c r="AG103" s="231"/>
      <c r="AH103" s="237"/>
      <c r="AI103" s="228"/>
      <c r="AJ103" s="228"/>
      <c r="AK103" s="230"/>
      <c r="AL103" s="231"/>
      <c r="AM103" s="237"/>
      <c r="AN103" s="228"/>
      <c r="AO103" s="218" t="s">
        <v>51</v>
      </c>
      <c r="AP103" s="332" t="s">
        <v>51</v>
      </c>
      <c r="AQ103" s="188" t="s">
        <v>73</v>
      </c>
      <c r="AR103" s="281" t="s">
        <v>214</v>
      </c>
    </row>
    <row r="104" spans="1:45" x14ac:dyDescent="0.2">
      <c r="A104" s="174"/>
      <c r="B104" s="181">
        <v>4620095</v>
      </c>
      <c r="C104" s="68"/>
      <c r="D104" s="69"/>
      <c r="E104" s="70"/>
      <c r="F104" s="70"/>
      <c r="G104" s="71"/>
      <c r="H104" s="84">
        <v>244620095</v>
      </c>
      <c r="I104" s="73">
        <v>0.22</v>
      </c>
      <c r="J104" s="74">
        <f>I104*100</f>
        <v>22</v>
      </c>
      <c r="K104" s="75">
        <v>2109</v>
      </c>
      <c r="L104" s="75">
        <v>2018</v>
      </c>
      <c r="M104" s="85">
        <v>2177</v>
      </c>
      <c r="N104" s="76">
        <f>K104-M104</f>
        <v>-68</v>
      </c>
      <c r="O104" s="273">
        <f>(K104-M104)/M104</f>
        <v>-3.123564538355535E-2</v>
      </c>
      <c r="P104" s="245">
        <v>9525.7000000000007</v>
      </c>
      <c r="Q104" s="79">
        <v>1230</v>
      </c>
      <c r="R104" s="86">
        <v>1230</v>
      </c>
      <c r="S104" s="76">
        <f>Q104-R104</f>
        <v>0</v>
      </c>
      <c r="T104" s="274">
        <f>S104/R104</f>
        <v>0</v>
      </c>
      <c r="U104" s="75">
        <v>1068</v>
      </c>
      <c r="V104" s="85">
        <v>1121</v>
      </c>
      <c r="W104" s="76">
        <f>U104-V104</f>
        <v>-53</v>
      </c>
      <c r="X104" s="273">
        <f>(U104-V104)/V104</f>
        <v>-4.7279214986619092E-2</v>
      </c>
      <c r="Y104" s="80">
        <f>U104/J104</f>
        <v>48.545454545454547</v>
      </c>
      <c r="Z104" s="81">
        <v>1195</v>
      </c>
      <c r="AA104" s="75">
        <v>305</v>
      </c>
      <c r="AB104" s="75">
        <v>15</v>
      </c>
      <c r="AC104" s="76">
        <f>AA104+AB104</f>
        <v>320</v>
      </c>
      <c r="AD104" s="77">
        <f>AC104/Z104</f>
        <v>0.26778242677824265</v>
      </c>
      <c r="AE104" s="82">
        <f>AD104/0.696754</f>
        <v>0.3843285101746709</v>
      </c>
      <c r="AF104" s="75">
        <v>630</v>
      </c>
      <c r="AG104" s="77">
        <f>AF104/Z104</f>
        <v>0.52719665271966532</v>
      </c>
      <c r="AH104" s="83">
        <f>AG104/0.22283</f>
        <v>2.3659141620054092</v>
      </c>
      <c r="AI104" s="75">
        <v>180</v>
      </c>
      <c r="AJ104" s="75">
        <v>60</v>
      </c>
      <c r="AK104" s="76">
        <f>AI104+AJ104</f>
        <v>240</v>
      </c>
      <c r="AL104" s="77">
        <f>AK104/Z104</f>
        <v>0.20083682008368201</v>
      </c>
      <c r="AM104" s="83">
        <f>AL104/0.072266</f>
        <v>2.7791329267384666</v>
      </c>
      <c r="AN104" s="75">
        <v>10</v>
      </c>
      <c r="AO104" s="66" t="s">
        <v>5</v>
      </c>
      <c r="AP104" s="78" t="s">
        <v>5</v>
      </c>
      <c r="AR104" s="281" t="s">
        <v>214</v>
      </c>
    </row>
    <row r="105" spans="1:45" x14ac:dyDescent="0.2">
      <c r="A105" s="174"/>
      <c r="B105" s="181">
        <v>4620096</v>
      </c>
      <c r="C105" s="68"/>
      <c r="D105" s="69"/>
      <c r="E105" s="70"/>
      <c r="F105" s="70"/>
      <c r="G105" s="71"/>
      <c r="H105" s="84">
        <v>244620096</v>
      </c>
      <c r="I105" s="73">
        <v>0.19</v>
      </c>
      <c r="J105" s="74">
        <f>I105*100</f>
        <v>19</v>
      </c>
      <c r="K105" s="75">
        <v>2276</v>
      </c>
      <c r="L105" s="75">
        <v>2233</v>
      </c>
      <c r="M105" s="85">
        <v>2145</v>
      </c>
      <c r="N105" s="76">
        <f>K105-M105</f>
        <v>131</v>
      </c>
      <c r="O105" s="273">
        <f>(K105-M105)/M105</f>
        <v>6.1072261072261075E-2</v>
      </c>
      <c r="P105" s="245">
        <v>11786.6</v>
      </c>
      <c r="Q105" s="79">
        <v>1234</v>
      </c>
      <c r="R105" s="86">
        <v>1116</v>
      </c>
      <c r="S105" s="76">
        <f>Q105-R105</f>
        <v>118</v>
      </c>
      <c r="T105" s="274">
        <f>S105/R105</f>
        <v>0.1057347670250896</v>
      </c>
      <c r="U105" s="75">
        <v>1086</v>
      </c>
      <c r="V105" s="85">
        <v>1037</v>
      </c>
      <c r="W105" s="76">
        <f>U105-V105</f>
        <v>49</v>
      </c>
      <c r="X105" s="273">
        <f>(U105-V105)/V105</f>
        <v>4.7251687560270011E-2</v>
      </c>
      <c r="Y105" s="80">
        <f>U105/J105</f>
        <v>57.157894736842103</v>
      </c>
      <c r="Z105" s="81">
        <v>1215</v>
      </c>
      <c r="AA105" s="75">
        <v>375</v>
      </c>
      <c r="AB105" s="75">
        <v>25</v>
      </c>
      <c r="AC105" s="76">
        <f>AA105+AB105</f>
        <v>400</v>
      </c>
      <c r="AD105" s="77">
        <f>AC105/Z105</f>
        <v>0.32921810699588477</v>
      </c>
      <c r="AE105" s="82">
        <f>AD105/0.696754</f>
        <v>0.47250264368182282</v>
      </c>
      <c r="AF105" s="75">
        <v>565</v>
      </c>
      <c r="AG105" s="77">
        <f>AF105/Z105</f>
        <v>0.46502057613168724</v>
      </c>
      <c r="AH105" s="83">
        <f>AG105/0.22283</f>
        <v>2.0868849622209185</v>
      </c>
      <c r="AI105" s="75">
        <v>155</v>
      </c>
      <c r="AJ105" s="75">
        <v>90</v>
      </c>
      <c r="AK105" s="76">
        <f>AI105+AJ105</f>
        <v>245</v>
      </c>
      <c r="AL105" s="77">
        <f>AK105/Z105</f>
        <v>0.20164609053497942</v>
      </c>
      <c r="AM105" s="83">
        <f>AL105/0.072266</f>
        <v>2.790331421899364</v>
      </c>
      <c r="AN105" s="75">
        <v>10</v>
      </c>
      <c r="AO105" s="66" t="s">
        <v>5</v>
      </c>
      <c r="AP105" s="78" t="s">
        <v>5</v>
      </c>
      <c r="AR105" s="281" t="s">
        <v>214</v>
      </c>
      <c r="AS105" s="267"/>
    </row>
    <row r="106" spans="1:45" x14ac:dyDescent="0.2">
      <c r="A106" s="174"/>
      <c r="B106" s="181">
        <v>4620097.01</v>
      </c>
      <c r="C106" s="68"/>
      <c r="D106" s="69"/>
      <c r="E106" s="70"/>
      <c r="F106" s="70"/>
      <c r="G106" s="71"/>
      <c r="H106" s="84">
        <v>244620097.00999999</v>
      </c>
      <c r="I106" s="73">
        <v>0.35</v>
      </c>
      <c r="J106" s="74">
        <f>I106*100</f>
        <v>35</v>
      </c>
      <c r="K106" s="75">
        <v>6285</v>
      </c>
      <c r="L106" s="75">
        <v>6280</v>
      </c>
      <c r="M106" s="85">
        <v>6285</v>
      </c>
      <c r="N106" s="76">
        <f>K106-M106</f>
        <v>0</v>
      </c>
      <c r="O106" s="273">
        <f>(K106-M106)/M106</f>
        <v>0</v>
      </c>
      <c r="P106" s="245">
        <v>17819.7</v>
      </c>
      <c r="Q106" s="79">
        <v>3528</v>
      </c>
      <c r="R106" s="86">
        <v>3458</v>
      </c>
      <c r="S106" s="76">
        <f>Q106-R106</f>
        <v>70</v>
      </c>
      <c r="T106" s="274">
        <f>S106/R106</f>
        <v>2.0242914979757085E-2</v>
      </c>
      <c r="U106" s="75">
        <v>3298</v>
      </c>
      <c r="V106" s="85">
        <v>3287</v>
      </c>
      <c r="W106" s="76">
        <f>U106-V106</f>
        <v>11</v>
      </c>
      <c r="X106" s="273">
        <f>(U106-V106)/V106</f>
        <v>3.3465165804685121E-3</v>
      </c>
      <c r="Y106" s="80">
        <f>U106/J106</f>
        <v>94.228571428571428</v>
      </c>
      <c r="Z106" s="81">
        <v>2900</v>
      </c>
      <c r="AA106" s="75">
        <v>1125</v>
      </c>
      <c r="AB106" s="75">
        <v>60</v>
      </c>
      <c r="AC106" s="76">
        <f>AA106+AB106</f>
        <v>1185</v>
      </c>
      <c r="AD106" s="77">
        <f>AC106/Z106</f>
        <v>0.4086206896551724</v>
      </c>
      <c r="AE106" s="82">
        <f>AD106/0.696754</f>
        <v>0.58646335673016936</v>
      </c>
      <c r="AF106" s="75">
        <v>1285</v>
      </c>
      <c r="AG106" s="77">
        <f>AF106/Z106</f>
        <v>0.44310344827586207</v>
      </c>
      <c r="AH106" s="83">
        <f>AG106/0.22283</f>
        <v>1.9885268961803262</v>
      </c>
      <c r="AI106" s="75">
        <v>220</v>
      </c>
      <c r="AJ106" s="75">
        <v>180</v>
      </c>
      <c r="AK106" s="76">
        <f>AI106+AJ106</f>
        <v>400</v>
      </c>
      <c r="AL106" s="77">
        <f>AK106/Z106</f>
        <v>0.13793103448275862</v>
      </c>
      <c r="AM106" s="83">
        <f>AL106/0.072266</f>
        <v>1.908657383593372</v>
      </c>
      <c r="AN106" s="75">
        <v>25</v>
      </c>
      <c r="AO106" s="66" t="s">
        <v>5</v>
      </c>
      <c r="AP106" s="119" t="s">
        <v>6</v>
      </c>
      <c r="AR106" s="281" t="s">
        <v>214</v>
      </c>
    </row>
    <row r="107" spans="1:45" x14ac:dyDescent="0.2">
      <c r="A107" s="174"/>
      <c r="B107" s="181">
        <v>4620097.0199999996</v>
      </c>
      <c r="C107" s="68"/>
      <c r="D107" s="69"/>
      <c r="E107" s="70"/>
      <c r="F107" s="70"/>
      <c r="G107" s="71"/>
      <c r="H107" s="84">
        <v>244620097.02000001</v>
      </c>
      <c r="I107" s="73">
        <v>0.39</v>
      </c>
      <c r="J107" s="74">
        <f>I107*100</f>
        <v>39</v>
      </c>
      <c r="K107" s="75">
        <v>3831</v>
      </c>
      <c r="L107" s="75">
        <v>3630</v>
      </c>
      <c r="M107" s="85">
        <v>3644</v>
      </c>
      <c r="N107" s="76">
        <f>K107-M107</f>
        <v>187</v>
      </c>
      <c r="O107" s="273">
        <f>(K107-M107)/M107</f>
        <v>5.1317233809001099E-2</v>
      </c>
      <c r="P107" s="245">
        <v>9728.2999999999993</v>
      </c>
      <c r="Q107" s="79">
        <v>2167</v>
      </c>
      <c r="R107" s="86">
        <v>2028</v>
      </c>
      <c r="S107" s="76">
        <f>Q107-R107</f>
        <v>139</v>
      </c>
      <c r="T107" s="274">
        <f>S107/R107</f>
        <v>6.8540433925049313E-2</v>
      </c>
      <c r="U107" s="75">
        <v>1962</v>
      </c>
      <c r="V107" s="85">
        <v>1895</v>
      </c>
      <c r="W107" s="76">
        <f>U107-V107</f>
        <v>67</v>
      </c>
      <c r="X107" s="273">
        <f>(U107-V107)/V107</f>
        <v>3.5356200527704489E-2</v>
      </c>
      <c r="Y107" s="80">
        <f>U107/J107</f>
        <v>50.307692307692307</v>
      </c>
      <c r="Z107" s="81">
        <v>1510</v>
      </c>
      <c r="AA107" s="75">
        <v>530</v>
      </c>
      <c r="AB107" s="75">
        <v>35</v>
      </c>
      <c r="AC107" s="76">
        <f>AA107+AB107</f>
        <v>565</v>
      </c>
      <c r="AD107" s="77">
        <f>AC107/Z107</f>
        <v>0.3741721854304636</v>
      </c>
      <c r="AE107" s="82">
        <f>AD107/0.696754</f>
        <v>0.53702194092960154</v>
      </c>
      <c r="AF107" s="75">
        <v>745</v>
      </c>
      <c r="AG107" s="77">
        <f>AF107/Z107</f>
        <v>0.49337748344370863</v>
      </c>
      <c r="AH107" s="83">
        <f>AG107/0.22283</f>
        <v>2.2141429944069859</v>
      </c>
      <c r="AI107" s="75">
        <v>135</v>
      </c>
      <c r="AJ107" s="75">
        <v>40</v>
      </c>
      <c r="AK107" s="76">
        <f>AI107+AJ107</f>
        <v>175</v>
      </c>
      <c r="AL107" s="77">
        <f>AK107/Z107</f>
        <v>0.11589403973509933</v>
      </c>
      <c r="AM107" s="83">
        <f>AL107/0.072266</f>
        <v>1.6037146062477421</v>
      </c>
      <c r="AN107" s="75">
        <v>10</v>
      </c>
      <c r="AO107" s="66" t="s">
        <v>5</v>
      </c>
      <c r="AP107" s="119" t="s">
        <v>6</v>
      </c>
      <c r="AR107" s="281" t="s">
        <v>214</v>
      </c>
    </row>
    <row r="108" spans="1:45" x14ac:dyDescent="0.2">
      <c r="A108" s="172"/>
      <c r="B108" s="179">
        <v>4620098</v>
      </c>
      <c r="C108" s="88"/>
      <c r="D108" s="89"/>
      <c r="E108" s="90"/>
      <c r="F108" s="90"/>
      <c r="G108" s="91"/>
      <c r="H108" s="92">
        <v>244620098</v>
      </c>
      <c r="I108" s="93">
        <v>1.04</v>
      </c>
      <c r="J108" s="94">
        <f>I108*100</f>
        <v>104</v>
      </c>
      <c r="K108" s="95">
        <v>5332</v>
      </c>
      <c r="L108" s="95">
        <v>5440</v>
      </c>
      <c r="M108" s="96">
        <v>5511</v>
      </c>
      <c r="N108" s="97">
        <f>K108-M108</f>
        <v>-179</v>
      </c>
      <c r="O108" s="256">
        <f>(K108-M108)/M108</f>
        <v>-3.2480493558337868E-2</v>
      </c>
      <c r="P108" s="244">
        <v>5139.8</v>
      </c>
      <c r="Q108" s="99">
        <v>2428</v>
      </c>
      <c r="R108" s="100">
        <v>2473</v>
      </c>
      <c r="S108" s="97">
        <f>Q108-R108</f>
        <v>-45</v>
      </c>
      <c r="T108" s="257">
        <f>S108/R108</f>
        <v>-1.8196522442377679E-2</v>
      </c>
      <c r="U108" s="95">
        <v>2245</v>
      </c>
      <c r="V108" s="96">
        <v>2308</v>
      </c>
      <c r="W108" s="97">
        <f>U108-V108</f>
        <v>-63</v>
      </c>
      <c r="X108" s="256">
        <f>(U108-V108)/V108</f>
        <v>-2.729636048526863E-2</v>
      </c>
      <c r="Y108" s="101">
        <f>U108/J108</f>
        <v>21.58653846153846</v>
      </c>
      <c r="Z108" s="102">
        <v>2290</v>
      </c>
      <c r="AA108" s="95">
        <v>1250</v>
      </c>
      <c r="AB108" s="95">
        <v>85</v>
      </c>
      <c r="AC108" s="97">
        <f>AA108+AB108</f>
        <v>1335</v>
      </c>
      <c r="AD108" s="98">
        <f>AC108/Z108</f>
        <v>0.58296943231441045</v>
      </c>
      <c r="AE108" s="103">
        <f>AD108/0.696754</f>
        <v>0.83669334128603567</v>
      </c>
      <c r="AF108" s="95">
        <v>705</v>
      </c>
      <c r="AG108" s="98">
        <f>AF108/Z108</f>
        <v>0.30786026200873362</v>
      </c>
      <c r="AH108" s="104">
        <f>AG108/0.22283</f>
        <v>1.3815925234875628</v>
      </c>
      <c r="AI108" s="95">
        <v>145</v>
      </c>
      <c r="AJ108" s="95">
        <v>85</v>
      </c>
      <c r="AK108" s="97">
        <f>AI108+AJ108</f>
        <v>230</v>
      </c>
      <c r="AL108" s="98">
        <f>AK108/Z108</f>
        <v>0.10043668122270742</v>
      </c>
      <c r="AM108" s="104">
        <f>AL108/0.072266</f>
        <v>1.3898192956951738</v>
      </c>
      <c r="AN108" s="95">
        <v>25</v>
      </c>
      <c r="AO108" s="87" t="s">
        <v>7</v>
      </c>
      <c r="AP108" s="119" t="s">
        <v>6</v>
      </c>
      <c r="AR108" s="281" t="s">
        <v>214</v>
      </c>
      <c r="AS108" s="267"/>
    </row>
    <row r="109" spans="1:45" x14ac:dyDescent="0.2">
      <c r="A109" s="174"/>
      <c r="B109" s="181">
        <v>4620099</v>
      </c>
      <c r="C109" s="68"/>
      <c r="D109" s="69"/>
      <c r="E109" s="70"/>
      <c r="F109" s="70"/>
      <c r="G109" s="71"/>
      <c r="H109" s="84">
        <v>244620099</v>
      </c>
      <c r="I109" s="73">
        <v>0.69</v>
      </c>
      <c r="J109" s="74">
        <f>I109*100</f>
        <v>69</v>
      </c>
      <c r="K109" s="75">
        <v>5627</v>
      </c>
      <c r="L109" s="75">
        <v>5724</v>
      </c>
      <c r="M109" s="85">
        <v>4761</v>
      </c>
      <c r="N109" s="76">
        <f>K109-M109</f>
        <v>866</v>
      </c>
      <c r="O109" s="273">
        <f>(K109-M109)/M109</f>
        <v>0.18189455996639362</v>
      </c>
      <c r="P109" s="245">
        <v>8138.6</v>
      </c>
      <c r="Q109" s="79">
        <v>2782</v>
      </c>
      <c r="R109" s="86">
        <v>2431</v>
      </c>
      <c r="S109" s="76">
        <f>Q109-R109</f>
        <v>351</v>
      </c>
      <c r="T109" s="274">
        <f>S109/R109</f>
        <v>0.14438502673796791</v>
      </c>
      <c r="U109" s="75">
        <v>2622</v>
      </c>
      <c r="V109" s="85">
        <v>2325</v>
      </c>
      <c r="W109" s="76">
        <f>U109-V109</f>
        <v>297</v>
      </c>
      <c r="X109" s="273">
        <f>(U109-V109)/V109</f>
        <v>0.12774193548387097</v>
      </c>
      <c r="Y109" s="80">
        <f>U109/J109</f>
        <v>38</v>
      </c>
      <c r="Z109" s="81">
        <v>2155</v>
      </c>
      <c r="AA109" s="75">
        <v>975</v>
      </c>
      <c r="AB109" s="75">
        <v>45</v>
      </c>
      <c r="AC109" s="76">
        <f>AA109+AB109</f>
        <v>1020</v>
      </c>
      <c r="AD109" s="77">
        <f>AC109/Z109</f>
        <v>0.47331786542923432</v>
      </c>
      <c r="AE109" s="82">
        <f>AD109/0.696754</f>
        <v>0.67931847600334461</v>
      </c>
      <c r="AF109" s="75">
        <v>860</v>
      </c>
      <c r="AG109" s="77">
        <f>AF109/Z109</f>
        <v>0.39907192575406031</v>
      </c>
      <c r="AH109" s="83">
        <f>AG109/0.22283</f>
        <v>1.790925484692637</v>
      </c>
      <c r="AI109" s="75">
        <v>175</v>
      </c>
      <c r="AJ109" s="75">
        <v>80</v>
      </c>
      <c r="AK109" s="76">
        <f>AI109+AJ109</f>
        <v>255</v>
      </c>
      <c r="AL109" s="77">
        <f>AK109/Z109</f>
        <v>0.11832946635730858</v>
      </c>
      <c r="AM109" s="83">
        <f>AL109/0.072266</f>
        <v>1.637415470031669</v>
      </c>
      <c r="AN109" s="75">
        <v>25</v>
      </c>
      <c r="AO109" s="66" t="s">
        <v>5</v>
      </c>
      <c r="AP109" s="119" t="s">
        <v>6</v>
      </c>
      <c r="AQ109" s="188" t="s">
        <v>92</v>
      </c>
      <c r="AR109" s="281" t="s">
        <v>214</v>
      </c>
    </row>
    <row r="110" spans="1:45" x14ac:dyDescent="0.2">
      <c r="A110" s="174"/>
      <c r="B110" s="181">
        <v>4620100.01</v>
      </c>
      <c r="C110" s="68">
        <v>4620100</v>
      </c>
      <c r="D110" s="67">
        <v>0.52467843800000002</v>
      </c>
      <c r="E110" s="86">
        <v>7618</v>
      </c>
      <c r="F110" s="86">
        <v>3637</v>
      </c>
      <c r="G110" s="184">
        <v>3374</v>
      </c>
      <c r="H110" s="84"/>
      <c r="I110" s="73">
        <v>0.46</v>
      </c>
      <c r="J110" s="74">
        <f>I110*100</f>
        <v>46</v>
      </c>
      <c r="K110" s="75">
        <v>4061</v>
      </c>
      <c r="L110" s="75">
        <v>4065</v>
      </c>
      <c r="M110" s="85">
        <f>D110*E110</f>
        <v>3997.0003406840001</v>
      </c>
      <c r="N110" s="76">
        <f>K110-M110</f>
        <v>63.999659315999907</v>
      </c>
      <c r="O110" s="273">
        <f>(K110-M110)/M110</f>
        <v>1.6011922407053823E-2</v>
      </c>
      <c r="P110" s="245">
        <v>8864.9</v>
      </c>
      <c r="Q110" s="79">
        <v>2022</v>
      </c>
      <c r="R110" s="86">
        <f>D110*F110</f>
        <v>1908.2554790060001</v>
      </c>
      <c r="S110" s="76">
        <f>Q110-R110</f>
        <v>113.74452099399991</v>
      </c>
      <c r="T110" s="274">
        <f>S110/R110</f>
        <v>5.9606547574672139E-2</v>
      </c>
      <c r="U110" s="75">
        <v>1848</v>
      </c>
      <c r="V110" s="85">
        <f>D110*G110</f>
        <v>1770.2650498120001</v>
      </c>
      <c r="W110" s="76">
        <f>U110-V110</f>
        <v>77.734950187999857</v>
      </c>
      <c r="X110" s="273">
        <f>(U110-V110)/V110</f>
        <v>4.3911475400960555E-2</v>
      </c>
      <c r="Y110" s="80">
        <f>U110/J110</f>
        <v>40.173913043478258</v>
      </c>
      <c r="Z110" s="81">
        <v>1785</v>
      </c>
      <c r="AA110" s="75">
        <v>805</v>
      </c>
      <c r="AB110" s="75">
        <v>45</v>
      </c>
      <c r="AC110" s="76">
        <f>AA110+AB110</f>
        <v>850</v>
      </c>
      <c r="AD110" s="77">
        <f>AC110/Z110</f>
        <v>0.47619047619047616</v>
      </c>
      <c r="AE110" s="82">
        <f>AD110/0.696754</f>
        <v>0.68344132389692225</v>
      </c>
      <c r="AF110" s="75">
        <v>705</v>
      </c>
      <c r="AG110" s="77">
        <f>AF110/Z110</f>
        <v>0.3949579831932773</v>
      </c>
      <c r="AH110" s="83">
        <f>AG110/0.22283</f>
        <v>1.7724632374154166</v>
      </c>
      <c r="AI110" s="75">
        <v>145</v>
      </c>
      <c r="AJ110" s="75">
        <v>60</v>
      </c>
      <c r="AK110" s="76">
        <f>AI110+AJ110</f>
        <v>205</v>
      </c>
      <c r="AL110" s="77">
        <f>AK110/Z110</f>
        <v>0.11484593837535013</v>
      </c>
      <c r="AM110" s="83">
        <f>AL110/0.072266</f>
        <v>1.5892112248547055</v>
      </c>
      <c r="AN110" s="75">
        <v>20</v>
      </c>
      <c r="AO110" s="66" t="s">
        <v>5</v>
      </c>
      <c r="AP110" s="78" t="s">
        <v>5</v>
      </c>
      <c r="AQ110" s="188" t="s">
        <v>43</v>
      </c>
      <c r="AR110" s="281" t="s">
        <v>214</v>
      </c>
    </row>
    <row r="111" spans="1:45" x14ac:dyDescent="0.2">
      <c r="A111" s="173"/>
      <c r="B111" s="180">
        <v>4620100.0199999996</v>
      </c>
      <c r="C111" s="108">
        <v>4620100</v>
      </c>
      <c r="D111" s="107">
        <v>0.47532156199999998</v>
      </c>
      <c r="E111" s="121">
        <v>7618</v>
      </c>
      <c r="F111" s="121">
        <v>3637</v>
      </c>
      <c r="G111" s="185">
        <v>3374</v>
      </c>
      <c r="H111" s="112"/>
      <c r="I111" s="113">
        <v>0.36</v>
      </c>
      <c r="J111" s="114">
        <f>I111*100</f>
        <v>36</v>
      </c>
      <c r="K111" s="115">
        <v>3474</v>
      </c>
      <c r="L111" s="115">
        <v>3486</v>
      </c>
      <c r="M111" s="116">
        <f>D111*E111</f>
        <v>3620.9996593159999</v>
      </c>
      <c r="N111" s="117">
        <f>K111-M111</f>
        <v>-146.99965931599991</v>
      </c>
      <c r="O111" s="277">
        <f>(K111-M111)/M111</f>
        <v>-4.0596430032188366E-2</v>
      </c>
      <c r="P111" s="246">
        <v>9769.4</v>
      </c>
      <c r="Q111" s="120">
        <v>1618</v>
      </c>
      <c r="R111" s="121">
        <f>D111*F111</f>
        <v>1728.7445209939999</v>
      </c>
      <c r="S111" s="117">
        <f>Q111-R111</f>
        <v>-110.74452099399991</v>
      </c>
      <c r="T111" s="278">
        <f>S111/R111</f>
        <v>-6.406066347520431E-2</v>
      </c>
      <c r="U111" s="115">
        <v>1424</v>
      </c>
      <c r="V111" s="116">
        <f>D111*G111</f>
        <v>1603.7349501879999</v>
      </c>
      <c r="W111" s="117">
        <f>U111-V111</f>
        <v>-179.73495018799986</v>
      </c>
      <c r="X111" s="277">
        <f>(U111-V111)/V111</f>
        <v>-0.11207272758315219</v>
      </c>
      <c r="Y111" s="122">
        <f>U111/J111</f>
        <v>39.555555555555557</v>
      </c>
      <c r="Z111" s="123">
        <v>1500</v>
      </c>
      <c r="AA111" s="115">
        <v>690</v>
      </c>
      <c r="AB111" s="115">
        <v>40</v>
      </c>
      <c r="AC111" s="117">
        <f>AA111+AB111</f>
        <v>730</v>
      </c>
      <c r="AD111" s="118">
        <f>AC111/Z111</f>
        <v>0.48666666666666669</v>
      </c>
      <c r="AE111" s="124">
        <f>AD111/0.696754</f>
        <v>0.69847703302265463</v>
      </c>
      <c r="AF111" s="115">
        <v>635</v>
      </c>
      <c r="AG111" s="118">
        <f>AF111/Z111</f>
        <v>0.42333333333333334</v>
      </c>
      <c r="AH111" s="125">
        <f>AG111/0.22283</f>
        <v>1.8998040359616448</v>
      </c>
      <c r="AI111" s="115">
        <v>90</v>
      </c>
      <c r="AJ111" s="115">
        <v>35</v>
      </c>
      <c r="AK111" s="117">
        <f>AI111+AJ111</f>
        <v>125</v>
      </c>
      <c r="AL111" s="118">
        <f>AK111/Z111</f>
        <v>8.3333333333333329E-2</v>
      </c>
      <c r="AM111" s="125">
        <f>AL111/0.072266</f>
        <v>1.1531471692543289</v>
      </c>
      <c r="AN111" s="115">
        <v>10</v>
      </c>
      <c r="AO111" s="106" t="s">
        <v>6</v>
      </c>
      <c r="AP111" s="78" t="s">
        <v>5</v>
      </c>
      <c r="AQ111" s="188" t="s">
        <v>43</v>
      </c>
      <c r="AR111" s="281" t="s">
        <v>214</v>
      </c>
    </row>
    <row r="112" spans="1:45" x14ac:dyDescent="0.2">
      <c r="A112" s="173"/>
      <c r="B112" s="180">
        <v>4620101.01</v>
      </c>
      <c r="C112" s="108"/>
      <c r="D112" s="109"/>
      <c r="E112" s="110"/>
      <c r="F112" s="110"/>
      <c r="G112" s="111"/>
      <c r="H112" s="112">
        <v>244620101.00999999</v>
      </c>
      <c r="I112" s="113">
        <v>0.35</v>
      </c>
      <c r="J112" s="114">
        <f>I112*100</f>
        <v>35</v>
      </c>
      <c r="K112" s="115">
        <v>4016</v>
      </c>
      <c r="L112" s="115">
        <v>4089</v>
      </c>
      <c r="M112" s="116">
        <v>4262</v>
      </c>
      <c r="N112" s="117">
        <f>K112-M112</f>
        <v>-246</v>
      </c>
      <c r="O112" s="277">
        <f>(K112-M112)/M112</f>
        <v>-5.7719380572501172E-2</v>
      </c>
      <c r="P112" s="246">
        <v>11360.7</v>
      </c>
      <c r="Q112" s="120">
        <v>1970</v>
      </c>
      <c r="R112" s="121">
        <v>1953</v>
      </c>
      <c r="S112" s="117">
        <f>Q112-R112</f>
        <v>17</v>
      </c>
      <c r="T112" s="278">
        <f>S112/R112</f>
        <v>8.7045570916538667E-3</v>
      </c>
      <c r="U112" s="115">
        <v>1823</v>
      </c>
      <c r="V112" s="116">
        <v>1859</v>
      </c>
      <c r="W112" s="117">
        <f>U112-V112</f>
        <v>-36</v>
      </c>
      <c r="X112" s="277">
        <f>(U112-V112)/V112</f>
        <v>-1.9365250134480903E-2</v>
      </c>
      <c r="Y112" s="122">
        <f>U112/J112</f>
        <v>52.085714285714289</v>
      </c>
      <c r="Z112" s="123">
        <v>1505</v>
      </c>
      <c r="AA112" s="115">
        <v>700</v>
      </c>
      <c r="AB112" s="115">
        <v>40</v>
      </c>
      <c r="AC112" s="117">
        <f>AA112+AB112</f>
        <v>740</v>
      </c>
      <c r="AD112" s="118">
        <f>AC112/Z112</f>
        <v>0.49169435215946844</v>
      </c>
      <c r="AE112" s="124">
        <f>AD112/0.696754</f>
        <v>0.70569290188426392</v>
      </c>
      <c r="AF112" s="115">
        <v>685</v>
      </c>
      <c r="AG112" s="118">
        <f>AF112/Z112</f>
        <v>0.45514950166112955</v>
      </c>
      <c r="AH112" s="125">
        <f>AG112/0.22283</f>
        <v>2.0425862839883746</v>
      </c>
      <c r="AI112" s="115">
        <v>45</v>
      </c>
      <c r="AJ112" s="115">
        <v>20</v>
      </c>
      <c r="AK112" s="117">
        <f>AI112+AJ112</f>
        <v>65</v>
      </c>
      <c r="AL112" s="118">
        <f>AK112/Z112</f>
        <v>4.3189368770764118E-2</v>
      </c>
      <c r="AM112" s="125">
        <f>AL112/0.072266</f>
        <v>0.5976443800786555</v>
      </c>
      <c r="AN112" s="115">
        <v>10</v>
      </c>
      <c r="AO112" s="106" t="s">
        <v>6</v>
      </c>
      <c r="AP112" s="119" t="s">
        <v>6</v>
      </c>
      <c r="AR112" s="281" t="s">
        <v>214</v>
      </c>
    </row>
    <row r="113" spans="1:45" x14ac:dyDescent="0.2">
      <c r="A113" s="173"/>
      <c r="B113" s="180">
        <v>4620101.0199999996</v>
      </c>
      <c r="C113" s="108"/>
      <c r="D113" s="109"/>
      <c r="E113" s="110"/>
      <c r="F113" s="110"/>
      <c r="G113" s="111"/>
      <c r="H113" s="112">
        <v>244620101.02000001</v>
      </c>
      <c r="I113" s="113">
        <v>0.36</v>
      </c>
      <c r="J113" s="114">
        <f>I113*100</f>
        <v>36</v>
      </c>
      <c r="K113" s="115">
        <v>3808</v>
      </c>
      <c r="L113" s="115">
        <v>3899</v>
      </c>
      <c r="M113" s="116">
        <v>3953</v>
      </c>
      <c r="N113" s="117">
        <f>K113-M113</f>
        <v>-145</v>
      </c>
      <c r="O113" s="277">
        <f>(K113-M113)/M113</f>
        <v>-3.6681001770806985E-2</v>
      </c>
      <c r="P113" s="246">
        <v>10616.1</v>
      </c>
      <c r="Q113" s="120">
        <v>1711</v>
      </c>
      <c r="R113" s="121">
        <v>1685</v>
      </c>
      <c r="S113" s="117">
        <f>Q113-R113</f>
        <v>26</v>
      </c>
      <c r="T113" s="278">
        <f>S113/R113</f>
        <v>1.543026706231454E-2</v>
      </c>
      <c r="U113" s="115">
        <v>1552</v>
      </c>
      <c r="V113" s="116">
        <v>1587</v>
      </c>
      <c r="W113" s="117">
        <f>U113-V113</f>
        <v>-35</v>
      </c>
      <c r="X113" s="277">
        <f>(U113-V113)/V113</f>
        <v>-2.2054190296156271E-2</v>
      </c>
      <c r="Y113" s="122">
        <f>U113/J113</f>
        <v>43.111111111111114</v>
      </c>
      <c r="Z113" s="123">
        <v>1455</v>
      </c>
      <c r="AA113" s="115">
        <v>630</v>
      </c>
      <c r="AB113" s="115">
        <v>50</v>
      </c>
      <c r="AC113" s="117">
        <f>AA113+AB113</f>
        <v>680</v>
      </c>
      <c r="AD113" s="118">
        <f>AC113/Z113</f>
        <v>0.46735395189003437</v>
      </c>
      <c r="AE113" s="124">
        <f>AD113/0.696754</f>
        <v>0.67075890757718559</v>
      </c>
      <c r="AF113" s="115">
        <v>690</v>
      </c>
      <c r="AG113" s="118">
        <f>AF113/Z113</f>
        <v>0.47422680412371132</v>
      </c>
      <c r="AH113" s="125">
        <f>AG113/0.22283</f>
        <v>2.1281999915797303</v>
      </c>
      <c r="AI113" s="115">
        <v>70</v>
      </c>
      <c r="AJ113" s="115">
        <v>15</v>
      </c>
      <c r="AK113" s="117">
        <f>AI113+AJ113</f>
        <v>85</v>
      </c>
      <c r="AL113" s="118">
        <f>AK113/Z113</f>
        <v>5.8419243986254296E-2</v>
      </c>
      <c r="AM113" s="125">
        <f>AL113/0.072266</f>
        <v>0.80839182999272552</v>
      </c>
      <c r="AN113" s="115">
        <v>10</v>
      </c>
      <c r="AO113" s="106" t="s">
        <v>6</v>
      </c>
      <c r="AP113" s="119" t="s">
        <v>6</v>
      </c>
      <c r="AR113" s="281" t="s">
        <v>214</v>
      </c>
    </row>
    <row r="114" spans="1:45" x14ac:dyDescent="0.2">
      <c r="A114" s="174" t="s">
        <v>93</v>
      </c>
      <c r="B114" s="181">
        <v>4620102</v>
      </c>
      <c r="C114" s="68"/>
      <c r="D114" s="69"/>
      <c r="E114" s="70"/>
      <c r="F114" s="70"/>
      <c r="G114" s="71"/>
      <c r="H114" s="84">
        <v>244620102</v>
      </c>
      <c r="I114" s="73">
        <v>0.59</v>
      </c>
      <c r="J114" s="74">
        <f>I114*100</f>
        <v>59</v>
      </c>
      <c r="K114" s="75">
        <v>4213</v>
      </c>
      <c r="L114" s="75">
        <v>4089</v>
      </c>
      <c r="M114" s="85">
        <v>4051</v>
      </c>
      <c r="N114" s="76">
        <f>K114-M114</f>
        <v>162</v>
      </c>
      <c r="O114" s="273">
        <f>(K114-M114)/M114</f>
        <v>3.9990125894840779E-2</v>
      </c>
      <c r="P114" s="245">
        <v>7141.9</v>
      </c>
      <c r="Q114" s="79">
        <v>2194</v>
      </c>
      <c r="R114" s="86">
        <v>2149</v>
      </c>
      <c r="S114" s="76">
        <f>Q114-R114</f>
        <v>45</v>
      </c>
      <c r="T114" s="274">
        <f>S114/R114</f>
        <v>2.0939972080037228E-2</v>
      </c>
      <c r="U114" s="75">
        <v>1983</v>
      </c>
      <c r="V114" s="85">
        <v>1963</v>
      </c>
      <c r="W114" s="76">
        <f>U114-V114</f>
        <v>20</v>
      </c>
      <c r="X114" s="273">
        <f>(U114-V114)/V114</f>
        <v>1.0188487009679063E-2</v>
      </c>
      <c r="Y114" s="80">
        <f>U114/J114</f>
        <v>33.610169491525426</v>
      </c>
      <c r="Z114" s="81">
        <v>2035</v>
      </c>
      <c r="AA114" s="75">
        <v>890</v>
      </c>
      <c r="AB114" s="75">
        <v>70</v>
      </c>
      <c r="AC114" s="76">
        <f>AA114+AB114</f>
        <v>960</v>
      </c>
      <c r="AD114" s="77">
        <f>AC114/Z114</f>
        <v>0.47174447174447176</v>
      </c>
      <c r="AE114" s="82">
        <f>AD114/0.696754</f>
        <v>0.6770602992512017</v>
      </c>
      <c r="AF114" s="75">
        <v>755</v>
      </c>
      <c r="AG114" s="77">
        <f>AF114/Z114</f>
        <v>0.37100737100737102</v>
      </c>
      <c r="AH114" s="83">
        <f>AG114/0.22283</f>
        <v>1.6649794507354083</v>
      </c>
      <c r="AI114" s="75">
        <v>175</v>
      </c>
      <c r="AJ114" s="75">
        <v>130</v>
      </c>
      <c r="AK114" s="76">
        <f>AI114+AJ114</f>
        <v>305</v>
      </c>
      <c r="AL114" s="77">
        <f>AK114/Z114</f>
        <v>0.14987714987714987</v>
      </c>
      <c r="AM114" s="83">
        <f>AL114/0.072266</f>
        <v>2.073964933400906</v>
      </c>
      <c r="AN114" s="75">
        <v>20</v>
      </c>
      <c r="AO114" s="66" t="s">
        <v>5</v>
      </c>
      <c r="AP114" s="119" t="s">
        <v>6</v>
      </c>
      <c r="AR114" s="281" t="s">
        <v>214</v>
      </c>
    </row>
    <row r="115" spans="1:45" x14ac:dyDescent="0.2">
      <c r="A115" s="174"/>
      <c r="B115" s="181">
        <v>4620103</v>
      </c>
      <c r="C115" s="68"/>
      <c r="D115" s="69"/>
      <c r="E115" s="70"/>
      <c r="F115" s="70"/>
      <c r="G115" s="71"/>
      <c r="H115" s="84">
        <v>244620103</v>
      </c>
      <c r="I115" s="73">
        <v>0.33</v>
      </c>
      <c r="J115" s="74">
        <f>I115*100</f>
        <v>33</v>
      </c>
      <c r="K115" s="75">
        <v>2413</v>
      </c>
      <c r="L115" s="75">
        <v>2414</v>
      </c>
      <c r="M115" s="85">
        <v>2412</v>
      </c>
      <c r="N115" s="76">
        <f>K115-M115</f>
        <v>1</v>
      </c>
      <c r="O115" s="273">
        <f>(K115-M115)/M115</f>
        <v>4.1459369817578774E-4</v>
      </c>
      <c r="P115" s="245">
        <v>7246.2</v>
      </c>
      <c r="Q115" s="79">
        <v>1150</v>
      </c>
      <c r="R115" s="86">
        <v>1101</v>
      </c>
      <c r="S115" s="76">
        <f>Q115-R115</f>
        <v>49</v>
      </c>
      <c r="T115" s="274">
        <f>S115/R115</f>
        <v>4.4504995458673931E-2</v>
      </c>
      <c r="U115" s="75">
        <v>1101</v>
      </c>
      <c r="V115" s="85">
        <v>1071</v>
      </c>
      <c r="W115" s="76">
        <f>U115-V115</f>
        <v>30</v>
      </c>
      <c r="X115" s="273">
        <f>(U115-V115)/V115</f>
        <v>2.8011204481792718E-2</v>
      </c>
      <c r="Y115" s="80">
        <f>U115/J115</f>
        <v>33.363636363636367</v>
      </c>
      <c r="Z115" s="81">
        <v>1075</v>
      </c>
      <c r="AA115" s="75">
        <v>455</v>
      </c>
      <c r="AB115" s="75">
        <v>40</v>
      </c>
      <c r="AC115" s="76">
        <f>AA115+AB115</f>
        <v>495</v>
      </c>
      <c r="AD115" s="77">
        <f>AC115/Z115</f>
        <v>0.46046511627906977</v>
      </c>
      <c r="AE115" s="82">
        <f>AD115/0.696754</f>
        <v>0.66087186622404726</v>
      </c>
      <c r="AF115" s="75">
        <v>425</v>
      </c>
      <c r="AG115" s="77">
        <f>AF115/Z115</f>
        <v>0.39534883720930231</v>
      </c>
      <c r="AH115" s="83">
        <f>AG115/0.22283</f>
        <v>1.7742172831723839</v>
      </c>
      <c r="AI115" s="75">
        <v>65</v>
      </c>
      <c r="AJ115" s="75">
        <v>85</v>
      </c>
      <c r="AK115" s="76">
        <f>AI115+AJ115</f>
        <v>150</v>
      </c>
      <c r="AL115" s="77">
        <f>AK115/Z115</f>
        <v>0.13953488372093023</v>
      </c>
      <c r="AM115" s="83">
        <f>AL115/0.072266</f>
        <v>1.9308510741002718</v>
      </c>
      <c r="AN115" s="75">
        <v>10</v>
      </c>
      <c r="AO115" s="66" t="s">
        <v>5</v>
      </c>
      <c r="AP115" s="78" t="s">
        <v>5</v>
      </c>
      <c r="AR115" s="281" t="s">
        <v>214</v>
      </c>
    </row>
    <row r="116" spans="1:45" x14ac:dyDescent="0.2">
      <c r="A116" s="174"/>
      <c r="B116" s="181">
        <v>4620104</v>
      </c>
      <c r="C116" s="68"/>
      <c r="D116" s="69"/>
      <c r="E116" s="70"/>
      <c r="F116" s="70"/>
      <c r="G116" s="71"/>
      <c r="H116" s="84">
        <v>244620104</v>
      </c>
      <c r="I116" s="73">
        <v>0.38</v>
      </c>
      <c r="J116" s="74">
        <f>I116*100</f>
        <v>38</v>
      </c>
      <c r="K116" s="75">
        <v>2821</v>
      </c>
      <c r="L116" s="75">
        <v>2752</v>
      </c>
      <c r="M116" s="85">
        <v>2738</v>
      </c>
      <c r="N116" s="76">
        <f>K116-M116</f>
        <v>83</v>
      </c>
      <c r="O116" s="273">
        <f>(K116-M116)/M116</f>
        <v>3.0314097881665451E-2</v>
      </c>
      <c r="P116" s="245">
        <v>7427.6</v>
      </c>
      <c r="Q116" s="79">
        <v>1162</v>
      </c>
      <c r="R116" s="86">
        <v>1138</v>
      </c>
      <c r="S116" s="76">
        <f>Q116-R116</f>
        <v>24</v>
      </c>
      <c r="T116" s="274">
        <f>S116/R116</f>
        <v>2.10896309314587E-2</v>
      </c>
      <c r="U116" s="75">
        <v>1129</v>
      </c>
      <c r="V116" s="85">
        <v>1094</v>
      </c>
      <c r="W116" s="76">
        <f>U116-V116</f>
        <v>35</v>
      </c>
      <c r="X116" s="273">
        <f>(U116-V116)/V116</f>
        <v>3.1992687385740404E-2</v>
      </c>
      <c r="Y116" s="80">
        <f>U116/J116</f>
        <v>29.710526315789473</v>
      </c>
      <c r="Z116" s="81">
        <v>1220</v>
      </c>
      <c r="AA116" s="75">
        <v>580</v>
      </c>
      <c r="AB116" s="75">
        <v>45</v>
      </c>
      <c r="AC116" s="76">
        <f>AA116+AB116</f>
        <v>625</v>
      </c>
      <c r="AD116" s="77">
        <f>AC116/Z116</f>
        <v>0.51229508196721307</v>
      </c>
      <c r="AE116" s="82">
        <f>AD116/0.696754</f>
        <v>0.73525962099566433</v>
      </c>
      <c r="AF116" s="75">
        <v>445</v>
      </c>
      <c r="AG116" s="77">
        <f>AF116/Z116</f>
        <v>0.36475409836065575</v>
      </c>
      <c r="AH116" s="83">
        <f>AG116/0.22283</f>
        <v>1.6369164760609243</v>
      </c>
      <c r="AI116" s="75">
        <v>100</v>
      </c>
      <c r="AJ116" s="75">
        <v>50</v>
      </c>
      <c r="AK116" s="76">
        <f>AI116+AJ116</f>
        <v>150</v>
      </c>
      <c r="AL116" s="77">
        <f>AK116/Z116</f>
        <v>0.12295081967213115</v>
      </c>
      <c r="AM116" s="83">
        <f>AL116/0.072266</f>
        <v>1.70136467594901</v>
      </c>
      <c r="AN116" s="75">
        <v>0</v>
      </c>
      <c r="AO116" s="66" t="s">
        <v>5</v>
      </c>
      <c r="AP116" s="119" t="s">
        <v>6</v>
      </c>
      <c r="AR116" s="281" t="s">
        <v>214</v>
      </c>
      <c r="AS116" s="267"/>
    </row>
    <row r="117" spans="1:45" x14ac:dyDescent="0.2">
      <c r="A117" s="174"/>
      <c r="B117" s="181">
        <v>4620105</v>
      </c>
      <c r="C117" s="68"/>
      <c r="D117" s="69"/>
      <c r="E117" s="70"/>
      <c r="F117" s="70"/>
      <c r="G117" s="71"/>
      <c r="H117" s="84">
        <v>244620105</v>
      </c>
      <c r="I117" s="73">
        <v>0.3</v>
      </c>
      <c r="J117" s="74">
        <f>I117*100</f>
        <v>30</v>
      </c>
      <c r="K117" s="75">
        <v>3342</v>
      </c>
      <c r="L117" s="75">
        <v>3329</v>
      </c>
      <c r="M117" s="85">
        <v>3274</v>
      </c>
      <c r="N117" s="76">
        <f>K117-M117</f>
        <v>68</v>
      </c>
      <c r="O117" s="273">
        <f>(K117-M117)/M117</f>
        <v>2.0769700671960906E-2</v>
      </c>
      <c r="P117" s="245">
        <v>11018.8</v>
      </c>
      <c r="Q117" s="79">
        <v>1694</v>
      </c>
      <c r="R117" s="86">
        <v>1703</v>
      </c>
      <c r="S117" s="76">
        <f>Q117-R117</f>
        <v>-9</v>
      </c>
      <c r="T117" s="274">
        <f>S117/R117</f>
        <v>-5.2847915443335293E-3</v>
      </c>
      <c r="U117" s="75">
        <v>1550</v>
      </c>
      <c r="V117" s="85">
        <v>1557</v>
      </c>
      <c r="W117" s="76">
        <f>U117-V117</f>
        <v>-7</v>
      </c>
      <c r="X117" s="273">
        <f>(U117-V117)/V117</f>
        <v>-4.4958253050738596E-3</v>
      </c>
      <c r="Y117" s="80">
        <f>U117/J117</f>
        <v>51.666666666666664</v>
      </c>
      <c r="Z117" s="81">
        <v>1510</v>
      </c>
      <c r="AA117" s="75">
        <v>575</v>
      </c>
      <c r="AB117" s="75">
        <v>45</v>
      </c>
      <c r="AC117" s="76">
        <f>AA117+AB117</f>
        <v>620</v>
      </c>
      <c r="AD117" s="77">
        <f>AC117/Z117</f>
        <v>0.41059602649006621</v>
      </c>
      <c r="AE117" s="82">
        <f>AD117/0.696754</f>
        <v>0.58929841305549191</v>
      </c>
      <c r="AF117" s="75">
        <v>650</v>
      </c>
      <c r="AG117" s="77">
        <f>AF117/Z117</f>
        <v>0.43046357615894038</v>
      </c>
      <c r="AH117" s="83">
        <f>AG117/0.22283</f>
        <v>1.9318026125698531</v>
      </c>
      <c r="AI117" s="75">
        <v>150</v>
      </c>
      <c r="AJ117" s="75">
        <v>70</v>
      </c>
      <c r="AK117" s="76">
        <f>AI117+AJ117</f>
        <v>220</v>
      </c>
      <c r="AL117" s="77">
        <f>AK117/Z117</f>
        <v>0.14569536423841059</v>
      </c>
      <c r="AM117" s="83">
        <f>AL117/0.072266</f>
        <v>2.0160983621400188</v>
      </c>
      <c r="AN117" s="75">
        <v>25</v>
      </c>
      <c r="AO117" s="66" t="s">
        <v>5</v>
      </c>
      <c r="AP117" s="119" t="s">
        <v>6</v>
      </c>
      <c r="AR117" s="281" t="s">
        <v>214</v>
      </c>
    </row>
    <row r="118" spans="1:45" x14ac:dyDescent="0.2">
      <c r="A118" s="173"/>
      <c r="B118" s="180">
        <v>4620106</v>
      </c>
      <c r="C118" s="108"/>
      <c r="D118" s="109"/>
      <c r="E118" s="110"/>
      <c r="F118" s="110"/>
      <c r="G118" s="111"/>
      <c r="H118" s="112">
        <v>244620106</v>
      </c>
      <c r="I118" s="113">
        <v>0.24</v>
      </c>
      <c r="J118" s="114">
        <f>I118*100</f>
        <v>24</v>
      </c>
      <c r="K118" s="115">
        <v>2114</v>
      </c>
      <c r="L118" s="115">
        <v>2037</v>
      </c>
      <c r="M118" s="116">
        <v>1943</v>
      </c>
      <c r="N118" s="117">
        <f>K118-M118</f>
        <v>171</v>
      </c>
      <c r="O118" s="277">
        <f>(K118-M118)/M118</f>
        <v>8.8008234688625842E-2</v>
      </c>
      <c r="P118" s="246">
        <v>8901.1</v>
      </c>
      <c r="Q118" s="120">
        <v>968</v>
      </c>
      <c r="R118" s="121">
        <v>935</v>
      </c>
      <c r="S118" s="117">
        <f>Q118-R118</f>
        <v>33</v>
      </c>
      <c r="T118" s="278">
        <f>S118/R118</f>
        <v>3.5294117647058823E-2</v>
      </c>
      <c r="U118" s="115">
        <v>912</v>
      </c>
      <c r="V118" s="116">
        <v>895</v>
      </c>
      <c r="W118" s="117">
        <f>U118-V118</f>
        <v>17</v>
      </c>
      <c r="X118" s="277">
        <f>(U118-V118)/V118</f>
        <v>1.899441340782123E-2</v>
      </c>
      <c r="Y118" s="122">
        <f>U118/J118</f>
        <v>38</v>
      </c>
      <c r="Z118" s="123">
        <v>810</v>
      </c>
      <c r="AA118" s="115">
        <v>340</v>
      </c>
      <c r="AB118" s="115">
        <v>25</v>
      </c>
      <c r="AC118" s="117">
        <f>AA118+AB118</f>
        <v>365</v>
      </c>
      <c r="AD118" s="118">
        <f>AC118/Z118</f>
        <v>0.45061728395061729</v>
      </c>
      <c r="AE118" s="124">
        <f>AD118/0.696754</f>
        <v>0.64673799353949502</v>
      </c>
      <c r="AF118" s="115">
        <v>355</v>
      </c>
      <c r="AG118" s="118">
        <f>AF118/Z118</f>
        <v>0.43827160493827161</v>
      </c>
      <c r="AH118" s="125">
        <f>AG118/0.22283</f>
        <v>1.9668429068719275</v>
      </c>
      <c r="AI118" s="115">
        <v>40</v>
      </c>
      <c r="AJ118" s="115">
        <v>45</v>
      </c>
      <c r="AK118" s="117">
        <f>AI118+AJ118</f>
        <v>85</v>
      </c>
      <c r="AL118" s="118">
        <f>AK118/Z118</f>
        <v>0.10493827160493827</v>
      </c>
      <c r="AM118" s="125">
        <f>AL118/0.072266</f>
        <v>1.4521112501721178</v>
      </c>
      <c r="AN118" s="115">
        <v>15</v>
      </c>
      <c r="AO118" s="106" t="s">
        <v>6</v>
      </c>
      <c r="AP118" s="119" t="s">
        <v>6</v>
      </c>
      <c r="AR118" s="281" t="s">
        <v>214</v>
      </c>
    </row>
    <row r="119" spans="1:45" x14ac:dyDescent="0.2">
      <c r="A119" s="173"/>
      <c r="B119" s="180">
        <v>4620107</v>
      </c>
      <c r="C119" s="108"/>
      <c r="D119" s="109"/>
      <c r="E119" s="110"/>
      <c r="F119" s="110"/>
      <c r="G119" s="111"/>
      <c r="H119" s="112">
        <v>244620107</v>
      </c>
      <c r="I119" s="113">
        <v>0.16</v>
      </c>
      <c r="J119" s="114">
        <f>I119*100</f>
        <v>16</v>
      </c>
      <c r="K119" s="115">
        <v>1544</v>
      </c>
      <c r="L119" s="115">
        <v>1455</v>
      </c>
      <c r="M119" s="116">
        <v>1369</v>
      </c>
      <c r="N119" s="117">
        <f>K119-M119</f>
        <v>175</v>
      </c>
      <c r="O119" s="277">
        <f>(K119-M119)/M119</f>
        <v>0.12783053323593865</v>
      </c>
      <c r="P119" s="246">
        <v>9942</v>
      </c>
      <c r="Q119" s="120">
        <v>883</v>
      </c>
      <c r="R119" s="121">
        <v>826</v>
      </c>
      <c r="S119" s="117">
        <f>Q119-R119</f>
        <v>57</v>
      </c>
      <c r="T119" s="278">
        <f>S119/R119</f>
        <v>6.9007263922518158E-2</v>
      </c>
      <c r="U119" s="115">
        <v>801</v>
      </c>
      <c r="V119" s="116">
        <v>743</v>
      </c>
      <c r="W119" s="117">
        <f>U119-V119</f>
        <v>58</v>
      </c>
      <c r="X119" s="277">
        <f>(U119-V119)/V119</f>
        <v>7.8061911170928672E-2</v>
      </c>
      <c r="Y119" s="122">
        <f>U119/J119</f>
        <v>50.0625</v>
      </c>
      <c r="Z119" s="123">
        <v>730</v>
      </c>
      <c r="AA119" s="115">
        <v>265</v>
      </c>
      <c r="AB119" s="115">
        <v>20</v>
      </c>
      <c r="AC119" s="117">
        <f>AA119+AB119</f>
        <v>285</v>
      </c>
      <c r="AD119" s="118">
        <f>AC119/Z119</f>
        <v>0.3904109589041096</v>
      </c>
      <c r="AE119" s="124">
        <f>AD119/0.696754</f>
        <v>0.56032826349631237</v>
      </c>
      <c r="AF119" s="115">
        <v>380</v>
      </c>
      <c r="AG119" s="118">
        <f>AF119/Z119</f>
        <v>0.52054794520547942</v>
      </c>
      <c r="AH119" s="125">
        <f>AG119/0.22283</f>
        <v>2.3360765839675062</v>
      </c>
      <c r="AI119" s="115">
        <v>50</v>
      </c>
      <c r="AJ119" s="115">
        <v>20</v>
      </c>
      <c r="AK119" s="117">
        <f>AI119+AJ119</f>
        <v>70</v>
      </c>
      <c r="AL119" s="118">
        <f>AK119/Z119</f>
        <v>9.5890410958904104E-2</v>
      </c>
      <c r="AM119" s="125">
        <f>AL119/0.072266</f>
        <v>1.3269090714707346</v>
      </c>
      <c r="AN119" s="115">
        <v>0</v>
      </c>
      <c r="AO119" s="106" t="s">
        <v>6</v>
      </c>
      <c r="AP119" s="119" t="s">
        <v>6</v>
      </c>
      <c r="AR119" s="281" t="s">
        <v>214</v>
      </c>
    </row>
    <row r="120" spans="1:45" x14ac:dyDescent="0.2">
      <c r="A120" s="174"/>
      <c r="B120" s="181">
        <v>4620108</v>
      </c>
      <c r="C120" s="68"/>
      <c r="D120" s="69"/>
      <c r="E120" s="70"/>
      <c r="F120" s="70"/>
      <c r="G120" s="71"/>
      <c r="H120" s="84">
        <v>244620108</v>
      </c>
      <c r="I120" s="73">
        <v>0.56000000000000005</v>
      </c>
      <c r="J120" s="74">
        <f>I120*100</f>
        <v>56.000000000000007</v>
      </c>
      <c r="K120" s="75">
        <v>4107</v>
      </c>
      <c r="L120" s="75">
        <v>4168</v>
      </c>
      <c r="M120" s="85">
        <v>3969</v>
      </c>
      <c r="N120" s="76">
        <f>K120-M120</f>
        <v>138</v>
      </c>
      <c r="O120" s="273">
        <f>(K120-M120)/M120</f>
        <v>3.4769463340891912E-2</v>
      </c>
      <c r="P120" s="245">
        <v>7283.2</v>
      </c>
      <c r="Q120" s="79">
        <v>1755</v>
      </c>
      <c r="R120" s="86">
        <v>1849</v>
      </c>
      <c r="S120" s="76">
        <f>Q120-R120</f>
        <v>-94</v>
      </c>
      <c r="T120" s="274">
        <f>S120/R120</f>
        <v>-5.0838290968090859E-2</v>
      </c>
      <c r="U120" s="75">
        <v>1629</v>
      </c>
      <c r="V120" s="85">
        <v>1558</v>
      </c>
      <c r="W120" s="76">
        <f>U120-V120</f>
        <v>71</v>
      </c>
      <c r="X120" s="273">
        <f>(U120-V120)/V120</f>
        <v>4.5571245186136075E-2</v>
      </c>
      <c r="Y120" s="80">
        <f>U120/J120</f>
        <v>29.089285714285712</v>
      </c>
      <c r="Z120" s="81">
        <v>1745</v>
      </c>
      <c r="AA120" s="75">
        <v>740</v>
      </c>
      <c r="AB120" s="75">
        <v>60</v>
      </c>
      <c r="AC120" s="76">
        <f>AA120+AB120</f>
        <v>800</v>
      </c>
      <c r="AD120" s="77">
        <f>AC120/Z120</f>
        <v>0.45845272206303728</v>
      </c>
      <c r="AE120" s="82">
        <f>AD120/0.696754</f>
        <v>0.6579836241529109</v>
      </c>
      <c r="AF120" s="75">
        <v>690</v>
      </c>
      <c r="AG120" s="77">
        <f>AF120/Z120</f>
        <v>0.39541547277936961</v>
      </c>
      <c r="AH120" s="83">
        <f>AG120/0.22283</f>
        <v>1.7745163253573111</v>
      </c>
      <c r="AI120" s="75">
        <v>150</v>
      </c>
      <c r="AJ120" s="75">
        <v>80</v>
      </c>
      <c r="AK120" s="76">
        <f>AI120+AJ120</f>
        <v>230</v>
      </c>
      <c r="AL120" s="77">
        <f>AK120/Z120</f>
        <v>0.1318051575931232</v>
      </c>
      <c r="AM120" s="83">
        <f>AL120/0.072266</f>
        <v>1.8238889324595688</v>
      </c>
      <c r="AN120" s="75">
        <v>20</v>
      </c>
      <c r="AO120" s="66" t="s">
        <v>5</v>
      </c>
      <c r="AP120" s="133" t="s">
        <v>7</v>
      </c>
      <c r="AR120" s="281" t="s">
        <v>214</v>
      </c>
    </row>
    <row r="121" spans="1:45" x14ac:dyDescent="0.2">
      <c r="A121" s="173"/>
      <c r="B121" s="180">
        <v>4620109</v>
      </c>
      <c r="C121" s="108"/>
      <c r="D121" s="109"/>
      <c r="E121" s="110"/>
      <c r="F121" s="110"/>
      <c r="G121" s="111"/>
      <c r="H121" s="112">
        <v>244620109</v>
      </c>
      <c r="I121" s="113">
        <v>0.17</v>
      </c>
      <c r="J121" s="114">
        <f>I121*100</f>
        <v>17</v>
      </c>
      <c r="K121" s="115">
        <v>2120</v>
      </c>
      <c r="L121" s="115">
        <v>2075</v>
      </c>
      <c r="M121" s="116">
        <v>2031</v>
      </c>
      <c r="N121" s="117">
        <f>K121-M121</f>
        <v>89</v>
      </c>
      <c r="O121" s="277">
        <f>(K121-M121)/M121</f>
        <v>4.3820777941900542E-2</v>
      </c>
      <c r="P121" s="246">
        <v>12709.8</v>
      </c>
      <c r="Q121" s="120">
        <v>1137</v>
      </c>
      <c r="R121" s="121">
        <v>1107</v>
      </c>
      <c r="S121" s="117">
        <f>Q121-R121</f>
        <v>30</v>
      </c>
      <c r="T121" s="278">
        <f>S121/R121</f>
        <v>2.7100271002710029E-2</v>
      </c>
      <c r="U121" s="115">
        <v>1055</v>
      </c>
      <c r="V121" s="116">
        <v>1011</v>
      </c>
      <c r="W121" s="117">
        <f>U121-V121</f>
        <v>44</v>
      </c>
      <c r="X121" s="277">
        <f>(U121-V121)/V121</f>
        <v>4.3521266073194856E-2</v>
      </c>
      <c r="Y121" s="122">
        <f>U121/J121</f>
        <v>62.058823529411768</v>
      </c>
      <c r="Z121" s="123">
        <v>955</v>
      </c>
      <c r="AA121" s="115">
        <v>380</v>
      </c>
      <c r="AB121" s="115">
        <v>50</v>
      </c>
      <c r="AC121" s="117">
        <f>AA121+AB121</f>
        <v>430</v>
      </c>
      <c r="AD121" s="118">
        <f>AC121/Z121</f>
        <v>0.45026178010471202</v>
      </c>
      <c r="AE121" s="124">
        <f>AD121/0.696754</f>
        <v>0.64622776489939349</v>
      </c>
      <c r="AF121" s="115">
        <v>420</v>
      </c>
      <c r="AG121" s="118">
        <f>AF121/Z121</f>
        <v>0.43979057591623039</v>
      </c>
      <c r="AH121" s="125">
        <f>AG121/0.22283</f>
        <v>1.9736596325280724</v>
      </c>
      <c r="AI121" s="115">
        <v>70</v>
      </c>
      <c r="AJ121" s="115">
        <v>15</v>
      </c>
      <c r="AK121" s="117">
        <f>AI121+AJ121</f>
        <v>85</v>
      </c>
      <c r="AL121" s="118">
        <f>AK121/Z121</f>
        <v>8.9005235602094238E-2</v>
      </c>
      <c r="AM121" s="125">
        <f>AL121/0.072266</f>
        <v>1.231633625800435</v>
      </c>
      <c r="AN121" s="115">
        <v>20</v>
      </c>
      <c r="AO121" s="106" t="s">
        <v>6</v>
      </c>
      <c r="AP121" s="119" t="s">
        <v>6</v>
      </c>
      <c r="AR121" s="281" t="s">
        <v>214</v>
      </c>
    </row>
    <row r="122" spans="1:45" x14ac:dyDescent="0.2">
      <c r="A122" s="173"/>
      <c r="B122" s="180">
        <v>4620110</v>
      </c>
      <c r="C122" s="108"/>
      <c r="D122" s="109"/>
      <c r="E122" s="110"/>
      <c r="F122" s="110"/>
      <c r="G122" s="111"/>
      <c r="H122" s="112">
        <v>244620110</v>
      </c>
      <c r="I122" s="113">
        <v>0.25</v>
      </c>
      <c r="J122" s="114">
        <f>I122*100</f>
        <v>25</v>
      </c>
      <c r="K122" s="115">
        <v>3836</v>
      </c>
      <c r="L122" s="115">
        <v>3748</v>
      </c>
      <c r="M122" s="116">
        <v>3866</v>
      </c>
      <c r="N122" s="117">
        <f>K122-M122</f>
        <v>-30</v>
      </c>
      <c r="O122" s="277">
        <f>(K122-M122)/M122</f>
        <v>-7.7599586135540608E-3</v>
      </c>
      <c r="P122" s="246">
        <v>15612.5</v>
      </c>
      <c r="Q122" s="120">
        <v>2130</v>
      </c>
      <c r="R122" s="121">
        <v>2059</v>
      </c>
      <c r="S122" s="117">
        <f>Q122-R122</f>
        <v>71</v>
      </c>
      <c r="T122" s="278">
        <f>S122/R122</f>
        <v>3.4482758620689655E-2</v>
      </c>
      <c r="U122" s="115">
        <v>1949</v>
      </c>
      <c r="V122" s="116">
        <v>1957</v>
      </c>
      <c r="W122" s="117">
        <f>U122-V122</f>
        <v>-8</v>
      </c>
      <c r="X122" s="277">
        <f>(U122-V122)/V122</f>
        <v>-4.087889626980072E-3</v>
      </c>
      <c r="Y122" s="122">
        <f>U122/J122</f>
        <v>77.959999999999994</v>
      </c>
      <c r="Z122" s="123">
        <v>1970</v>
      </c>
      <c r="AA122" s="115">
        <v>605</v>
      </c>
      <c r="AB122" s="115">
        <v>55</v>
      </c>
      <c r="AC122" s="117">
        <f>AA122+AB122</f>
        <v>660</v>
      </c>
      <c r="AD122" s="118">
        <f>AC122/Z122</f>
        <v>0.3350253807106599</v>
      </c>
      <c r="AE122" s="124">
        <f>AD122/0.696754</f>
        <v>0.48083739843712403</v>
      </c>
      <c r="AF122" s="115">
        <v>1095</v>
      </c>
      <c r="AG122" s="118">
        <f>AF122/Z122</f>
        <v>0.5558375634517766</v>
      </c>
      <c r="AH122" s="125">
        <f>AG122/0.22283</f>
        <v>2.4944467237435561</v>
      </c>
      <c r="AI122" s="115">
        <v>155</v>
      </c>
      <c r="AJ122" s="115">
        <v>40</v>
      </c>
      <c r="AK122" s="117">
        <f>AI122+AJ122</f>
        <v>195</v>
      </c>
      <c r="AL122" s="118">
        <f>AK122/Z122</f>
        <v>9.8984771573604066E-2</v>
      </c>
      <c r="AM122" s="125">
        <f>AL122/0.072266</f>
        <v>1.3697281096726548</v>
      </c>
      <c r="AN122" s="115">
        <v>20</v>
      </c>
      <c r="AO122" s="106" t="s">
        <v>6</v>
      </c>
      <c r="AP122" s="119" t="s">
        <v>6</v>
      </c>
      <c r="AR122" s="281" t="s">
        <v>214</v>
      </c>
    </row>
    <row r="123" spans="1:45" x14ac:dyDescent="0.2">
      <c r="A123" s="173"/>
      <c r="B123" s="180">
        <v>4620111</v>
      </c>
      <c r="C123" s="108"/>
      <c r="D123" s="109"/>
      <c r="E123" s="110"/>
      <c r="F123" s="110"/>
      <c r="G123" s="111"/>
      <c r="H123" s="112">
        <v>244620111</v>
      </c>
      <c r="I123" s="113">
        <v>0.75</v>
      </c>
      <c r="J123" s="114">
        <f>I123*100</f>
        <v>75</v>
      </c>
      <c r="K123" s="115">
        <v>6542</v>
      </c>
      <c r="L123" s="115">
        <v>6746</v>
      </c>
      <c r="M123" s="116">
        <v>6581</v>
      </c>
      <c r="N123" s="117">
        <f>K123-M123</f>
        <v>-39</v>
      </c>
      <c r="O123" s="277">
        <f>(K123-M123)/M123</f>
        <v>-5.9261510408752469E-3</v>
      </c>
      <c r="P123" s="246">
        <v>8723.7999999999993</v>
      </c>
      <c r="Q123" s="120">
        <v>3198</v>
      </c>
      <c r="R123" s="121">
        <v>3027</v>
      </c>
      <c r="S123" s="117">
        <f>Q123-R123</f>
        <v>171</v>
      </c>
      <c r="T123" s="278">
        <f>S123/R123</f>
        <v>5.6491575817641228E-2</v>
      </c>
      <c r="U123" s="115">
        <v>2835</v>
      </c>
      <c r="V123" s="116">
        <v>2817</v>
      </c>
      <c r="W123" s="117">
        <f>U123-V123</f>
        <v>18</v>
      </c>
      <c r="X123" s="277">
        <f>(U123-V123)/V123</f>
        <v>6.3897763578274758E-3</v>
      </c>
      <c r="Y123" s="122">
        <f>U123/J123</f>
        <v>37.799999999999997</v>
      </c>
      <c r="Z123" s="123">
        <v>2915</v>
      </c>
      <c r="AA123" s="115">
        <v>1285</v>
      </c>
      <c r="AB123" s="115">
        <v>120</v>
      </c>
      <c r="AC123" s="117">
        <f>AA123+AB123</f>
        <v>1405</v>
      </c>
      <c r="AD123" s="118">
        <f>AC123/Z123</f>
        <v>0.48198970840480276</v>
      </c>
      <c r="AE123" s="124">
        <f>AD123/0.696754</f>
        <v>0.69176453727542686</v>
      </c>
      <c r="AF123" s="115">
        <v>1185</v>
      </c>
      <c r="AG123" s="118">
        <f>AF123/Z123</f>
        <v>0.40651801029159518</v>
      </c>
      <c r="AH123" s="125">
        <f>AG123/0.22283</f>
        <v>1.8243414723852047</v>
      </c>
      <c r="AI123" s="115">
        <v>265</v>
      </c>
      <c r="AJ123" s="115">
        <v>30</v>
      </c>
      <c r="AK123" s="117">
        <f>AI123+AJ123</f>
        <v>295</v>
      </c>
      <c r="AL123" s="118">
        <f>AK123/Z123</f>
        <v>0.10120068610634649</v>
      </c>
      <c r="AM123" s="125">
        <f>AL123/0.072266</f>
        <v>1.4003914165215521</v>
      </c>
      <c r="AN123" s="115">
        <v>25</v>
      </c>
      <c r="AO123" s="106" t="s">
        <v>6</v>
      </c>
      <c r="AP123" s="119" t="s">
        <v>6</v>
      </c>
      <c r="AR123" s="281" t="s">
        <v>214</v>
      </c>
    </row>
    <row r="124" spans="1:45" x14ac:dyDescent="0.2">
      <c r="A124" s="174"/>
      <c r="B124" s="181">
        <v>4620112.01</v>
      </c>
      <c r="C124" s="68"/>
      <c r="D124" s="69"/>
      <c r="E124" s="70"/>
      <c r="F124" s="70"/>
      <c r="G124" s="71"/>
      <c r="H124" s="84">
        <v>244620112.00999999</v>
      </c>
      <c r="I124" s="73">
        <v>0.63</v>
      </c>
      <c r="J124" s="74">
        <f>I124*100</f>
        <v>63</v>
      </c>
      <c r="K124" s="75">
        <v>5346</v>
      </c>
      <c r="L124" s="75">
        <v>5085</v>
      </c>
      <c r="M124" s="85">
        <v>5215</v>
      </c>
      <c r="N124" s="76">
        <f>K124-M124</f>
        <v>131</v>
      </c>
      <c r="O124" s="273">
        <f>(K124-M124)/M124</f>
        <v>2.5119846596356663E-2</v>
      </c>
      <c r="P124" s="245">
        <v>8481.7000000000007</v>
      </c>
      <c r="Q124" s="79">
        <v>1945</v>
      </c>
      <c r="R124" s="86">
        <v>1770</v>
      </c>
      <c r="S124" s="76">
        <f>Q124-R124</f>
        <v>175</v>
      </c>
      <c r="T124" s="274">
        <f>S124/R124</f>
        <v>9.8870056497175146E-2</v>
      </c>
      <c r="U124" s="75">
        <v>1753</v>
      </c>
      <c r="V124" s="85">
        <v>1693</v>
      </c>
      <c r="W124" s="76">
        <f>U124-V124</f>
        <v>60</v>
      </c>
      <c r="X124" s="273">
        <f>(U124-V124)/V124</f>
        <v>3.5440047253396341E-2</v>
      </c>
      <c r="Y124" s="80">
        <f>U124/J124</f>
        <v>27.825396825396826</v>
      </c>
      <c r="Z124" s="81">
        <v>2215</v>
      </c>
      <c r="AA124" s="75">
        <v>705</v>
      </c>
      <c r="AB124" s="75">
        <v>115</v>
      </c>
      <c r="AC124" s="76">
        <f>AA124+AB124</f>
        <v>820</v>
      </c>
      <c r="AD124" s="77">
        <f>AC124/Z124</f>
        <v>0.37020316027088035</v>
      </c>
      <c r="AE124" s="82">
        <f>AD124/0.696754</f>
        <v>0.53132548972934546</v>
      </c>
      <c r="AF124" s="75">
        <v>1020</v>
      </c>
      <c r="AG124" s="77">
        <f>AF124/Z124</f>
        <v>0.4604966139954853</v>
      </c>
      <c r="AH124" s="83">
        <f>AG124/0.22283</f>
        <v>2.0665826594062078</v>
      </c>
      <c r="AI124" s="75">
        <v>340</v>
      </c>
      <c r="AJ124" s="75">
        <v>15</v>
      </c>
      <c r="AK124" s="76">
        <f>AI124+AJ124</f>
        <v>355</v>
      </c>
      <c r="AL124" s="77">
        <f>AK124/Z124</f>
        <v>0.16027088036117382</v>
      </c>
      <c r="AM124" s="83">
        <f>AL124/0.072266</f>
        <v>2.2177909440286419</v>
      </c>
      <c r="AN124" s="75">
        <v>20</v>
      </c>
      <c r="AO124" s="66" t="s">
        <v>5</v>
      </c>
      <c r="AP124" s="119" t="s">
        <v>6</v>
      </c>
      <c r="AR124" s="281" t="s">
        <v>214</v>
      </c>
    </row>
    <row r="125" spans="1:45" x14ac:dyDescent="0.2">
      <c r="A125" s="173"/>
      <c r="B125" s="180">
        <v>4620112.0199999996</v>
      </c>
      <c r="C125" s="108"/>
      <c r="D125" s="109"/>
      <c r="E125" s="110"/>
      <c r="F125" s="110"/>
      <c r="G125" s="111"/>
      <c r="H125" s="112">
        <v>244620112.02000001</v>
      </c>
      <c r="I125" s="113">
        <v>0.28000000000000003</v>
      </c>
      <c r="J125" s="114">
        <f>I125*100</f>
        <v>28.000000000000004</v>
      </c>
      <c r="K125" s="115">
        <v>4087</v>
      </c>
      <c r="L125" s="115">
        <v>4283</v>
      </c>
      <c r="M125" s="116">
        <v>4394</v>
      </c>
      <c r="N125" s="117">
        <f>K125-M125</f>
        <v>-307</v>
      </c>
      <c r="O125" s="277">
        <f>(K125-M125)/M125</f>
        <v>-6.9868001820664549E-2</v>
      </c>
      <c r="P125" s="246">
        <v>14791.9</v>
      </c>
      <c r="Q125" s="120">
        <v>1953</v>
      </c>
      <c r="R125" s="121">
        <v>2106</v>
      </c>
      <c r="S125" s="117">
        <f>Q125-R125</f>
        <v>-153</v>
      </c>
      <c r="T125" s="278">
        <f>S125/R125</f>
        <v>-7.2649572649572655E-2</v>
      </c>
      <c r="U125" s="115">
        <v>1855</v>
      </c>
      <c r="V125" s="116">
        <v>2011</v>
      </c>
      <c r="W125" s="117">
        <f>U125-V125</f>
        <v>-156</v>
      </c>
      <c r="X125" s="277">
        <f>(U125-V125)/V125</f>
        <v>-7.7573346593734466E-2</v>
      </c>
      <c r="Y125" s="122">
        <f>U125/J125</f>
        <v>66.249999999999986</v>
      </c>
      <c r="Z125" s="123">
        <v>1710</v>
      </c>
      <c r="AA125" s="115">
        <v>555</v>
      </c>
      <c r="AB125" s="115">
        <v>115</v>
      </c>
      <c r="AC125" s="117">
        <f>AA125+AB125</f>
        <v>670</v>
      </c>
      <c r="AD125" s="118">
        <f>AC125/Z125</f>
        <v>0.391812865497076</v>
      </c>
      <c r="AE125" s="124">
        <f>AD125/0.696754</f>
        <v>0.56234031738185353</v>
      </c>
      <c r="AF125" s="115">
        <v>875</v>
      </c>
      <c r="AG125" s="118">
        <f>AF125/Z125</f>
        <v>0.51169590643274854</v>
      </c>
      <c r="AH125" s="125">
        <f>AG125/0.22283</f>
        <v>2.2963510588015463</v>
      </c>
      <c r="AI125" s="115">
        <v>150</v>
      </c>
      <c r="AJ125" s="115">
        <v>15</v>
      </c>
      <c r="AK125" s="117">
        <f>AI125+AJ125</f>
        <v>165</v>
      </c>
      <c r="AL125" s="118">
        <f>AK125/Z125</f>
        <v>9.6491228070175433E-2</v>
      </c>
      <c r="AM125" s="125">
        <f>AL125/0.072266</f>
        <v>1.3352230380839598</v>
      </c>
      <c r="AN125" s="115">
        <v>10</v>
      </c>
      <c r="AO125" s="106" t="s">
        <v>6</v>
      </c>
      <c r="AP125" s="119" t="s">
        <v>6</v>
      </c>
      <c r="AR125" s="281" t="s">
        <v>214</v>
      </c>
    </row>
    <row r="126" spans="1:45" x14ac:dyDescent="0.2">
      <c r="A126" s="173"/>
      <c r="B126" s="180">
        <v>4620113</v>
      </c>
      <c r="C126" s="108"/>
      <c r="D126" s="109"/>
      <c r="E126" s="110"/>
      <c r="F126" s="110"/>
      <c r="G126" s="111"/>
      <c r="H126" s="112">
        <v>244620113</v>
      </c>
      <c r="I126" s="113">
        <v>0.5</v>
      </c>
      <c r="J126" s="114">
        <f>I126*100</f>
        <v>50</v>
      </c>
      <c r="K126" s="115">
        <v>5099</v>
      </c>
      <c r="L126" s="115">
        <v>5464</v>
      </c>
      <c r="M126" s="116">
        <v>5130</v>
      </c>
      <c r="N126" s="117">
        <f>K126-M126</f>
        <v>-31</v>
      </c>
      <c r="O126" s="277">
        <f>(K126-M126)/M126</f>
        <v>-6.0428849902534115E-3</v>
      </c>
      <c r="P126" s="246">
        <v>10290.6</v>
      </c>
      <c r="Q126" s="120">
        <v>2341</v>
      </c>
      <c r="R126" s="121">
        <v>2259</v>
      </c>
      <c r="S126" s="117">
        <f>Q126-R126</f>
        <v>82</v>
      </c>
      <c r="T126" s="278">
        <f>S126/R126</f>
        <v>3.6299247454625941E-2</v>
      </c>
      <c r="U126" s="115">
        <v>2143</v>
      </c>
      <c r="V126" s="116">
        <v>2137</v>
      </c>
      <c r="W126" s="117">
        <f>U126-V126</f>
        <v>6</v>
      </c>
      <c r="X126" s="277">
        <f>(U126-V126)/V126</f>
        <v>2.8076743097800653E-3</v>
      </c>
      <c r="Y126" s="122">
        <f>U126/J126</f>
        <v>42.86</v>
      </c>
      <c r="Z126" s="123">
        <v>2290</v>
      </c>
      <c r="AA126" s="115">
        <v>755</v>
      </c>
      <c r="AB126" s="115">
        <v>65</v>
      </c>
      <c r="AC126" s="117">
        <f>AA126+AB126</f>
        <v>820</v>
      </c>
      <c r="AD126" s="118">
        <f>AC126/Z126</f>
        <v>0.35807860262008734</v>
      </c>
      <c r="AE126" s="124">
        <f>AD126/0.696754</f>
        <v>0.51392399989104809</v>
      </c>
      <c r="AF126" s="115">
        <v>1205</v>
      </c>
      <c r="AG126" s="118">
        <f>AF126/Z126</f>
        <v>0.52620087336244536</v>
      </c>
      <c r="AH126" s="125">
        <f>AG126/0.22283</f>
        <v>2.3614453770248414</v>
      </c>
      <c r="AI126" s="115">
        <v>215</v>
      </c>
      <c r="AJ126" s="115">
        <v>25</v>
      </c>
      <c r="AK126" s="117">
        <f>AI126+AJ126</f>
        <v>240</v>
      </c>
      <c r="AL126" s="118">
        <f>AK126/Z126</f>
        <v>0.10480349344978165</v>
      </c>
      <c r="AM126" s="125">
        <f>AL126/0.072266</f>
        <v>1.4502462215949639</v>
      </c>
      <c r="AN126" s="115">
        <v>25</v>
      </c>
      <c r="AO126" s="106" t="s">
        <v>6</v>
      </c>
      <c r="AP126" s="78" t="s">
        <v>5</v>
      </c>
      <c r="AR126" s="281" t="s">
        <v>214</v>
      </c>
    </row>
    <row r="127" spans="1:45" x14ac:dyDescent="0.2">
      <c r="A127" s="173"/>
      <c r="B127" s="180">
        <v>4620114</v>
      </c>
      <c r="C127" s="108"/>
      <c r="D127" s="109"/>
      <c r="E127" s="110"/>
      <c r="F127" s="110"/>
      <c r="G127" s="111"/>
      <c r="H127" s="112">
        <v>244620114</v>
      </c>
      <c r="I127" s="113">
        <v>0.28000000000000003</v>
      </c>
      <c r="J127" s="114">
        <f>I127*100</f>
        <v>28.000000000000004</v>
      </c>
      <c r="K127" s="115">
        <v>1989</v>
      </c>
      <c r="L127" s="115">
        <v>2031</v>
      </c>
      <c r="M127" s="116">
        <v>2049</v>
      </c>
      <c r="N127" s="117">
        <f>K127-M127</f>
        <v>-60</v>
      </c>
      <c r="O127" s="277">
        <f>(K127-M127)/M127</f>
        <v>-2.9282576866764276E-2</v>
      </c>
      <c r="P127" s="246">
        <v>7020.8</v>
      </c>
      <c r="Q127" s="120">
        <v>977</v>
      </c>
      <c r="R127" s="121">
        <v>960</v>
      </c>
      <c r="S127" s="117">
        <f>Q127-R127</f>
        <v>17</v>
      </c>
      <c r="T127" s="278">
        <f>S127/R127</f>
        <v>1.7708333333333333E-2</v>
      </c>
      <c r="U127" s="115">
        <v>874</v>
      </c>
      <c r="V127" s="116">
        <v>880</v>
      </c>
      <c r="W127" s="117">
        <f>U127-V127</f>
        <v>-6</v>
      </c>
      <c r="X127" s="277">
        <f>(U127-V127)/V127</f>
        <v>-6.8181818181818179E-3</v>
      </c>
      <c r="Y127" s="122">
        <f>U127/J127</f>
        <v>31.214285714285712</v>
      </c>
      <c r="Z127" s="123">
        <v>920</v>
      </c>
      <c r="AA127" s="115">
        <v>390</v>
      </c>
      <c r="AB127" s="115">
        <v>25</v>
      </c>
      <c r="AC127" s="117">
        <f>AA127+AB127</f>
        <v>415</v>
      </c>
      <c r="AD127" s="118">
        <f>AC127/Z127</f>
        <v>0.45108695652173914</v>
      </c>
      <c r="AE127" s="124">
        <f>AD127/0.696754</f>
        <v>0.64741208019148677</v>
      </c>
      <c r="AF127" s="115">
        <v>420</v>
      </c>
      <c r="AG127" s="118">
        <f>AF127/Z127</f>
        <v>0.45652173913043476</v>
      </c>
      <c r="AH127" s="125">
        <f>AG127/0.22283</f>
        <v>2.0487445098525097</v>
      </c>
      <c r="AI127" s="115">
        <v>60</v>
      </c>
      <c r="AJ127" s="115">
        <v>15</v>
      </c>
      <c r="AK127" s="117">
        <f>AI127+AJ127</f>
        <v>75</v>
      </c>
      <c r="AL127" s="118">
        <f>AK127/Z127</f>
        <v>8.1521739130434784E-2</v>
      </c>
      <c r="AM127" s="125">
        <f>AL127/0.072266</f>
        <v>1.1280787525314089</v>
      </c>
      <c r="AN127" s="115">
        <v>10</v>
      </c>
      <c r="AO127" s="106" t="s">
        <v>6</v>
      </c>
      <c r="AP127" s="119" t="s">
        <v>6</v>
      </c>
      <c r="AR127" s="281" t="s">
        <v>214</v>
      </c>
    </row>
    <row r="128" spans="1:45" x14ac:dyDescent="0.2">
      <c r="A128" s="173"/>
      <c r="B128" s="180">
        <v>4620115.01</v>
      </c>
      <c r="C128" s="108"/>
      <c r="D128" s="109"/>
      <c r="E128" s="110"/>
      <c r="F128" s="110"/>
      <c r="G128" s="111"/>
      <c r="H128" s="112">
        <v>244620115.00999999</v>
      </c>
      <c r="I128" s="113">
        <v>0.22</v>
      </c>
      <c r="J128" s="114">
        <f>I128*100</f>
        <v>22</v>
      </c>
      <c r="K128" s="115">
        <v>2005</v>
      </c>
      <c r="L128" s="115">
        <v>2033</v>
      </c>
      <c r="M128" s="116">
        <v>2011</v>
      </c>
      <c r="N128" s="117">
        <f>K128-M128</f>
        <v>-6</v>
      </c>
      <c r="O128" s="277">
        <f>(K128-M128)/M128</f>
        <v>-2.9835902536051715E-3</v>
      </c>
      <c r="P128" s="246">
        <v>9155.2999999999993</v>
      </c>
      <c r="Q128" s="120">
        <v>985</v>
      </c>
      <c r="R128" s="121">
        <v>967</v>
      </c>
      <c r="S128" s="117">
        <f>Q128-R128</f>
        <v>18</v>
      </c>
      <c r="T128" s="278">
        <f>S128/R128</f>
        <v>1.8614270941054809E-2</v>
      </c>
      <c r="U128" s="115">
        <v>862</v>
      </c>
      <c r="V128" s="116">
        <v>844</v>
      </c>
      <c r="W128" s="117">
        <f>U128-V128</f>
        <v>18</v>
      </c>
      <c r="X128" s="277">
        <f>(U128-V128)/V128</f>
        <v>2.132701421800948E-2</v>
      </c>
      <c r="Y128" s="122">
        <f>U128/J128</f>
        <v>39.18181818181818</v>
      </c>
      <c r="Z128" s="123">
        <v>870</v>
      </c>
      <c r="AA128" s="115">
        <v>370</v>
      </c>
      <c r="AB128" s="115">
        <v>25</v>
      </c>
      <c r="AC128" s="117">
        <f>AA128+AB128</f>
        <v>395</v>
      </c>
      <c r="AD128" s="118">
        <f>AC128/Z128</f>
        <v>0.45402298850574713</v>
      </c>
      <c r="AE128" s="124">
        <f>AD128/0.696754</f>
        <v>0.65162595192241035</v>
      </c>
      <c r="AF128" s="115">
        <v>380</v>
      </c>
      <c r="AG128" s="118">
        <f>AF128/Z128</f>
        <v>0.43678160919540232</v>
      </c>
      <c r="AH128" s="125">
        <f>AG128/0.22283</f>
        <v>1.9601562141336548</v>
      </c>
      <c r="AI128" s="115">
        <v>55</v>
      </c>
      <c r="AJ128" s="115">
        <v>20</v>
      </c>
      <c r="AK128" s="117">
        <f>AI128+AJ128</f>
        <v>75</v>
      </c>
      <c r="AL128" s="118">
        <f>AK128/Z128</f>
        <v>8.6206896551724144E-2</v>
      </c>
      <c r="AM128" s="125">
        <f>AL128/0.072266</f>
        <v>1.1929108647458577</v>
      </c>
      <c r="AN128" s="115">
        <v>20</v>
      </c>
      <c r="AO128" s="106" t="s">
        <v>6</v>
      </c>
      <c r="AP128" s="133" t="s">
        <v>7</v>
      </c>
      <c r="AR128" s="281" t="s">
        <v>214</v>
      </c>
    </row>
    <row r="129" spans="1:45" x14ac:dyDescent="0.2">
      <c r="A129" s="173"/>
      <c r="B129" s="180">
        <v>4620115.0199999996</v>
      </c>
      <c r="C129" s="108"/>
      <c r="D129" s="109"/>
      <c r="E129" s="110"/>
      <c r="F129" s="110"/>
      <c r="G129" s="111"/>
      <c r="H129" s="112">
        <v>244620115.02000001</v>
      </c>
      <c r="I129" s="113">
        <v>0.43</v>
      </c>
      <c r="J129" s="114">
        <f>I129*100</f>
        <v>43</v>
      </c>
      <c r="K129" s="115">
        <v>5866</v>
      </c>
      <c r="L129" s="115">
        <v>5954</v>
      </c>
      <c r="M129" s="116">
        <v>5891</v>
      </c>
      <c r="N129" s="117">
        <f>K129-M129</f>
        <v>-25</v>
      </c>
      <c r="O129" s="277">
        <f>(K129-M129)/M129</f>
        <v>-4.2437616703445936E-3</v>
      </c>
      <c r="P129" s="246">
        <v>13734.5</v>
      </c>
      <c r="Q129" s="120">
        <v>3921</v>
      </c>
      <c r="R129" s="121">
        <v>3799</v>
      </c>
      <c r="S129" s="117">
        <f>Q129-R129</f>
        <v>122</v>
      </c>
      <c r="T129" s="278">
        <f>S129/R129</f>
        <v>3.211371413529876E-2</v>
      </c>
      <c r="U129" s="115">
        <v>3421</v>
      </c>
      <c r="V129" s="116">
        <v>3479</v>
      </c>
      <c r="W129" s="117">
        <f>U129-V129</f>
        <v>-58</v>
      </c>
      <c r="X129" s="277">
        <f>(U129-V129)/V129</f>
        <v>-1.6671457315320496E-2</v>
      </c>
      <c r="Y129" s="122">
        <f>U129/J129</f>
        <v>79.558139534883722</v>
      </c>
      <c r="Z129" s="123">
        <v>2485</v>
      </c>
      <c r="AA129" s="115">
        <v>740</v>
      </c>
      <c r="AB129" s="115">
        <v>75</v>
      </c>
      <c r="AC129" s="117">
        <f>AA129+AB129</f>
        <v>815</v>
      </c>
      <c r="AD129" s="118">
        <f>AC129/Z129</f>
        <v>0.32796780684104626</v>
      </c>
      <c r="AE129" s="124">
        <f>AD129/0.696754</f>
        <v>0.47070817941633097</v>
      </c>
      <c r="AF129" s="115">
        <v>1400</v>
      </c>
      <c r="AG129" s="118">
        <f>AF129/Z129</f>
        <v>0.56338028169014087</v>
      </c>
      <c r="AH129" s="125">
        <f>AG129/0.22283</f>
        <v>2.5282963770144993</v>
      </c>
      <c r="AI129" s="115">
        <v>195</v>
      </c>
      <c r="AJ129" s="115">
        <v>55</v>
      </c>
      <c r="AK129" s="117">
        <f>AI129+AJ129</f>
        <v>250</v>
      </c>
      <c r="AL129" s="118">
        <f>AK129/Z129</f>
        <v>0.1006036217303823</v>
      </c>
      <c r="AM129" s="125">
        <f>AL129/0.072266</f>
        <v>1.3921293793814837</v>
      </c>
      <c r="AN129" s="115">
        <v>25</v>
      </c>
      <c r="AO129" s="106" t="s">
        <v>6</v>
      </c>
      <c r="AP129" s="119" t="s">
        <v>6</v>
      </c>
      <c r="AR129" s="281" t="s">
        <v>214</v>
      </c>
    </row>
    <row r="130" spans="1:45" x14ac:dyDescent="0.2">
      <c r="A130" s="174"/>
      <c r="B130" s="181">
        <v>4620116</v>
      </c>
      <c r="C130" s="68"/>
      <c r="D130" s="69"/>
      <c r="E130" s="70"/>
      <c r="F130" s="70"/>
      <c r="G130" s="71"/>
      <c r="H130" s="84">
        <v>244620116</v>
      </c>
      <c r="I130" s="73">
        <v>0.64</v>
      </c>
      <c r="J130" s="74">
        <f>I130*100</f>
        <v>64</v>
      </c>
      <c r="K130" s="75">
        <v>6649</v>
      </c>
      <c r="L130" s="75">
        <v>6816</v>
      </c>
      <c r="M130" s="85">
        <v>7194</v>
      </c>
      <c r="N130" s="76">
        <f>K130-M130</f>
        <v>-545</v>
      </c>
      <c r="O130" s="273">
        <f>(K130-M130)/M130</f>
        <v>-7.575757575757576E-2</v>
      </c>
      <c r="P130" s="245">
        <v>10366.4</v>
      </c>
      <c r="Q130" s="79">
        <v>3351</v>
      </c>
      <c r="R130" s="86">
        <v>3240</v>
      </c>
      <c r="S130" s="76">
        <f>Q130-R130</f>
        <v>111</v>
      </c>
      <c r="T130" s="274">
        <f>S130/R130</f>
        <v>3.425925925925926E-2</v>
      </c>
      <c r="U130" s="75">
        <v>2981</v>
      </c>
      <c r="V130" s="85">
        <v>3046</v>
      </c>
      <c r="W130" s="76">
        <f>U130-V130</f>
        <v>-65</v>
      </c>
      <c r="X130" s="273">
        <f>(U130-V130)/V130</f>
        <v>-2.1339461588969141E-2</v>
      </c>
      <c r="Y130" s="80">
        <f>U130/J130</f>
        <v>46.578125</v>
      </c>
      <c r="Z130" s="81">
        <v>2720</v>
      </c>
      <c r="AA130" s="75">
        <v>800</v>
      </c>
      <c r="AB130" s="75">
        <v>50</v>
      </c>
      <c r="AC130" s="76">
        <f>AA130+AB130</f>
        <v>850</v>
      </c>
      <c r="AD130" s="77">
        <f>AC130/Z130</f>
        <v>0.3125</v>
      </c>
      <c r="AE130" s="82">
        <f>AD130/0.696754</f>
        <v>0.44850836880735528</v>
      </c>
      <c r="AF130" s="75">
        <v>1465</v>
      </c>
      <c r="AG130" s="77">
        <f>AF130/Z130</f>
        <v>0.53860294117647056</v>
      </c>
      <c r="AH130" s="83">
        <f>AG130/0.22283</f>
        <v>2.4171024600658373</v>
      </c>
      <c r="AI130" s="75">
        <v>330</v>
      </c>
      <c r="AJ130" s="75">
        <v>40</v>
      </c>
      <c r="AK130" s="76">
        <f>AI130+AJ130</f>
        <v>370</v>
      </c>
      <c r="AL130" s="77">
        <f>AK130/Z130</f>
        <v>0.13602941176470587</v>
      </c>
      <c r="AM130" s="83">
        <f>AL130/0.072266</f>
        <v>1.8823431733416252</v>
      </c>
      <c r="AN130" s="75">
        <v>35</v>
      </c>
      <c r="AO130" s="66" t="s">
        <v>5</v>
      </c>
      <c r="AP130" s="78" t="s">
        <v>5</v>
      </c>
      <c r="AR130" s="281" t="s">
        <v>214</v>
      </c>
    </row>
    <row r="131" spans="1:45" x14ac:dyDescent="0.2">
      <c r="A131" s="173" t="s">
        <v>240</v>
      </c>
      <c r="B131" s="180">
        <v>4620117</v>
      </c>
      <c r="C131" s="108"/>
      <c r="D131" s="109"/>
      <c r="E131" s="110"/>
      <c r="F131" s="110"/>
      <c r="G131" s="111"/>
      <c r="H131" s="112">
        <v>244620117</v>
      </c>
      <c r="I131" s="113">
        <v>0.27</v>
      </c>
      <c r="J131" s="114">
        <f>I131*100</f>
        <v>27</v>
      </c>
      <c r="K131" s="115">
        <v>4359</v>
      </c>
      <c r="L131" s="115">
        <v>4478</v>
      </c>
      <c r="M131" s="116">
        <v>4504</v>
      </c>
      <c r="N131" s="117">
        <f>K131-M131</f>
        <v>-145</v>
      </c>
      <c r="O131" s="277">
        <f>(K131-M131)/M131</f>
        <v>-3.2193605683836592E-2</v>
      </c>
      <c r="P131" s="246">
        <v>16114.6</v>
      </c>
      <c r="Q131" s="120">
        <v>1614</v>
      </c>
      <c r="R131" s="121">
        <v>1574</v>
      </c>
      <c r="S131" s="117">
        <f>Q131-R131</f>
        <v>40</v>
      </c>
      <c r="T131" s="278">
        <f>S131/R131</f>
        <v>2.5412960609911054E-2</v>
      </c>
      <c r="U131" s="115">
        <v>1506</v>
      </c>
      <c r="V131" s="116">
        <v>1522</v>
      </c>
      <c r="W131" s="117">
        <f>U131-V131</f>
        <v>-16</v>
      </c>
      <c r="X131" s="277">
        <f>(U131-V131)/V131</f>
        <v>-1.0512483574244415E-2</v>
      </c>
      <c r="Y131" s="122">
        <f>U131/J131</f>
        <v>55.777777777777779</v>
      </c>
      <c r="Z131" s="123">
        <v>1845</v>
      </c>
      <c r="AA131" s="115">
        <v>485</v>
      </c>
      <c r="AB131" s="115">
        <v>90</v>
      </c>
      <c r="AC131" s="117">
        <f>AA131+AB131</f>
        <v>575</v>
      </c>
      <c r="AD131" s="118">
        <f>AC131/Z131</f>
        <v>0.31165311653116529</v>
      </c>
      <c r="AE131" s="124">
        <f>AD131/0.696754</f>
        <v>0.44729289897318897</v>
      </c>
      <c r="AF131" s="115">
        <v>1075</v>
      </c>
      <c r="AG131" s="118">
        <f>AF131/Z131</f>
        <v>0.58265582655826553</v>
      </c>
      <c r="AH131" s="125">
        <f>AG131/0.22283</f>
        <v>2.6147997422172309</v>
      </c>
      <c r="AI131" s="115">
        <v>180</v>
      </c>
      <c r="AJ131" s="115">
        <v>10</v>
      </c>
      <c r="AK131" s="117">
        <f>AI131+AJ131</f>
        <v>190</v>
      </c>
      <c r="AL131" s="118">
        <f>AK131/Z131</f>
        <v>0.10298102981029811</v>
      </c>
      <c r="AM131" s="125">
        <f>AL131/0.072266</f>
        <v>1.4250273961516911</v>
      </c>
      <c r="AN131" s="115">
        <v>10</v>
      </c>
      <c r="AO131" s="106" t="s">
        <v>6</v>
      </c>
      <c r="AP131" s="119" t="s">
        <v>6</v>
      </c>
      <c r="AR131" s="281" t="s">
        <v>214</v>
      </c>
    </row>
    <row r="132" spans="1:45" x14ac:dyDescent="0.2">
      <c r="A132" s="173"/>
      <c r="B132" s="180">
        <v>4620118</v>
      </c>
      <c r="C132" s="108"/>
      <c r="D132" s="109"/>
      <c r="E132" s="110"/>
      <c r="F132" s="110"/>
      <c r="G132" s="111"/>
      <c r="H132" s="112">
        <v>244620118</v>
      </c>
      <c r="I132" s="113">
        <v>0.3</v>
      </c>
      <c r="J132" s="114">
        <f>I132*100</f>
        <v>30</v>
      </c>
      <c r="K132" s="115">
        <v>4411</v>
      </c>
      <c r="L132" s="115">
        <v>4453</v>
      </c>
      <c r="M132" s="116">
        <v>4429</v>
      </c>
      <c r="N132" s="117">
        <f>K132-M132</f>
        <v>-18</v>
      </c>
      <c r="O132" s="277">
        <f>(K132-M132)/M132</f>
        <v>-4.0641228268232105E-3</v>
      </c>
      <c r="P132" s="246">
        <v>14519.4</v>
      </c>
      <c r="Q132" s="120">
        <v>1686</v>
      </c>
      <c r="R132" s="121">
        <v>1642</v>
      </c>
      <c r="S132" s="117">
        <f>Q132-R132</f>
        <v>44</v>
      </c>
      <c r="T132" s="278">
        <f>S132/R132</f>
        <v>2.679658952496955E-2</v>
      </c>
      <c r="U132" s="115">
        <v>1575</v>
      </c>
      <c r="V132" s="116">
        <v>1568</v>
      </c>
      <c r="W132" s="117">
        <f>U132-V132</f>
        <v>7</v>
      </c>
      <c r="X132" s="277">
        <f>(U132-V132)/V132</f>
        <v>4.464285714285714E-3</v>
      </c>
      <c r="Y132" s="122">
        <f>U132/J132</f>
        <v>52.5</v>
      </c>
      <c r="Z132" s="123">
        <v>1995</v>
      </c>
      <c r="AA132" s="115">
        <v>635</v>
      </c>
      <c r="AB132" s="115">
        <v>70</v>
      </c>
      <c r="AC132" s="117">
        <f>AA132+AB132</f>
        <v>705</v>
      </c>
      <c r="AD132" s="118">
        <f>AC132/Z132</f>
        <v>0.35338345864661652</v>
      </c>
      <c r="AE132" s="124">
        <f>AD132/0.696754</f>
        <v>0.5071854035235055</v>
      </c>
      <c r="AF132" s="115">
        <v>1055</v>
      </c>
      <c r="AG132" s="118">
        <f>AF132/Z132</f>
        <v>0.52882205513784464</v>
      </c>
      <c r="AH132" s="125">
        <f>AG132/0.22283</f>
        <v>2.3732085228104145</v>
      </c>
      <c r="AI132" s="115">
        <v>180</v>
      </c>
      <c r="AJ132" s="115">
        <v>15</v>
      </c>
      <c r="AK132" s="117">
        <f>AI132+AJ132</f>
        <v>195</v>
      </c>
      <c r="AL132" s="118">
        <f>AK132/Z132</f>
        <v>9.7744360902255634E-2</v>
      </c>
      <c r="AM132" s="125">
        <f>AL132/0.072266</f>
        <v>1.3525635970201151</v>
      </c>
      <c r="AN132" s="115">
        <v>35</v>
      </c>
      <c r="AO132" s="106" t="s">
        <v>6</v>
      </c>
      <c r="AP132" s="78" t="s">
        <v>5</v>
      </c>
      <c r="AR132" s="281" t="s">
        <v>214</v>
      </c>
    </row>
    <row r="133" spans="1:45" x14ac:dyDescent="0.2">
      <c r="A133" s="173"/>
      <c r="B133" s="180">
        <v>4620119</v>
      </c>
      <c r="C133" s="108"/>
      <c r="D133" s="109"/>
      <c r="E133" s="110"/>
      <c r="F133" s="110"/>
      <c r="G133" s="111"/>
      <c r="H133" s="112">
        <v>244620119</v>
      </c>
      <c r="I133" s="113">
        <v>0.57999999999999996</v>
      </c>
      <c r="J133" s="114">
        <f>I133*100</f>
        <v>57.999999999999993</v>
      </c>
      <c r="K133" s="115">
        <v>6337</v>
      </c>
      <c r="L133" s="115">
        <v>6458</v>
      </c>
      <c r="M133" s="116">
        <v>6649</v>
      </c>
      <c r="N133" s="117">
        <f>K133-M133</f>
        <v>-312</v>
      </c>
      <c r="O133" s="277">
        <f>(K133-M133)/M133</f>
        <v>-4.6924349526244545E-2</v>
      </c>
      <c r="P133" s="246">
        <v>11013.2</v>
      </c>
      <c r="Q133" s="120">
        <v>2553</v>
      </c>
      <c r="R133" s="121">
        <v>2571</v>
      </c>
      <c r="S133" s="117">
        <f>Q133-R133</f>
        <v>-18</v>
      </c>
      <c r="T133" s="278">
        <f>S133/R133</f>
        <v>-7.0011668611435242E-3</v>
      </c>
      <c r="U133" s="115">
        <v>2393</v>
      </c>
      <c r="V133" s="116">
        <v>2470</v>
      </c>
      <c r="W133" s="117">
        <f>U133-V133</f>
        <v>-77</v>
      </c>
      <c r="X133" s="277">
        <f>(U133-V133)/V133</f>
        <v>-3.1174089068825912E-2</v>
      </c>
      <c r="Y133" s="122">
        <f>U133/J133</f>
        <v>41.258620689655174</v>
      </c>
      <c r="Z133" s="123">
        <v>2690</v>
      </c>
      <c r="AA133" s="115">
        <v>785</v>
      </c>
      <c r="AB133" s="115">
        <v>115</v>
      </c>
      <c r="AC133" s="117">
        <f>AA133+AB133</f>
        <v>900</v>
      </c>
      <c r="AD133" s="118">
        <f>AC133/Z133</f>
        <v>0.33457249070631973</v>
      </c>
      <c r="AE133" s="124">
        <f>AD133/0.696754</f>
        <v>0.48018739857441756</v>
      </c>
      <c r="AF133" s="115">
        <v>1515</v>
      </c>
      <c r="AG133" s="118">
        <f>AF133/Z133</f>
        <v>0.56319702602230481</v>
      </c>
      <c r="AH133" s="125">
        <f>AG133/0.22283</f>
        <v>2.5274739757766227</v>
      </c>
      <c r="AI133" s="115">
        <v>200</v>
      </c>
      <c r="AJ133" s="115">
        <v>25</v>
      </c>
      <c r="AK133" s="117">
        <f>AI133+AJ133</f>
        <v>225</v>
      </c>
      <c r="AL133" s="118">
        <f>AK133/Z133</f>
        <v>8.3643122676579931E-2</v>
      </c>
      <c r="AM133" s="125">
        <f>AL133/0.072266</f>
        <v>1.1574339617050886</v>
      </c>
      <c r="AN133" s="115">
        <v>45</v>
      </c>
      <c r="AO133" s="106" t="s">
        <v>6</v>
      </c>
      <c r="AP133" s="119" t="s">
        <v>6</v>
      </c>
      <c r="AR133" s="281" t="s">
        <v>214</v>
      </c>
      <c r="AS133" s="267"/>
    </row>
    <row r="134" spans="1:45" x14ac:dyDescent="0.2">
      <c r="A134" s="173" t="s">
        <v>229</v>
      </c>
      <c r="B134" s="180">
        <v>4620120.01</v>
      </c>
      <c r="C134" s="108">
        <v>4620120</v>
      </c>
      <c r="D134" s="107">
        <v>0.75949498599999998</v>
      </c>
      <c r="E134" s="121">
        <v>3916</v>
      </c>
      <c r="F134" s="121">
        <v>1757</v>
      </c>
      <c r="G134" s="185">
        <v>1646</v>
      </c>
      <c r="H134" s="112"/>
      <c r="I134" s="113">
        <v>2.63</v>
      </c>
      <c r="J134" s="114">
        <f>I134*100</f>
        <v>263</v>
      </c>
      <c r="K134" s="115">
        <v>5690</v>
      </c>
      <c r="L134" s="115">
        <v>3500</v>
      </c>
      <c r="M134" s="116">
        <f>D134*E134</f>
        <v>2974.1823651760001</v>
      </c>
      <c r="N134" s="117">
        <f>K134-M134</f>
        <v>2715.8176348239999</v>
      </c>
      <c r="O134" s="277">
        <f>(K134-M134)/M134</f>
        <v>0.91313083778011328</v>
      </c>
      <c r="P134" s="246">
        <v>2160.1</v>
      </c>
      <c r="Q134" s="120">
        <v>2913</v>
      </c>
      <c r="R134" s="121">
        <f>D134*F134</f>
        <v>1334.4326904019999</v>
      </c>
      <c r="S134" s="117">
        <f>Q134-R134</f>
        <v>1578.5673095980001</v>
      </c>
      <c r="T134" s="278">
        <f>S134/R134</f>
        <v>1.1829501187672899</v>
      </c>
      <c r="U134" s="115">
        <v>2686</v>
      </c>
      <c r="V134" s="116">
        <f>D134*G134</f>
        <v>1250.128746956</v>
      </c>
      <c r="W134" s="117">
        <f>U134-V134</f>
        <v>1435.871253044</v>
      </c>
      <c r="X134" s="277">
        <f>(U134-V134)/V134</f>
        <v>1.1485787016259514</v>
      </c>
      <c r="Y134" s="122">
        <f>U134/J134</f>
        <v>10.212927756653992</v>
      </c>
      <c r="Z134" s="123">
        <v>2830</v>
      </c>
      <c r="AA134" s="115">
        <v>1300</v>
      </c>
      <c r="AB134" s="115">
        <v>110</v>
      </c>
      <c r="AC134" s="117">
        <f>AA134+AB134</f>
        <v>1410</v>
      </c>
      <c r="AD134" s="118">
        <f>AC134/Z134</f>
        <v>0.49823321554770317</v>
      </c>
      <c r="AE134" s="124">
        <f>AD134/0.696754</f>
        <v>0.71507765373102006</v>
      </c>
      <c r="AF134" s="115">
        <v>1220</v>
      </c>
      <c r="AG134" s="118">
        <f>AF134/Z134</f>
        <v>0.43109540636042404</v>
      </c>
      <c r="AH134" s="125">
        <f>AG134/0.22283</f>
        <v>1.9346380934363596</v>
      </c>
      <c r="AI134" s="115">
        <v>165</v>
      </c>
      <c r="AJ134" s="115">
        <v>40</v>
      </c>
      <c r="AK134" s="117">
        <f>AI134+AJ134</f>
        <v>205</v>
      </c>
      <c r="AL134" s="118">
        <f>AK134/Z134</f>
        <v>7.2438162544169613E-2</v>
      </c>
      <c r="AM134" s="125">
        <f>AL134/0.072266</f>
        <v>1.0023823450055298</v>
      </c>
      <c r="AN134" s="115">
        <v>0</v>
      </c>
      <c r="AO134" s="106" t="s">
        <v>6</v>
      </c>
      <c r="AP134" s="119" t="s">
        <v>6</v>
      </c>
      <c r="AQ134" s="188" t="s">
        <v>43</v>
      </c>
      <c r="AR134" s="281" t="s">
        <v>214</v>
      </c>
    </row>
    <row r="135" spans="1:45" x14ac:dyDescent="0.2">
      <c r="A135" s="172" t="s">
        <v>117</v>
      </c>
      <c r="B135" s="179">
        <v>4620120.0199999996</v>
      </c>
      <c r="C135" s="88">
        <v>4620120</v>
      </c>
      <c r="D135" s="251">
        <v>0.24050501399999999</v>
      </c>
      <c r="E135" s="100">
        <v>3916</v>
      </c>
      <c r="F135" s="100">
        <v>1757</v>
      </c>
      <c r="G135" s="186">
        <v>1646</v>
      </c>
      <c r="H135" s="92"/>
      <c r="I135" s="93">
        <v>0.2</v>
      </c>
      <c r="J135" s="94">
        <f>I135*100</f>
        <v>20</v>
      </c>
      <c r="K135" s="95">
        <v>1029</v>
      </c>
      <c r="L135" s="95">
        <v>1079</v>
      </c>
      <c r="M135" s="96">
        <f>D135*E135</f>
        <v>941.81763482399992</v>
      </c>
      <c r="N135" s="97">
        <f>K135-M135</f>
        <v>87.182365176000076</v>
      </c>
      <c r="O135" s="256">
        <f>(K135-M135)/M135</f>
        <v>9.2568202115149489E-2</v>
      </c>
      <c r="P135" s="244">
        <v>5186.5</v>
      </c>
      <c r="Q135" s="99">
        <v>464</v>
      </c>
      <c r="R135" s="100">
        <f>D135*F135</f>
        <v>422.56730959800001</v>
      </c>
      <c r="S135" s="97">
        <f>Q135-R135</f>
        <v>41.432690401999992</v>
      </c>
      <c r="T135" s="257">
        <f>S135/R135</f>
        <v>9.8049918819835019E-2</v>
      </c>
      <c r="U135" s="95">
        <v>450</v>
      </c>
      <c r="V135" s="96">
        <f>D135*G135</f>
        <v>395.87125304399996</v>
      </c>
      <c r="W135" s="97">
        <f>U135-V135</f>
        <v>54.128746956000043</v>
      </c>
      <c r="X135" s="256">
        <f>(U135-V135)/V135</f>
        <v>0.13673320944570783</v>
      </c>
      <c r="Y135" s="101">
        <f>U135/J135</f>
        <v>22.5</v>
      </c>
      <c r="Z135" s="102">
        <v>375</v>
      </c>
      <c r="AA135" s="95">
        <v>310</v>
      </c>
      <c r="AB135" s="95">
        <v>20</v>
      </c>
      <c r="AC135" s="97">
        <f>AA135+AB135</f>
        <v>330</v>
      </c>
      <c r="AD135" s="98">
        <f>AC135/Z135</f>
        <v>0.88</v>
      </c>
      <c r="AE135" s="103">
        <f>AD135/0.696754</f>
        <v>1.2629995665615124</v>
      </c>
      <c r="AF135" s="95">
        <v>30</v>
      </c>
      <c r="AG135" s="98">
        <f>AF135/Z135</f>
        <v>0.08</v>
      </c>
      <c r="AH135" s="104">
        <f>AG135/0.22283</f>
        <v>0.35901808553605891</v>
      </c>
      <c r="AI135" s="95">
        <v>0</v>
      </c>
      <c r="AJ135" s="95">
        <v>10</v>
      </c>
      <c r="AK135" s="97">
        <f>AI135+AJ135</f>
        <v>10</v>
      </c>
      <c r="AL135" s="98">
        <f>AK135/Z135</f>
        <v>2.6666666666666668E-2</v>
      </c>
      <c r="AM135" s="104">
        <f>AL135/0.072266</f>
        <v>0.36900709416138527</v>
      </c>
      <c r="AN135" s="95">
        <v>10</v>
      </c>
      <c r="AO135" s="87" t="s">
        <v>7</v>
      </c>
      <c r="AP135" s="119" t="s">
        <v>6</v>
      </c>
      <c r="AQ135" s="188" t="s">
        <v>43</v>
      </c>
      <c r="AR135" s="281" t="s">
        <v>214</v>
      </c>
    </row>
    <row r="136" spans="1:45" x14ac:dyDescent="0.2">
      <c r="A136" s="173"/>
      <c r="B136" s="180">
        <v>4620121</v>
      </c>
      <c r="C136" s="108"/>
      <c r="D136" s="109"/>
      <c r="E136" s="110"/>
      <c r="F136" s="110"/>
      <c r="G136" s="111"/>
      <c r="H136" s="112">
        <v>244620121</v>
      </c>
      <c r="I136" s="113">
        <v>0.39</v>
      </c>
      <c r="J136" s="114">
        <f>I136*100</f>
        <v>39</v>
      </c>
      <c r="K136" s="115">
        <v>1769</v>
      </c>
      <c r="L136" s="115">
        <v>1829</v>
      </c>
      <c r="M136" s="116">
        <v>1753</v>
      </c>
      <c r="N136" s="117">
        <f>K136-M136</f>
        <v>16</v>
      </c>
      <c r="O136" s="277">
        <f>(K136-M136)/M136</f>
        <v>9.1272104962920701E-3</v>
      </c>
      <c r="P136" s="246">
        <v>4590</v>
      </c>
      <c r="Q136" s="120">
        <v>718</v>
      </c>
      <c r="R136" s="121">
        <v>708</v>
      </c>
      <c r="S136" s="117">
        <f>Q136-R136</f>
        <v>10</v>
      </c>
      <c r="T136" s="278">
        <f>S136/R136</f>
        <v>1.4124293785310734E-2</v>
      </c>
      <c r="U136" s="115">
        <v>689</v>
      </c>
      <c r="V136" s="116">
        <v>693</v>
      </c>
      <c r="W136" s="117">
        <f>U136-V136</f>
        <v>-4</v>
      </c>
      <c r="X136" s="277">
        <f>(U136-V136)/V136</f>
        <v>-5.772005772005772E-3</v>
      </c>
      <c r="Y136" s="122">
        <f>U136/J136</f>
        <v>17.666666666666668</v>
      </c>
      <c r="Z136" s="123">
        <v>695</v>
      </c>
      <c r="AA136" s="115">
        <v>380</v>
      </c>
      <c r="AB136" s="115">
        <v>35</v>
      </c>
      <c r="AC136" s="117">
        <f>AA136+AB136</f>
        <v>415</v>
      </c>
      <c r="AD136" s="118">
        <f>AC136/Z136</f>
        <v>0.59712230215827333</v>
      </c>
      <c r="AE136" s="124">
        <f>AD136/0.696754</f>
        <v>0.85700591910239965</v>
      </c>
      <c r="AF136" s="115">
        <v>250</v>
      </c>
      <c r="AG136" s="118">
        <f>AF136/Z136</f>
        <v>0.35971223021582732</v>
      </c>
      <c r="AH136" s="125">
        <f>AG136/0.22283</f>
        <v>1.6142899529499048</v>
      </c>
      <c r="AI136" s="115">
        <v>20</v>
      </c>
      <c r="AJ136" s="115">
        <v>0</v>
      </c>
      <c r="AK136" s="117">
        <f>AI136+AJ136</f>
        <v>20</v>
      </c>
      <c r="AL136" s="118">
        <f>AK136/Z136</f>
        <v>2.8776978417266189E-2</v>
      </c>
      <c r="AM136" s="125">
        <f>AL136/0.072266</f>
        <v>0.39820909441876112</v>
      </c>
      <c r="AN136" s="115">
        <v>0</v>
      </c>
      <c r="AO136" s="106" t="s">
        <v>6</v>
      </c>
      <c r="AP136" s="119" t="s">
        <v>6</v>
      </c>
      <c r="AR136" s="281" t="s">
        <v>214</v>
      </c>
    </row>
    <row r="137" spans="1:45" x14ac:dyDescent="0.2">
      <c r="A137" s="174"/>
      <c r="B137" s="181">
        <v>4620122</v>
      </c>
      <c r="C137" s="68"/>
      <c r="D137" s="69"/>
      <c r="E137" s="70"/>
      <c r="F137" s="70"/>
      <c r="G137" s="71"/>
      <c r="H137" s="84">
        <v>244620122</v>
      </c>
      <c r="I137" s="73">
        <v>0.67</v>
      </c>
      <c r="J137" s="74">
        <f>I137*100</f>
        <v>67</v>
      </c>
      <c r="K137" s="75">
        <v>6595</v>
      </c>
      <c r="L137" s="75">
        <v>6857</v>
      </c>
      <c r="M137" s="85">
        <v>7185</v>
      </c>
      <c r="N137" s="76">
        <f>K137-M137</f>
        <v>-590</v>
      </c>
      <c r="O137" s="273">
        <f>(K137-M137)/M137</f>
        <v>-8.2115518441196939E-2</v>
      </c>
      <c r="P137" s="245">
        <v>9900.9</v>
      </c>
      <c r="Q137" s="79">
        <v>3366</v>
      </c>
      <c r="R137" s="86">
        <v>3321</v>
      </c>
      <c r="S137" s="76">
        <f>Q137-R137</f>
        <v>45</v>
      </c>
      <c r="T137" s="274">
        <f>S137/R137</f>
        <v>1.3550135501355014E-2</v>
      </c>
      <c r="U137" s="75">
        <v>2949</v>
      </c>
      <c r="V137" s="85">
        <v>3150</v>
      </c>
      <c r="W137" s="76">
        <f>U137-V137</f>
        <v>-201</v>
      </c>
      <c r="X137" s="273">
        <f>(U137-V137)/V137</f>
        <v>-6.3809523809523816E-2</v>
      </c>
      <c r="Y137" s="80">
        <f>U137/J137</f>
        <v>44.014925373134325</v>
      </c>
      <c r="Z137" s="81">
        <v>2605</v>
      </c>
      <c r="AA137" s="75">
        <v>790</v>
      </c>
      <c r="AB137" s="75">
        <v>85</v>
      </c>
      <c r="AC137" s="76">
        <f>AA137+AB137</f>
        <v>875</v>
      </c>
      <c r="AD137" s="77">
        <f>AC137/Z137</f>
        <v>0.33589251439539347</v>
      </c>
      <c r="AE137" s="82">
        <f>AD137/0.696754</f>
        <v>0.48208193192345289</v>
      </c>
      <c r="AF137" s="75">
        <v>1410</v>
      </c>
      <c r="AG137" s="77">
        <f>AF137/Z137</f>
        <v>0.5412667946257198</v>
      </c>
      <c r="AH137" s="83">
        <f>AG137/0.22283</f>
        <v>2.4290571046345635</v>
      </c>
      <c r="AI137" s="75">
        <v>265</v>
      </c>
      <c r="AJ137" s="75">
        <v>45</v>
      </c>
      <c r="AK137" s="76">
        <f>AI137+AJ137</f>
        <v>310</v>
      </c>
      <c r="AL137" s="77">
        <f>AK137/Z137</f>
        <v>0.11900191938579655</v>
      </c>
      <c r="AM137" s="83">
        <f>AL137/0.072266</f>
        <v>1.6467207177067578</v>
      </c>
      <c r="AN137" s="75">
        <v>10</v>
      </c>
      <c r="AO137" s="66" t="s">
        <v>5</v>
      </c>
      <c r="AP137" s="119" t="s">
        <v>6</v>
      </c>
      <c r="AR137" s="281" t="s">
        <v>214</v>
      </c>
    </row>
    <row r="138" spans="1:45" x14ac:dyDescent="0.2">
      <c r="A138" s="174"/>
      <c r="B138" s="181">
        <v>4620123</v>
      </c>
      <c r="C138" s="68"/>
      <c r="D138" s="69"/>
      <c r="E138" s="70"/>
      <c r="F138" s="70"/>
      <c r="G138" s="71"/>
      <c r="H138" s="84">
        <v>244620123</v>
      </c>
      <c r="I138" s="73">
        <v>0.41</v>
      </c>
      <c r="J138" s="74">
        <f>I138*100</f>
        <v>41</v>
      </c>
      <c r="K138" s="75">
        <v>6249</v>
      </c>
      <c r="L138" s="75">
        <v>6368</v>
      </c>
      <c r="M138" s="85">
        <v>6543</v>
      </c>
      <c r="N138" s="76">
        <f>K138-M138</f>
        <v>-294</v>
      </c>
      <c r="O138" s="273">
        <f>(K138-M138)/M138</f>
        <v>-4.4933516735442457E-2</v>
      </c>
      <c r="P138" s="245">
        <v>15226.6</v>
      </c>
      <c r="Q138" s="79">
        <v>3559</v>
      </c>
      <c r="R138" s="86">
        <v>3449</v>
      </c>
      <c r="S138" s="76">
        <f>Q138-R138</f>
        <v>110</v>
      </c>
      <c r="T138" s="274">
        <f>S138/R138</f>
        <v>3.1893302406494635E-2</v>
      </c>
      <c r="U138" s="75">
        <v>3128</v>
      </c>
      <c r="V138" s="85">
        <v>3182</v>
      </c>
      <c r="W138" s="76">
        <f>U138-V138</f>
        <v>-54</v>
      </c>
      <c r="X138" s="273">
        <f>(U138-V138)/V138</f>
        <v>-1.6970458830923948E-2</v>
      </c>
      <c r="Y138" s="80">
        <f>U138/J138</f>
        <v>76.292682926829272</v>
      </c>
      <c r="Z138" s="81">
        <v>2645</v>
      </c>
      <c r="AA138" s="75">
        <v>715</v>
      </c>
      <c r="AB138" s="75">
        <v>55</v>
      </c>
      <c r="AC138" s="76">
        <f>AA138+AB138</f>
        <v>770</v>
      </c>
      <c r="AD138" s="77">
        <f>AC138/Z138</f>
        <v>0.29111531190926276</v>
      </c>
      <c r="AE138" s="82">
        <f>AD138/0.696754</f>
        <v>0.41781649177365721</v>
      </c>
      <c r="AF138" s="75">
        <v>1400</v>
      </c>
      <c r="AG138" s="77">
        <f>AF138/Z138</f>
        <v>0.52930056710775042</v>
      </c>
      <c r="AH138" s="83">
        <f>AG138/0.22283</f>
        <v>2.3753559534521851</v>
      </c>
      <c r="AI138" s="75">
        <v>405</v>
      </c>
      <c r="AJ138" s="75">
        <v>55</v>
      </c>
      <c r="AK138" s="76">
        <f>AI138+AJ138</f>
        <v>460</v>
      </c>
      <c r="AL138" s="77">
        <f>AK138/Z138</f>
        <v>0.17391304347826086</v>
      </c>
      <c r="AM138" s="83">
        <f>AL138/0.072266</f>
        <v>2.4065680054003384</v>
      </c>
      <c r="AN138" s="75">
        <v>15</v>
      </c>
      <c r="AO138" s="66" t="s">
        <v>5</v>
      </c>
      <c r="AP138" s="78" t="s">
        <v>5</v>
      </c>
      <c r="AR138" s="281" t="s">
        <v>214</v>
      </c>
    </row>
    <row r="139" spans="1:45" x14ac:dyDescent="0.2">
      <c r="A139" s="174"/>
      <c r="B139" s="181">
        <v>4620124</v>
      </c>
      <c r="C139" s="68"/>
      <c r="D139" s="69"/>
      <c r="E139" s="70"/>
      <c r="F139" s="70"/>
      <c r="G139" s="71"/>
      <c r="H139" s="84">
        <v>244620124</v>
      </c>
      <c r="I139" s="73">
        <v>0.38</v>
      </c>
      <c r="J139" s="74">
        <f>I139*100</f>
        <v>38</v>
      </c>
      <c r="K139" s="75">
        <v>5729</v>
      </c>
      <c r="L139" s="75">
        <v>5834</v>
      </c>
      <c r="M139" s="85">
        <v>5884</v>
      </c>
      <c r="N139" s="76">
        <f>K139-M139</f>
        <v>-155</v>
      </c>
      <c r="O139" s="273">
        <f>(K139-M139)/M139</f>
        <v>-2.6342624065261725E-2</v>
      </c>
      <c r="P139" s="245">
        <v>15136.1</v>
      </c>
      <c r="Q139" s="79">
        <v>2899</v>
      </c>
      <c r="R139" s="86">
        <v>2795</v>
      </c>
      <c r="S139" s="76">
        <f>Q139-R139</f>
        <v>104</v>
      </c>
      <c r="T139" s="274">
        <f>S139/R139</f>
        <v>3.7209302325581395E-2</v>
      </c>
      <c r="U139" s="75">
        <v>2592</v>
      </c>
      <c r="V139" s="85">
        <v>2619</v>
      </c>
      <c r="W139" s="76">
        <f>U139-V139</f>
        <v>-27</v>
      </c>
      <c r="X139" s="273">
        <f>(U139-V139)/V139</f>
        <v>-1.0309278350515464E-2</v>
      </c>
      <c r="Y139" s="80">
        <f>U139/J139</f>
        <v>68.21052631578948</v>
      </c>
      <c r="Z139" s="81">
        <v>2275</v>
      </c>
      <c r="AA139" s="75">
        <v>800</v>
      </c>
      <c r="AB139" s="75">
        <v>90</v>
      </c>
      <c r="AC139" s="76">
        <f>AA139+AB139</f>
        <v>890</v>
      </c>
      <c r="AD139" s="77">
        <f>AC139/Z139</f>
        <v>0.39120879120879121</v>
      </c>
      <c r="AE139" s="82">
        <f>AD139/0.696754</f>
        <v>0.56147333378608688</v>
      </c>
      <c r="AF139" s="75">
        <v>1055</v>
      </c>
      <c r="AG139" s="77">
        <f>AF139/Z139</f>
        <v>0.46373626373626375</v>
      </c>
      <c r="AH139" s="83">
        <f>AG139/0.22283</f>
        <v>2.0811213200029788</v>
      </c>
      <c r="AI139" s="75">
        <v>260</v>
      </c>
      <c r="AJ139" s="75">
        <v>65</v>
      </c>
      <c r="AK139" s="76">
        <f>AI139+AJ139</f>
        <v>325</v>
      </c>
      <c r="AL139" s="77">
        <f>AK139/Z139</f>
        <v>0.14285714285714285</v>
      </c>
      <c r="AM139" s="83">
        <f>AL139/0.072266</f>
        <v>1.9768237187217066</v>
      </c>
      <c r="AN139" s="75">
        <v>10</v>
      </c>
      <c r="AO139" s="66" t="s">
        <v>5</v>
      </c>
      <c r="AP139" s="78" t="s">
        <v>5</v>
      </c>
      <c r="AR139" s="281" t="s">
        <v>214</v>
      </c>
    </row>
    <row r="140" spans="1:45" x14ac:dyDescent="0.2">
      <c r="A140" s="174"/>
      <c r="B140" s="181">
        <v>4620125</v>
      </c>
      <c r="C140" s="68"/>
      <c r="D140" s="69"/>
      <c r="E140" s="70"/>
      <c r="F140" s="70"/>
      <c r="G140" s="71"/>
      <c r="H140" s="84">
        <v>244620125</v>
      </c>
      <c r="I140" s="73">
        <v>0.48</v>
      </c>
      <c r="J140" s="74">
        <f>I140*100</f>
        <v>48</v>
      </c>
      <c r="K140" s="75">
        <v>6272</v>
      </c>
      <c r="L140" s="75">
        <v>6340</v>
      </c>
      <c r="M140" s="85">
        <v>6359</v>
      </c>
      <c r="N140" s="76">
        <f>K140-M140</f>
        <v>-87</v>
      </c>
      <c r="O140" s="273">
        <f>(K140-M140)/M140</f>
        <v>-1.3681396445982073E-2</v>
      </c>
      <c r="P140" s="245">
        <v>13184.8</v>
      </c>
      <c r="Q140" s="79">
        <v>2866</v>
      </c>
      <c r="R140" s="86">
        <v>2895</v>
      </c>
      <c r="S140" s="76">
        <f>Q140-R140</f>
        <v>-29</v>
      </c>
      <c r="T140" s="274">
        <f>S140/R140</f>
        <v>-1.001727115716753E-2</v>
      </c>
      <c r="U140" s="75">
        <v>2617</v>
      </c>
      <c r="V140" s="85">
        <v>2690</v>
      </c>
      <c r="W140" s="76">
        <f>U140-V140</f>
        <v>-73</v>
      </c>
      <c r="X140" s="273">
        <f>(U140-V140)/V140</f>
        <v>-2.7137546468401486E-2</v>
      </c>
      <c r="Y140" s="80">
        <f>U140/J140</f>
        <v>54.520833333333336</v>
      </c>
      <c r="Z140" s="81">
        <v>2090</v>
      </c>
      <c r="AA140" s="75">
        <v>1030</v>
      </c>
      <c r="AB140" s="75">
        <v>50</v>
      </c>
      <c r="AC140" s="76">
        <f>AA140+AB140</f>
        <v>1080</v>
      </c>
      <c r="AD140" s="77">
        <f>AC140/Z140</f>
        <v>0.51674641148325362</v>
      </c>
      <c r="AE140" s="82">
        <f>AD140/0.696754</f>
        <v>0.74164828832450713</v>
      </c>
      <c r="AF140" s="75">
        <v>650</v>
      </c>
      <c r="AG140" s="77">
        <f>AF140/Z140</f>
        <v>0.31100478468899523</v>
      </c>
      <c r="AH140" s="83">
        <f>AG140/0.22283</f>
        <v>1.3957042798949657</v>
      </c>
      <c r="AI140" s="75">
        <v>300</v>
      </c>
      <c r="AJ140" s="75">
        <v>30</v>
      </c>
      <c r="AK140" s="76">
        <f>AI140+AJ140</f>
        <v>330</v>
      </c>
      <c r="AL140" s="77">
        <f>AK140/Z140</f>
        <v>0.15789473684210525</v>
      </c>
      <c r="AM140" s="83">
        <f>AL140/0.072266</f>
        <v>2.1849104259555707</v>
      </c>
      <c r="AN140" s="75">
        <v>35</v>
      </c>
      <c r="AO140" s="66" t="s">
        <v>5</v>
      </c>
      <c r="AP140" s="78" t="s">
        <v>5</v>
      </c>
      <c r="AR140" s="281" t="s">
        <v>214</v>
      </c>
      <c r="AS140" s="267"/>
    </row>
    <row r="141" spans="1:45" x14ac:dyDescent="0.2">
      <c r="A141" s="174"/>
      <c r="B141" s="181">
        <v>4620126</v>
      </c>
      <c r="C141" s="68"/>
      <c r="D141" s="69"/>
      <c r="E141" s="70"/>
      <c r="F141" s="70"/>
      <c r="G141" s="71"/>
      <c r="H141" s="84">
        <v>244620126</v>
      </c>
      <c r="I141" s="73">
        <v>0.75</v>
      </c>
      <c r="J141" s="74">
        <f>I141*100</f>
        <v>75</v>
      </c>
      <c r="K141" s="75">
        <v>2536</v>
      </c>
      <c r="L141" s="75">
        <v>2107</v>
      </c>
      <c r="M141" s="85">
        <v>2029</v>
      </c>
      <c r="N141" s="76">
        <f>K141-M141</f>
        <v>507</v>
      </c>
      <c r="O141" s="273">
        <f>(K141-M141)/M141</f>
        <v>0.24987678659438148</v>
      </c>
      <c r="P141" s="245">
        <v>3399</v>
      </c>
      <c r="Q141" s="79">
        <v>1116</v>
      </c>
      <c r="R141" s="86">
        <v>1078</v>
      </c>
      <c r="S141" s="76">
        <f>Q141-R141</f>
        <v>38</v>
      </c>
      <c r="T141" s="274">
        <f>S141/R141</f>
        <v>3.525046382189239E-2</v>
      </c>
      <c r="U141" s="75">
        <v>897</v>
      </c>
      <c r="V141" s="85">
        <v>886</v>
      </c>
      <c r="W141" s="76">
        <f>U141-V141</f>
        <v>11</v>
      </c>
      <c r="X141" s="273">
        <f>(U141-V141)/V141</f>
        <v>1.2415349887133182E-2</v>
      </c>
      <c r="Y141" s="80">
        <f>U141/J141</f>
        <v>11.96</v>
      </c>
      <c r="Z141" s="81">
        <v>745</v>
      </c>
      <c r="AA141" s="75">
        <v>255</v>
      </c>
      <c r="AB141" s="75">
        <v>15</v>
      </c>
      <c r="AC141" s="76">
        <f>AA141+AB141</f>
        <v>270</v>
      </c>
      <c r="AD141" s="77">
        <f>AC141/Z141</f>
        <v>0.36241610738255031</v>
      </c>
      <c r="AE141" s="82">
        <f>AD141/0.696754</f>
        <v>0.52014930288530858</v>
      </c>
      <c r="AF141" s="75">
        <v>370</v>
      </c>
      <c r="AG141" s="77">
        <f>AF141/Z141</f>
        <v>0.49664429530201343</v>
      </c>
      <c r="AH141" s="83">
        <f>AG141/0.22283</f>
        <v>2.2288035511466742</v>
      </c>
      <c r="AI141" s="75">
        <v>80</v>
      </c>
      <c r="AJ141" s="75">
        <v>25</v>
      </c>
      <c r="AK141" s="76">
        <f>AI141+AJ141</f>
        <v>105</v>
      </c>
      <c r="AL141" s="77">
        <f>AK141/Z141</f>
        <v>0.14093959731543623</v>
      </c>
      <c r="AM141" s="83">
        <f>AL141/0.072266</f>
        <v>1.9502891721616837</v>
      </c>
      <c r="AN141" s="75">
        <v>0</v>
      </c>
      <c r="AO141" s="66" t="s">
        <v>5</v>
      </c>
      <c r="AP141" s="78" t="s">
        <v>5</v>
      </c>
      <c r="AR141" s="281" t="s">
        <v>214</v>
      </c>
    </row>
    <row r="142" spans="1:45" x14ac:dyDescent="0.2">
      <c r="A142" s="174"/>
      <c r="B142" s="181">
        <v>4620127.01</v>
      </c>
      <c r="C142" s="68"/>
      <c r="D142" s="69"/>
      <c r="E142" s="70"/>
      <c r="F142" s="70"/>
      <c r="G142" s="71"/>
      <c r="H142" s="84">
        <v>244620127.00999999</v>
      </c>
      <c r="I142" s="73">
        <v>0.49</v>
      </c>
      <c r="J142" s="74">
        <f>I142*100</f>
        <v>49</v>
      </c>
      <c r="K142" s="75">
        <v>5554</v>
      </c>
      <c r="L142" s="75">
        <v>5339</v>
      </c>
      <c r="M142" s="85">
        <v>5561</v>
      </c>
      <c r="N142" s="76">
        <f>K142-M142</f>
        <v>-7</v>
      </c>
      <c r="O142" s="273">
        <f>(K142-M142)/M142</f>
        <v>-1.2587664089192591E-3</v>
      </c>
      <c r="P142" s="245">
        <v>11425.6</v>
      </c>
      <c r="Q142" s="79">
        <v>3780</v>
      </c>
      <c r="R142" s="86">
        <v>3682</v>
      </c>
      <c r="S142" s="76">
        <f>Q142-R142</f>
        <v>98</v>
      </c>
      <c r="T142" s="274">
        <f>S142/R142</f>
        <v>2.6615969581749048E-2</v>
      </c>
      <c r="U142" s="75">
        <v>3252</v>
      </c>
      <c r="V142" s="85">
        <v>3299</v>
      </c>
      <c r="W142" s="76">
        <f>U142-V142</f>
        <v>-47</v>
      </c>
      <c r="X142" s="273">
        <f>(U142-V142)/V142</f>
        <v>-1.424674143679903E-2</v>
      </c>
      <c r="Y142" s="80">
        <f>U142/J142</f>
        <v>66.367346938775512</v>
      </c>
      <c r="Z142" s="81">
        <v>2220</v>
      </c>
      <c r="AA142" s="75">
        <v>565</v>
      </c>
      <c r="AB142" s="75">
        <v>35</v>
      </c>
      <c r="AC142" s="76">
        <f>AA142+AB142</f>
        <v>600</v>
      </c>
      <c r="AD142" s="77">
        <f>AC142/Z142</f>
        <v>0.27027027027027029</v>
      </c>
      <c r="AE142" s="82">
        <f>AD142/0.696754</f>
        <v>0.38789912977933427</v>
      </c>
      <c r="AF142" s="75">
        <v>1200</v>
      </c>
      <c r="AG142" s="77">
        <f>AF142/Z142</f>
        <v>0.54054054054054057</v>
      </c>
      <c r="AH142" s="83">
        <f>AG142/0.22283</f>
        <v>2.4257978752436413</v>
      </c>
      <c r="AI142" s="75">
        <v>340</v>
      </c>
      <c r="AJ142" s="75">
        <v>55</v>
      </c>
      <c r="AK142" s="76">
        <f>AI142+AJ142</f>
        <v>395</v>
      </c>
      <c r="AL142" s="77">
        <f>AK142/Z142</f>
        <v>0.17792792792792791</v>
      </c>
      <c r="AM142" s="83">
        <f>AL142/0.072266</f>
        <v>2.46212503705654</v>
      </c>
      <c r="AN142" s="75">
        <v>25</v>
      </c>
      <c r="AO142" s="66" t="s">
        <v>5</v>
      </c>
      <c r="AP142" s="78" t="s">
        <v>5</v>
      </c>
      <c r="AR142" s="281" t="s">
        <v>214</v>
      </c>
      <c r="AS142" s="267"/>
    </row>
    <row r="143" spans="1:45" x14ac:dyDescent="0.2">
      <c r="A143" s="219" t="s">
        <v>219</v>
      </c>
      <c r="B143" s="220">
        <v>4620127.0199999996</v>
      </c>
      <c r="C143" s="221"/>
      <c r="D143" s="222"/>
      <c r="E143" s="223"/>
      <c r="F143" s="223"/>
      <c r="G143" s="224"/>
      <c r="H143" s="225">
        <v>244620127.02000001</v>
      </c>
      <c r="I143" s="226">
        <v>1.32</v>
      </c>
      <c r="J143" s="227">
        <f>I143*100</f>
        <v>132</v>
      </c>
      <c r="K143" s="228">
        <v>5</v>
      </c>
      <c r="L143" s="228">
        <v>5</v>
      </c>
      <c r="M143" s="229">
        <v>5</v>
      </c>
      <c r="N143" s="230">
        <f>K143-M143</f>
        <v>0</v>
      </c>
      <c r="O143" s="279">
        <f>(K143-M143)/M143</f>
        <v>0</v>
      </c>
      <c r="P143" s="242">
        <v>3.8</v>
      </c>
      <c r="Q143" s="232">
        <v>4</v>
      </c>
      <c r="R143" s="233">
        <v>4</v>
      </c>
      <c r="S143" s="230">
        <f>Q143-R143</f>
        <v>0</v>
      </c>
      <c r="T143" s="280">
        <f>S143/R143</f>
        <v>0</v>
      </c>
      <c r="U143" s="228">
        <v>3</v>
      </c>
      <c r="V143" s="229">
        <v>4</v>
      </c>
      <c r="W143" s="230">
        <f>U143-V143</f>
        <v>-1</v>
      </c>
      <c r="X143" s="279">
        <f>(U143-V143)/V143</f>
        <v>-0.25</v>
      </c>
      <c r="Y143" s="234">
        <f>U143/J143</f>
        <v>2.2727272727272728E-2</v>
      </c>
      <c r="Z143" s="235"/>
      <c r="AA143" s="228"/>
      <c r="AB143" s="228"/>
      <c r="AC143" s="230"/>
      <c r="AD143" s="231"/>
      <c r="AE143" s="236"/>
      <c r="AF143" s="228"/>
      <c r="AG143" s="231"/>
      <c r="AH143" s="237"/>
      <c r="AI143" s="228"/>
      <c r="AJ143" s="228"/>
      <c r="AK143" s="230"/>
      <c r="AL143" s="231"/>
      <c r="AM143" s="237"/>
      <c r="AN143" s="228"/>
      <c r="AO143" s="218" t="s">
        <v>51</v>
      </c>
      <c r="AP143" s="332" t="s">
        <v>51</v>
      </c>
      <c r="AQ143" s="188" t="s">
        <v>72</v>
      </c>
      <c r="AR143" s="281" t="s">
        <v>214</v>
      </c>
    </row>
    <row r="144" spans="1:45" x14ac:dyDescent="0.2">
      <c r="A144" s="174"/>
      <c r="B144" s="181">
        <v>4620128</v>
      </c>
      <c r="C144" s="68"/>
      <c r="D144" s="69"/>
      <c r="E144" s="70"/>
      <c r="F144" s="70"/>
      <c r="G144" s="71"/>
      <c r="H144" s="84">
        <v>244620128</v>
      </c>
      <c r="I144" s="73">
        <v>3</v>
      </c>
      <c r="J144" s="74">
        <f>I144*100</f>
        <v>300</v>
      </c>
      <c r="K144" s="75">
        <v>3491</v>
      </c>
      <c r="L144" s="75">
        <v>3692</v>
      </c>
      <c r="M144" s="85">
        <v>3645</v>
      </c>
      <c r="N144" s="76">
        <f>K144-M144</f>
        <v>-154</v>
      </c>
      <c r="O144" s="273">
        <f>(K144-M144)/M144</f>
        <v>-4.2249657064471882E-2</v>
      </c>
      <c r="P144" s="245">
        <v>1162.2</v>
      </c>
      <c r="Q144" s="79">
        <v>2006</v>
      </c>
      <c r="R144" s="86">
        <v>2068</v>
      </c>
      <c r="S144" s="76">
        <f>Q144-R144</f>
        <v>-62</v>
      </c>
      <c r="T144" s="274">
        <f>S144/R144</f>
        <v>-2.9980657640232108E-2</v>
      </c>
      <c r="U144" s="75">
        <v>1773</v>
      </c>
      <c r="V144" s="85">
        <v>1805</v>
      </c>
      <c r="W144" s="76">
        <f>U144-V144</f>
        <v>-32</v>
      </c>
      <c r="X144" s="273">
        <f>(U144-V144)/V144</f>
        <v>-1.772853185595568E-2</v>
      </c>
      <c r="Y144" s="80">
        <f>U144/J144</f>
        <v>5.91</v>
      </c>
      <c r="Z144" s="81">
        <v>1455</v>
      </c>
      <c r="AA144" s="75">
        <v>685</v>
      </c>
      <c r="AB144" s="75">
        <v>45</v>
      </c>
      <c r="AC144" s="76">
        <f>AA144+AB144</f>
        <v>730</v>
      </c>
      <c r="AD144" s="77">
        <f>AC144/Z144</f>
        <v>0.50171821305841924</v>
      </c>
      <c r="AE144" s="82">
        <f>AD144/0.696754</f>
        <v>0.72007941548727272</v>
      </c>
      <c r="AF144" s="75">
        <v>400</v>
      </c>
      <c r="AG144" s="77">
        <f>AF144/Z144</f>
        <v>0.27491408934707906</v>
      </c>
      <c r="AH144" s="83">
        <f>AG144/0.22283</f>
        <v>1.2337391255534671</v>
      </c>
      <c r="AI144" s="75">
        <v>280</v>
      </c>
      <c r="AJ144" s="75">
        <v>20</v>
      </c>
      <c r="AK144" s="76">
        <f>AI144+AJ144</f>
        <v>300</v>
      </c>
      <c r="AL144" s="77">
        <f>AK144/Z144</f>
        <v>0.20618556701030927</v>
      </c>
      <c r="AM144" s="83">
        <f>AL144/0.072266</f>
        <v>2.8531476352684426</v>
      </c>
      <c r="AN144" s="75">
        <v>20</v>
      </c>
      <c r="AO144" s="66" t="s">
        <v>5</v>
      </c>
      <c r="AP144" s="78" t="s">
        <v>5</v>
      </c>
      <c r="AR144" s="281" t="s">
        <v>214</v>
      </c>
    </row>
    <row r="145" spans="1:45" x14ac:dyDescent="0.2">
      <c r="A145" s="174"/>
      <c r="B145" s="181">
        <v>4620129.01</v>
      </c>
      <c r="C145" s="68"/>
      <c r="D145" s="69"/>
      <c r="E145" s="70"/>
      <c r="F145" s="70"/>
      <c r="G145" s="71"/>
      <c r="H145" s="84">
        <v>244620129.00999999</v>
      </c>
      <c r="I145" s="73">
        <v>0.28000000000000003</v>
      </c>
      <c r="J145" s="74">
        <f>I145*100</f>
        <v>28.000000000000004</v>
      </c>
      <c r="K145" s="75">
        <v>3835</v>
      </c>
      <c r="L145" s="75">
        <v>4108</v>
      </c>
      <c r="M145" s="85">
        <v>4039</v>
      </c>
      <c r="N145" s="76">
        <f>K145-M145</f>
        <v>-204</v>
      </c>
      <c r="O145" s="273">
        <f>(K145-M145)/M145</f>
        <v>-5.0507551374102504E-2</v>
      </c>
      <c r="P145" s="245">
        <v>13484.5</v>
      </c>
      <c r="Q145" s="79">
        <v>2933</v>
      </c>
      <c r="R145" s="86">
        <v>2877</v>
      </c>
      <c r="S145" s="76">
        <f>Q145-R145</f>
        <v>56</v>
      </c>
      <c r="T145" s="274">
        <f>S145/R145</f>
        <v>1.9464720194647202E-2</v>
      </c>
      <c r="U145" s="75">
        <v>2221</v>
      </c>
      <c r="V145" s="85">
        <v>2354</v>
      </c>
      <c r="W145" s="76">
        <f>U145-V145</f>
        <v>-133</v>
      </c>
      <c r="X145" s="273">
        <f>(U145-V145)/V145</f>
        <v>-5.6499575191163977E-2</v>
      </c>
      <c r="Y145" s="80">
        <f>U145/J145</f>
        <v>79.321428571428555</v>
      </c>
      <c r="Z145" s="81">
        <v>1575</v>
      </c>
      <c r="AA145" s="75">
        <v>535</v>
      </c>
      <c r="AB145" s="75">
        <v>40</v>
      </c>
      <c r="AC145" s="76">
        <f>AA145+AB145</f>
        <v>575</v>
      </c>
      <c r="AD145" s="77">
        <f>AC145/Z145</f>
        <v>0.36507936507936506</v>
      </c>
      <c r="AE145" s="82">
        <f>AD145/0.696754</f>
        <v>0.52397168165430708</v>
      </c>
      <c r="AF145" s="75">
        <v>420</v>
      </c>
      <c r="AG145" s="77">
        <f>AF145/Z145</f>
        <v>0.26666666666666666</v>
      </c>
      <c r="AH145" s="83">
        <f>AG145/0.22283</f>
        <v>1.1967269517868628</v>
      </c>
      <c r="AI145" s="75">
        <v>555</v>
      </c>
      <c r="AJ145" s="75">
        <v>20</v>
      </c>
      <c r="AK145" s="76">
        <f>AI145+AJ145</f>
        <v>575</v>
      </c>
      <c r="AL145" s="77">
        <f>AK145/Z145</f>
        <v>0.36507936507936506</v>
      </c>
      <c r="AM145" s="83">
        <f>AL145/0.072266</f>
        <v>5.0518828367332507</v>
      </c>
      <c r="AN145" s="75">
        <v>15</v>
      </c>
      <c r="AO145" s="66" t="s">
        <v>5</v>
      </c>
      <c r="AP145" s="78" t="s">
        <v>5</v>
      </c>
      <c r="AR145" s="281" t="s">
        <v>214</v>
      </c>
    </row>
    <row r="146" spans="1:45" x14ac:dyDescent="0.2">
      <c r="A146" s="174"/>
      <c r="B146" s="181">
        <v>4620129.0199999996</v>
      </c>
      <c r="C146" s="68"/>
      <c r="D146" s="69"/>
      <c r="E146" s="70"/>
      <c r="F146" s="70"/>
      <c r="G146" s="71"/>
      <c r="H146" s="84">
        <v>244620129.02000001</v>
      </c>
      <c r="I146" s="73">
        <v>0.36</v>
      </c>
      <c r="J146" s="74">
        <f>I146*100</f>
        <v>36</v>
      </c>
      <c r="K146" s="75">
        <v>3438</v>
      </c>
      <c r="L146" s="75">
        <v>3710</v>
      </c>
      <c r="M146" s="85">
        <v>3815</v>
      </c>
      <c r="N146" s="76">
        <f>K146-M146</f>
        <v>-377</v>
      </c>
      <c r="O146" s="273">
        <f>(K146-M146)/M146</f>
        <v>-9.8820445609436439E-2</v>
      </c>
      <c r="P146" s="245">
        <v>9581.9</v>
      </c>
      <c r="Q146" s="79">
        <v>2982</v>
      </c>
      <c r="R146" s="86">
        <v>2946</v>
      </c>
      <c r="S146" s="76">
        <f>Q146-R146</f>
        <v>36</v>
      </c>
      <c r="T146" s="274">
        <f>S146/R146</f>
        <v>1.2219959266802444E-2</v>
      </c>
      <c r="U146" s="75">
        <v>2112</v>
      </c>
      <c r="V146" s="85">
        <v>2333</v>
      </c>
      <c r="W146" s="76">
        <f>U146-V146</f>
        <v>-221</v>
      </c>
      <c r="X146" s="273">
        <f>(U146-V146)/V146</f>
        <v>-9.4727818259751392E-2</v>
      </c>
      <c r="Y146" s="80">
        <f>U146/J146</f>
        <v>58.666666666666664</v>
      </c>
      <c r="Z146" s="81">
        <v>1030</v>
      </c>
      <c r="AA146" s="75">
        <v>220</v>
      </c>
      <c r="AB146" s="75">
        <v>0</v>
      </c>
      <c r="AC146" s="76">
        <f>AA146+AB146</f>
        <v>220</v>
      </c>
      <c r="AD146" s="77">
        <f>AC146/Z146</f>
        <v>0.21359223300970873</v>
      </c>
      <c r="AE146" s="82">
        <f>AD146/0.696754</f>
        <v>0.30655329285473598</v>
      </c>
      <c r="AF146" s="75">
        <v>200</v>
      </c>
      <c r="AG146" s="77">
        <f>AF146/Z146</f>
        <v>0.1941747572815534</v>
      </c>
      <c r="AH146" s="83">
        <f>AG146/0.22283</f>
        <v>0.87140312023315258</v>
      </c>
      <c r="AI146" s="75">
        <v>555</v>
      </c>
      <c r="AJ146" s="75">
        <v>20</v>
      </c>
      <c r="AK146" s="76">
        <f>AI146+AJ146</f>
        <v>575</v>
      </c>
      <c r="AL146" s="77">
        <f>AK146/Z146</f>
        <v>0.55825242718446599</v>
      </c>
      <c r="AM146" s="83">
        <f>AL146/0.072266</f>
        <v>7.7249664736455044</v>
      </c>
      <c r="AN146" s="75">
        <v>30</v>
      </c>
      <c r="AO146" s="66" t="s">
        <v>5</v>
      </c>
      <c r="AP146" s="78" t="s">
        <v>5</v>
      </c>
      <c r="AR146" s="281" t="s">
        <v>214</v>
      </c>
    </row>
    <row r="147" spans="1:45" x14ac:dyDescent="0.2">
      <c r="A147" s="174" t="s">
        <v>94</v>
      </c>
      <c r="B147" s="181">
        <v>4620130</v>
      </c>
      <c r="C147" s="68"/>
      <c r="D147" s="69"/>
      <c r="E147" s="70"/>
      <c r="F147" s="70"/>
      <c r="G147" s="71"/>
      <c r="H147" s="84">
        <v>244620130</v>
      </c>
      <c r="I147" s="73">
        <v>0.15</v>
      </c>
      <c r="J147" s="74">
        <f>I147*100</f>
        <v>15</v>
      </c>
      <c r="K147" s="75">
        <v>2946</v>
      </c>
      <c r="L147" s="75">
        <v>2974</v>
      </c>
      <c r="M147" s="85">
        <v>3266</v>
      </c>
      <c r="N147" s="76">
        <f>K147-M147</f>
        <v>-320</v>
      </c>
      <c r="O147" s="273">
        <f>(K147-M147)/M147</f>
        <v>-9.7979179424372315E-2</v>
      </c>
      <c r="P147" s="245">
        <v>19192.2</v>
      </c>
      <c r="Q147" s="79">
        <v>2791</v>
      </c>
      <c r="R147" s="86">
        <v>2874</v>
      </c>
      <c r="S147" s="76">
        <f>Q147-R147</f>
        <v>-83</v>
      </c>
      <c r="T147" s="274">
        <f>S147/R147</f>
        <v>-2.8879610299234516E-2</v>
      </c>
      <c r="U147" s="75">
        <v>2026</v>
      </c>
      <c r="V147" s="85">
        <v>2037</v>
      </c>
      <c r="W147" s="76">
        <f>U147-V147</f>
        <v>-11</v>
      </c>
      <c r="X147" s="273">
        <f>(U147-V147)/V147</f>
        <v>-5.4000981836033381E-3</v>
      </c>
      <c r="Y147" s="80">
        <f>U147/J147</f>
        <v>135.06666666666666</v>
      </c>
      <c r="Z147" s="81">
        <v>1055</v>
      </c>
      <c r="AA147" s="75">
        <v>50</v>
      </c>
      <c r="AB147" s="75">
        <v>15</v>
      </c>
      <c r="AC147" s="76">
        <f>AA147+AB147</f>
        <v>65</v>
      </c>
      <c r="AD147" s="77">
        <f>AC147/Z147</f>
        <v>6.1611374407582936E-2</v>
      </c>
      <c r="AE147" s="82">
        <f>AD147/0.696754</f>
        <v>8.8426294513677617E-2</v>
      </c>
      <c r="AF147" s="75">
        <v>360</v>
      </c>
      <c r="AG147" s="77">
        <f>AF147/Z147</f>
        <v>0.34123222748815168</v>
      </c>
      <c r="AH147" s="83">
        <f>AG147/0.22283</f>
        <v>1.5313567629500142</v>
      </c>
      <c r="AI147" s="75">
        <v>600</v>
      </c>
      <c r="AJ147" s="75">
        <v>35</v>
      </c>
      <c r="AK147" s="76">
        <f>AI147+AJ147</f>
        <v>635</v>
      </c>
      <c r="AL147" s="77">
        <f>AK147/Z147</f>
        <v>0.6018957345971564</v>
      </c>
      <c r="AM147" s="83">
        <f>AL147/0.072266</f>
        <v>8.3288923504435886</v>
      </c>
      <c r="AN147" s="75">
        <v>0</v>
      </c>
      <c r="AO147" s="66" t="s">
        <v>5</v>
      </c>
      <c r="AP147" s="332" t="s">
        <v>51</v>
      </c>
      <c r="AQ147" s="188" t="s">
        <v>95</v>
      </c>
      <c r="AR147" s="281" t="s">
        <v>214</v>
      </c>
      <c r="AS147" s="267"/>
    </row>
    <row r="148" spans="1:45" x14ac:dyDescent="0.2">
      <c r="A148" s="174"/>
      <c r="B148" s="181">
        <v>4620131</v>
      </c>
      <c r="C148" s="68"/>
      <c r="D148" s="69"/>
      <c r="E148" s="70"/>
      <c r="F148" s="70"/>
      <c r="G148" s="71"/>
      <c r="H148" s="84">
        <v>244620131</v>
      </c>
      <c r="I148" s="73">
        <v>0.1</v>
      </c>
      <c r="J148" s="74">
        <f>I148*100</f>
        <v>10</v>
      </c>
      <c r="K148" s="75">
        <v>3137</v>
      </c>
      <c r="L148" s="75">
        <v>3084</v>
      </c>
      <c r="M148" s="85">
        <v>3457</v>
      </c>
      <c r="N148" s="76">
        <f>K148-M148</f>
        <v>-320</v>
      </c>
      <c r="O148" s="273">
        <f>(K148-M148)/M148</f>
        <v>-9.2565808504483663E-2</v>
      </c>
      <c r="P148" s="245">
        <v>29961.8</v>
      </c>
      <c r="Q148" s="79">
        <v>2672</v>
      </c>
      <c r="R148" s="86">
        <v>2727</v>
      </c>
      <c r="S148" s="76">
        <f>Q148-R148</f>
        <v>-55</v>
      </c>
      <c r="T148" s="274">
        <f>S148/R148</f>
        <v>-2.016868353502017E-2</v>
      </c>
      <c r="U148" s="75">
        <v>2067</v>
      </c>
      <c r="V148" s="85">
        <v>2135</v>
      </c>
      <c r="W148" s="76">
        <f>U148-V148</f>
        <v>-68</v>
      </c>
      <c r="X148" s="273">
        <f>(U148-V148)/V148</f>
        <v>-3.1850117096018739E-2</v>
      </c>
      <c r="Y148" s="80">
        <f>U148/J148</f>
        <v>206.7</v>
      </c>
      <c r="Z148" s="81">
        <v>1045</v>
      </c>
      <c r="AA148" s="75">
        <v>185</v>
      </c>
      <c r="AB148" s="75">
        <v>0</v>
      </c>
      <c r="AC148" s="76">
        <f>AA148+AB148</f>
        <v>185</v>
      </c>
      <c r="AD148" s="77">
        <f>AC148/Z148</f>
        <v>0.17703349282296652</v>
      </c>
      <c r="AE148" s="82">
        <f>AD148/0.696754</f>
        <v>0.2540832098889515</v>
      </c>
      <c r="AF148" s="75">
        <v>335</v>
      </c>
      <c r="AG148" s="77">
        <f>AF148/Z148</f>
        <v>0.32057416267942584</v>
      </c>
      <c r="AH148" s="83">
        <f>AG148/0.22283</f>
        <v>1.4386490269686569</v>
      </c>
      <c r="AI148" s="75">
        <v>465</v>
      </c>
      <c r="AJ148" s="75">
        <v>30</v>
      </c>
      <c r="AK148" s="76">
        <f>AI148+AJ148</f>
        <v>495</v>
      </c>
      <c r="AL148" s="77">
        <f>AK148/Z148</f>
        <v>0.47368421052631576</v>
      </c>
      <c r="AM148" s="83">
        <f>AL148/0.072266</f>
        <v>6.5547312778667113</v>
      </c>
      <c r="AN148" s="75">
        <v>30</v>
      </c>
      <c r="AO148" s="66" t="s">
        <v>5</v>
      </c>
      <c r="AP148" s="78" t="s">
        <v>5</v>
      </c>
      <c r="AR148" s="281" t="s">
        <v>214</v>
      </c>
    </row>
    <row r="149" spans="1:45" x14ac:dyDescent="0.2">
      <c r="A149" s="174"/>
      <c r="B149" s="181">
        <v>4620132</v>
      </c>
      <c r="C149" s="68"/>
      <c r="D149" s="69"/>
      <c r="E149" s="70"/>
      <c r="F149" s="70"/>
      <c r="G149" s="71"/>
      <c r="H149" s="84">
        <v>244620132</v>
      </c>
      <c r="I149" s="73">
        <v>0.27</v>
      </c>
      <c r="J149" s="74">
        <f>I149*100</f>
        <v>27</v>
      </c>
      <c r="K149" s="75">
        <v>4865</v>
      </c>
      <c r="L149" s="75">
        <v>4903</v>
      </c>
      <c r="M149" s="85">
        <v>4992</v>
      </c>
      <c r="N149" s="76">
        <f>K149-M149</f>
        <v>-127</v>
      </c>
      <c r="O149" s="273">
        <f>(K149-M149)/M149</f>
        <v>-2.5440705128205128E-2</v>
      </c>
      <c r="P149" s="245">
        <v>18214.2</v>
      </c>
      <c r="Q149" s="79">
        <v>3801</v>
      </c>
      <c r="R149" s="86">
        <v>3849</v>
      </c>
      <c r="S149" s="76">
        <f>Q149-R149</f>
        <v>-48</v>
      </c>
      <c r="T149" s="274">
        <f>S149/R149</f>
        <v>-1.2470771628994544E-2</v>
      </c>
      <c r="U149" s="75">
        <v>3061</v>
      </c>
      <c r="V149" s="85">
        <v>3060</v>
      </c>
      <c r="W149" s="76">
        <f>U149-V149</f>
        <v>1</v>
      </c>
      <c r="X149" s="273">
        <f>(U149-V149)/V149</f>
        <v>3.2679738562091501E-4</v>
      </c>
      <c r="Y149" s="80">
        <f>U149/J149</f>
        <v>113.37037037037037</v>
      </c>
      <c r="Z149" s="81">
        <v>1935</v>
      </c>
      <c r="AA149" s="75">
        <v>245</v>
      </c>
      <c r="AB149" s="75">
        <v>20</v>
      </c>
      <c r="AC149" s="76">
        <f>AA149+AB149</f>
        <v>265</v>
      </c>
      <c r="AD149" s="77">
        <f>AC149/Z149</f>
        <v>0.13695090439276486</v>
      </c>
      <c r="AE149" s="82">
        <f>AD149/0.696754</f>
        <v>0.1965556055548513</v>
      </c>
      <c r="AF149" s="75">
        <v>600</v>
      </c>
      <c r="AG149" s="77">
        <f>AF149/Z149</f>
        <v>0.31007751937984496</v>
      </c>
      <c r="AH149" s="83">
        <f>AG149/0.22283</f>
        <v>1.3915429671940267</v>
      </c>
      <c r="AI149" s="75">
        <v>860</v>
      </c>
      <c r="AJ149" s="75">
        <v>180</v>
      </c>
      <c r="AK149" s="76">
        <f>AI149+AJ149</f>
        <v>1040</v>
      </c>
      <c r="AL149" s="77">
        <f>AK149/Z149</f>
        <v>0.53746770025839796</v>
      </c>
      <c r="AM149" s="83">
        <f>AL149/0.072266</f>
        <v>7.4373522854232696</v>
      </c>
      <c r="AN149" s="75">
        <v>25</v>
      </c>
      <c r="AO149" s="66" t="s">
        <v>5</v>
      </c>
      <c r="AP149" s="78" t="s">
        <v>5</v>
      </c>
      <c r="AR149" s="281" t="s">
        <v>214</v>
      </c>
    </row>
    <row r="150" spans="1:45" x14ac:dyDescent="0.2">
      <c r="A150" s="174"/>
      <c r="B150" s="181">
        <v>4620133</v>
      </c>
      <c r="C150" s="68"/>
      <c r="D150" s="69"/>
      <c r="E150" s="70"/>
      <c r="F150" s="70"/>
      <c r="G150" s="71"/>
      <c r="H150" s="84">
        <v>244620133</v>
      </c>
      <c r="I150" s="73">
        <v>0.15</v>
      </c>
      <c r="J150" s="74">
        <f>I150*100</f>
        <v>15</v>
      </c>
      <c r="K150" s="75">
        <v>2508</v>
      </c>
      <c r="L150" s="75">
        <v>2387</v>
      </c>
      <c r="M150" s="85">
        <v>2414</v>
      </c>
      <c r="N150" s="76">
        <f>K150-M150</f>
        <v>94</v>
      </c>
      <c r="O150" s="273">
        <f>(K150-M150)/M150</f>
        <v>3.8939519469759737E-2</v>
      </c>
      <c r="P150" s="245">
        <v>17237.099999999999</v>
      </c>
      <c r="Q150" s="79">
        <v>1737</v>
      </c>
      <c r="R150" s="86">
        <v>1719</v>
      </c>
      <c r="S150" s="76">
        <f>Q150-R150</f>
        <v>18</v>
      </c>
      <c r="T150" s="274">
        <f>S150/R150</f>
        <v>1.0471204188481676E-2</v>
      </c>
      <c r="U150" s="75">
        <v>1450</v>
      </c>
      <c r="V150" s="85">
        <v>1478</v>
      </c>
      <c r="W150" s="76">
        <f>U150-V150</f>
        <v>-28</v>
      </c>
      <c r="X150" s="273">
        <f>(U150-V150)/V150</f>
        <v>-1.8944519621109608E-2</v>
      </c>
      <c r="Y150" s="80">
        <f>U150/J150</f>
        <v>96.666666666666671</v>
      </c>
      <c r="Z150" s="81">
        <v>1150</v>
      </c>
      <c r="AA150" s="75">
        <v>195</v>
      </c>
      <c r="AB150" s="75">
        <v>15</v>
      </c>
      <c r="AC150" s="76">
        <f>AA150+AB150</f>
        <v>210</v>
      </c>
      <c r="AD150" s="77">
        <f>AC150/Z150</f>
        <v>0.18260869565217391</v>
      </c>
      <c r="AE150" s="82">
        <f>AD150/0.696754</f>
        <v>0.26208489029438498</v>
      </c>
      <c r="AF150" s="75">
        <v>405</v>
      </c>
      <c r="AG150" s="77">
        <f>AF150/Z150</f>
        <v>0.35217391304347828</v>
      </c>
      <c r="AH150" s="83">
        <f>AG150/0.22283</f>
        <v>1.5804600504576507</v>
      </c>
      <c r="AI150" s="75">
        <v>415</v>
      </c>
      <c r="AJ150" s="75">
        <v>105</v>
      </c>
      <c r="AK150" s="76">
        <f>AI150+AJ150</f>
        <v>520</v>
      </c>
      <c r="AL150" s="77">
        <f>AK150/Z150</f>
        <v>0.45217391304347826</v>
      </c>
      <c r="AM150" s="83">
        <f>AL150/0.072266</f>
        <v>6.2570768140408806</v>
      </c>
      <c r="AN150" s="75">
        <v>0</v>
      </c>
      <c r="AO150" s="66" t="s">
        <v>5</v>
      </c>
      <c r="AP150" s="78" t="s">
        <v>5</v>
      </c>
      <c r="AR150" s="281" t="s">
        <v>214</v>
      </c>
    </row>
    <row r="151" spans="1:45" x14ac:dyDescent="0.2">
      <c r="A151" s="174"/>
      <c r="B151" s="181">
        <v>4620134</v>
      </c>
      <c r="C151" s="68"/>
      <c r="D151" s="69"/>
      <c r="E151" s="70"/>
      <c r="F151" s="70"/>
      <c r="G151" s="71"/>
      <c r="H151" s="84">
        <v>244620134</v>
      </c>
      <c r="I151" s="73">
        <v>0.09</v>
      </c>
      <c r="J151" s="74">
        <f>I151*100</f>
        <v>9</v>
      </c>
      <c r="K151" s="75">
        <v>1057</v>
      </c>
      <c r="L151" s="75">
        <v>913</v>
      </c>
      <c r="M151" s="85">
        <v>835</v>
      </c>
      <c r="N151" s="76">
        <f>K151-M151</f>
        <v>222</v>
      </c>
      <c r="O151" s="273">
        <f>(K151-M151)/M151</f>
        <v>0.26586826347305387</v>
      </c>
      <c r="P151" s="245">
        <v>12276.4</v>
      </c>
      <c r="Q151" s="79">
        <v>745</v>
      </c>
      <c r="R151" s="86">
        <v>575</v>
      </c>
      <c r="S151" s="76">
        <f>Q151-R151</f>
        <v>170</v>
      </c>
      <c r="T151" s="274">
        <f>S151/R151</f>
        <v>0.29565217391304349</v>
      </c>
      <c r="U151" s="75">
        <v>617</v>
      </c>
      <c r="V151" s="85">
        <v>498</v>
      </c>
      <c r="W151" s="76">
        <f>U151-V151</f>
        <v>119</v>
      </c>
      <c r="X151" s="273">
        <f>(U151-V151)/V151</f>
        <v>0.23895582329317269</v>
      </c>
      <c r="Y151" s="80">
        <f>U151/J151</f>
        <v>68.555555555555557</v>
      </c>
      <c r="Z151" s="81">
        <v>580</v>
      </c>
      <c r="AA151" s="75">
        <v>155</v>
      </c>
      <c r="AB151" s="75">
        <v>10</v>
      </c>
      <c r="AC151" s="76">
        <f>AA151+AB151</f>
        <v>165</v>
      </c>
      <c r="AD151" s="77">
        <f>AC151/Z151</f>
        <v>0.28448275862068967</v>
      </c>
      <c r="AE151" s="82">
        <f>AD151/0.696754</f>
        <v>0.40829727367290275</v>
      </c>
      <c r="AF151" s="75">
        <v>185</v>
      </c>
      <c r="AG151" s="77">
        <f>AF151/Z151</f>
        <v>0.31896551724137934</v>
      </c>
      <c r="AH151" s="83">
        <f>AG151/0.22283</f>
        <v>1.4314298669002348</v>
      </c>
      <c r="AI151" s="75">
        <v>170</v>
      </c>
      <c r="AJ151" s="75">
        <v>50</v>
      </c>
      <c r="AK151" s="76">
        <f>AI151+AJ151</f>
        <v>220</v>
      </c>
      <c r="AL151" s="77">
        <f>AK151/Z151</f>
        <v>0.37931034482758619</v>
      </c>
      <c r="AM151" s="83">
        <f>AL151/0.072266</f>
        <v>5.248807804881773</v>
      </c>
      <c r="AN151" s="75">
        <v>15</v>
      </c>
      <c r="AO151" s="66" t="s">
        <v>5</v>
      </c>
      <c r="AP151" s="78" t="s">
        <v>5</v>
      </c>
      <c r="AR151" s="281" t="s">
        <v>214</v>
      </c>
    </row>
    <row r="152" spans="1:45" x14ac:dyDescent="0.2">
      <c r="A152" s="174"/>
      <c r="B152" s="181">
        <v>4620135</v>
      </c>
      <c r="C152" s="68"/>
      <c r="D152" s="69"/>
      <c r="E152" s="70"/>
      <c r="F152" s="70"/>
      <c r="G152" s="71"/>
      <c r="H152" s="84">
        <v>244620135</v>
      </c>
      <c r="I152" s="73">
        <v>0.12</v>
      </c>
      <c r="J152" s="74">
        <f>I152*100</f>
        <v>12</v>
      </c>
      <c r="K152" s="75">
        <v>1758</v>
      </c>
      <c r="L152" s="75">
        <v>1591</v>
      </c>
      <c r="M152" s="85">
        <v>1675</v>
      </c>
      <c r="N152" s="76">
        <f>K152-M152</f>
        <v>83</v>
      </c>
      <c r="O152" s="273">
        <f>(K152-M152)/M152</f>
        <v>4.955223880597015E-2</v>
      </c>
      <c r="P152" s="245">
        <v>14589.2</v>
      </c>
      <c r="Q152" s="79">
        <v>974</v>
      </c>
      <c r="R152" s="86">
        <v>986</v>
      </c>
      <c r="S152" s="76">
        <f>Q152-R152</f>
        <v>-12</v>
      </c>
      <c r="T152" s="274">
        <f>S152/R152</f>
        <v>-1.2170385395537525E-2</v>
      </c>
      <c r="U152" s="75">
        <v>856</v>
      </c>
      <c r="V152" s="85">
        <v>913</v>
      </c>
      <c r="W152" s="76">
        <f>U152-V152</f>
        <v>-57</v>
      </c>
      <c r="X152" s="273">
        <f>(U152-V152)/V152</f>
        <v>-6.2431544359255201E-2</v>
      </c>
      <c r="Y152" s="80">
        <f>U152/J152</f>
        <v>71.333333333333329</v>
      </c>
      <c r="Z152" s="81">
        <v>870</v>
      </c>
      <c r="AA152" s="75">
        <v>200</v>
      </c>
      <c r="AB152" s="75">
        <v>20</v>
      </c>
      <c r="AC152" s="76">
        <f>AA152+AB152</f>
        <v>220</v>
      </c>
      <c r="AD152" s="77">
        <f>AC152/Z152</f>
        <v>0.25287356321839083</v>
      </c>
      <c r="AE152" s="82">
        <f>AD152/0.696754</f>
        <v>0.36293090993146909</v>
      </c>
      <c r="AF152" s="75">
        <v>280</v>
      </c>
      <c r="AG152" s="77">
        <f>AF152/Z152</f>
        <v>0.32183908045977011</v>
      </c>
      <c r="AH152" s="83">
        <f>AG152/0.22283</f>
        <v>1.4443256314669035</v>
      </c>
      <c r="AI152" s="75">
        <v>220</v>
      </c>
      <c r="AJ152" s="75">
        <v>125</v>
      </c>
      <c r="AK152" s="76">
        <f>AI152+AJ152</f>
        <v>345</v>
      </c>
      <c r="AL152" s="77">
        <f>AK152/Z152</f>
        <v>0.39655172413793105</v>
      </c>
      <c r="AM152" s="83">
        <f>AL152/0.072266</f>
        <v>5.4873899778309445</v>
      </c>
      <c r="AN152" s="75">
        <v>20</v>
      </c>
      <c r="AO152" s="66" t="s">
        <v>5</v>
      </c>
      <c r="AP152" s="78" t="s">
        <v>5</v>
      </c>
      <c r="AR152" s="281" t="s">
        <v>214</v>
      </c>
    </row>
    <row r="153" spans="1:45" x14ac:dyDescent="0.2">
      <c r="A153" s="174"/>
      <c r="B153" s="181">
        <v>4620136</v>
      </c>
      <c r="C153" s="68"/>
      <c r="D153" s="69"/>
      <c r="E153" s="70"/>
      <c r="F153" s="70"/>
      <c r="G153" s="71"/>
      <c r="H153" s="84">
        <v>244620136</v>
      </c>
      <c r="I153" s="73">
        <v>0.18</v>
      </c>
      <c r="J153" s="74">
        <f>I153*100</f>
        <v>18</v>
      </c>
      <c r="K153" s="75">
        <v>2774</v>
      </c>
      <c r="L153" s="75">
        <v>2729</v>
      </c>
      <c r="M153" s="85">
        <v>2740</v>
      </c>
      <c r="N153" s="76">
        <f>K153-M153</f>
        <v>34</v>
      </c>
      <c r="O153" s="273">
        <f>(K153-M153)/M153</f>
        <v>1.2408759124087591E-2</v>
      </c>
      <c r="P153" s="245">
        <v>15283.7</v>
      </c>
      <c r="Q153" s="79">
        <v>1691</v>
      </c>
      <c r="R153" s="86">
        <v>1616</v>
      </c>
      <c r="S153" s="76">
        <f>Q153-R153</f>
        <v>75</v>
      </c>
      <c r="T153" s="274">
        <f>S153/R153</f>
        <v>4.641089108910891E-2</v>
      </c>
      <c r="U153" s="75">
        <v>1479</v>
      </c>
      <c r="V153" s="85">
        <v>1470</v>
      </c>
      <c r="W153" s="76">
        <f>U153-V153</f>
        <v>9</v>
      </c>
      <c r="X153" s="273">
        <f>(U153-V153)/V153</f>
        <v>6.1224489795918364E-3</v>
      </c>
      <c r="Y153" s="80">
        <f>U153/J153</f>
        <v>82.166666666666671</v>
      </c>
      <c r="Z153" s="81">
        <v>1475</v>
      </c>
      <c r="AA153" s="75">
        <v>290</v>
      </c>
      <c r="AB153" s="75">
        <v>30</v>
      </c>
      <c r="AC153" s="76">
        <f>AA153+AB153</f>
        <v>320</v>
      </c>
      <c r="AD153" s="77">
        <f>AC153/Z153</f>
        <v>0.21694915254237288</v>
      </c>
      <c r="AE153" s="82">
        <f>AD153/0.696754</f>
        <v>0.31137123366693681</v>
      </c>
      <c r="AF153" s="75">
        <v>435</v>
      </c>
      <c r="AG153" s="77">
        <f>AF153/Z153</f>
        <v>0.29491525423728815</v>
      </c>
      <c r="AH153" s="83">
        <f>AG153/0.22283</f>
        <v>1.3234988746456409</v>
      </c>
      <c r="AI153" s="75">
        <v>455</v>
      </c>
      <c r="AJ153" s="75">
        <v>235</v>
      </c>
      <c r="AK153" s="76">
        <f>AI153+AJ153</f>
        <v>690</v>
      </c>
      <c r="AL153" s="77">
        <f>AK153/Z153</f>
        <v>0.46779661016949153</v>
      </c>
      <c r="AM153" s="83">
        <f>AL153/0.072266</f>
        <v>6.4732600416446404</v>
      </c>
      <c r="AN153" s="75">
        <v>20</v>
      </c>
      <c r="AO153" s="66" t="s">
        <v>5</v>
      </c>
      <c r="AP153" s="78" t="s">
        <v>5</v>
      </c>
      <c r="AR153" s="281" t="s">
        <v>214</v>
      </c>
    </row>
    <row r="154" spans="1:45" x14ac:dyDescent="0.2">
      <c r="A154" s="174"/>
      <c r="B154" s="181">
        <v>4620137</v>
      </c>
      <c r="C154" s="68"/>
      <c r="D154" s="69"/>
      <c r="E154" s="70"/>
      <c r="F154" s="70"/>
      <c r="G154" s="71"/>
      <c r="H154" s="84">
        <v>244620137</v>
      </c>
      <c r="I154" s="73">
        <v>0.18</v>
      </c>
      <c r="J154" s="74">
        <f>I154*100</f>
        <v>18</v>
      </c>
      <c r="K154" s="75">
        <v>1165</v>
      </c>
      <c r="L154" s="75">
        <v>1077</v>
      </c>
      <c r="M154" s="85">
        <v>1122</v>
      </c>
      <c r="N154" s="76">
        <f>K154-M154</f>
        <v>43</v>
      </c>
      <c r="O154" s="273">
        <f>(K154-M154)/M154</f>
        <v>3.8324420677361852E-2</v>
      </c>
      <c r="P154" s="245">
        <v>6390.6</v>
      </c>
      <c r="Q154" s="79">
        <v>734</v>
      </c>
      <c r="R154" s="86">
        <v>713</v>
      </c>
      <c r="S154" s="76">
        <f>Q154-R154</f>
        <v>21</v>
      </c>
      <c r="T154" s="274">
        <f>S154/R154</f>
        <v>2.9453015427769985E-2</v>
      </c>
      <c r="U154" s="75">
        <v>629</v>
      </c>
      <c r="V154" s="85">
        <v>607</v>
      </c>
      <c r="W154" s="76">
        <f>U154-V154</f>
        <v>22</v>
      </c>
      <c r="X154" s="273">
        <f>(U154-V154)/V154</f>
        <v>3.6243822075782535E-2</v>
      </c>
      <c r="Y154" s="80">
        <f>U154/J154</f>
        <v>34.944444444444443</v>
      </c>
      <c r="Z154" s="81">
        <v>535</v>
      </c>
      <c r="AA154" s="75">
        <v>80</v>
      </c>
      <c r="AB154" s="75">
        <v>15</v>
      </c>
      <c r="AC154" s="76">
        <f>AA154+AB154</f>
        <v>95</v>
      </c>
      <c r="AD154" s="77">
        <f>AC154/Z154</f>
        <v>0.17757009345794392</v>
      </c>
      <c r="AE154" s="82">
        <f>AD154/0.696754</f>
        <v>0.25485335349053456</v>
      </c>
      <c r="AF154" s="75">
        <v>140</v>
      </c>
      <c r="AG154" s="77">
        <f>AF154/Z154</f>
        <v>0.26168224299065418</v>
      </c>
      <c r="AH154" s="83">
        <f>AG154/0.22283</f>
        <v>1.1743582237160803</v>
      </c>
      <c r="AI154" s="75">
        <v>210</v>
      </c>
      <c r="AJ154" s="75">
        <v>85</v>
      </c>
      <c r="AK154" s="76">
        <f>AI154+AJ154</f>
        <v>295</v>
      </c>
      <c r="AL154" s="77">
        <f>AK154/Z154</f>
        <v>0.55140186915887845</v>
      </c>
      <c r="AM154" s="83">
        <f>AL154/0.072266</f>
        <v>7.6301700545052791</v>
      </c>
      <c r="AN154" s="75">
        <v>10</v>
      </c>
      <c r="AO154" s="66" t="s">
        <v>5</v>
      </c>
      <c r="AP154" s="78" t="s">
        <v>5</v>
      </c>
      <c r="AR154" s="281" t="s">
        <v>214</v>
      </c>
    </row>
    <row r="155" spans="1:45" x14ac:dyDescent="0.2">
      <c r="A155" s="174"/>
      <c r="B155" s="181">
        <v>4620138</v>
      </c>
      <c r="C155" s="68"/>
      <c r="D155" s="69"/>
      <c r="E155" s="70"/>
      <c r="F155" s="70"/>
      <c r="G155" s="71"/>
      <c r="H155" s="84">
        <v>244620138</v>
      </c>
      <c r="I155" s="73">
        <v>0.28000000000000003</v>
      </c>
      <c r="J155" s="74">
        <f>I155*100</f>
        <v>28.000000000000004</v>
      </c>
      <c r="K155" s="75">
        <v>1994</v>
      </c>
      <c r="L155" s="75">
        <v>2036</v>
      </c>
      <c r="M155" s="85">
        <v>2039</v>
      </c>
      <c r="N155" s="76">
        <f>K155-M155</f>
        <v>-45</v>
      </c>
      <c r="O155" s="273">
        <f>(K155-M155)/M155</f>
        <v>-2.2069641981363415E-2</v>
      </c>
      <c r="P155" s="245">
        <v>7152.1</v>
      </c>
      <c r="Q155" s="79">
        <v>1216</v>
      </c>
      <c r="R155" s="86">
        <v>1168</v>
      </c>
      <c r="S155" s="76">
        <f>Q155-R155</f>
        <v>48</v>
      </c>
      <c r="T155" s="274">
        <f>S155/R155</f>
        <v>4.1095890410958902E-2</v>
      </c>
      <c r="U155" s="75">
        <v>1030</v>
      </c>
      <c r="V155" s="85">
        <v>1054</v>
      </c>
      <c r="W155" s="76">
        <f>U155-V155</f>
        <v>-24</v>
      </c>
      <c r="X155" s="273">
        <f>(U155-V155)/V155</f>
        <v>-2.2770398481973434E-2</v>
      </c>
      <c r="Y155" s="80">
        <f>U155/J155</f>
        <v>36.785714285714278</v>
      </c>
      <c r="Z155" s="81">
        <v>1020</v>
      </c>
      <c r="AA155" s="75">
        <v>195</v>
      </c>
      <c r="AB155" s="75">
        <v>35</v>
      </c>
      <c r="AC155" s="76">
        <f>AA155+AB155</f>
        <v>230</v>
      </c>
      <c r="AD155" s="77">
        <f>AC155/Z155</f>
        <v>0.22549019607843138</v>
      </c>
      <c r="AE155" s="82">
        <f>AD155/0.696754</f>
        <v>0.32362956808060145</v>
      </c>
      <c r="AF155" s="75">
        <v>300</v>
      </c>
      <c r="AG155" s="77">
        <f>AF155/Z155</f>
        <v>0.29411764705882354</v>
      </c>
      <c r="AH155" s="83">
        <f>AG155/0.22283</f>
        <v>1.3199194321178636</v>
      </c>
      <c r="AI155" s="75">
        <v>325</v>
      </c>
      <c r="AJ155" s="75">
        <v>150</v>
      </c>
      <c r="AK155" s="76">
        <f>AI155+AJ155</f>
        <v>475</v>
      </c>
      <c r="AL155" s="77">
        <f>AK155/Z155</f>
        <v>0.46568627450980393</v>
      </c>
      <c r="AM155" s="83">
        <f>AL155/0.072266</f>
        <v>6.444057710538897</v>
      </c>
      <c r="AN155" s="75">
        <v>25</v>
      </c>
      <c r="AO155" s="66" t="s">
        <v>5</v>
      </c>
      <c r="AP155" s="78" t="s">
        <v>5</v>
      </c>
      <c r="AR155" s="281" t="s">
        <v>214</v>
      </c>
    </row>
    <row r="156" spans="1:45" x14ac:dyDescent="0.2">
      <c r="A156" s="174"/>
      <c r="B156" s="181">
        <v>4620139</v>
      </c>
      <c r="C156" s="68"/>
      <c r="D156" s="69"/>
      <c r="E156" s="70"/>
      <c r="F156" s="70"/>
      <c r="G156" s="71"/>
      <c r="H156" s="84">
        <v>244620139</v>
      </c>
      <c r="I156" s="73">
        <v>0.22</v>
      </c>
      <c r="J156" s="74">
        <f>I156*100</f>
        <v>22</v>
      </c>
      <c r="K156" s="75">
        <v>3174</v>
      </c>
      <c r="L156" s="75">
        <v>3159</v>
      </c>
      <c r="M156" s="85">
        <v>3123</v>
      </c>
      <c r="N156" s="76">
        <f>K156-M156</f>
        <v>51</v>
      </c>
      <c r="O156" s="273">
        <f>(K156-M156)/M156</f>
        <v>1.633045148895293E-2</v>
      </c>
      <c r="P156" s="245">
        <v>14394.6</v>
      </c>
      <c r="Q156" s="79">
        <v>1887</v>
      </c>
      <c r="R156" s="86">
        <v>1841</v>
      </c>
      <c r="S156" s="76">
        <f>Q156-R156</f>
        <v>46</v>
      </c>
      <c r="T156" s="274">
        <f>S156/R156</f>
        <v>2.4986420423682782E-2</v>
      </c>
      <c r="U156" s="75">
        <v>1648</v>
      </c>
      <c r="V156" s="85">
        <v>1672</v>
      </c>
      <c r="W156" s="76">
        <f>U156-V156</f>
        <v>-24</v>
      </c>
      <c r="X156" s="273">
        <f>(U156-V156)/V156</f>
        <v>-1.4354066985645933E-2</v>
      </c>
      <c r="Y156" s="80">
        <f>U156/J156</f>
        <v>74.909090909090907</v>
      </c>
      <c r="Z156" s="81">
        <v>1780</v>
      </c>
      <c r="AA156" s="75">
        <v>425</v>
      </c>
      <c r="AB156" s="75">
        <v>30</v>
      </c>
      <c r="AC156" s="76">
        <f>AA156+AB156</f>
        <v>455</v>
      </c>
      <c r="AD156" s="77">
        <f>AC156/Z156</f>
        <v>0.2556179775280899</v>
      </c>
      <c r="AE156" s="82">
        <f>AD156/0.696754</f>
        <v>0.36686976684466815</v>
      </c>
      <c r="AF156" s="75">
        <v>640</v>
      </c>
      <c r="AG156" s="77">
        <f>AF156/Z156</f>
        <v>0.3595505617977528</v>
      </c>
      <c r="AH156" s="83">
        <f>AG156/0.22283</f>
        <v>1.6135644293755456</v>
      </c>
      <c r="AI156" s="75">
        <v>350</v>
      </c>
      <c r="AJ156" s="75">
        <v>300</v>
      </c>
      <c r="AK156" s="76">
        <f>AI156+AJ156</f>
        <v>650</v>
      </c>
      <c r="AL156" s="77">
        <f>AK156/Z156</f>
        <v>0.3651685393258427</v>
      </c>
      <c r="AM156" s="83">
        <f>AL156/0.072266</f>
        <v>5.0531168090920033</v>
      </c>
      <c r="AN156" s="75">
        <v>25</v>
      </c>
      <c r="AO156" s="66" t="s">
        <v>5</v>
      </c>
      <c r="AP156" s="78" t="s">
        <v>5</v>
      </c>
      <c r="AR156" s="281" t="s">
        <v>214</v>
      </c>
    </row>
    <row r="157" spans="1:45" x14ac:dyDescent="0.2">
      <c r="A157" s="174"/>
      <c r="B157" s="181">
        <v>4620140</v>
      </c>
      <c r="C157" s="68"/>
      <c r="D157" s="69"/>
      <c r="E157" s="70"/>
      <c r="F157" s="70"/>
      <c r="G157" s="71"/>
      <c r="H157" s="84">
        <v>244620140</v>
      </c>
      <c r="I157" s="73">
        <v>0.12</v>
      </c>
      <c r="J157" s="74">
        <f>I157*100</f>
        <v>12</v>
      </c>
      <c r="K157" s="75">
        <v>1420</v>
      </c>
      <c r="L157" s="75">
        <v>1380</v>
      </c>
      <c r="M157" s="85">
        <v>1398</v>
      </c>
      <c r="N157" s="76">
        <f>K157-M157</f>
        <v>22</v>
      </c>
      <c r="O157" s="273">
        <f>(K157-M157)/M157</f>
        <v>1.5736766809728183E-2</v>
      </c>
      <c r="P157" s="245">
        <v>12023.7</v>
      </c>
      <c r="Q157" s="79">
        <v>733</v>
      </c>
      <c r="R157" s="86">
        <v>748</v>
      </c>
      <c r="S157" s="76">
        <f>Q157-R157</f>
        <v>-15</v>
      </c>
      <c r="T157" s="274">
        <f>S157/R157</f>
        <v>-2.0053475935828877E-2</v>
      </c>
      <c r="U157" s="75">
        <v>681</v>
      </c>
      <c r="V157" s="85">
        <v>715</v>
      </c>
      <c r="W157" s="76">
        <f>U157-V157</f>
        <v>-34</v>
      </c>
      <c r="X157" s="273">
        <f>(U157-V157)/V157</f>
        <v>-4.7552447552447551E-2</v>
      </c>
      <c r="Y157" s="80">
        <f>U157/J157</f>
        <v>56.75</v>
      </c>
      <c r="Z157" s="81">
        <v>770</v>
      </c>
      <c r="AA157" s="75">
        <v>200</v>
      </c>
      <c r="AB157" s="75">
        <v>15</v>
      </c>
      <c r="AC157" s="76">
        <f>AA157+AB157</f>
        <v>215</v>
      </c>
      <c r="AD157" s="77">
        <f>AC157/Z157</f>
        <v>0.2792207792207792</v>
      </c>
      <c r="AE157" s="82">
        <f>AD157/0.696754</f>
        <v>0.40074513992137717</v>
      </c>
      <c r="AF157" s="75">
        <v>320</v>
      </c>
      <c r="AG157" s="77">
        <f>AF157/Z157</f>
        <v>0.41558441558441561</v>
      </c>
      <c r="AH157" s="83">
        <f>AG157/0.22283</f>
        <v>1.8650290157717346</v>
      </c>
      <c r="AI157" s="75">
        <v>140</v>
      </c>
      <c r="AJ157" s="75">
        <v>90</v>
      </c>
      <c r="AK157" s="76">
        <f>AI157+AJ157</f>
        <v>230</v>
      </c>
      <c r="AL157" s="77">
        <f>AK157/Z157</f>
        <v>0.29870129870129869</v>
      </c>
      <c r="AM157" s="83">
        <f>AL157/0.072266</f>
        <v>4.1333586845999326</v>
      </c>
      <c r="AN157" s="75">
        <v>10</v>
      </c>
      <c r="AO157" s="66" t="s">
        <v>5</v>
      </c>
      <c r="AP157" s="78" t="s">
        <v>5</v>
      </c>
      <c r="AR157" s="281" t="s">
        <v>214</v>
      </c>
    </row>
    <row r="158" spans="1:45" x14ac:dyDescent="0.2">
      <c r="A158" s="174"/>
      <c r="B158" s="181">
        <v>4620141</v>
      </c>
      <c r="C158" s="68"/>
      <c r="D158" s="69"/>
      <c r="E158" s="70"/>
      <c r="F158" s="70"/>
      <c r="G158" s="71"/>
      <c r="H158" s="84">
        <v>244620141</v>
      </c>
      <c r="I158" s="73">
        <v>0.12</v>
      </c>
      <c r="J158" s="74">
        <f>I158*100</f>
        <v>12</v>
      </c>
      <c r="K158" s="75">
        <v>1623</v>
      </c>
      <c r="L158" s="75">
        <v>1633</v>
      </c>
      <c r="M158" s="85">
        <v>1580</v>
      </c>
      <c r="N158" s="76">
        <f>K158-M158</f>
        <v>43</v>
      </c>
      <c r="O158" s="273">
        <f>(K158-M158)/M158</f>
        <v>2.7215189873417721E-2</v>
      </c>
      <c r="P158" s="245">
        <v>13513.7</v>
      </c>
      <c r="Q158" s="79">
        <v>920</v>
      </c>
      <c r="R158" s="86">
        <v>902</v>
      </c>
      <c r="S158" s="76">
        <f>Q158-R158</f>
        <v>18</v>
      </c>
      <c r="T158" s="274">
        <f>S158/R158</f>
        <v>1.9955654101995565E-2</v>
      </c>
      <c r="U158" s="75">
        <v>804</v>
      </c>
      <c r="V158" s="85">
        <v>853</v>
      </c>
      <c r="W158" s="76">
        <f>U158-V158</f>
        <v>-49</v>
      </c>
      <c r="X158" s="273">
        <f>(U158-V158)/V158</f>
        <v>-5.7444314185228607E-2</v>
      </c>
      <c r="Y158" s="80">
        <f>U158/J158</f>
        <v>67</v>
      </c>
      <c r="Z158" s="81">
        <v>860</v>
      </c>
      <c r="AA158" s="75">
        <v>150</v>
      </c>
      <c r="AB158" s="75">
        <v>10</v>
      </c>
      <c r="AC158" s="76">
        <f>AA158+AB158</f>
        <v>160</v>
      </c>
      <c r="AD158" s="77">
        <f>AC158/Z158</f>
        <v>0.18604651162790697</v>
      </c>
      <c r="AE158" s="82">
        <f>AD158/0.696754</f>
        <v>0.26701893584809988</v>
      </c>
      <c r="AF158" s="75">
        <v>335</v>
      </c>
      <c r="AG158" s="77">
        <f>AF158/Z158</f>
        <v>0.38953488372093026</v>
      </c>
      <c r="AH158" s="83">
        <f>AG158/0.22283</f>
        <v>1.7481258525374961</v>
      </c>
      <c r="AI158" s="75">
        <v>190</v>
      </c>
      <c r="AJ158" s="75">
        <v>150</v>
      </c>
      <c r="AK158" s="76">
        <f>AI158+AJ158</f>
        <v>340</v>
      </c>
      <c r="AL158" s="77">
        <f>AK158/Z158</f>
        <v>0.39534883720930231</v>
      </c>
      <c r="AM158" s="83">
        <f>AL158/0.072266</f>
        <v>5.47074470995077</v>
      </c>
      <c r="AN158" s="75">
        <v>25</v>
      </c>
      <c r="AO158" s="66" t="s">
        <v>5</v>
      </c>
      <c r="AP158" s="78" t="s">
        <v>5</v>
      </c>
      <c r="AR158" s="281" t="s">
        <v>214</v>
      </c>
    </row>
    <row r="159" spans="1:45" x14ac:dyDescent="0.2">
      <c r="A159" s="174"/>
      <c r="B159" s="181">
        <v>4620142</v>
      </c>
      <c r="C159" s="68"/>
      <c r="D159" s="69"/>
      <c r="E159" s="70"/>
      <c r="F159" s="70"/>
      <c r="G159" s="71"/>
      <c r="H159" s="84">
        <v>244620142</v>
      </c>
      <c r="I159" s="73">
        <v>0.11</v>
      </c>
      <c r="J159" s="74">
        <f>I159*100</f>
        <v>11</v>
      </c>
      <c r="K159" s="75">
        <v>1657</v>
      </c>
      <c r="L159" s="75">
        <v>1585</v>
      </c>
      <c r="M159" s="85">
        <v>1595</v>
      </c>
      <c r="N159" s="76">
        <f>K159-M159</f>
        <v>62</v>
      </c>
      <c r="O159" s="273">
        <f>(K159-M159)/M159</f>
        <v>3.8871473354231974E-2</v>
      </c>
      <c r="P159" s="245">
        <v>15050</v>
      </c>
      <c r="Q159" s="79">
        <v>982</v>
      </c>
      <c r="R159" s="86">
        <v>966</v>
      </c>
      <c r="S159" s="76">
        <f>Q159-R159</f>
        <v>16</v>
      </c>
      <c r="T159" s="274">
        <f>S159/R159</f>
        <v>1.6563146997929608E-2</v>
      </c>
      <c r="U159" s="75">
        <v>854</v>
      </c>
      <c r="V159" s="85">
        <v>890</v>
      </c>
      <c r="W159" s="76">
        <f>U159-V159</f>
        <v>-36</v>
      </c>
      <c r="X159" s="273">
        <f>(U159-V159)/V159</f>
        <v>-4.0449438202247189E-2</v>
      </c>
      <c r="Y159" s="80">
        <f>U159/J159</f>
        <v>77.63636363636364</v>
      </c>
      <c r="Z159" s="81">
        <v>780</v>
      </c>
      <c r="AA159" s="75">
        <v>135</v>
      </c>
      <c r="AB159" s="75">
        <v>10</v>
      </c>
      <c r="AC159" s="76">
        <f>AA159+AB159</f>
        <v>145</v>
      </c>
      <c r="AD159" s="77">
        <f>AC159/Z159</f>
        <v>0.1858974358974359</v>
      </c>
      <c r="AE159" s="82">
        <f>AD159/0.696754</f>
        <v>0.26680497836745237</v>
      </c>
      <c r="AF159" s="75">
        <v>285</v>
      </c>
      <c r="AG159" s="77">
        <f>AF159/Z159</f>
        <v>0.36538461538461536</v>
      </c>
      <c r="AH159" s="83">
        <f>AG159/0.22283</f>
        <v>1.6397460637464227</v>
      </c>
      <c r="AI159" s="75">
        <v>215</v>
      </c>
      <c r="AJ159" s="75">
        <v>120</v>
      </c>
      <c r="AK159" s="76">
        <f>AI159+AJ159</f>
        <v>335</v>
      </c>
      <c r="AL159" s="77">
        <f>AK159/Z159</f>
        <v>0.42948717948717946</v>
      </c>
      <c r="AM159" s="83">
        <f>AL159/0.072266</f>
        <v>5.9431431030800024</v>
      </c>
      <c r="AN159" s="75">
        <v>20</v>
      </c>
      <c r="AO159" s="66" t="s">
        <v>5</v>
      </c>
      <c r="AP159" s="78" t="s">
        <v>5</v>
      </c>
      <c r="AR159" s="281" t="s">
        <v>214</v>
      </c>
    </row>
    <row r="160" spans="1:45" x14ac:dyDescent="0.2">
      <c r="A160" s="174"/>
      <c r="B160" s="181">
        <v>4620143</v>
      </c>
      <c r="C160" s="68"/>
      <c r="D160" s="69"/>
      <c r="E160" s="70"/>
      <c r="F160" s="70"/>
      <c r="G160" s="71"/>
      <c r="H160" s="84">
        <v>244620143</v>
      </c>
      <c r="I160" s="73">
        <v>0.17</v>
      </c>
      <c r="J160" s="74">
        <f>I160*100</f>
        <v>17</v>
      </c>
      <c r="K160" s="75">
        <v>2418</v>
      </c>
      <c r="L160" s="75">
        <v>2224</v>
      </c>
      <c r="M160" s="85">
        <v>2339</v>
      </c>
      <c r="N160" s="76">
        <f>K160-M160</f>
        <v>79</v>
      </c>
      <c r="O160" s="273">
        <f>(K160-M160)/M160</f>
        <v>3.37751175716118E-2</v>
      </c>
      <c r="P160" s="245">
        <v>13985</v>
      </c>
      <c r="Q160" s="79">
        <v>1604</v>
      </c>
      <c r="R160" s="86">
        <v>1596</v>
      </c>
      <c r="S160" s="76">
        <f>Q160-R160</f>
        <v>8</v>
      </c>
      <c r="T160" s="274">
        <f>S160/R160</f>
        <v>5.0125313283208017E-3</v>
      </c>
      <c r="U160" s="75">
        <v>1416</v>
      </c>
      <c r="V160" s="85">
        <v>1486</v>
      </c>
      <c r="W160" s="76">
        <f>U160-V160</f>
        <v>-70</v>
      </c>
      <c r="X160" s="273">
        <f>(U160-V160)/V160</f>
        <v>-4.7106325706594884E-2</v>
      </c>
      <c r="Y160" s="80">
        <f>U160/J160</f>
        <v>83.294117647058826</v>
      </c>
      <c r="Z160" s="81">
        <v>990</v>
      </c>
      <c r="AA160" s="75">
        <v>220</v>
      </c>
      <c r="AB160" s="75">
        <v>20</v>
      </c>
      <c r="AC160" s="76">
        <f>AA160+AB160</f>
        <v>240</v>
      </c>
      <c r="AD160" s="77">
        <f>AC160/Z160</f>
        <v>0.24242424242424243</v>
      </c>
      <c r="AE160" s="82">
        <f>AD160/0.696754</f>
        <v>0.34793376489297861</v>
      </c>
      <c r="AF160" s="75">
        <v>455</v>
      </c>
      <c r="AG160" s="77">
        <f>AF160/Z160</f>
        <v>0.45959595959595961</v>
      </c>
      <c r="AH160" s="83">
        <f>AG160/0.22283</f>
        <v>2.0625407691781161</v>
      </c>
      <c r="AI160" s="75">
        <v>190</v>
      </c>
      <c r="AJ160" s="75">
        <v>90</v>
      </c>
      <c r="AK160" s="76">
        <f>AI160+AJ160</f>
        <v>280</v>
      </c>
      <c r="AL160" s="77">
        <f>AK160/Z160</f>
        <v>0.28282828282828282</v>
      </c>
      <c r="AM160" s="83">
        <f>AL160/0.072266</f>
        <v>3.9137116047419647</v>
      </c>
      <c r="AN160" s="75">
        <v>10</v>
      </c>
      <c r="AO160" s="66" t="s">
        <v>5</v>
      </c>
      <c r="AP160" s="78" t="s">
        <v>5</v>
      </c>
      <c r="AR160" s="281" t="s">
        <v>214</v>
      </c>
    </row>
    <row r="161" spans="1:45" x14ac:dyDescent="0.2">
      <c r="A161" s="174"/>
      <c r="B161" s="181">
        <v>4620144</v>
      </c>
      <c r="C161" s="68"/>
      <c r="D161" s="69"/>
      <c r="E161" s="70"/>
      <c r="F161" s="70"/>
      <c r="G161" s="71"/>
      <c r="H161" s="84">
        <v>244620144</v>
      </c>
      <c r="I161" s="73">
        <v>0.19</v>
      </c>
      <c r="J161" s="74">
        <f>I161*100</f>
        <v>19</v>
      </c>
      <c r="K161" s="75">
        <v>3512</v>
      </c>
      <c r="L161" s="75">
        <v>3336</v>
      </c>
      <c r="M161" s="85">
        <v>3372</v>
      </c>
      <c r="N161" s="76">
        <f>K161-M161</f>
        <v>140</v>
      </c>
      <c r="O161" s="273">
        <f>(K161-M161)/M161</f>
        <v>4.151838671411625E-2</v>
      </c>
      <c r="P161" s="245">
        <v>18387.400000000001</v>
      </c>
      <c r="Q161" s="79">
        <v>2280</v>
      </c>
      <c r="R161" s="86">
        <v>2186</v>
      </c>
      <c r="S161" s="76">
        <f>Q161-R161</f>
        <v>94</v>
      </c>
      <c r="T161" s="274">
        <f>S161/R161</f>
        <v>4.3000914913083256E-2</v>
      </c>
      <c r="U161" s="75">
        <v>2045</v>
      </c>
      <c r="V161" s="85">
        <v>2022</v>
      </c>
      <c r="W161" s="76">
        <f>U161-V161</f>
        <v>23</v>
      </c>
      <c r="X161" s="273">
        <f>(U161-V161)/V161</f>
        <v>1.1374876360039565E-2</v>
      </c>
      <c r="Y161" s="80">
        <f>U161/J161</f>
        <v>107.63157894736842</v>
      </c>
      <c r="Z161" s="81">
        <v>1750</v>
      </c>
      <c r="AA161" s="75">
        <v>300</v>
      </c>
      <c r="AB161" s="75">
        <v>25</v>
      </c>
      <c r="AC161" s="76">
        <f>AA161+AB161</f>
        <v>325</v>
      </c>
      <c r="AD161" s="77">
        <f>AC161/Z161</f>
        <v>0.18571428571428572</v>
      </c>
      <c r="AE161" s="82">
        <f>AD161/0.696754</f>
        <v>0.26654211631979968</v>
      </c>
      <c r="AF161" s="75">
        <v>765</v>
      </c>
      <c r="AG161" s="77">
        <f>AF161/Z161</f>
        <v>0.43714285714285717</v>
      </c>
      <c r="AH161" s="83">
        <f>AG161/0.22283</f>
        <v>1.9617773959648932</v>
      </c>
      <c r="AI161" s="75">
        <v>365</v>
      </c>
      <c r="AJ161" s="75">
        <v>285</v>
      </c>
      <c r="AK161" s="76">
        <f>AI161+AJ161</f>
        <v>650</v>
      </c>
      <c r="AL161" s="77">
        <f>AK161/Z161</f>
        <v>0.37142857142857144</v>
      </c>
      <c r="AM161" s="83">
        <f>AL161/0.072266</f>
        <v>5.1397416686764377</v>
      </c>
      <c r="AN161" s="75">
        <v>10</v>
      </c>
      <c r="AO161" s="66" t="s">
        <v>5</v>
      </c>
      <c r="AP161" s="78" t="s">
        <v>5</v>
      </c>
      <c r="AR161" s="281" t="s">
        <v>214</v>
      </c>
    </row>
    <row r="162" spans="1:45" x14ac:dyDescent="0.2">
      <c r="A162" s="219" t="s">
        <v>72</v>
      </c>
      <c r="B162" s="220">
        <v>4620145</v>
      </c>
      <c r="C162" s="221"/>
      <c r="D162" s="222"/>
      <c r="E162" s="223"/>
      <c r="F162" s="223"/>
      <c r="G162" s="224"/>
      <c r="H162" s="225">
        <v>244620145</v>
      </c>
      <c r="I162" s="226">
        <v>0.41</v>
      </c>
      <c r="J162" s="227">
        <f>I162*100</f>
        <v>41</v>
      </c>
      <c r="K162" s="228"/>
      <c r="L162" s="228"/>
      <c r="M162" s="229"/>
      <c r="N162" s="230"/>
      <c r="O162" s="279"/>
      <c r="P162" s="242"/>
      <c r="Q162" s="232"/>
      <c r="R162" s="233"/>
      <c r="S162" s="230"/>
      <c r="T162" s="280"/>
      <c r="U162" s="228"/>
      <c r="V162" s="229"/>
      <c r="W162" s="230"/>
      <c r="X162" s="279"/>
      <c r="Y162" s="234"/>
      <c r="Z162" s="235"/>
      <c r="AA162" s="228"/>
      <c r="AB162" s="228"/>
      <c r="AC162" s="230"/>
      <c r="AD162" s="231"/>
      <c r="AE162" s="236"/>
      <c r="AF162" s="228"/>
      <c r="AG162" s="231"/>
      <c r="AH162" s="237"/>
      <c r="AI162" s="228"/>
      <c r="AJ162" s="228"/>
      <c r="AK162" s="230"/>
      <c r="AL162" s="231"/>
      <c r="AM162" s="237"/>
      <c r="AN162" s="228"/>
      <c r="AO162" s="218" t="s">
        <v>51</v>
      </c>
      <c r="AP162" s="332" t="s">
        <v>51</v>
      </c>
      <c r="AQ162" s="188" t="s">
        <v>84</v>
      </c>
      <c r="AR162" s="281" t="s">
        <v>214</v>
      </c>
    </row>
    <row r="163" spans="1:45" x14ac:dyDescent="0.2">
      <c r="A163" s="174"/>
      <c r="B163" s="181">
        <v>4620146</v>
      </c>
      <c r="C163" s="68"/>
      <c r="D163" s="69"/>
      <c r="E163" s="70"/>
      <c r="F163" s="70"/>
      <c r="G163" s="71"/>
      <c r="H163" s="84">
        <v>244620146</v>
      </c>
      <c r="I163" s="73">
        <v>0.14000000000000001</v>
      </c>
      <c r="J163" s="74">
        <f>I163*100</f>
        <v>14.000000000000002</v>
      </c>
      <c r="K163" s="75">
        <v>2391</v>
      </c>
      <c r="L163" s="75">
        <v>2293</v>
      </c>
      <c r="M163" s="85">
        <v>2293</v>
      </c>
      <c r="N163" s="76">
        <f>K163-M163</f>
        <v>98</v>
      </c>
      <c r="O163" s="273">
        <f>(K163-M163)/M163</f>
        <v>4.273877017008286E-2</v>
      </c>
      <c r="P163" s="245">
        <v>16897.5</v>
      </c>
      <c r="Q163" s="79">
        <v>1529</v>
      </c>
      <c r="R163" s="86">
        <v>1547</v>
      </c>
      <c r="S163" s="76">
        <f>Q163-R163</f>
        <v>-18</v>
      </c>
      <c r="T163" s="274">
        <f>S163/R163</f>
        <v>-1.1635423400129283E-2</v>
      </c>
      <c r="U163" s="75">
        <v>1427</v>
      </c>
      <c r="V163" s="85">
        <v>1433</v>
      </c>
      <c r="W163" s="76">
        <f>U163-V163</f>
        <v>-6</v>
      </c>
      <c r="X163" s="273">
        <f>(U163-V163)/V163</f>
        <v>-4.1870202372644803E-3</v>
      </c>
      <c r="Y163" s="80">
        <f>U163/J163</f>
        <v>101.92857142857142</v>
      </c>
      <c r="Z163" s="81">
        <v>1295</v>
      </c>
      <c r="AA163" s="75">
        <v>340</v>
      </c>
      <c r="AB163" s="75">
        <v>20</v>
      </c>
      <c r="AC163" s="76">
        <f>AA163+AB163</f>
        <v>360</v>
      </c>
      <c r="AD163" s="77">
        <f>AC163/Z163</f>
        <v>0.27799227799227799</v>
      </c>
      <c r="AE163" s="82">
        <f>AD163/0.696754</f>
        <v>0.39898196205874381</v>
      </c>
      <c r="AF163" s="75">
        <v>445</v>
      </c>
      <c r="AG163" s="77">
        <f>AF163/Z163</f>
        <v>0.34362934362934361</v>
      </c>
      <c r="AH163" s="83">
        <f>AG163/0.22283</f>
        <v>1.5421143635477432</v>
      </c>
      <c r="AI163" s="75">
        <v>250</v>
      </c>
      <c r="AJ163" s="75">
        <v>230</v>
      </c>
      <c r="AK163" s="76">
        <f>AI163+AJ163</f>
        <v>480</v>
      </c>
      <c r="AL163" s="77">
        <f>AK163/Z163</f>
        <v>0.37065637065637064</v>
      </c>
      <c r="AM163" s="83">
        <f>AL163/0.072266</f>
        <v>5.1290561350617256</v>
      </c>
      <c r="AN163" s="75">
        <v>15</v>
      </c>
      <c r="AO163" s="66" t="s">
        <v>5</v>
      </c>
      <c r="AP163" s="78" t="s">
        <v>5</v>
      </c>
      <c r="AR163" s="281" t="s">
        <v>214</v>
      </c>
    </row>
    <row r="164" spans="1:45" x14ac:dyDescent="0.2">
      <c r="A164" s="174"/>
      <c r="B164" s="181">
        <v>4620147</v>
      </c>
      <c r="C164" s="68"/>
      <c r="D164" s="69"/>
      <c r="E164" s="70"/>
      <c r="F164" s="70"/>
      <c r="G164" s="71"/>
      <c r="H164" s="84">
        <v>244620147</v>
      </c>
      <c r="I164" s="73">
        <v>0.17</v>
      </c>
      <c r="J164" s="74">
        <f>I164*100</f>
        <v>17</v>
      </c>
      <c r="K164" s="75">
        <v>2749</v>
      </c>
      <c r="L164" s="75">
        <v>2638</v>
      </c>
      <c r="M164" s="85">
        <v>2736</v>
      </c>
      <c r="N164" s="76">
        <f>K164-M164</f>
        <v>13</v>
      </c>
      <c r="O164" s="273">
        <f>(K164-M164)/M164</f>
        <v>4.7514619883040933E-3</v>
      </c>
      <c r="P164" s="245">
        <v>16353.4</v>
      </c>
      <c r="Q164" s="79">
        <v>1670</v>
      </c>
      <c r="R164" s="86">
        <v>1626</v>
      </c>
      <c r="S164" s="76">
        <f>Q164-R164</f>
        <v>44</v>
      </c>
      <c r="T164" s="274">
        <f>S164/R164</f>
        <v>2.7060270602706028E-2</v>
      </c>
      <c r="U164" s="75">
        <v>1519</v>
      </c>
      <c r="V164" s="85">
        <v>1531</v>
      </c>
      <c r="W164" s="76">
        <f>U164-V164</f>
        <v>-12</v>
      </c>
      <c r="X164" s="273">
        <f>(U164-V164)/V164</f>
        <v>-7.8380143696930114E-3</v>
      </c>
      <c r="Y164" s="80">
        <f>U164/J164</f>
        <v>89.352941176470594</v>
      </c>
      <c r="Z164" s="81">
        <v>1480</v>
      </c>
      <c r="AA164" s="75">
        <v>375</v>
      </c>
      <c r="AB164" s="75">
        <v>50</v>
      </c>
      <c r="AC164" s="76">
        <f>AA164+AB164</f>
        <v>425</v>
      </c>
      <c r="AD164" s="77">
        <f>AC164/Z164</f>
        <v>0.28716216216216217</v>
      </c>
      <c r="AE164" s="82">
        <f>AD164/0.696754</f>
        <v>0.4121428253905427</v>
      </c>
      <c r="AF164" s="75">
        <v>550</v>
      </c>
      <c r="AG164" s="77">
        <f>AF164/Z164</f>
        <v>0.3716216216216216</v>
      </c>
      <c r="AH164" s="83">
        <f>AG164/0.22283</f>
        <v>1.6677360392300031</v>
      </c>
      <c r="AI164" s="75">
        <v>285</v>
      </c>
      <c r="AJ164" s="75">
        <v>195</v>
      </c>
      <c r="AK164" s="76">
        <f>AI164+AJ164</f>
        <v>480</v>
      </c>
      <c r="AL164" s="77">
        <f>AK164/Z164</f>
        <v>0.32432432432432434</v>
      </c>
      <c r="AM164" s="83">
        <f>AL164/0.072266</f>
        <v>4.4879241181790102</v>
      </c>
      <c r="AN164" s="75">
        <v>30</v>
      </c>
      <c r="AO164" s="66" t="s">
        <v>5</v>
      </c>
      <c r="AP164" s="78" t="s">
        <v>5</v>
      </c>
      <c r="AR164" s="281" t="s">
        <v>214</v>
      </c>
    </row>
    <row r="165" spans="1:45" x14ac:dyDescent="0.2">
      <c r="A165" s="174"/>
      <c r="B165" s="181">
        <v>4620148</v>
      </c>
      <c r="C165" s="68"/>
      <c r="D165" s="69"/>
      <c r="E165" s="70"/>
      <c r="F165" s="70"/>
      <c r="G165" s="71"/>
      <c r="H165" s="84">
        <v>244620148</v>
      </c>
      <c r="I165" s="73">
        <v>0.14000000000000001</v>
      </c>
      <c r="J165" s="74">
        <f>I165*100</f>
        <v>14.000000000000002</v>
      </c>
      <c r="K165" s="75">
        <v>1306</v>
      </c>
      <c r="L165" s="75">
        <v>1222</v>
      </c>
      <c r="M165" s="85">
        <v>1225</v>
      </c>
      <c r="N165" s="76">
        <f>K165-M165</f>
        <v>81</v>
      </c>
      <c r="O165" s="273">
        <f>(K165-M165)/M165</f>
        <v>6.6122448979591839E-2</v>
      </c>
      <c r="P165" s="245">
        <v>9164.9</v>
      </c>
      <c r="Q165" s="79">
        <v>502</v>
      </c>
      <c r="R165" s="86">
        <v>512</v>
      </c>
      <c r="S165" s="76">
        <f>Q165-R165</f>
        <v>-10</v>
      </c>
      <c r="T165" s="274">
        <f>S165/R165</f>
        <v>-1.953125E-2</v>
      </c>
      <c r="U165" s="75">
        <v>472</v>
      </c>
      <c r="V165" s="85">
        <v>487</v>
      </c>
      <c r="W165" s="76">
        <f>U165-V165</f>
        <v>-15</v>
      </c>
      <c r="X165" s="273">
        <f>(U165-V165)/V165</f>
        <v>-3.0800821355236138E-2</v>
      </c>
      <c r="Y165" s="80">
        <f>U165/J165</f>
        <v>33.714285714285708</v>
      </c>
      <c r="Z165" s="81">
        <v>595</v>
      </c>
      <c r="AA165" s="75">
        <v>140</v>
      </c>
      <c r="AB165" s="75">
        <v>20</v>
      </c>
      <c r="AC165" s="76">
        <f>AA165+AB165</f>
        <v>160</v>
      </c>
      <c r="AD165" s="77">
        <f>AC165/Z165</f>
        <v>0.26890756302521007</v>
      </c>
      <c r="AE165" s="82">
        <f>AD165/0.696754</f>
        <v>0.38594333584767376</v>
      </c>
      <c r="AF165" s="75">
        <v>210</v>
      </c>
      <c r="AG165" s="77">
        <f>AF165/Z165</f>
        <v>0.35294117647058826</v>
      </c>
      <c r="AH165" s="83">
        <f>AG165/0.22283</f>
        <v>1.5839033185414364</v>
      </c>
      <c r="AI165" s="75">
        <v>110</v>
      </c>
      <c r="AJ165" s="75">
        <v>110</v>
      </c>
      <c r="AK165" s="76">
        <f>AI165+AJ165</f>
        <v>220</v>
      </c>
      <c r="AL165" s="77">
        <f>AK165/Z165</f>
        <v>0.36974789915966388</v>
      </c>
      <c r="AM165" s="83">
        <f>AL165/0.072266</f>
        <v>5.1164849190444182</v>
      </c>
      <c r="AN165" s="75">
        <v>0</v>
      </c>
      <c r="AO165" s="66" t="s">
        <v>5</v>
      </c>
      <c r="AP165" s="78" t="s">
        <v>5</v>
      </c>
      <c r="AR165" s="281" t="s">
        <v>214</v>
      </c>
    </row>
    <row r="166" spans="1:45" x14ac:dyDescent="0.2">
      <c r="A166" s="174"/>
      <c r="B166" s="181">
        <v>4620149</v>
      </c>
      <c r="C166" s="68"/>
      <c r="D166" s="69"/>
      <c r="E166" s="70"/>
      <c r="F166" s="70"/>
      <c r="G166" s="71"/>
      <c r="H166" s="84">
        <v>244620149</v>
      </c>
      <c r="I166" s="73">
        <v>0.14000000000000001</v>
      </c>
      <c r="J166" s="74">
        <f>I166*100</f>
        <v>14.000000000000002</v>
      </c>
      <c r="K166" s="75">
        <v>3161</v>
      </c>
      <c r="L166" s="75">
        <v>3141</v>
      </c>
      <c r="M166" s="85">
        <v>3312</v>
      </c>
      <c r="N166" s="76">
        <f>K166-M166</f>
        <v>-151</v>
      </c>
      <c r="O166" s="273">
        <f>(K166-M166)/M166</f>
        <v>-4.5591787439613528E-2</v>
      </c>
      <c r="P166" s="245">
        <v>22856.1</v>
      </c>
      <c r="Q166" s="79">
        <v>1924</v>
      </c>
      <c r="R166" s="86">
        <v>1931</v>
      </c>
      <c r="S166" s="76">
        <f>Q166-R166</f>
        <v>-7</v>
      </c>
      <c r="T166" s="274">
        <f>S166/R166</f>
        <v>-3.6250647332988087E-3</v>
      </c>
      <c r="U166" s="75">
        <v>1756</v>
      </c>
      <c r="V166" s="85">
        <v>1820</v>
      </c>
      <c r="W166" s="76">
        <f>U166-V166</f>
        <v>-64</v>
      </c>
      <c r="X166" s="273">
        <f>(U166-V166)/V166</f>
        <v>-3.5164835164835165E-2</v>
      </c>
      <c r="Y166" s="80">
        <f>U166/J166</f>
        <v>125.42857142857142</v>
      </c>
      <c r="Z166" s="81">
        <v>1735</v>
      </c>
      <c r="AA166" s="75">
        <v>410</v>
      </c>
      <c r="AB166" s="75">
        <v>20</v>
      </c>
      <c r="AC166" s="76">
        <f>AA166+AB166</f>
        <v>430</v>
      </c>
      <c r="AD166" s="77">
        <f>AC166/Z166</f>
        <v>0.2478386167146974</v>
      </c>
      <c r="AE166" s="82">
        <f>AD166/0.696754</f>
        <v>0.35570461987257684</v>
      </c>
      <c r="AF166" s="75">
        <v>690</v>
      </c>
      <c r="AG166" s="77">
        <f>AF166/Z166</f>
        <v>0.39769452449567722</v>
      </c>
      <c r="AH166" s="83">
        <f>AG166/0.22283</f>
        <v>1.7847440851576413</v>
      </c>
      <c r="AI166" s="75">
        <v>295</v>
      </c>
      <c r="AJ166" s="75">
        <v>315</v>
      </c>
      <c r="AK166" s="76">
        <f>AI166+AJ166</f>
        <v>610</v>
      </c>
      <c r="AL166" s="77">
        <f>AK166/Z166</f>
        <v>0.35158501440922191</v>
      </c>
      <c r="AM166" s="83">
        <f>AL166/0.072266</f>
        <v>4.8651511694188407</v>
      </c>
      <c r="AN166" s="75">
        <v>15</v>
      </c>
      <c r="AO166" s="66" t="s">
        <v>5</v>
      </c>
      <c r="AP166" s="78" t="s">
        <v>5</v>
      </c>
      <c r="AR166" s="281" t="s">
        <v>214</v>
      </c>
    </row>
    <row r="167" spans="1:45" x14ac:dyDescent="0.2">
      <c r="A167" s="174"/>
      <c r="B167" s="181">
        <v>4620150</v>
      </c>
      <c r="C167" s="68"/>
      <c r="D167" s="69"/>
      <c r="E167" s="70"/>
      <c r="F167" s="70"/>
      <c r="G167" s="71"/>
      <c r="H167" s="84">
        <v>244620150</v>
      </c>
      <c r="I167" s="73">
        <v>0.16</v>
      </c>
      <c r="J167" s="74">
        <f>I167*100</f>
        <v>16</v>
      </c>
      <c r="K167" s="75">
        <v>2474</v>
      </c>
      <c r="L167" s="75">
        <v>2433</v>
      </c>
      <c r="M167" s="85">
        <v>2450</v>
      </c>
      <c r="N167" s="76">
        <f>K167-M167</f>
        <v>24</v>
      </c>
      <c r="O167" s="273">
        <f>(K167-M167)/M167</f>
        <v>9.7959183673469383E-3</v>
      </c>
      <c r="P167" s="245">
        <v>15030.4</v>
      </c>
      <c r="Q167" s="79">
        <v>1516</v>
      </c>
      <c r="R167" s="86">
        <v>1469</v>
      </c>
      <c r="S167" s="76">
        <f>Q167-R167</f>
        <v>47</v>
      </c>
      <c r="T167" s="274">
        <f>S167/R167</f>
        <v>3.1994554118447927E-2</v>
      </c>
      <c r="U167" s="75">
        <v>1375</v>
      </c>
      <c r="V167" s="85">
        <v>1372</v>
      </c>
      <c r="W167" s="76">
        <f>U167-V167</f>
        <v>3</v>
      </c>
      <c r="X167" s="273">
        <f>(U167-V167)/V167</f>
        <v>2.1865889212827989E-3</v>
      </c>
      <c r="Y167" s="80">
        <f>U167/J167</f>
        <v>85.9375</v>
      </c>
      <c r="Z167" s="81">
        <v>1305</v>
      </c>
      <c r="AA167" s="75">
        <v>370</v>
      </c>
      <c r="AB167" s="75">
        <v>35</v>
      </c>
      <c r="AC167" s="76">
        <f>AA167+AB167</f>
        <v>405</v>
      </c>
      <c r="AD167" s="77">
        <f>AC167/Z167</f>
        <v>0.31034482758620691</v>
      </c>
      <c r="AE167" s="82">
        <f>AD167/0.696754</f>
        <v>0.44541520764316661</v>
      </c>
      <c r="AF167" s="75">
        <v>550</v>
      </c>
      <c r="AG167" s="77">
        <f>AF167/Z167</f>
        <v>0.42145593869731801</v>
      </c>
      <c r="AH167" s="83">
        <f>AG167/0.22283</f>
        <v>1.8913788031114214</v>
      </c>
      <c r="AI167" s="75">
        <v>145</v>
      </c>
      <c r="AJ167" s="75">
        <v>205</v>
      </c>
      <c r="AK167" s="76">
        <f>AI167+AJ167</f>
        <v>350</v>
      </c>
      <c r="AL167" s="77">
        <f>AK167/Z167</f>
        <v>0.26819923371647508</v>
      </c>
      <c r="AM167" s="83">
        <f>AL167/0.072266</f>
        <v>3.711278245876001</v>
      </c>
      <c r="AN167" s="75">
        <v>0</v>
      </c>
      <c r="AO167" s="66" t="s">
        <v>5</v>
      </c>
      <c r="AP167" s="78" t="s">
        <v>5</v>
      </c>
      <c r="AR167" s="281" t="s">
        <v>214</v>
      </c>
    </row>
    <row r="168" spans="1:45" x14ac:dyDescent="0.2">
      <c r="A168" s="174"/>
      <c r="B168" s="181">
        <v>4620151</v>
      </c>
      <c r="C168" s="68"/>
      <c r="D168" s="69"/>
      <c r="E168" s="70"/>
      <c r="F168" s="70"/>
      <c r="G168" s="71"/>
      <c r="H168" s="84">
        <v>244620151</v>
      </c>
      <c r="I168" s="73">
        <v>0.12</v>
      </c>
      <c r="J168" s="74">
        <f>I168*100</f>
        <v>12</v>
      </c>
      <c r="K168" s="75">
        <v>2215</v>
      </c>
      <c r="L168" s="75">
        <v>2123</v>
      </c>
      <c r="M168" s="85">
        <v>2106</v>
      </c>
      <c r="N168" s="76">
        <f>K168-M168</f>
        <v>109</v>
      </c>
      <c r="O168" s="273">
        <f>(K168-M168)/M168</f>
        <v>5.1756885090218425E-2</v>
      </c>
      <c r="P168" s="245">
        <v>18915.5</v>
      </c>
      <c r="Q168" s="79">
        <v>1172</v>
      </c>
      <c r="R168" s="86">
        <v>1174</v>
      </c>
      <c r="S168" s="76">
        <f>Q168-R168</f>
        <v>-2</v>
      </c>
      <c r="T168" s="274">
        <f>S168/R168</f>
        <v>-1.7035775127768314E-3</v>
      </c>
      <c r="U168" s="75">
        <v>1126</v>
      </c>
      <c r="V168" s="85">
        <v>1120</v>
      </c>
      <c r="W168" s="76">
        <f>U168-V168</f>
        <v>6</v>
      </c>
      <c r="X168" s="273">
        <f>(U168-V168)/V168</f>
        <v>5.3571428571428572E-3</v>
      </c>
      <c r="Y168" s="80">
        <f>U168/J168</f>
        <v>93.833333333333329</v>
      </c>
      <c r="Z168" s="81">
        <v>1200</v>
      </c>
      <c r="AA168" s="75">
        <v>330</v>
      </c>
      <c r="AB168" s="75">
        <v>15</v>
      </c>
      <c r="AC168" s="76">
        <f>AA168+AB168</f>
        <v>345</v>
      </c>
      <c r="AD168" s="77">
        <f>AC168/Z168</f>
        <v>0.28749999999999998</v>
      </c>
      <c r="AE168" s="82">
        <f>AD168/0.696754</f>
        <v>0.41262769930276683</v>
      </c>
      <c r="AF168" s="75">
        <v>390</v>
      </c>
      <c r="AG168" s="77">
        <f>AF168/Z168</f>
        <v>0.32500000000000001</v>
      </c>
      <c r="AH168" s="83">
        <f>AG168/0.22283</f>
        <v>1.4585109724902392</v>
      </c>
      <c r="AI168" s="75">
        <v>245</v>
      </c>
      <c r="AJ168" s="75">
        <v>215</v>
      </c>
      <c r="AK168" s="76">
        <f>AI168+AJ168</f>
        <v>460</v>
      </c>
      <c r="AL168" s="77">
        <f>AK168/Z168</f>
        <v>0.38333333333333336</v>
      </c>
      <c r="AM168" s="83">
        <f>AL168/0.072266</f>
        <v>5.3044769785699133</v>
      </c>
      <c r="AN168" s="75">
        <v>0</v>
      </c>
      <c r="AO168" s="66" t="s">
        <v>5</v>
      </c>
      <c r="AP168" s="78" t="s">
        <v>5</v>
      </c>
      <c r="AR168" s="281" t="s">
        <v>214</v>
      </c>
    </row>
    <row r="169" spans="1:45" x14ac:dyDescent="0.2">
      <c r="A169" s="174"/>
      <c r="B169" s="181">
        <v>4620152</v>
      </c>
      <c r="C169" s="68"/>
      <c r="D169" s="69"/>
      <c r="E169" s="70"/>
      <c r="F169" s="70"/>
      <c r="G169" s="71"/>
      <c r="H169" s="84">
        <v>244620152</v>
      </c>
      <c r="I169" s="73">
        <v>0.14000000000000001</v>
      </c>
      <c r="J169" s="74">
        <f>I169*100</f>
        <v>14.000000000000002</v>
      </c>
      <c r="K169" s="75">
        <v>1525</v>
      </c>
      <c r="L169" s="75">
        <v>1547</v>
      </c>
      <c r="M169" s="85">
        <v>1504</v>
      </c>
      <c r="N169" s="76">
        <f>K169-M169</f>
        <v>21</v>
      </c>
      <c r="O169" s="273">
        <f>(K169-M169)/M169</f>
        <v>1.3962765957446808E-2</v>
      </c>
      <c r="P169" s="245">
        <v>11180.4</v>
      </c>
      <c r="Q169" s="79">
        <v>935</v>
      </c>
      <c r="R169" s="86">
        <v>907</v>
      </c>
      <c r="S169" s="76">
        <f>Q169-R169</f>
        <v>28</v>
      </c>
      <c r="T169" s="274">
        <f>S169/R169</f>
        <v>3.0871003307607496E-2</v>
      </c>
      <c r="U169" s="75">
        <v>863</v>
      </c>
      <c r="V169" s="85">
        <v>860</v>
      </c>
      <c r="W169" s="76">
        <f>U169-V169</f>
        <v>3</v>
      </c>
      <c r="X169" s="273">
        <f>(U169-V169)/V169</f>
        <v>3.4883720930232558E-3</v>
      </c>
      <c r="Y169" s="80">
        <f>U169/J169</f>
        <v>61.642857142857132</v>
      </c>
      <c r="Z169" s="81">
        <v>880</v>
      </c>
      <c r="AA169" s="75">
        <v>235</v>
      </c>
      <c r="AB169" s="75">
        <v>10</v>
      </c>
      <c r="AC169" s="76">
        <f>AA169+AB169</f>
        <v>245</v>
      </c>
      <c r="AD169" s="77">
        <f>AC169/Z169</f>
        <v>0.27840909090909088</v>
      </c>
      <c r="AE169" s="82">
        <f>AD169/0.696754</f>
        <v>0.39958018311928012</v>
      </c>
      <c r="AF169" s="75">
        <v>340</v>
      </c>
      <c r="AG169" s="77">
        <f>AF169/Z169</f>
        <v>0.38636363636363635</v>
      </c>
      <c r="AH169" s="83">
        <f>AG169/0.22283</f>
        <v>1.7338941631002842</v>
      </c>
      <c r="AI169" s="75">
        <v>95</v>
      </c>
      <c r="AJ169" s="75">
        <v>190</v>
      </c>
      <c r="AK169" s="76">
        <f>AI169+AJ169</f>
        <v>285</v>
      </c>
      <c r="AL169" s="77">
        <f>AK169/Z169</f>
        <v>0.32386363636363635</v>
      </c>
      <c r="AM169" s="83">
        <f>AL169/0.072266</f>
        <v>4.4815492259656873</v>
      </c>
      <c r="AN169" s="75">
        <v>0</v>
      </c>
      <c r="AO169" s="66" t="s">
        <v>5</v>
      </c>
      <c r="AP169" s="78" t="s">
        <v>5</v>
      </c>
      <c r="AR169" s="281" t="s">
        <v>214</v>
      </c>
    </row>
    <row r="170" spans="1:45" x14ac:dyDescent="0.2">
      <c r="A170" s="174"/>
      <c r="B170" s="181">
        <v>4620153</v>
      </c>
      <c r="C170" s="68"/>
      <c r="D170" s="69"/>
      <c r="E170" s="70"/>
      <c r="F170" s="70"/>
      <c r="G170" s="71"/>
      <c r="H170" s="84">
        <v>244620153</v>
      </c>
      <c r="I170" s="73">
        <v>0.28000000000000003</v>
      </c>
      <c r="J170" s="74">
        <f>I170*100</f>
        <v>28.000000000000004</v>
      </c>
      <c r="K170" s="75">
        <v>785</v>
      </c>
      <c r="L170" s="75">
        <v>843</v>
      </c>
      <c r="M170" s="85">
        <v>866</v>
      </c>
      <c r="N170" s="76">
        <f>K170-M170</f>
        <v>-81</v>
      </c>
      <c r="O170" s="273">
        <f>(K170-M170)/M170</f>
        <v>-9.3533487297921478E-2</v>
      </c>
      <c r="P170" s="245">
        <v>2804.6</v>
      </c>
      <c r="Q170" s="79">
        <v>496</v>
      </c>
      <c r="R170" s="86">
        <v>486</v>
      </c>
      <c r="S170" s="76">
        <f>Q170-R170</f>
        <v>10</v>
      </c>
      <c r="T170" s="274">
        <f>S170/R170</f>
        <v>2.0576131687242798E-2</v>
      </c>
      <c r="U170" s="75">
        <v>431</v>
      </c>
      <c r="V170" s="85">
        <v>451</v>
      </c>
      <c r="W170" s="76">
        <f>U170-V170</f>
        <v>-20</v>
      </c>
      <c r="X170" s="273">
        <f>(U170-V170)/V170</f>
        <v>-4.4345898004434593E-2</v>
      </c>
      <c r="Y170" s="80">
        <f>U170/J170</f>
        <v>15.392857142857141</v>
      </c>
      <c r="Z170" s="81">
        <v>400</v>
      </c>
      <c r="AA170" s="75">
        <v>120</v>
      </c>
      <c r="AB170" s="75">
        <v>10</v>
      </c>
      <c r="AC170" s="76">
        <f>AA170+AB170</f>
        <v>130</v>
      </c>
      <c r="AD170" s="77">
        <f>AC170/Z170</f>
        <v>0.32500000000000001</v>
      </c>
      <c r="AE170" s="82">
        <f>AD170/0.696754</f>
        <v>0.46644870355964951</v>
      </c>
      <c r="AF170" s="75">
        <v>185</v>
      </c>
      <c r="AG170" s="77">
        <f>AF170/Z170</f>
        <v>0.46250000000000002</v>
      </c>
      <c r="AH170" s="83">
        <f>AG170/0.22283</f>
        <v>2.0755733070053406</v>
      </c>
      <c r="AI170" s="75">
        <v>30</v>
      </c>
      <c r="AJ170" s="75">
        <v>55</v>
      </c>
      <c r="AK170" s="76">
        <f>AI170+AJ170</f>
        <v>85</v>
      </c>
      <c r="AL170" s="77">
        <f>AK170/Z170</f>
        <v>0.21249999999999999</v>
      </c>
      <c r="AM170" s="83">
        <f>AL170/0.072266</f>
        <v>2.9405252815985388</v>
      </c>
      <c r="AN170" s="75">
        <v>0</v>
      </c>
      <c r="AO170" s="66" t="s">
        <v>5</v>
      </c>
      <c r="AP170" s="119" t="s">
        <v>6</v>
      </c>
      <c r="AR170" s="281" t="s">
        <v>214</v>
      </c>
      <c r="AS170" s="267"/>
    </row>
    <row r="171" spans="1:45" x14ac:dyDescent="0.2">
      <c r="A171" s="174"/>
      <c r="B171" s="181">
        <v>4620154</v>
      </c>
      <c r="C171" s="68"/>
      <c r="D171" s="69"/>
      <c r="E171" s="70"/>
      <c r="F171" s="70"/>
      <c r="G171" s="71"/>
      <c r="H171" s="84">
        <v>244620154</v>
      </c>
      <c r="I171" s="73">
        <v>0.12</v>
      </c>
      <c r="J171" s="74">
        <f>I171*100</f>
        <v>12</v>
      </c>
      <c r="K171" s="75">
        <v>1144</v>
      </c>
      <c r="L171" s="75">
        <v>616</v>
      </c>
      <c r="M171" s="85">
        <v>614</v>
      </c>
      <c r="N171" s="76">
        <f>K171-M171</f>
        <v>530</v>
      </c>
      <c r="O171" s="273">
        <f>(K171-M171)/M171</f>
        <v>0.8631921824104235</v>
      </c>
      <c r="P171" s="245">
        <v>9196.1</v>
      </c>
      <c r="Q171" s="79">
        <v>635</v>
      </c>
      <c r="R171" s="86">
        <v>368</v>
      </c>
      <c r="S171" s="76">
        <f>Q171-R171</f>
        <v>267</v>
      </c>
      <c r="T171" s="274">
        <f>S171/R171</f>
        <v>0.72554347826086951</v>
      </c>
      <c r="U171" s="75">
        <v>615</v>
      </c>
      <c r="V171" s="85">
        <v>357</v>
      </c>
      <c r="W171" s="76">
        <f>U171-V171</f>
        <v>258</v>
      </c>
      <c r="X171" s="273">
        <f>(U171-V171)/V171</f>
        <v>0.72268907563025209</v>
      </c>
      <c r="Y171" s="80">
        <f>U171/J171</f>
        <v>51.25</v>
      </c>
      <c r="Z171" s="81">
        <v>700</v>
      </c>
      <c r="AA171" s="75">
        <v>215</v>
      </c>
      <c r="AB171" s="75">
        <v>20</v>
      </c>
      <c r="AC171" s="76">
        <f>AA171+AB171</f>
        <v>235</v>
      </c>
      <c r="AD171" s="77">
        <f>AC171/Z171</f>
        <v>0.33571428571428569</v>
      </c>
      <c r="AE171" s="82">
        <f>AD171/0.696754</f>
        <v>0.48182613334733021</v>
      </c>
      <c r="AF171" s="75">
        <v>305</v>
      </c>
      <c r="AG171" s="77">
        <f>AF171/Z171</f>
        <v>0.43571428571428572</v>
      </c>
      <c r="AH171" s="83">
        <f>AG171/0.22283</f>
        <v>1.9553663587231778</v>
      </c>
      <c r="AI171" s="75">
        <v>90</v>
      </c>
      <c r="AJ171" s="75">
        <v>65</v>
      </c>
      <c r="AK171" s="76">
        <f>AI171+AJ171</f>
        <v>155</v>
      </c>
      <c r="AL171" s="77">
        <f>AK171/Z171</f>
        <v>0.22142857142857142</v>
      </c>
      <c r="AM171" s="83">
        <f>AL171/0.072266</f>
        <v>3.0640767640186453</v>
      </c>
      <c r="AN171" s="75">
        <v>10</v>
      </c>
      <c r="AO171" s="66" t="s">
        <v>5</v>
      </c>
      <c r="AP171" s="78" t="s">
        <v>5</v>
      </c>
      <c r="AR171" s="281" t="s">
        <v>214</v>
      </c>
    </row>
    <row r="172" spans="1:45" x14ac:dyDescent="0.2">
      <c r="A172" s="174"/>
      <c r="B172" s="181">
        <v>4620155</v>
      </c>
      <c r="C172" s="68"/>
      <c r="D172" s="69"/>
      <c r="E172" s="70"/>
      <c r="F172" s="70"/>
      <c r="G172" s="71"/>
      <c r="H172" s="84">
        <v>244620155</v>
      </c>
      <c r="I172" s="73">
        <v>0.11</v>
      </c>
      <c r="J172" s="74">
        <f>I172*100</f>
        <v>11</v>
      </c>
      <c r="K172" s="75">
        <v>1753</v>
      </c>
      <c r="L172" s="75">
        <v>1707</v>
      </c>
      <c r="M172" s="85">
        <v>1724</v>
      </c>
      <c r="N172" s="76">
        <f>K172-M172</f>
        <v>29</v>
      </c>
      <c r="O172" s="273">
        <f>(K172-M172)/M172</f>
        <v>1.6821345707656612E-2</v>
      </c>
      <c r="P172" s="245">
        <v>16537.7</v>
      </c>
      <c r="Q172" s="79">
        <v>1074</v>
      </c>
      <c r="R172" s="86">
        <v>1078</v>
      </c>
      <c r="S172" s="76">
        <f>Q172-R172</f>
        <v>-4</v>
      </c>
      <c r="T172" s="274">
        <f>S172/R172</f>
        <v>-3.7105751391465678E-3</v>
      </c>
      <c r="U172" s="75">
        <v>1005</v>
      </c>
      <c r="V172" s="85">
        <v>1035</v>
      </c>
      <c r="W172" s="76">
        <f>U172-V172</f>
        <v>-30</v>
      </c>
      <c r="X172" s="273">
        <f>(U172-V172)/V172</f>
        <v>-2.8985507246376812E-2</v>
      </c>
      <c r="Y172" s="80">
        <f>U172/J172</f>
        <v>91.36363636363636</v>
      </c>
      <c r="Z172" s="81">
        <v>930</v>
      </c>
      <c r="AA172" s="75">
        <v>305</v>
      </c>
      <c r="AB172" s="75">
        <v>10</v>
      </c>
      <c r="AC172" s="76">
        <f>AA172+AB172</f>
        <v>315</v>
      </c>
      <c r="AD172" s="77">
        <f>AC172/Z172</f>
        <v>0.33870967741935482</v>
      </c>
      <c r="AE172" s="82">
        <f>AD172/0.696754</f>
        <v>0.48612519973958501</v>
      </c>
      <c r="AF172" s="75">
        <v>325</v>
      </c>
      <c r="AG172" s="77">
        <f>AF172/Z172</f>
        <v>0.34946236559139787</v>
      </c>
      <c r="AH172" s="83">
        <f>AG172/0.22283</f>
        <v>1.5682913682690744</v>
      </c>
      <c r="AI172" s="75">
        <v>125</v>
      </c>
      <c r="AJ172" s="75">
        <v>160</v>
      </c>
      <c r="AK172" s="76">
        <f>AI172+AJ172</f>
        <v>285</v>
      </c>
      <c r="AL172" s="77">
        <f>AK172/Z172</f>
        <v>0.30645161290322581</v>
      </c>
      <c r="AM172" s="83">
        <f>AL172/0.072266</f>
        <v>4.2406057191933391</v>
      </c>
      <c r="AN172" s="75">
        <v>10</v>
      </c>
      <c r="AO172" s="66" t="s">
        <v>5</v>
      </c>
      <c r="AP172" s="78" t="s">
        <v>5</v>
      </c>
      <c r="AR172" s="281" t="s">
        <v>214</v>
      </c>
    </row>
    <row r="173" spans="1:45" x14ac:dyDescent="0.2">
      <c r="A173" s="174"/>
      <c r="B173" s="181">
        <v>4620156</v>
      </c>
      <c r="C173" s="68"/>
      <c r="D173" s="69"/>
      <c r="E173" s="70"/>
      <c r="F173" s="70"/>
      <c r="G173" s="71"/>
      <c r="H173" s="84">
        <v>244620156</v>
      </c>
      <c r="I173" s="73">
        <v>0.14000000000000001</v>
      </c>
      <c r="J173" s="74">
        <f>I173*100</f>
        <v>14.000000000000002</v>
      </c>
      <c r="K173" s="75">
        <v>1923</v>
      </c>
      <c r="L173" s="75">
        <v>1902</v>
      </c>
      <c r="M173" s="85">
        <v>1946</v>
      </c>
      <c r="N173" s="76">
        <f>K173-M173</f>
        <v>-23</v>
      </c>
      <c r="O173" s="273">
        <f>(K173-M173)/M173</f>
        <v>-1.1819116135662899E-2</v>
      </c>
      <c r="P173" s="245">
        <v>13985.5</v>
      </c>
      <c r="Q173" s="79">
        <v>1155</v>
      </c>
      <c r="R173" s="86">
        <v>1163</v>
      </c>
      <c r="S173" s="76">
        <f>Q173-R173</f>
        <v>-8</v>
      </c>
      <c r="T173" s="274">
        <f>S173/R173</f>
        <v>-6.8787618228718832E-3</v>
      </c>
      <c r="U173" s="75">
        <v>1078</v>
      </c>
      <c r="V173" s="85">
        <v>1102</v>
      </c>
      <c r="W173" s="76">
        <f>U173-V173</f>
        <v>-24</v>
      </c>
      <c r="X173" s="273">
        <f>(U173-V173)/V173</f>
        <v>-2.1778584392014518E-2</v>
      </c>
      <c r="Y173" s="80">
        <f>U173/J173</f>
        <v>76.999999999999986</v>
      </c>
      <c r="Z173" s="81">
        <v>1105</v>
      </c>
      <c r="AA173" s="75">
        <v>330</v>
      </c>
      <c r="AB173" s="75">
        <v>25</v>
      </c>
      <c r="AC173" s="76">
        <f>AA173+AB173</f>
        <v>355</v>
      </c>
      <c r="AD173" s="77">
        <f>AC173/Z173</f>
        <v>0.32126696832579188</v>
      </c>
      <c r="AE173" s="82">
        <f>AD173/0.696754</f>
        <v>0.46109095652955256</v>
      </c>
      <c r="AF173" s="75">
        <v>395</v>
      </c>
      <c r="AG173" s="77">
        <f>AF173/Z173</f>
        <v>0.3574660633484163</v>
      </c>
      <c r="AH173" s="83">
        <f>AG173/0.22283</f>
        <v>1.6042097713432495</v>
      </c>
      <c r="AI173" s="75">
        <v>190</v>
      </c>
      <c r="AJ173" s="75">
        <v>155</v>
      </c>
      <c r="AK173" s="76">
        <f>AI173+AJ173</f>
        <v>345</v>
      </c>
      <c r="AL173" s="77">
        <f>AK173/Z173</f>
        <v>0.31221719457013575</v>
      </c>
      <c r="AM173" s="83">
        <f>AL173/0.072266</f>
        <v>4.3203884893329612</v>
      </c>
      <c r="AN173" s="75">
        <v>10</v>
      </c>
      <c r="AO173" s="66" t="s">
        <v>5</v>
      </c>
      <c r="AP173" s="78" t="s">
        <v>5</v>
      </c>
      <c r="AR173" s="281" t="s">
        <v>214</v>
      </c>
      <c r="AS173" s="267"/>
    </row>
    <row r="174" spans="1:45" x14ac:dyDescent="0.2">
      <c r="A174" s="174"/>
      <c r="B174" s="181">
        <v>4620157</v>
      </c>
      <c r="C174" s="68"/>
      <c r="D174" s="69"/>
      <c r="E174" s="70"/>
      <c r="F174" s="70"/>
      <c r="G174" s="71"/>
      <c r="H174" s="84">
        <v>244620157</v>
      </c>
      <c r="I174" s="73">
        <v>0.16</v>
      </c>
      <c r="J174" s="74">
        <f>I174*100</f>
        <v>16</v>
      </c>
      <c r="K174" s="75">
        <v>2132</v>
      </c>
      <c r="L174" s="75">
        <v>2099</v>
      </c>
      <c r="M174" s="85">
        <v>2022</v>
      </c>
      <c r="N174" s="76">
        <f>K174-M174</f>
        <v>110</v>
      </c>
      <c r="O174" s="273">
        <f>(K174-M174)/M174</f>
        <v>5.4401582591493573E-2</v>
      </c>
      <c r="P174" s="245">
        <v>13242.2</v>
      </c>
      <c r="Q174" s="79">
        <v>1209</v>
      </c>
      <c r="R174" s="86">
        <v>1144</v>
      </c>
      <c r="S174" s="76">
        <f>Q174-R174</f>
        <v>65</v>
      </c>
      <c r="T174" s="274">
        <f>S174/R174</f>
        <v>5.6818181818181816E-2</v>
      </c>
      <c r="U174" s="75">
        <v>1120</v>
      </c>
      <c r="V174" s="85">
        <v>1089</v>
      </c>
      <c r="W174" s="76">
        <f>U174-V174</f>
        <v>31</v>
      </c>
      <c r="X174" s="273">
        <f>(U174-V174)/V174</f>
        <v>2.8466483011937556E-2</v>
      </c>
      <c r="Y174" s="80">
        <f>U174/J174</f>
        <v>70</v>
      </c>
      <c r="Z174" s="81">
        <v>1315</v>
      </c>
      <c r="AA174" s="75">
        <v>340</v>
      </c>
      <c r="AB174" s="75">
        <v>35</v>
      </c>
      <c r="AC174" s="76">
        <f>AA174+AB174</f>
        <v>375</v>
      </c>
      <c r="AD174" s="77">
        <f>AC174/Z174</f>
        <v>0.28517110266159695</v>
      </c>
      <c r="AE174" s="82">
        <f>AD174/0.696754</f>
        <v>0.40928520347439262</v>
      </c>
      <c r="AF174" s="75">
        <v>530</v>
      </c>
      <c r="AG174" s="77">
        <f>AF174/Z174</f>
        <v>0.40304182509505704</v>
      </c>
      <c r="AH174" s="83">
        <f>AG174/0.22283</f>
        <v>1.8087413054573309</v>
      </c>
      <c r="AI174" s="75">
        <v>180</v>
      </c>
      <c r="AJ174" s="75">
        <v>210</v>
      </c>
      <c r="AK174" s="76">
        <f>AI174+AJ174</f>
        <v>390</v>
      </c>
      <c r="AL174" s="77">
        <f>AK174/Z174</f>
        <v>0.29657794676806082</v>
      </c>
      <c r="AM174" s="83">
        <f>AL174/0.072266</f>
        <v>4.1039762373462043</v>
      </c>
      <c r="AN174" s="75">
        <v>15</v>
      </c>
      <c r="AO174" s="66" t="s">
        <v>5</v>
      </c>
      <c r="AP174" s="78" t="s">
        <v>5</v>
      </c>
      <c r="AR174" s="281" t="s">
        <v>214</v>
      </c>
    </row>
    <row r="175" spans="1:45" x14ac:dyDescent="0.2">
      <c r="A175" s="174"/>
      <c r="B175" s="181">
        <v>4620158</v>
      </c>
      <c r="C175" s="68"/>
      <c r="D175" s="69"/>
      <c r="E175" s="70"/>
      <c r="F175" s="70"/>
      <c r="G175" s="71"/>
      <c r="H175" s="84">
        <v>244620158</v>
      </c>
      <c r="I175" s="73">
        <v>0.14000000000000001</v>
      </c>
      <c r="J175" s="74">
        <f>I175*100</f>
        <v>14.000000000000002</v>
      </c>
      <c r="K175" s="75">
        <v>2021</v>
      </c>
      <c r="L175" s="75">
        <v>2044</v>
      </c>
      <c r="M175" s="85">
        <v>2054</v>
      </c>
      <c r="N175" s="76">
        <f>K175-M175</f>
        <v>-33</v>
      </c>
      <c r="O175" s="273">
        <f>(K175-M175)/M175</f>
        <v>-1.6066212268743916E-2</v>
      </c>
      <c r="P175" s="245">
        <v>14623.7</v>
      </c>
      <c r="Q175" s="79">
        <v>1299</v>
      </c>
      <c r="R175" s="86">
        <v>1329</v>
      </c>
      <c r="S175" s="76">
        <f>Q175-R175</f>
        <v>-30</v>
      </c>
      <c r="T175" s="274">
        <f>S175/R175</f>
        <v>-2.2573363431151242E-2</v>
      </c>
      <c r="U175" s="75">
        <v>1189</v>
      </c>
      <c r="V175" s="85">
        <v>1254</v>
      </c>
      <c r="W175" s="76">
        <f>U175-V175</f>
        <v>-65</v>
      </c>
      <c r="X175" s="273">
        <f>(U175-V175)/V175</f>
        <v>-5.1834130781499205E-2</v>
      </c>
      <c r="Y175" s="80">
        <f>U175/J175</f>
        <v>84.928571428571416</v>
      </c>
      <c r="Z175" s="81">
        <v>1120</v>
      </c>
      <c r="AA175" s="75">
        <v>310</v>
      </c>
      <c r="AB175" s="75">
        <v>15</v>
      </c>
      <c r="AC175" s="76">
        <f>AA175+AB175</f>
        <v>325</v>
      </c>
      <c r="AD175" s="77">
        <f>AC175/Z175</f>
        <v>0.29017857142857145</v>
      </c>
      <c r="AE175" s="82">
        <f>AD175/0.696754</f>
        <v>0.41647205674968707</v>
      </c>
      <c r="AF175" s="75">
        <v>435</v>
      </c>
      <c r="AG175" s="77">
        <f>AF175/Z175</f>
        <v>0.38839285714285715</v>
      </c>
      <c r="AH175" s="83">
        <f>AG175/0.22283</f>
        <v>1.7430007500913574</v>
      </c>
      <c r="AI175" s="75">
        <v>165</v>
      </c>
      <c r="AJ175" s="75">
        <v>195</v>
      </c>
      <c r="AK175" s="76">
        <f>AI175+AJ175</f>
        <v>360</v>
      </c>
      <c r="AL175" s="77">
        <f>AK175/Z175</f>
        <v>0.32142857142857145</v>
      </c>
      <c r="AM175" s="83">
        <f>AL175/0.072266</f>
        <v>4.4478533671238409</v>
      </c>
      <c r="AN175" s="75">
        <v>10</v>
      </c>
      <c r="AO175" s="66" t="s">
        <v>5</v>
      </c>
      <c r="AP175" s="78" t="s">
        <v>5</v>
      </c>
      <c r="AR175" s="281" t="s">
        <v>214</v>
      </c>
    </row>
    <row r="176" spans="1:45" x14ac:dyDescent="0.2">
      <c r="A176" s="174"/>
      <c r="B176" s="181">
        <v>4620159</v>
      </c>
      <c r="C176" s="68"/>
      <c r="D176" s="69"/>
      <c r="E176" s="70"/>
      <c r="F176" s="70"/>
      <c r="G176" s="71"/>
      <c r="H176" s="84">
        <v>244620159</v>
      </c>
      <c r="I176" s="73">
        <v>0.12</v>
      </c>
      <c r="J176" s="74">
        <f>I176*100</f>
        <v>12</v>
      </c>
      <c r="K176" s="75">
        <v>1942</v>
      </c>
      <c r="L176" s="75">
        <v>1805</v>
      </c>
      <c r="M176" s="85">
        <v>1836</v>
      </c>
      <c r="N176" s="76">
        <f>K176-M176</f>
        <v>106</v>
      </c>
      <c r="O176" s="273">
        <f>(K176-M176)/M176</f>
        <v>5.7734204793028321E-2</v>
      </c>
      <c r="P176" s="245">
        <v>15699.3</v>
      </c>
      <c r="Q176" s="79">
        <v>1026</v>
      </c>
      <c r="R176" s="86">
        <v>1039</v>
      </c>
      <c r="S176" s="76">
        <f>Q176-R176</f>
        <v>-13</v>
      </c>
      <c r="T176" s="274">
        <f>S176/R176</f>
        <v>-1.2512030798845043E-2</v>
      </c>
      <c r="U176" s="75">
        <v>963</v>
      </c>
      <c r="V176" s="85">
        <v>984</v>
      </c>
      <c r="W176" s="76">
        <f>U176-V176</f>
        <v>-21</v>
      </c>
      <c r="X176" s="273">
        <f>(U176-V176)/V176</f>
        <v>-2.1341463414634148E-2</v>
      </c>
      <c r="Y176" s="80">
        <f>U176/J176</f>
        <v>80.25</v>
      </c>
      <c r="Z176" s="81">
        <v>1185</v>
      </c>
      <c r="AA176" s="75">
        <v>315</v>
      </c>
      <c r="AB176" s="75">
        <v>0</v>
      </c>
      <c r="AC176" s="76">
        <f>AA176+AB176</f>
        <v>315</v>
      </c>
      <c r="AD176" s="77">
        <f>AC176/Z176</f>
        <v>0.26582278481012656</v>
      </c>
      <c r="AE176" s="82">
        <f>AD176/0.696754</f>
        <v>0.38151597954245914</v>
      </c>
      <c r="AF176" s="75">
        <v>470</v>
      </c>
      <c r="AG176" s="77">
        <f>AF176/Z176</f>
        <v>0.39662447257383965</v>
      </c>
      <c r="AH176" s="83">
        <f>AG176/0.22283</f>
        <v>1.7799419852526126</v>
      </c>
      <c r="AI176" s="75">
        <v>165</v>
      </c>
      <c r="AJ176" s="75">
        <v>215</v>
      </c>
      <c r="AK176" s="76">
        <f>AI176+AJ176</f>
        <v>380</v>
      </c>
      <c r="AL176" s="77">
        <f>AK176/Z176</f>
        <v>0.32067510548523209</v>
      </c>
      <c r="AM176" s="83">
        <f>AL176/0.072266</f>
        <v>4.4374270816875443</v>
      </c>
      <c r="AN176" s="75">
        <v>20</v>
      </c>
      <c r="AO176" s="66" t="s">
        <v>5</v>
      </c>
      <c r="AP176" s="78" t="s">
        <v>5</v>
      </c>
      <c r="AR176" s="281" t="s">
        <v>214</v>
      </c>
    </row>
    <row r="177" spans="1:44" x14ac:dyDescent="0.2">
      <c r="A177" s="174"/>
      <c r="B177" s="181">
        <v>4620160</v>
      </c>
      <c r="C177" s="68"/>
      <c r="D177" s="69"/>
      <c r="E177" s="70"/>
      <c r="F177" s="70"/>
      <c r="G177" s="71"/>
      <c r="H177" s="84">
        <v>244620160</v>
      </c>
      <c r="I177" s="73">
        <v>0.12</v>
      </c>
      <c r="J177" s="74">
        <f>I177*100</f>
        <v>12</v>
      </c>
      <c r="K177" s="75">
        <v>1749</v>
      </c>
      <c r="L177" s="75">
        <v>1707</v>
      </c>
      <c r="M177" s="85">
        <v>1719</v>
      </c>
      <c r="N177" s="76">
        <f>K177-M177</f>
        <v>30</v>
      </c>
      <c r="O177" s="273">
        <f>(K177-M177)/M177</f>
        <v>1.7452006980802792E-2</v>
      </c>
      <c r="P177" s="245">
        <v>14550.7</v>
      </c>
      <c r="Q177" s="79">
        <v>1113</v>
      </c>
      <c r="R177" s="86">
        <v>1115</v>
      </c>
      <c r="S177" s="76">
        <f>Q177-R177</f>
        <v>-2</v>
      </c>
      <c r="T177" s="274">
        <f>S177/R177</f>
        <v>-1.7937219730941704E-3</v>
      </c>
      <c r="U177" s="75">
        <v>1028</v>
      </c>
      <c r="V177" s="85">
        <v>1049</v>
      </c>
      <c r="W177" s="76">
        <f>U177-V177</f>
        <v>-21</v>
      </c>
      <c r="X177" s="273">
        <f>(U177-V177)/V177</f>
        <v>-2.0019065776930411E-2</v>
      </c>
      <c r="Y177" s="80">
        <f>U177/J177</f>
        <v>85.666666666666671</v>
      </c>
      <c r="Z177" s="81">
        <v>950</v>
      </c>
      <c r="AA177" s="75">
        <v>185</v>
      </c>
      <c r="AB177" s="75">
        <v>0</v>
      </c>
      <c r="AC177" s="76">
        <f>AA177+AB177</f>
        <v>185</v>
      </c>
      <c r="AD177" s="77">
        <f>AC177/Z177</f>
        <v>0.19473684210526315</v>
      </c>
      <c r="AE177" s="82">
        <f>AD177/0.696754</f>
        <v>0.27949153087784662</v>
      </c>
      <c r="AF177" s="75">
        <v>505</v>
      </c>
      <c r="AG177" s="77">
        <f>AF177/Z177</f>
        <v>0.53157894736842104</v>
      </c>
      <c r="AH177" s="83">
        <f>AG177/0.22283</f>
        <v>2.3855806999435489</v>
      </c>
      <c r="AI177" s="75">
        <v>140</v>
      </c>
      <c r="AJ177" s="75">
        <v>100</v>
      </c>
      <c r="AK177" s="76">
        <f>AI177+AJ177</f>
        <v>240</v>
      </c>
      <c r="AL177" s="77">
        <f>AK177/Z177</f>
        <v>0.25263157894736843</v>
      </c>
      <c r="AM177" s="83">
        <f>AL177/0.072266</f>
        <v>3.4958566815289132</v>
      </c>
      <c r="AN177" s="75">
        <v>20</v>
      </c>
      <c r="AO177" s="66" t="s">
        <v>5</v>
      </c>
      <c r="AP177" s="78" t="s">
        <v>5</v>
      </c>
      <c r="AR177" s="281" t="s">
        <v>214</v>
      </c>
    </row>
    <row r="178" spans="1:44" x14ac:dyDescent="0.2">
      <c r="A178" s="174"/>
      <c r="B178" s="181">
        <v>4620161</v>
      </c>
      <c r="C178" s="68"/>
      <c r="D178" s="69"/>
      <c r="E178" s="70"/>
      <c r="F178" s="70"/>
      <c r="G178" s="71"/>
      <c r="H178" s="84">
        <v>244620161</v>
      </c>
      <c r="I178" s="73">
        <v>0.14000000000000001</v>
      </c>
      <c r="J178" s="74">
        <f>I178*100</f>
        <v>14.000000000000002</v>
      </c>
      <c r="K178" s="75">
        <v>1934</v>
      </c>
      <c r="L178" s="75">
        <v>1807</v>
      </c>
      <c r="M178" s="85">
        <v>1951</v>
      </c>
      <c r="N178" s="76">
        <f>K178-M178</f>
        <v>-17</v>
      </c>
      <c r="O178" s="273">
        <f>(K178-M178)/M178</f>
        <v>-8.7134802665299847E-3</v>
      </c>
      <c r="P178" s="245">
        <v>13893.7</v>
      </c>
      <c r="Q178" s="79">
        <v>1088</v>
      </c>
      <c r="R178" s="86">
        <v>1070</v>
      </c>
      <c r="S178" s="76">
        <f>Q178-R178</f>
        <v>18</v>
      </c>
      <c r="T178" s="274">
        <f>S178/R178</f>
        <v>1.6822429906542057E-2</v>
      </c>
      <c r="U178" s="75">
        <v>993</v>
      </c>
      <c r="V178" s="85">
        <v>1012</v>
      </c>
      <c r="W178" s="76">
        <f>U178-V178</f>
        <v>-19</v>
      </c>
      <c r="X178" s="273">
        <f>(U178-V178)/V178</f>
        <v>-1.8774703557312252E-2</v>
      </c>
      <c r="Y178" s="80">
        <f>U178/J178</f>
        <v>70.928571428571416</v>
      </c>
      <c r="Z178" s="81">
        <v>1090</v>
      </c>
      <c r="AA178" s="75">
        <v>235</v>
      </c>
      <c r="AB178" s="75">
        <v>35</v>
      </c>
      <c r="AC178" s="76">
        <f>AA178+AB178</f>
        <v>270</v>
      </c>
      <c r="AD178" s="77">
        <f>AC178/Z178</f>
        <v>0.24770642201834864</v>
      </c>
      <c r="AE178" s="82">
        <f>AD178/0.696754</f>
        <v>0.35551489050417889</v>
      </c>
      <c r="AF178" s="75">
        <v>445</v>
      </c>
      <c r="AG178" s="77">
        <f>AF178/Z178</f>
        <v>0.40825688073394495</v>
      </c>
      <c r="AH178" s="83">
        <f>AG178/0.22283</f>
        <v>1.8321450466003004</v>
      </c>
      <c r="AI178" s="75">
        <v>210</v>
      </c>
      <c r="AJ178" s="75">
        <v>160</v>
      </c>
      <c r="AK178" s="76">
        <f>AI178+AJ178</f>
        <v>370</v>
      </c>
      <c r="AL178" s="77">
        <f>AK178/Z178</f>
        <v>0.33944954128440369</v>
      </c>
      <c r="AM178" s="83">
        <f>AL178/0.072266</f>
        <v>4.6972233316414869</v>
      </c>
      <c r="AN178" s="75">
        <v>0</v>
      </c>
      <c r="AO178" s="66" t="s">
        <v>5</v>
      </c>
      <c r="AP178" s="78" t="s">
        <v>5</v>
      </c>
      <c r="AR178" s="281" t="s">
        <v>214</v>
      </c>
    </row>
    <row r="179" spans="1:44" x14ac:dyDescent="0.2">
      <c r="A179" s="174"/>
      <c r="B179" s="181">
        <v>4620162</v>
      </c>
      <c r="C179" s="68"/>
      <c r="D179" s="69"/>
      <c r="E179" s="70"/>
      <c r="F179" s="70"/>
      <c r="G179" s="71"/>
      <c r="H179" s="84">
        <v>244620162</v>
      </c>
      <c r="I179" s="73">
        <v>0.09</v>
      </c>
      <c r="J179" s="74">
        <f>I179*100</f>
        <v>9</v>
      </c>
      <c r="K179" s="75">
        <v>1574</v>
      </c>
      <c r="L179" s="75">
        <v>1598</v>
      </c>
      <c r="M179" s="85">
        <v>1635</v>
      </c>
      <c r="N179" s="76">
        <f>K179-M179</f>
        <v>-61</v>
      </c>
      <c r="O179" s="273">
        <f>(K179-M179)/M179</f>
        <v>-3.7308868501529049E-2</v>
      </c>
      <c r="P179" s="245">
        <v>16870.3</v>
      </c>
      <c r="Q179" s="79">
        <v>996</v>
      </c>
      <c r="R179" s="86">
        <v>994</v>
      </c>
      <c r="S179" s="76">
        <f>Q179-R179</f>
        <v>2</v>
      </c>
      <c r="T179" s="274">
        <f>S179/R179</f>
        <v>2.012072434607646E-3</v>
      </c>
      <c r="U179" s="75">
        <v>918</v>
      </c>
      <c r="V179" s="85">
        <v>915</v>
      </c>
      <c r="W179" s="76">
        <f>U179-V179</f>
        <v>3</v>
      </c>
      <c r="X179" s="273">
        <f>(U179-V179)/V179</f>
        <v>3.2786885245901639E-3</v>
      </c>
      <c r="Y179" s="80">
        <f>U179/J179</f>
        <v>102</v>
      </c>
      <c r="Z179" s="81">
        <v>950</v>
      </c>
      <c r="AA179" s="75">
        <v>215</v>
      </c>
      <c r="AB179" s="75">
        <v>10</v>
      </c>
      <c r="AC179" s="76">
        <f>AA179+AB179</f>
        <v>225</v>
      </c>
      <c r="AD179" s="77">
        <f>AC179/Z179</f>
        <v>0.23684210526315788</v>
      </c>
      <c r="AE179" s="82">
        <f>AD179/0.696754</f>
        <v>0.3399221321487324</v>
      </c>
      <c r="AF179" s="75">
        <v>345</v>
      </c>
      <c r="AG179" s="77">
        <f>AF179/Z179</f>
        <v>0.36315789473684212</v>
      </c>
      <c r="AH179" s="83">
        <f>AG179/0.22283</f>
        <v>1.6297531514465831</v>
      </c>
      <c r="AI179" s="75">
        <v>195</v>
      </c>
      <c r="AJ179" s="75">
        <v>185</v>
      </c>
      <c r="AK179" s="76">
        <f>AI179+AJ179</f>
        <v>380</v>
      </c>
      <c r="AL179" s="77">
        <f>AK179/Z179</f>
        <v>0.4</v>
      </c>
      <c r="AM179" s="83">
        <f>AL179/0.072266</f>
        <v>5.5351064124207792</v>
      </c>
      <c r="AN179" s="75">
        <v>15</v>
      </c>
      <c r="AO179" s="66" t="s">
        <v>5</v>
      </c>
      <c r="AP179" s="78" t="s">
        <v>5</v>
      </c>
      <c r="AR179" s="281" t="s">
        <v>214</v>
      </c>
    </row>
    <row r="180" spans="1:44" x14ac:dyDescent="0.2">
      <c r="A180" s="174"/>
      <c r="B180" s="181">
        <v>4620163</v>
      </c>
      <c r="C180" s="68"/>
      <c r="D180" s="69"/>
      <c r="E180" s="70"/>
      <c r="F180" s="70"/>
      <c r="G180" s="71"/>
      <c r="H180" s="84">
        <v>244620163</v>
      </c>
      <c r="I180" s="73">
        <v>0.2</v>
      </c>
      <c r="J180" s="74">
        <f>I180*100</f>
        <v>20</v>
      </c>
      <c r="K180" s="75">
        <v>3096</v>
      </c>
      <c r="L180" s="75">
        <v>3020</v>
      </c>
      <c r="M180" s="85">
        <v>3060</v>
      </c>
      <c r="N180" s="76">
        <f>K180-M180</f>
        <v>36</v>
      </c>
      <c r="O180" s="273">
        <f>(K180-M180)/M180</f>
        <v>1.1764705882352941E-2</v>
      </c>
      <c r="P180" s="245">
        <v>15304</v>
      </c>
      <c r="Q180" s="79">
        <v>1639</v>
      </c>
      <c r="R180" s="86">
        <v>1603</v>
      </c>
      <c r="S180" s="76">
        <f>Q180-R180</f>
        <v>36</v>
      </c>
      <c r="T180" s="274">
        <f>S180/R180</f>
        <v>2.2457891453524642E-2</v>
      </c>
      <c r="U180" s="75">
        <v>1457</v>
      </c>
      <c r="V180" s="85">
        <v>1480</v>
      </c>
      <c r="W180" s="76">
        <f>U180-V180</f>
        <v>-23</v>
      </c>
      <c r="X180" s="273">
        <f>(U180-V180)/V180</f>
        <v>-1.5540540540540541E-2</v>
      </c>
      <c r="Y180" s="80">
        <f>U180/J180</f>
        <v>72.849999999999994</v>
      </c>
      <c r="Z180" s="81">
        <v>1495</v>
      </c>
      <c r="AA180" s="75">
        <v>345</v>
      </c>
      <c r="AB180" s="75">
        <v>20</v>
      </c>
      <c r="AC180" s="76">
        <f>AA180+AB180</f>
        <v>365</v>
      </c>
      <c r="AD180" s="77">
        <f>AC180/Z180</f>
        <v>0.24414715719063546</v>
      </c>
      <c r="AE180" s="82">
        <f>AD180/0.696754</f>
        <v>0.35040653830567958</v>
      </c>
      <c r="AF180" s="75">
        <v>525</v>
      </c>
      <c r="AG180" s="77">
        <f>AF180/Z180</f>
        <v>0.3511705685618729</v>
      </c>
      <c r="AH180" s="83">
        <f>AG180/0.22283</f>
        <v>1.5759573152711615</v>
      </c>
      <c r="AI180" s="75">
        <v>355</v>
      </c>
      <c r="AJ180" s="75">
        <v>215</v>
      </c>
      <c r="AK180" s="76">
        <f>AI180+AJ180</f>
        <v>570</v>
      </c>
      <c r="AL180" s="77">
        <f>AK180/Z180</f>
        <v>0.38127090301003347</v>
      </c>
      <c r="AM180" s="83">
        <f>AL180/0.072266</f>
        <v>5.2759375503007426</v>
      </c>
      <c r="AN180" s="75">
        <v>35</v>
      </c>
      <c r="AO180" s="66" t="s">
        <v>5</v>
      </c>
      <c r="AP180" s="78" t="s">
        <v>5</v>
      </c>
      <c r="AR180" s="281" t="s">
        <v>214</v>
      </c>
    </row>
    <row r="181" spans="1:44" x14ac:dyDescent="0.2">
      <c r="A181" s="174"/>
      <c r="B181" s="181">
        <v>4620164</v>
      </c>
      <c r="C181" s="68"/>
      <c r="D181" s="69"/>
      <c r="E181" s="70"/>
      <c r="F181" s="70"/>
      <c r="G181" s="71"/>
      <c r="H181" s="84">
        <v>244620164</v>
      </c>
      <c r="I181" s="73">
        <v>7.0000000000000007E-2</v>
      </c>
      <c r="J181" s="74">
        <f>I181*100</f>
        <v>7.0000000000000009</v>
      </c>
      <c r="K181" s="75">
        <v>1301</v>
      </c>
      <c r="L181" s="75">
        <v>1283</v>
      </c>
      <c r="M181" s="85">
        <v>1237</v>
      </c>
      <c r="N181" s="76">
        <f>K181-M181</f>
        <v>64</v>
      </c>
      <c r="O181" s="273">
        <f>(K181-M181)/M181</f>
        <v>5.1738075990299108E-2</v>
      </c>
      <c r="P181" s="245">
        <v>18746.400000000001</v>
      </c>
      <c r="Q181" s="79">
        <v>816</v>
      </c>
      <c r="R181" s="86">
        <v>783</v>
      </c>
      <c r="S181" s="76">
        <f>Q181-R181</f>
        <v>33</v>
      </c>
      <c r="T181" s="274">
        <f>S181/R181</f>
        <v>4.2145593869731802E-2</v>
      </c>
      <c r="U181" s="75">
        <v>738</v>
      </c>
      <c r="V181" s="85">
        <v>717</v>
      </c>
      <c r="W181" s="76">
        <f>U181-V181</f>
        <v>21</v>
      </c>
      <c r="X181" s="273">
        <f>(U181-V181)/V181</f>
        <v>2.9288702928870293E-2</v>
      </c>
      <c r="Y181" s="80">
        <f>U181/J181</f>
        <v>105.42857142857142</v>
      </c>
      <c r="Z181" s="81">
        <v>660</v>
      </c>
      <c r="AA181" s="75">
        <v>160</v>
      </c>
      <c r="AB181" s="75">
        <v>15</v>
      </c>
      <c r="AC181" s="76">
        <f>AA181+AB181</f>
        <v>175</v>
      </c>
      <c r="AD181" s="77">
        <f>AC181/Z181</f>
        <v>0.26515151515151514</v>
      </c>
      <c r="AE181" s="82">
        <f>AD181/0.696754</f>
        <v>0.38055255535169535</v>
      </c>
      <c r="AF181" s="75">
        <v>245</v>
      </c>
      <c r="AG181" s="77">
        <f>AF181/Z181</f>
        <v>0.37121212121212122</v>
      </c>
      <c r="AH181" s="83">
        <f>AG181/0.22283</f>
        <v>1.6658983135669398</v>
      </c>
      <c r="AI181" s="75">
        <v>140</v>
      </c>
      <c r="AJ181" s="75">
        <v>90</v>
      </c>
      <c r="AK181" s="76">
        <f>AI181+AJ181</f>
        <v>230</v>
      </c>
      <c r="AL181" s="77">
        <f>AK181/Z181</f>
        <v>0.34848484848484851</v>
      </c>
      <c r="AM181" s="83">
        <f>AL181/0.072266</f>
        <v>4.8222517986999218</v>
      </c>
      <c r="AN181" s="75">
        <v>10</v>
      </c>
      <c r="AO181" s="66" t="s">
        <v>5</v>
      </c>
      <c r="AP181" s="78" t="s">
        <v>5</v>
      </c>
      <c r="AR181" s="281" t="s">
        <v>214</v>
      </c>
    </row>
    <row r="182" spans="1:44" x14ac:dyDescent="0.2">
      <c r="A182" s="174"/>
      <c r="B182" s="181">
        <v>4620165</v>
      </c>
      <c r="C182" s="68"/>
      <c r="D182" s="69"/>
      <c r="E182" s="70"/>
      <c r="F182" s="70"/>
      <c r="G182" s="71"/>
      <c r="H182" s="84">
        <v>244620165</v>
      </c>
      <c r="I182" s="73">
        <v>0.15</v>
      </c>
      <c r="J182" s="74">
        <f>I182*100</f>
        <v>15</v>
      </c>
      <c r="K182" s="75">
        <v>2455</v>
      </c>
      <c r="L182" s="75">
        <v>2338</v>
      </c>
      <c r="M182" s="85">
        <v>2405</v>
      </c>
      <c r="N182" s="76">
        <f>K182-M182</f>
        <v>50</v>
      </c>
      <c r="O182" s="273">
        <f>(K182-M182)/M182</f>
        <v>2.0790020790020791E-2</v>
      </c>
      <c r="P182" s="245">
        <v>16355.8</v>
      </c>
      <c r="Q182" s="79">
        <v>1209</v>
      </c>
      <c r="R182" s="86">
        <v>1226</v>
      </c>
      <c r="S182" s="76">
        <f>Q182-R182</f>
        <v>-17</v>
      </c>
      <c r="T182" s="274">
        <f>S182/R182</f>
        <v>-1.3866231647634585E-2</v>
      </c>
      <c r="U182" s="75">
        <v>1099</v>
      </c>
      <c r="V182" s="85">
        <v>1101</v>
      </c>
      <c r="W182" s="76">
        <f>U182-V182</f>
        <v>-2</v>
      </c>
      <c r="X182" s="273">
        <f>(U182-V182)/V182</f>
        <v>-1.8165304268846503E-3</v>
      </c>
      <c r="Y182" s="80">
        <f>U182/J182</f>
        <v>73.266666666666666</v>
      </c>
      <c r="Z182" s="81">
        <v>1135</v>
      </c>
      <c r="AA182" s="75">
        <v>210</v>
      </c>
      <c r="AB182" s="75">
        <v>20</v>
      </c>
      <c r="AC182" s="76">
        <f>AA182+AB182</f>
        <v>230</v>
      </c>
      <c r="AD182" s="77">
        <f>AC182/Z182</f>
        <v>0.20264317180616739</v>
      </c>
      <c r="AE182" s="82">
        <f>AD182/0.696754</f>
        <v>0.29083890699754489</v>
      </c>
      <c r="AF182" s="75">
        <v>500</v>
      </c>
      <c r="AG182" s="77">
        <f>AF182/Z182</f>
        <v>0.44052863436123346</v>
      </c>
      <c r="AH182" s="83">
        <f>AG182/0.22283</f>
        <v>1.9769718366523066</v>
      </c>
      <c r="AI182" s="75">
        <v>215</v>
      </c>
      <c r="AJ182" s="75">
        <v>190</v>
      </c>
      <c r="AK182" s="76">
        <f>AI182+AJ182</f>
        <v>405</v>
      </c>
      <c r="AL182" s="77">
        <f>AK182/Z182</f>
        <v>0.35682819383259912</v>
      </c>
      <c r="AM182" s="83">
        <f>AL182/0.072266</f>
        <v>4.9377050595383603</v>
      </c>
      <c r="AN182" s="75">
        <v>0</v>
      </c>
      <c r="AO182" s="66" t="s">
        <v>5</v>
      </c>
      <c r="AP182" s="78" t="s">
        <v>5</v>
      </c>
      <c r="AR182" s="281" t="s">
        <v>214</v>
      </c>
    </row>
    <row r="183" spans="1:44" x14ac:dyDescent="0.2">
      <c r="A183" s="174" t="s">
        <v>211</v>
      </c>
      <c r="B183" s="181">
        <v>4620166</v>
      </c>
      <c r="C183" s="68"/>
      <c r="D183" s="69"/>
      <c r="E183" s="70"/>
      <c r="F183" s="70"/>
      <c r="G183" s="71"/>
      <c r="H183" s="84">
        <v>244620166</v>
      </c>
      <c r="I183" s="73">
        <v>0.23</v>
      </c>
      <c r="J183" s="74">
        <f>I183*100</f>
        <v>23</v>
      </c>
      <c r="K183" s="75">
        <v>491</v>
      </c>
      <c r="L183" s="75">
        <v>480</v>
      </c>
      <c r="M183" s="85">
        <v>446</v>
      </c>
      <c r="N183" s="76">
        <f>K183-M183</f>
        <v>45</v>
      </c>
      <c r="O183" s="273">
        <f>(K183-M183)/M183</f>
        <v>0.10089686098654709</v>
      </c>
      <c r="P183" s="245">
        <v>2091.1</v>
      </c>
      <c r="Q183" s="79">
        <v>336</v>
      </c>
      <c r="R183" s="86">
        <v>252</v>
      </c>
      <c r="S183" s="76">
        <f>Q183-R183</f>
        <v>84</v>
      </c>
      <c r="T183" s="274">
        <f>S183/R183</f>
        <v>0.33333333333333331</v>
      </c>
      <c r="U183" s="75">
        <v>271</v>
      </c>
      <c r="V183" s="85">
        <v>237</v>
      </c>
      <c r="W183" s="76">
        <f>U183-V183</f>
        <v>34</v>
      </c>
      <c r="X183" s="273">
        <f>(U183-V183)/V183</f>
        <v>0.14345991561181434</v>
      </c>
      <c r="Y183" s="80">
        <f>U183/J183</f>
        <v>11.782608695652174</v>
      </c>
      <c r="Z183" s="81">
        <v>290</v>
      </c>
      <c r="AA183" s="75">
        <v>85</v>
      </c>
      <c r="AB183" s="75">
        <v>10</v>
      </c>
      <c r="AC183" s="76">
        <f>AA183+AB183</f>
        <v>95</v>
      </c>
      <c r="AD183" s="77">
        <f>AC183/Z183</f>
        <v>0.32758620689655171</v>
      </c>
      <c r="AE183" s="82">
        <f>AD183/0.696754</f>
        <v>0.47016049695667583</v>
      </c>
      <c r="AF183" s="75">
        <v>95</v>
      </c>
      <c r="AG183" s="77">
        <f>AF183/Z183</f>
        <v>0.32758620689655171</v>
      </c>
      <c r="AH183" s="83">
        <f>AG183/0.22283</f>
        <v>1.470117160600241</v>
      </c>
      <c r="AI183" s="75">
        <v>60</v>
      </c>
      <c r="AJ183" s="75">
        <v>40</v>
      </c>
      <c r="AK183" s="76">
        <f>AI183+AJ183</f>
        <v>100</v>
      </c>
      <c r="AL183" s="77">
        <f>AK183/Z183</f>
        <v>0.34482758620689657</v>
      </c>
      <c r="AM183" s="83">
        <f>AL183/0.072266</f>
        <v>4.7716434589834309</v>
      </c>
      <c r="AN183" s="75">
        <v>0</v>
      </c>
      <c r="AO183" s="66" t="s">
        <v>5</v>
      </c>
      <c r="AP183" s="78" t="s">
        <v>5</v>
      </c>
      <c r="AR183" s="281" t="s">
        <v>214</v>
      </c>
    </row>
    <row r="184" spans="1:44" x14ac:dyDescent="0.2">
      <c r="A184" s="174"/>
      <c r="B184" s="181">
        <v>4620167</v>
      </c>
      <c r="C184" s="68"/>
      <c r="D184" s="69"/>
      <c r="E184" s="70"/>
      <c r="F184" s="70"/>
      <c r="G184" s="71"/>
      <c r="H184" s="84">
        <v>244620167</v>
      </c>
      <c r="I184" s="73">
        <v>0.21</v>
      </c>
      <c r="J184" s="74">
        <f>I184*100</f>
        <v>21</v>
      </c>
      <c r="K184" s="75">
        <v>2549</v>
      </c>
      <c r="L184" s="75">
        <v>2457</v>
      </c>
      <c r="M184" s="85">
        <v>2453</v>
      </c>
      <c r="N184" s="76">
        <f>K184-M184</f>
        <v>96</v>
      </c>
      <c r="O184" s="273">
        <f>(K184-M184)/M184</f>
        <v>3.9135752140236443E-2</v>
      </c>
      <c r="P184" s="245">
        <v>12397.9</v>
      </c>
      <c r="Q184" s="79">
        <v>1229</v>
      </c>
      <c r="R184" s="86">
        <v>1231</v>
      </c>
      <c r="S184" s="76">
        <f>Q184-R184</f>
        <v>-2</v>
      </c>
      <c r="T184" s="274">
        <f>S184/R184</f>
        <v>-1.6246953696181965E-3</v>
      </c>
      <c r="U184" s="75">
        <v>1157</v>
      </c>
      <c r="V184" s="85">
        <v>1169</v>
      </c>
      <c r="W184" s="76">
        <f>U184-V184</f>
        <v>-12</v>
      </c>
      <c r="X184" s="273">
        <f>(U184-V184)/V184</f>
        <v>-1.0265183917878529E-2</v>
      </c>
      <c r="Y184" s="80">
        <f>U184/J184</f>
        <v>55.095238095238095</v>
      </c>
      <c r="Z184" s="81">
        <v>1225</v>
      </c>
      <c r="AA184" s="75">
        <v>310</v>
      </c>
      <c r="AB184" s="75">
        <v>25</v>
      </c>
      <c r="AC184" s="76">
        <f>AA184+AB184</f>
        <v>335</v>
      </c>
      <c r="AD184" s="77">
        <f>AC184/Z184</f>
        <v>0.27346938775510204</v>
      </c>
      <c r="AE184" s="82">
        <f>AD184/0.696754</f>
        <v>0.39249058886651822</v>
      </c>
      <c r="AF184" s="75">
        <v>380</v>
      </c>
      <c r="AG184" s="77">
        <f>AF184/Z184</f>
        <v>0.31020408163265306</v>
      </c>
      <c r="AH184" s="83">
        <f>AG184/0.22283</f>
        <v>1.3921109439153303</v>
      </c>
      <c r="AI184" s="75">
        <v>270</v>
      </c>
      <c r="AJ184" s="75">
        <v>225</v>
      </c>
      <c r="AK184" s="76">
        <f>AI184+AJ184</f>
        <v>495</v>
      </c>
      <c r="AL184" s="77">
        <f>AK184/Z184</f>
        <v>0.40408163265306124</v>
      </c>
      <c r="AM184" s="83">
        <f>AL184/0.072266</f>
        <v>5.5915870900985425</v>
      </c>
      <c r="AN184" s="75">
        <v>20</v>
      </c>
      <c r="AO184" s="66" t="s">
        <v>5</v>
      </c>
      <c r="AP184" s="78" t="s">
        <v>5</v>
      </c>
      <c r="AR184" s="281" t="s">
        <v>214</v>
      </c>
    </row>
    <row r="185" spans="1:44" x14ac:dyDescent="0.2">
      <c r="A185" s="174"/>
      <c r="B185" s="181">
        <v>4620168</v>
      </c>
      <c r="C185" s="68"/>
      <c r="D185" s="69"/>
      <c r="E185" s="70"/>
      <c r="F185" s="70"/>
      <c r="G185" s="71"/>
      <c r="H185" s="84">
        <v>244620168</v>
      </c>
      <c r="I185" s="73">
        <v>0.17</v>
      </c>
      <c r="J185" s="74">
        <f>I185*100</f>
        <v>17</v>
      </c>
      <c r="K185" s="75">
        <v>2886</v>
      </c>
      <c r="L185" s="75">
        <v>2716</v>
      </c>
      <c r="M185" s="85">
        <v>2593</v>
      </c>
      <c r="N185" s="76">
        <f>K185-M185</f>
        <v>293</v>
      </c>
      <c r="O185" s="273">
        <f>(K185-M185)/M185</f>
        <v>0.11299652911685307</v>
      </c>
      <c r="P185" s="245">
        <v>16946.599999999999</v>
      </c>
      <c r="Q185" s="79">
        <v>1238</v>
      </c>
      <c r="R185" s="86">
        <v>1139</v>
      </c>
      <c r="S185" s="76">
        <f>Q185-R185</f>
        <v>99</v>
      </c>
      <c r="T185" s="274">
        <f>S185/R185</f>
        <v>8.6918349429323971E-2</v>
      </c>
      <c r="U185" s="75">
        <v>1136</v>
      </c>
      <c r="V185" s="85">
        <v>1079</v>
      </c>
      <c r="W185" s="76">
        <f>U185-V185</f>
        <v>57</v>
      </c>
      <c r="X185" s="273">
        <f>(U185-V185)/V185</f>
        <v>5.2826691380908251E-2</v>
      </c>
      <c r="Y185" s="80">
        <f>U185/J185</f>
        <v>66.82352941176471</v>
      </c>
      <c r="Z185" s="81">
        <v>1165</v>
      </c>
      <c r="AA185" s="75">
        <v>295</v>
      </c>
      <c r="AB185" s="75">
        <v>35</v>
      </c>
      <c r="AC185" s="76">
        <f>AA185+AB185</f>
        <v>330</v>
      </c>
      <c r="AD185" s="77">
        <f>AC185/Z185</f>
        <v>0.2832618025751073</v>
      </c>
      <c r="AE185" s="82">
        <f>AD185/0.696754</f>
        <v>0.40654492485885596</v>
      </c>
      <c r="AF185" s="75">
        <v>365</v>
      </c>
      <c r="AG185" s="77">
        <f>AF185/Z185</f>
        <v>0.31330472103004292</v>
      </c>
      <c r="AH185" s="83">
        <f>AG185/0.22283</f>
        <v>1.4060257641701877</v>
      </c>
      <c r="AI185" s="75">
        <v>325</v>
      </c>
      <c r="AJ185" s="75">
        <v>120</v>
      </c>
      <c r="AK185" s="76">
        <f>AI185+AJ185</f>
        <v>445</v>
      </c>
      <c r="AL185" s="77">
        <f>AK185/Z185</f>
        <v>0.38197424892703863</v>
      </c>
      <c r="AM185" s="83">
        <f>AL185/0.072266</f>
        <v>5.2856702865391556</v>
      </c>
      <c r="AN185" s="75">
        <v>25</v>
      </c>
      <c r="AO185" s="66" t="s">
        <v>5</v>
      </c>
      <c r="AP185" s="78" t="s">
        <v>5</v>
      </c>
      <c r="AR185" s="281" t="s">
        <v>214</v>
      </c>
    </row>
    <row r="186" spans="1:44" x14ac:dyDescent="0.2">
      <c r="A186" s="174"/>
      <c r="B186" s="181">
        <v>4620169</v>
      </c>
      <c r="C186" s="68"/>
      <c r="D186" s="69"/>
      <c r="E186" s="70"/>
      <c r="F186" s="70"/>
      <c r="G186" s="71"/>
      <c r="H186" s="84">
        <v>244620169</v>
      </c>
      <c r="I186" s="73">
        <v>0.15</v>
      </c>
      <c r="J186" s="74">
        <f>I186*100</f>
        <v>15</v>
      </c>
      <c r="K186" s="75">
        <v>2216</v>
      </c>
      <c r="L186" s="75">
        <v>2105</v>
      </c>
      <c r="M186" s="85">
        <v>2204</v>
      </c>
      <c r="N186" s="76">
        <f>K186-M186</f>
        <v>12</v>
      </c>
      <c r="O186" s="273">
        <f>(K186-M186)/M186</f>
        <v>5.4446460980036296E-3</v>
      </c>
      <c r="P186" s="245">
        <v>15064.6</v>
      </c>
      <c r="Q186" s="79">
        <v>1042</v>
      </c>
      <c r="R186" s="86">
        <v>1041</v>
      </c>
      <c r="S186" s="76">
        <f>Q186-R186</f>
        <v>1</v>
      </c>
      <c r="T186" s="274">
        <f>S186/R186</f>
        <v>9.6061479346781938E-4</v>
      </c>
      <c r="U186" s="75">
        <v>973</v>
      </c>
      <c r="V186" s="85">
        <v>979</v>
      </c>
      <c r="W186" s="76">
        <f>U186-V186</f>
        <v>-6</v>
      </c>
      <c r="X186" s="273">
        <f>(U186-V186)/V186</f>
        <v>-6.1287027579162408E-3</v>
      </c>
      <c r="Y186" s="80">
        <f>U186/J186</f>
        <v>64.86666666666666</v>
      </c>
      <c r="Z186" s="81">
        <v>1115</v>
      </c>
      <c r="AA186" s="75">
        <v>245</v>
      </c>
      <c r="AB186" s="75">
        <v>20</v>
      </c>
      <c r="AC186" s="76">
        <f>AA186+AB186</f>
        <v>265</v>
      </c>
      <c r="AD186" s="77">
        <f>AC186/Z186</f>
        <v>0.23766816143497757</v>
      </c>
      <c r="AE186" s="82">
        <f>AD186/0.696754</f>
        <v>0.34110771008846391</v>
      </c>
      <c r="AF186" s="75">
        <v>425</v>
      </c>
      <c r="AG186" s="77">
        <f>AF186/Z186</f>
        <v>0.3811659192825112</v>
      </c>
      <c r="AH186" s="83">
        <f>AG186/0.22283</f>
        <v>1.7105682326549889</v>
      </c>
      <c r="AI186" s="75">
        <v>270</v>
      </c>
      <c r="AJ186" s="75">
        <v>115</v>
      </c>
      <c r="AK186" s="76">
        <f>AI186+AJ186</f>
        <v>385</v>
      </c>
      <c r="AL186" s="77">
        <f>AK186/Z186</f>
        <v>0.3452914798206278</v>
      </c>
      <c r="AM186" s="83">
        <f>AL186/0.072266</f>
        <v>4.7780627102735425</v>
      </c>
      <c r="AN186" s="75">
        <v>40</v>
      </c>
      <c r="AO186" s="66" t="s">
        <v>5</v>
      </c>
      <c r="AP186" s="78" t="s">
        <v>5</v>
      </c>
      <c r="AR186" s="281" t="s">
        <v>214</v>
      </c>
    </row>
    <row r="187" spans="1:44" x14ac:dyDescent="0.2">
      <c r="A187" s="174"/>
      <c r="B187" s="181">
        <v>4620170</v>
      </c>
      <c r="C187" s="68"/>
      <c r="D187" s="69"/>
      <c r="E187" s="70"/>
      <c r="F187" s="70"/>
      <c r="G187" s="71"/>
      <c r="H187" s="84">
        <v>244620170</v>
      </c>
      <c r="I187" s="73">
        <v>0.16</v>
      </c>
      <c r="J187" s="74">
        <f>I187*100</f>
        <v>16</v>
      </c>
      <c r="K187" s="75">
        <v>2111</v>
      </c>
      <c r="L187" s="75">
        <v>2114</v>
      </c>
      <c r="M187" s="85">
        <v>2119</v>
      </c>
      <c r="N187" s="76">
        <f>K187-M187</f>
        <v>-8</v>
      </c>
      <c r="O187" s="273">
        <f>(K187-M187)/M187</f>
        <v>-3.7753657385559227E-3</v>
      </c>
      <c r="P187" s="245">
        <v>13343.9</v>
      </c>
      <c r="Q187" s="79">
        <v>1168</v>
      </c>
      <c r="R187" s="86">
        <v>1130</v>
      </c>
      <c r="S187" s="76">
        <f>Q187-R187</f>
        <v>38</v>
      </c>
      <c r="T187" s="274">
        <f>S187/R187</f>
        <v>3.3628318584070796E-2</v>
      </c>
      <c r="U187" s="75">
        <v>1044</v>
      </c>
      <c r="V187" s="85">
        <v>1030</v>
      </c>
      <c r="W187" s="76">
        <f>U187-V187</f>
        <v>14</v>
      </c>
      <c r="X187" s="273">
        <f>(U187-V187)/V187</f>
        <v>1.3592233009708738E-2</v>
      </c>
      <c r="Y187" s="80">
        <f>U187/J187</f>
        <v>65.25</v>
      </c>
      <c r="Z187" s="81">
        <v>1110</v>
      </c>
      <c r="AA187" s="75">
        <v>260</v>
      </c>
      <c r="AB187" s="75">
        <v>25</v>
      </c>
      <c r="AC187" s="76">
        <f>AA187+AB187</f>
        <v>285</v>
      </c>
      <c r="AD187" s="77">
        <f>AC187/Z187</f>
        <v>0.25675675675675674</v>
      </c>
      <c r="AE187" s="82">
        <f>AD187/0.696754</f>
        <v>0.36850417329036755</v>
      </c>
      <c r="AF187" s="75">
        <v>340</v>
      </c>
      <c r="AG187" s="77">
        <f>AF187/Z187</f>
        <v>0.30630630630630629</v>
      </c>
      <c r="AH187" s="83">
        <f>AG187/0.22283</f>
        <v>1.3746187959713965</v>
      </c>
      <c r="AI187" s="75">
        <v>280</v>
      </c>
      <c r="AJ187" s="75">
        <v>180</v>
      </c>
      <c r="AK187" s="76">
        <f>AI187+AJ187</f>
        <v>460</v>
      </c>
      <c r="AL187" s="77">
        <f>AK187/Z187</f>
        <v>0.4144144144144144</v>
      </c>
      <c r="AM187" s="83">
        <f>AL187/0.072266</f>
        <v>5.734569706562068</v>
      </c>
      <c r="AN187" s="75">
        <v>25</v>
      </c>
      <c r="AO187" s="66" t="s">
        <v>5</v>
      </c>
      <c r="AP187" s="78" t="s">
        <v>5</v>
      </c>
      <c r="AR187" s="281" t="s">
        <v>214</v>
      </c>
    </row>
    <row r="188" spans="1:44" x14ac:dyDescent="0.2">
      <c r="A188" s="174"/>
      <c r="B188" s="181">
        <v>4620171</v>
      </c>
      <c r="C188" s="68"/>
      <c r="D188" s="69"/>
      <c r="E188" s="70"/>
      <c r="F188" s="70"/>
      <c r="G188" s="71"/>
      <c r="H188" s="84">
        <v>244620171</v>
      </c>
      <c r="I188" s="73">
        <v>0.48</v>
      </c>
      <c r="J188" s="74">
        <f>I188*100</f>
        <v>48</v>
      </c>
      <c r="K188" s="75">
        <v>4735</v>
      </c>
      <c r="L188" s="75">
        <v>4539</v>
      </c>
      <c r="M188" s="85">
        <v>4419</v>
      </c>
      <c r="N188" s="76">
        <f>K188-M188</f>
        <v>316</v>
      </c>
      <c r="O188" s="273">
        <f>(K188-M188)/M188</f>
        <v>7.1509391264992075E-2</v>
      </c>
      <c r="P188" s="245">
        <v>9805.2999999999993</v>
      </c>
      <c r="Q188" s="79">
        <v>2836</v>
      </c>
      <c r="R188" s="86">
        <v>2487</v>
      </c>
      <c r="S188" s="76">
        <f>Q188-R188</f>
        <v>349</v>
      </c>
      <c r="T188" s="274">
        <f>S188/R188</f>
        <v>0.14032971451548049</v>
      </c>
      <c r="U188" s="75">
        <v>2648</v>
      </c>
      <c r="V188" s="85">
        <v>2337</v>
      </c>
      <c r="W188" s="76">
        <f>U188-V188</f>
        <v>311</v>
      </c>
      <c r="X188" s="273">
        <f>(U188-V188)/V188</f>
        <v>0.13307659392383397</v>
      </c>
      <c r="Y188" s="80">
        <f>U188/J188</f>
        <v>55.166666666666664</v>
      </c>
      <c r="Z188" s="81">
        <v>2395</v>
      </c>
      <c r="AA188" s="75">
        <v>595</v>
      </c>
      <c r="AB188" s="75">
        <v>35</v>
      </c>
      <c r="AC188" s="76">
        <f>AA188+AB188</f>
        <v>630</v>
      </c>
      <c r="AD188" s="77">
        <f>AC188/Z188</f>
        <v>0.26304801670146138</v>
      </c>
      <c r="AE188" s="82">
        <f>AD188/0.696754</f>
        <v>0.37753355804410366</v>
      </c>
      <c r="AF188" s="75">
        <v>965</v>
      </c>
      <c r="AG188" s="77">
        <f>AF188/Z188</f>
        <v>0.40292275574112735</v>
      </c>
      <c r="AH188" s="83">
        <f>AG188/0.22283</f>
        <v>1.8082069548136577</v>
      </c>
      <c r="AI188" s="75">
        <v>475</v>
      </c>
      <c r="AJ188" s="75">
        <v>290</v>
      </c>
      <c r="AK188" s="76">
        <f>AI188+AJ188</f>
        <v>765</v>
      </c>
      <c r="AL188" s="77">
        <f>AK188/Z188</f>
        <v>0.31941544885177453</v>
      </c>
      <c r="AM188" s="83">
        <f>AL188/0.072266</f>
        <v>4.4199962479142965</v>
      </c>
      <c r="AN188" s="75">
        <v>35</v>
      </c>
      <c r="AO188" s="66" t="s">
        <v>5</v>
      </c>
      <c r="AP188" s="78" t="s">
        <v>5</v>
      </c>
      <c r="AR188" s="281" t="s">
        <v>214</v>
      </c>
    </row>
    <row r="189" spans="1:44" x14ac:dyDescent="0.2">
      <c r="A189" s="174"/>
      <c r="B189" s="181">
        <v>4620172</v>
      </c>
      <c r="C189" s="68"/>
      <c r="D189" s="69"/>
      <c r="E189" s="70"/>
      <c r="F189" s="70"/>
      <c r="G189" s="71"/>
      <c r="H189" s="84">
        <v>244620172</v>
      </c>
      <c r="I189" s="73">
        <v>0.2</v>
      </c>
      <c r="J189" s="74">
        <f>I189*100</f>
        <v>20</v>
      </c>
      <c r="K189" s="75">
        <v>2496</v>
      </c>
      <c r="L189" s="75">
        <v>2200</v>
      </c>
      <c r="M189" s="85">
        <v>2043</v>
      </c>
      <c r="N189" s="76">
        <f>K189-M189</f>
        <v>453</v>
      </c>
      <c r="O189" s="273">
        <f>(K189-M189)/M189</f>
        <v>0.22173274596182085</v>
      </c>
      <c r="P189" s="245">
        <v>12593.3</v>
      </c>
      <c r="Q189" s="79">
        <v>1680</v>
      </c>
      <c r="R189" s="86">
        <v>1427</v>
      </c>
      <c r="S189" s="76">
        <f>Q189-R189</f>
        <v>253</v>
      </c>
      <c r="T189" s="274">
        <f>S189/R189</f>
        <v>0.17729502452697968</v>
      </c>
      <c r="U189" s="75">
        <v>1551</v>
      </c>
      <c r="V189" s="85">
        <v>1334</v>
      </c>
      <c r="W189" s="76">
        <f>U189-V189</f>
        <v>217</v>
      </c>
      <c r="X189" s="273">
        <f>(U189-V189)/V189</f>
        <v>0.16266866566716642</v>
      </c>
      <c r="Y189" s="80">
        <f>U189/J189</f>
        <v>77.55</v>
      </c>
      <c r="Z189" s="81">
        <v>1505</v>
      </c>
      <c r="AA189" s="75">
        <v>270</v>
      </c>
      <c r="AB189" s="75">
        <v>10</v>
      </c>
      <c r="AC189" s="76">
        <f>AA189+AB189</f>
        <v>280</v>
      </c>
      <c r="AD189" s="77">
        <f>AC189/Z189</f>
        <v>0.18604651162790697</v>
      </c>
      <c r="AE189" s="82">
        <f>AD189/0.696754</f>
        <v>0.26701893584809988</v>
      </c>
      <c r="AF189" s="75">
        <v>845</v>
      </c>
      <c r="AG189" s="77">
        <f>AF189/Z189</f>
        <v>0.56146179401993357</v>
      </c>
      <c r="AH189" s="83">
        <f>AG189/0.22283</f>
        <v>2.5196867298834698</v>
      </c>
      <c r="AI189" s="75">
        <v>210</v>
      </c>
      <c r="AJ189" s="75">
        <v>145</v>
      </c>
      <c r="AK189" s="76">
        <f>AI189+AJ189</f>
        <v>355</v>
      </c>
      <c r="AL189" s="77">
        <f>AK189/Z189</f>
        <v>0.23588039867109634</v>
      </c>
      <c r="AM189" s="83">
        <f>AL189/0.072266</f>
        <v>3.2640577681218876</v>
      </c>
      <c r="AN189" s="75">
        <v>20</v>
      </c>
      <c r="AO189" s="66" t="s">
        <v>5</v>
      </c>
      <c r="AP189" s="78" t="s">
        <v>5</v>
      </c>
      <c r="AR189" s="281" t="s">
        <v>214</v>
      </c>
    </row>
    <row r="190" spans="1:44" x14ac:dyDescent="0.2">
      <c r="A190" s="174"/>
      <c r="B190" s="181">
        <v>4620173</v>
      </c>
      <c r="C190" s="68"/>
      <c r="D190" s="69"/>
      <c r="E190" s="70"/>
      <c r="F190" s="70"/>
      <c r="G190" s="71"/>
      <c r="H190" s="84">
        <v>244620173</v>
      </c>
      <c r="I190" s="73">
        <v>0.19</v>
      </c>
      <c r="J190" s="74">
        <f>I190*100</f>
        <v>19</v>
      </c>
      <c r="K190" s="75">
        <v>2029</v>
      </c>
      <c r="L190" s="75">
        <v>1970</v>
      </c>
      <c r="M190" s="85">
        <v>1791</v>
      </c>
      <c r="N190" s="76">
        <f>K190-M190</f>
        <v>238</v>
      </c>
      <c r="O190" s="273">
        <f>(K190-M190)/M190</f>
        <v>0.13288665549972081</v>
      </c>
      <c r="P190" s="245">
        <v>10867.7</v>
      </c>
      <c r="Q190" s="79">
        <v>1212</v>
      </c>
      <c r="R190" s="86">
        <v>1114</v>
      </c>
      <c r="S190" s="76">
        <f>Q190-R190</f>
        <v>98</v>
      </c>
      <c r="T190" s="274">
        <f>S190/R190</f>
        <v>8.7971274685816878E-2</v>
      </c>
      <c r="U190" s="75">
        <v>1141</v>
      </c>
      <c r="V190" s="85">
        <v>1049</v>
      </c>
      <c r="W190" s="76">
        <f>U190-V190</f>
        <v>92</v>
      </c>
      <c r="X190" s="273">
        <f>(U190-V190)/V190</f>
        <v>8.7702573879885601E-2</v>
      </c>
      <c r="Y190" s="80">
        <f>U190/J190</f>
        <v>60.05263157894737</v>
      </c>
      <c r="Z190" s="81">
        <v>1235</v>
      </c>
      <c r="AA190" s="75">
        <v>280</v>
      </c>
      <c r="AB190" s="75">
        <v>15</v>
      </c>
      <c r="AC190" s="76">
        <f>AA190+AB190</f>
        <v>295</v>
      </c>
      <c r="AD190" s="77">
        <f>AC190/Z190</f>
        <v>0.23886639676113361</v>
      </c>
      <c r="AE190" s="82">
        <f>AD190/0.696754</f>
        <v>0.34282744951752497</v>
      </c>
      <c r="AF190" s="75">
        <v>560</v>
      </c>
      <c r="AG190" s="77">
        <f>AF190/Z190</f>
        <v>0.45344129554655871</v>
      </c>
      <c r="AH190" s="83">
        <f>AG190/0.22283</f>
        <v>2.034920322876447</v>
      </c>
      <c r="AI190" s="75">
        <v>175</v>
      </c>
      <c r="AJ190" s="75">
        <v>190</v>
      </c>
      <c r="AK190" s="76">
        <f>AI190+AJ190</f>
        <v>365</v>
      </c>
      <c r="AL190" s="77">
        <f>AK190/Z190</f>
        <v>0.29554655870445345</v>
      </c>
      <c r="AM190" s="83">
        <f>AL190/0.072266</f>
        <v>4.0897041306347859</v>
      </c>
      <c r="AN190" s="75">
        <v>15</v>
      </c>
      <c r="AO190" s="66" t="s">
        <v>5</v>
      </c>
      <c r="AP190" s="78" t="s">
        <v>5</v>
      </c>
      <c r="AR190" s="281" t="s">
        <v>214</v>
      </c>
    </row>
    <row r="191" spans="1:44" x14ac:dyDescent="0.2">
      <c r="A191" s="174"/>
      <c r="B191" s="181">
        <v>4620174</v>
      </c>
      <c r="C191" s="68"/>
      <c r="D191" s="69"/>
      <c r="E191" s="70"/>
      <c r="F191" s="70"/>
      <c r="G191" s="71"/>
      <c r="H191" s="84">
        <v>244620174</v>
      </c>
      <c r="I191" s="73">
        <v>0.23</v>
      </c>
      <c r="J191" s="74">
        <f>I191*100</f>
        <v>23</v>
      </c>
      <c r="K191" s="75">
        <v>2091</v>
      </c>
      <c r="L191" s="75">
        <v>2031</v>
      </c>
      <c r="M191" s="85">
        <v>1677</v>
      </c>
      <c r="N191" s="76">
        <f>K191-M191</f>
        <v>414</v>
      </c>
      <c r="O191" s="273">
        <f>(K191-M191)/M191</f>
        <v>0.24686940966010734</v>
      </c>
      <c r="P191" s="245">
        <v>9091.2999999999993</v>
      </c>
      <c r="Q191" s="79">
        <v>1305</v>
      </c>
      <c r="R191" s="86">
        <v>1035</v>
      </c>
      <c r="S191" s="76">
        <f>Q191-R191</f>
        <v>270</v>
      </c>
      <c r="T191" s="274">
        <f>S191/R191</f>
        <v>0.2608695652173913</v>
      </c>
      <c r="U191" s="75">
        <v>1221</v>
      </c>
      <c r="V191" s="85">
        <v>994</v>
      </c>
      <c r="W191" s="76">
        <f>U191-V191</f>
        <v>227</v>
      </c>
      <c r="X191" s="273">
        <f>(U191-V191)/V191</f>
        <v>0.2283702213279678</v>
      </c>
      <c r="Y191" s="80">
        <f>U191/J191</f>
        <v>53.086956521739133</v>
      </c>
      <c r="Z191" s="81">
        <v>1245</v>
      </c>
      <c r="AA191" s="75">
        <v>400</v>
      </c>
      <c r="AB191" s="75">
        <v>25</v>
      </c>
      <c r="AC191" s="76">
        <f>AA191+AB191</f>
        <v>425</v>
      </c>
      <c r="AD191" s="77">
        <f>AC191/Z191</f>
        <v>0.34136546184738958</v>
      </c>
      <c r="AE191" s="82">
        <f>AD191/0.696754</f>
        <v>0.48993685267309495</v>
      </c>
      <c r="AF191" s="75">
        <v>465</v>
      </c>
      <c r="AG191" s="77">
        <f>AF191/Z191</f>
        <v>0.37349397590361444</v>
      </c>
      <c r="AH191" s="83">
        <f>AG191/0.22283</f>
        <v>1.676138652352082</v>
      </c>
      <c r="AI191" s="75">
        <v>135</v>
      </c>
      <c r="AJ191" s="75">
        <v>200</v>
      </c>
      <c r="AK191" s="76">
        <f>AI191+AJ191</f>
        <v>335</v>
      </c>
      <c r="AL191" s="77">
        <f>AK191/Z191</f>
        <v>0.26907630522088355</v>
      </c>
      <c r="AM191" s="83">
        <f>AL191/0.072266</f>
        <v>3.7234149561465082</v>
      </c>
      <c r="AN191" s="75">
        <v>20</v>
      </c>
      <c r="AO191" s="66" t="s">
        <v>5</v>
      </c>
      <c r="AP191" s="78" t="s">
        <v>5</v>
      </c>
      <c r="AR191" s="281" t="s">
        <v>214</v>
      </c>
    </row>
    <row r="192" spans="1:44" x14ac:dyDescent="0.2">
      <c r="A192" s="174"/>
      <c r="B192" s="181">
        <v>4620175</v>
      </c>
      <c r="C192" s="68"/>
      <c r="D192" s="69"/>
      <c r="E192" s="70"/>
      <c r="F192" s="70"/>
      <c r="G192" s="71"/>
      <c r="H192" s="84">
        <v>244620175</v>
      </c>
      <c r="I192" s="73">
        <v>0.12</v>
      </c>
      <c r="J192" s="74">
        <f>I192*100</f>
        <v>12</v>
      </c>
      <c r="K192" s="75">
        <v>1978</v>
      </c>
      <c r="L192" s="75">
        <v>2044</v>
      </c>
      <c r="M192" s="85">
        <v>1880</v>
      </c>
      <c r="N192" s="76">
        <f>K192-M192</f>
        <v>98</v>
      </c>
      <c r="O192" s="273">
        <f>(K192-M192)/M192</f>
        <v>5.2127659574468084E-2</v>
      </c>
      <c r="P192" s="245">
        <v>16621.8</v>
      </c>
      <c r="Q192" s="79">
        <v>1141</v>
      </c>
      <c r="R192" s="86">
        <v>1108</v>
      </c>
      <c r="S192" s="76">
        <f>Q192-R192</f>
        <v>33</v>
      </c>
      <c r="T192" s="274">
        <f>S192/R192</f>
        <v>2.9783393501805054E-2</v>
      </c>
      <c r="U192" s="75">
        <v>1059</v>
      </c>
      <c r="V192" s="85">
        <v>1046</v>
      </c>
      <c r="W192" s="76">
        <f>U192-V192</f>
        <v>13</v>
      </c>
      <c r="X192" s="273">
        <f>(U192-V192)/V192</f>
        <v>1.24282982791587E-2</v>
      </c>
      <c r="Y192" s="80">
        <f>U192/J192</f>
        <v>88.25</v>
      </c>
      <c r="Z192" s="81">
        <v>1190</v>
      </c>
      <c r="AA192" s="75">
        <v>405</v>
      </c>
      <c r="AB192" s="75">
        <v>40</v>
      </c>
      <c r="AC192" s="76">
        <f>AA192+AB192</f>
        <v>445</v>
      </c>
      <c r="AD192" s="77">
        <f>AC192/Z192</f>
        <v>0.37394957983193278</v>
      </c>
      <c r="AE192" s="82">
        <f>AD192/0.696754</f>
        <v>0.5367024514131713</v>
      </c>
      <c r="AF192" s="75">
        <v>380</v>
      </c>
      <c r="AG192" s="77">
        <f>AF192/Z192</f>
        <v>0.31932773109243695</v>
      </c>
      <c r="AH192" s="83">
        <f>AG192/0.22283</f>
        <v>1.4330553834422517</v>
      </c>
      <c r="AI192" s="75">
        <v>130</v>
      </c>
      <c r="AJ192" s="75">
        <v>220</v>
      </c>
      <c r="AK192" s="76">
        <f>AI192+AJ192</f>
        <v>350</v>
      </c>
      <c r="AL192" s="77">
        <f>AK192/Z192</f>
        <v>0.29411764705882354</v>
      </c>
      <c r="AM192" s="83">
        <f>AL192/0.072266</f>
        <v>4.0699311856035143</v>
      </c>
      <c r="AN192" s="75">
        <v>10</v>
      </c>
      <c r="AO192" s="66" t="s">
        <v>5</v>
      </c>
      <c r="AP192" s="78" t="s">
        <v>5</v>
      </c>
      <c r="AR192" s="281" t="s">
        <v>214</v>
      </c>
    </row>
    <row r="193" spans="1:45" x14ac:dyDescent="0.2">
      <c r="A193" s="174"/>
      <c r="B193" s="181">
        <v>4620176</v>
      </c>
      <c r="C193" s="68"/>
      <c r="D193" s="69"/>
      <c r="E193" s="70"/>
      <c r="F193" s="70"/>
      <c r="G193" s="71"/>
      <c r="H193" s="84">
        <v>244620176</v>
      </c>
      <c r="I193" s="73">
        <v>0.11</v>
      </c>
      <c r="J193" s="74">
        <f>I193*100</f>
        <v>11</v>
      </c>
      <c r="K193" s="75">
        <v>1572</v>
      </c>
      <c r="L193" s="75">
        <v>1551</v>
      </c>
      <c r="M193" s="85">
        <v>1597</v>
      </c>
      <c r="N193" s="76">
        <f>K193-M193</f>
        <v>-25</v>
      </c>
      <c r="O193" s="273">
        <f>(K193-M193)/M193</f>
        <v>-1.5654351909830933E-2</v>
      </c>
      <c r="P193" s="245">
        <v>13789.5</v>
      </c>
      <c r="Q193" s="79">
        <v>920</v>
      </c>
      <c r="R193" s="86">
        <v>927</v>
      </c>
      <c r="S193" s="76">
        <f>Q193-R193</f>
        <v>-7</v>
      </c>
      <c r="T193" s="274">
        <f>S193/R193</f>
        <v>-7.551240560949299E-3</v>
      </c>
      <c r="U193" s="75">
        <v>873</v>
      </c>
      <c r="V193" s="85">
        <v>894</v>
      </c>
      <c r="W193" s="76">
        <f>U193-V193</f>
        <v>-21</v>
      </c>
      <c r="X193" s="273">
        <f>(U193-V193)/V193</f>
        <v>-2.3489932885906041E-2</v>
      </c>
      <c r="Y193" s="80">
        <f>U193/J193</f>
        <v>79.36363636363636</v>
      </c>
      <c r="Z193" s="81">
        <v>880</v>
      </c>
      <c r="AA193" s="75">
        <v>245</v>
      </c>
      <c r="AB193" s="75">
        <v>20</v>
      </c>
      <c r="AC193" s="76">
        <f>AA193+AB193</f>
        <v>265</v>
      </c>
      <c r="AD193" s="77">
        <f>AC193/Z193</f>
        <v>0.30113636363636365</v>
      </c>
      <c r="AE193" s="82">
        <f>AD193/0.696754</f>
        <v>0.43219897357799691</v>
      </c>
      <c r="AF193" s="75">
        <v>365</v>
      </c>
      <c r="AG193" s="77">
        <f>AF193/Z193</f>
        <v>0.41477272727272729</v>
      </c>
      <c r="AH193" s="83">
        <f>AG193/0.22283</f>
        <v>1.8613863809753053</v>
      </c>
      <c r="AI193" s="75">
        <v>95</v>
      </c>
      <c r="AJ193" s="75">
        <v>135</v>
      </c>
      <c r="AK193" s="76">
        <f>AI193+AJ193</f>
        <v>230</v>
      </c>
      <c r="AL193" s="77">
        <f>AK193/Z193</f>
        <v>0.26136363636363635</v>
      </c>
      <c r="AM193" s="83">
        <f>AL193/0.072266</f>
        <v>3.6166888490249409</v>
      </c>
      <c r="AN193" s="75">
        <v>20</v>
      </c>
      <c r="AO193" s="66" t="s">
        <v>5</v>
      </c>
      <c r="AP193" s="78" t="s">
        <v>5</v>
      </c>
      <c r="AR193" s="281" t="s">
        <v>214</v>
      </c>
    </row>
    <row r="194" spans="1:45" x14ac:dyDescent="0.2">
      <c r="A194" s="174"/>
      <c r="B194" s="181">
        <v>4620177</v>
      </c>
      <c r="C194" s="68"/>
      <c r="D194" s="69"/>
      <c r="E194" s="70"/>
      <c r="F194" s="70"/>
      <c r="G194" s="71"/>
      <c r="H194" s="84">
        <v>244620177</v>
      </c>
      <c r="I194" s="73">
        <v>0.1</v>
      </c>
      <c r="J194" s="74">
        <f>I194*100</f>
        <v>10</v>
      </c>
      <c r="K194" s="75">
        <v>1346</v>
      </c>
      <c r="L194" s="75">
        <v>1189</v>
      </c>
      <c r="M194" s="85">
        <v>1244</v>
      </c>
      <c r="N194" s="76">
        <f>K194-M194</f>
        <v>102</v>
      </c>
      <c r="O194" s="273">
        <f>(K194-M194)/M194</f>
        <v>8.1993569131832797E-2</v>
      </c>
      <c r="P194" s="245">
        <v>13623.5</v>
      </c>
      <c r="Q194" s="79">
        <v>802</v>
      </c>
      <c r="R194" s="86">
        <v>746</v>
      </c>
      <c r="S194" s="76">
        <f>Q194-R194</f>
        <v>56</v>
      </c>
      <c r="T194" s="274">
        <f>S194/R194</f>
        <v>7.5067024128686322E-2</v>
      </c>
      <c r="U194" s="75">
        <v>748</v>
      </c>
      <c r="V194" s="85">
        <v>712</v>
      </c>
      <c r="W194" s="76">
        <f>U194-V194</f>
        <v>36</v>
      </c>
      <c r="X194" s="273">
        <f>(U194-V194)/V194</f>
        <v>5.0561797752808987E-2</v>
      </c>
      <c r="Y194" s="80">
        <f>U194/J194</f>
        <v>74.8</v>
      </c>
      <c r="Z194" s="81">
        <v>815</v>
      </c>
      <c r="AA194" s="75">
        <v>210</v>
      </c>
      <c r="AB194" s="75">
        <v>10</v>
      </c>
      <c r="AC194" s="76">
        <f>AA194+AB194</f>
        <v>220</v>
      </c>
      <c r="AD194" s="77">
        <f>AC194/Z194</f>
        <v>0.26993865030674846</v>
      </c>
      <c r="AE194" s="82">
        <f>AD194/0.696754</f>
        <v>0.38742317992684427</v>
      </c>
      <c r="AF194" s="75">
        <v>320</v>
      </c>
      <c r="AG194" s="77">
        <f>AF194/Z194</f>
        <v>0.39263803680981596</v>
      </c>
      <c r="AH194" s="83">
        <f>AG194/0.22283</f>
        <v>1.7620519535512094</v>
      </c>
      <c r="AI194" s="75">
        <v>125</v>
      </c>
      <c r="AJ194" s="75">
        <v>145</v>
      </c>
      <c r="AK194" s="76">
        <f>AI194+AJ194</f>
        <v>270</v>
      </c>
      <c r="AL194" s="77">
        <f>AK194/Z194</f>
        <v>0.33128834355828218</v>
      </c>
      <c r="AM194" s="83">
        <f>AL194/0.072266</f>
        <v>4.5842905869742641</v>
      </c>
      <c r="AN194" s="75">
        <v>15</v>
      </c>
      <c r="AO194" s="66" t="s">
        <v>5</v>
      </c>
      <c r="AP194" s="78" t="s">
        <v>5</v>
      </c>
      <c r="AR194" s="281" t="s">
        <v>214</v>
      </c>
    </row>
    <row r="195" spans="1:45" x14ac:dyDescent="0.2">
      <c r="A195" s="174"/>
      <c r="B195" s="181">
        <v>4620178</v>
      </c>
      <c r="C195" s="68"/>
      <c r="D195" s="69"/>
      <c r="E195" s="70"/>
      <c r="F195" s="70"/>
      <c r="G195" s="71"/>
      <c r="H195" s="84">
        <v>244620178</v>
      </c>
      <c r="I195" s="73">
        <v>0.28000000000000003</v>
      </c>
      <c r="J195" s="74">
        <f>I195*100</f>
        <v>28.000000000000004</v>
      </c>
      <c r="K195" s="75">
        <v>2353</v>
      </c>
      <c r="L195" s="75">
        <v>2297</v>
      </c>
      <c r="M195" s="85">
        <v>2392</v>
      </c>
      <c r="N195" s="76">
        <f>K195-M195</f>
        <v>-39</v>
      </c>
      <c r="O195" s="273">
        <f>(K195-M195)/M195</f>
        <v>-1.6304347826086956E-2</v>
      </c>
      <c r="P195" s="245">
        <v>8406.6</v>
      </c>
      <c r="Q195" s="79">
        <v>1422</v>
      </c>
      <c r="R195" s="86">
        <v>1446</v>
      </c>
      <c r="S195" s="76">
        <f>Q195-R195</f>
        <v>-24</v>
      </c>
      <c r="T195" s="274">
        <f>S195/R195</f>
        <v>-1.6597510373443983E-2</v>
      </c>
      <c r="U195" s="75">
        <v>1323</v>
      </c>
      <c r="V195" s="85">
        <v>1380</v>
      </c>
      <c r="W195" s="76">
        <f>U195-V195</f>
        <v>-57</v>
      </c>
      <c r="X195" s="273">
        <f>(U195-V195)/V195</f>
        <v>-4.1304347826086954E-2</v>
      </c>
      <c r="Y195" s="80">
        <f>U195/J195</f>
        <v>47.249999999999993</v>
      </c>
      <c r="Z195" s="81">
        <v>1500</v>
      </c>
      <c r="AA195" s="75">
        <v>345</v>
      </c>
      <c r="AB195" s="75">
        <v>25</v>
      </c>
      <c r="AC195" s="76">
        <f>AA195+AB195</f>
        <v>370</v>
      </c>
      <c r="AD195" s="77">
        <f>AC195/Z195</f>
        <v>0.24666666666666667</v>
      </c>
      <c r="AE195" s="82">
        <f>AD195/0.696754</f>
        <v>0.35402260577860578</v>
      </c>
      <c r="AF195" s="75">
        <v>605</v>
      </c>
      <c r="AG195" s="77">
        <f>AF195/Z195</f>
        <v>0.40333333333333332</v>
      </c>
      <c r="AH195" s="83">
        <f>AG195/0.22283</f>
        <v>1.8100495145776301</v>
      </c>
      <c r="AI195" s="75">
        <v>225</v>
      </c>
      <c r="AJ195" s="75">
        <v>285</v>
      </c>
      <c r="AK195" s="76">
        <f>AI195+AJ195</f>
        <v>510</v>
      </c>
      <c r="AL195" s="77">
        <f>AK195/Z195</f>
        <v>0.34</v>
      </c>
      <c r="AM195" s="83">
        <f>AL195/0.072266</f>
        <v>4.7048404505576622</v>
      </c>
      <c r="AN195" s="75">
        <v>20</v>
      </c>
      <c r="AO195" s="66" t="s">
        <v>5</v>
      </c>
      <c r="AP195" s="78" t="s">
        <v>5</v>
      </c>
      <c r="AR195" s="281" t="s">
        <v>214</v>
      </c>
    </row>
    <row r="196" spans="1:45" x14ac:dyDescent="0.2">
      <c r="A196" s="174"/>
      <c r="B196" s="181">
        <v>4620179</v>
      </c>
      <c r="C196" s="68"/>
      <c r="D196" s="69"/>
      <c r="E196" s="70"/>
      <c r="F196" s="70"/>
      <c r="G196" s="71"/>
      <c r="H196" s="84">
        <v>244620179</v>
      </c>
      <c r="I196" s="73">
        <v>0.5</v>
      </c>
      <c r="J196" s="74">
        <f>I196*100</f>
        <v>50</v>
      </c>
      <c r="K196" s="75">
        <v>3819</v>
      </c>
      <c r="L196" s="75">
        <v>3703</v>
      </c>
      <c r="M196" s="85">
        <v>3821</v>
      </c>
      <c r="N196" s="76">
        <f>K196-M196</f>
        <v>-2</v>
      </c>
      <c r="O196" s="273">
        <f>(K196-M196)/M196</f>
        <v>-5.2342318764721273E-4</v>
      </c>
      <c r="P196" s="245">
        <v>7668.7</v>
      </c>
      <c r="Q196" s="79">
        <v>2356</v>
      </c>
      <c r="R196" s="86">
        <v>2271</v>
      </c>
      <c r="S196" s="76">
        <f>Q196-R196</f>
        <v>85</v>
      </c>
      <c r="T196" s="274">
        <f>S196/R196</f>
        <v>3.7428445618670189E-2</v>
      </c>
      <c r="U196" s="75">
        <v>2172</v>
      </c>
      <c r="V196" s="85">
        <v>2148</v>
      </c>
      <c r="W196" s="76">
        <f>U196-V196</f>
        <v>24</v>
      </c>
      <c r="X196" s="273">
        <f>(U196-V196)/V196</f>
        <v>1.11731843575419E-2</v>
      </c>
      <c r="Y196" s="80">
        <f>U196/J196</f>
        <v>43.44</v>
      </c>
      <c r="Z196" s="81">
        <v>2255</v>
      </c>
      <c r="AA196" s="75">
        <v>820</v>
      </c>
      <c r="AB196" s="75">
        <v>50</v>
      </c>
      <c r="AC196" s="76">
        <f>AA196+AB196</f>
        <v>870</v>
      </c>
      <c r="AD196" s="77">
        <f>AC196/Z196</f>
        <v>0.38580931263858093</v>
      </c>
      <c r="AE196" s="82">
        <f>AD196/0.696754</f>
        <v>0.55372385754309406</v>
      </c>
      <c r="AF196" s="75">
        <v>810</v>
      </c>
      <c r="AG196" s="77">
        <f>AF196/Z196</f>
        <v>0.35920177383592017</v>
      </c>
      <c r="AH196" s="83">
        <f>AG196/0.22283</f>
        <v>1.6119991645466059</v>
      </c>
      <c r="AI196" s="75">
        <v>275</v>
      </c>
      <c r="AJ196" s="75">
        <v>280</v>
      </c>
      <c r="AK196" s="76">
        <f>AI196+AJ196</f>
        <v>555</v>
      </c>
      <c r="AL196" s="77">
        <f>AK196/Z196</f>
        <v>0.24611973392461198</v>
      </c>
      <c r="AM196" s="83">
        <f>AL196/0.072266</f>
        <v>3.4057472936735391</v>
      </c>
      <c r="AN196" s="75">
        <v>30</v>
      </c>
      <c r="AO196" s="66" t="s">
        <v>5</v>
      </c>
      <c r="AP196" s="78" t="s">
        <v>5</v>
      </c>
      <c r="AR196" s="281" t="s">
        <v>214</v>
      </c>
    </row>
    <row r="197" spans="1:45" x14ac:dyDescent="0.2">
      <c r="A197" s="174"/>
      <c r="B197" s="181">
        <v>4620180</v>
      </c>
      <c r="C197" s="68"/>
      <c r="D197" s="69"/>
      <c r="E197" s="70"/>
      <c r="F197" s="70"/>
      <c r="G197" s="71"/>
      <c r="H197" s="84">
        <v>244620180</v>
      </c>
      <c r="I197" s="73">
        <v>0.26</v>
      </c>
      <c r="J197" s="74">
        <f>I197*100</f>
        <v>26</v>
      </c>
      <c r="K197" s="75">
        <v>3378</v>
      </c>
      <c r="L197" s="75">
        <v>3453</v>
      </c>
      <c r="M197" s="85">
        <v>3572</v>
      </c>
      <c r="N197" s="76">
        <f>K197-M197</f>
        <v>-194</v>
      </c>
      <c r="O197" s="273">
        <f>(K197-M197)/M197</f>
        <v>-5.4311310190369541E-2</v>
      </c>
      <c r="P197" s="245">
        <v>12790.6</v>
      </c>
      <c r="Q197" s="79">
        <v>2022</v>
      </c>
      <c r="R197" s="86">
        <v>1984</v>
      </c>
      <c r="S197" s="76">
        <f>Q197-R197</f>
        <v>38</v>
      </c>
      <c r="T197" s="274">
        <f>S197/R197</f>
        <v>1.9153225806451613E-2</v>
      </c>
      <c r="U197" s="75">
        <v>1904</v>
      </c>
      <c r="V197" s="85">
        <v>1909</v>
      </c>
      <c r="W197" s="76">
        <f>U197-V197</f>
        <v>-5</v>
      </c>
      <c r="X197" s="273">
        <f>(U197-V197)/V197</f>
        <v>-2.6191723415400735E-3</v>
      </c>
      <c r="Y197" s="80">
        <f>U197/J197</f>
        <v>73.230769230769226</v>
      </c>
      <c r="Z197" s="81">
        <v>1740</v>
      </c>
      <c r="AA197" s="75">
        <v>690</v>
      </c>
      <c r="AB197" s="75">
        <v>35</v>
      </c>
      <c r="AC197" s="76">
        <f>AA197+AB197</f>
        <v>725</v>
      </c>
      <c r="AD197" s="77">
        <f>AC197/Z197</f>
        <v>0.41666666666666669</v>
      </c>
      <c r="AE197" s="82">
        <f>AD197/0.696754</f>
        <v>0.59801115840980701</v>
      </c>
      <c r="AF197" s="75">
        <v>610</v>
      </c>
      <c r="AG197" s="77">
        <f>AF197/Z197</f>
        <v>0.35057471264367818</v>
      </c>
      <c r="AH197" s="83">
        <f>AG197/0.22283</f>
        <v>1.5732832771335914</v>
      </c>
      <c r="AI197" s="75">
        <v>185</v>
      </c>
      <c r="AJ197" s="75">
        <v>210</v>
      </c>
      <c r="AK197" s="76">
        <f>AI197+AJ197</f>
        <v>395</v>
      </c>
      <c r="AL197" s="77">
        <f>AK197/Z197</f>
        <v>0.22701149425287356</v>
      </c>
      <c r="AM197" s="83">
        <f>AL197/0.072266</f>
        <v>3.1413319438307581</v>
      </c>
      <c r="AN197" s="75">
        <v>10</v>
      </c>
      <c r="AO197" s="66" t="s">
        <v>5</v>
      </c>
      <c r="AP197" s="78" t="s">
        <v>5</v>
      </c>
      <c r="AR197" s="281" t="s">
        <v>214</v>
      </c>
    </row>
    <row r="198" spans="1:45" x14ac:dyDescent="0.2">
      <c r="A198" s="174"/>
      <c r="B198" s="181">
        <v>4620181</v>
      </c>
      <c r="C198" s="68"/>
      <c r="D198" s="69"/>
      <c r="E198" s="70"/>
      <c r="F198" s="70"/>
      <c r="G198" s="71"/>
      <c r="H198" s="84">
        <v>244620181</v>
      </c>
      <c r="I198" s="73">
        <v>0.33</v>
      </c>
      <c r="J198" s="74">
        <f>I198*100</f>
        <v>33</v>
      </c>
      <c r="K198" s="75">
        <v>4468</v>
      </c>
      <c r="L198" s="75">
        <v>3570</v>
      </c>
      <c r="M198" s="85">
        <v>3816</v>
      </c>
      <c r="N198" s="76">
        <f>K198-M198</f>
        <v>652</v>
      </c>
      <c r="O198" s="273">
        <f>(K198-M198)/M198</f>
        <v>0.17085953878406709</v>
      </c>
      <c r="P198" s="245">
        <v>13341.3</v>
      </c>
      <c r="Q198" s="79">
        <v>3042</v>
      </c>
      <c r="R198" s="86">
        <v>2104</v>
      </c>
      <c r="S198" s="76">
        <f>Q198-R198</f>
        <v>938</v>
      </c>
      <c r="T198" s="274">
        <f>S198/R198</f>
        <v>0.44581749049429659</v>
      </c>
      <c r="U198" s="75">
        <v>2449</v>
      </c>
      <c r="V198" s="85">
        <v>2021</v>
      </c>
      <c r="W198" s="76">
        <f>U198-V198</f>
        <v>428</v>
      </c>
      <c r="X198" s="273">
        <f>(U198-V198)/V198</f>
        <v>0.21177634834240475</v>
      </c>
      <c r="Y198" s="80">
        <f>U198/J198</f>
        <v>74.212121212121218</v>
      </c>
      <c r="Z198" s="81">
        <v>2355</v>
      </c>
      <c r="AA198" s="75">
        <v>910</v>
      </c>
      <c r="AB198" s="75">
        <v>90</v>
      </c>
      <c r="AC198" s="76">
        <f>AA198+AB198</f>
        <v>1000</v>
      </c>
      <c r="AD198" s="77">
        <f>AC198/Z198</f>
        <v>0.42462845010615713</v>
      </c>
      <c r="AE198" s="82">
        <f>AD198/0.696754</f>
        <v>0.60943812322018553</v>
      </c>
      <c r="AF198" s="75">
        <v>850</v>
      </c>
      <c r="AG198" s="77">
        <f>AF198/Z198</f>
        <v>0.36093418259023352</v>
      </c>
      <c r="AH198" s="83">
        <f>AG198/0.22283</f>
        <v>1.6197737404758494</v>
      </c>
      <c r="AI198" s="75">
        <v>275</v>
      </c>
      <c r="AJ198" s="75">
        <v>215</v>
      </c>
      <c r="AK198" s="76">
        <f>AI198+AJ198</f>
        <v>490</v>
      </c>
      <c r="AL198" s="77">
        <f>AK198/Z198</f>
        <v>0.20806794055201699</v>
      </c>
      <c r="AM198" s="83">
        <f>AL198/0.072266</f>
        <v>2.8791954799216368</v>
      </c>
      <c r="AN198" s="75">
        <v>20</v>
      </c>
      <c r="AO198" s="66" t="s">
        <v>5</v>
      </c>
      <c r="AP198" s="78" t="s">
        <v>5</v>
      </c>
      <c r="AR198" s="281" t="s">
        <v>214</v>
      </c>
    </row>
    <row r="199" spans="1:45" x14ac:dyDescent="0.2">
      <c r="A199" s="174"/>
      <c r="B199" s="181">
        <v>4620182</v>
      </c>
      <c r="C199" s="68"/>
      <c r="D199" s="69"/>
      <c r="E199" s="70"/>
      <c r="F199" s="70"/>
      <c r="G199" s="71"/>
      <c r="H199" s="84">
        <v>244620182</v>
      </c>
      <c r="I199" s="73">
        <v>0.14000000000000001</v>
      </c>
      <c r="J199" s="74">
        <f>I199*100</f>
        <v>14.000000000000002</v>
      </c>
      <c r="K199" s="75">
        <v>2155</v>
      </c>
      <c r="L199" s="75">
        <v>2154</v>
      </c>
      <c r="M199" s="85">
        <v>2150</v>
      </c>
      <c r="N199" s="76">
        <f>K199-M199</f>
        <v>5</v>
      </c>
      <c r="O199" s="273">
        <f>(K199-M199)/M199</f>
        <v>2.3255813953488372E-3</v>
      </c>
      <c r="P199" s="245">
        <v>15638.6</v>
      </c>
      <c r="Q199" s="79">
        <v>1182</v>
      </c>
      <c r="R199" s="86">
        <v>1189</v>
      </c>
      <c r="S199" s="76">
        <f>Q199-R199</f>
        <v>-7</v>
      </c>
      <c r="T199" s="274">
        <f>S199/R199</f>
        <v>-5.8873002523128683E-3</v>
      </c>
      <c r="U199" s="75">
        <v>1125</v>
      </c>
      <c r="V199" s="85">
        <v>1147</v>
      </c>
      <c r="W199" s="76">
        <f>U199-V199</f>
        <v>-22</v>
      </c>
      <c r="X199" s="273">
        <f>(U199-V199)/V199</f>
        <v>-1.9180470793374021E-2</v>
      </c>
      <c r="Y199" s="80">
        <f>U199/J199</f>
        <v>80.357142857142847</v>
      </c>
      <c r="Z199" s="81">
        <v>1100</v>
      </c>
      <c r="AA199" s="75">
        <v>415</v>
      </c>
      <c r="AB199" s="75">
        <v>35</v>
      </c>
      <c r="AC199" s="76">
        <f>AA199+AB199</f>
        <v>450</v>
      </c>
      <c r="AD199" s="77">
        <f>AC199/Z199</f>
        <v>0.40909090909090912</v>
      </c>
      <c r="AE199" s="82">
        <f>AD199/0.696754</f>
        <v>0.58713822825690143</v>
      </c>
      <c r="AF199" s="75">
        <v>395</v>
      </c>
      <c r="AG199" s="77">
        <f>AF199/Z199</f>
        <v>0.35909090909090907</v>
      </c>
      <c r="AH199" s="83">
        <f>AG199/0.22283</f>
        <v>1.6115016339402641</v>
      </c>
      <c r="AI199" s="75">
        <v>90</v>
      </c>
      <c r="AJ199" s="75">
        <v>150</v>
      </c>
      <c r="AK199" s="76">
        <f>AI199+AJ199</f>
        <v>240</v>
      </c>
      <c r="AL199" s="77">
        <f>AK199/Z199</f>
        <v>0.21818181818181817</v>
      </c>
      <c r="AM199" s="83">
        <f>AL199/0.072266</f>
        <v>3.0191489522295156</v>
      </c>
      <c r="AN199" s="75">
        <v>10</v>
      </c>
      <c r="AO199" s="66" t="s">
        <v>5</v>
      </c>
      <c r="AP199" s="78" t="s">
        <v>5</v>
      </c>
      <c r="AR199" s="281" t="s">
        <v>214</v>
      </c>
    </row>
    <row r="200" spans="1:45" x14ac:dyDescent="0.2">
      <c r="A200" s="174"/>
      <c r="B200" s="181">
        <v>4620183</v>
      </c>
      <c r="C200" s="68"/>
      <c r="D200" s="69"/>
      <c r="E200" s="70"/>
      <c r="F200" s="70"/>
      <c r="G200" s="71"/>
      <c r="H200" s="84">
        <v>244620183</v>
      </c>
      <c r="I200" s="73">
        <v>0.13</v>
      </c>
      <c r="J200" s="74">
        <f>I200*100</f>
        <v>13</v>
      </c>
      <c r="K200" s="75">
        <v>2205</v>
      </c>
      <c r="L200" s="75">
        <v>2205</v>
      </c>
      <c r="M200" s="85">
        <v>2185</v>
      </c>
      <c r="N200" s="76">
        <f>K200-M200</f>
        <v>20</v>
      </c>
      <c r="O200" s="273">
        <f>(K200-M200)/M200</f>
        <v>9.1533180778032037E-3</v>
      </c>
      <c r="P200" s="245">
        <v>16742.599999999999</v>
      </c>
      <c r="Q200" s="79">
        <v>1265</v>
      </c>
      <c r="R200" s="86">
        <v>1264</v>
      </c>
      <c r="S200" s="76">
        <f>Q200-R200</f>
        <v>1</v>
      </c>
      <c r="T200" s="274">
        <f>S200/R200</f>
        <v>7.911392405063291E-4</v>
      </c>
      <c r="U200" s="75">
        <v>1231</v>
      </c>
      <c r="V200" s="85">
        <v>1215</v>
      </c>
      <c r="W200" s="76">
        <f>U200-V200</f>
        <v>16</v>
      </c>
      <c r="X200" s="273">
        <f>(U200-V200)/V200</f>
        <v>1.3168724279835391E-2</v>
      </c>
      <c r="Y200" s="80">
        <f>U200/J200</f>
        <v>94.692307692307693</v>
      </c>
      <c r="Z200" s="81">
        <v>1240</v>
      </c>
      <c r="AA200" s="75">
        <v>565</v>
      </c>
      <c r="AB200" s="75">
        <v>20</v>
      </c>
      <c r="AC200" s="76">
        <f>AA200+AB200</f>
        <v>585</v>
      </c>
      <c r="AD200" s="77">
        <f>AC200/Z200</f>
        <v>0.47177419354838712</v>
      </c>
      <c r="AE200" s="82">
        <f>AD200/0.696754</f>
        <v>0.67710295678013632</v>
      </c>
      <c r="AF200" s="75">
        <v>400</v>
      </c>
      <c r="AG200" s="77">
        <f>AF200/Z200</f>
        <v>0.32258064516129031</v>
      </c>
      <c r="AH200" s="83">
        <f>AG200/0.22283</f>
        <v>1.4476535707099147</v>
      </c>
      <c r="AI200" s="75">
        <v>135</v>
      </c>
      <c r="AJ200" s="75">
        <v>95</v>
      </c>
      <c r="AK200" s="76">
        <f>AI200+AJ200</f>
        <v>230</v>
      </c>
      <c r="AL200" s="77">
        <f>AK200/Z200</f>
        <v>0.18548387096774194</v>
      </c>
      <c r="AM200" s="83">
        <f>AL200/0.072266</f>
        <v>2.5666824089854421</v>
      </c>
      <c r="AN200" s="75">
        <v>20</v>
      </c>
      <c r="AO200" s="66" t="s">
        <v>5</v>
      </c>
      <c r="AP200" s="78" t="s">
        <v>5</v>
      </c>
      <c r="AR200" s="281" t="s">
        <v>214</v>
      </c>
    </row>
    <row r="201" spans="1:45" x14ac:dyDescent="0.2">
      <c r="A201" s="174"/>
      <c r="B201" s="181">
        <v>4620184</v>
      </c>
      <c r="C201" s="68"/>
      <c r="D201" s="69"/>
      <c r="E201" s="70"/>
      <c r="F201" s="70"/>
      <c r="G201" s="71"/>
      <c r="H201" s="84">
        <v>244620184</v>
      </c>
      <c r="I201" s="73">
        <v>0.22</v>
      </c>
      <c r="J201" s="74">
        <f>I201*100</f>
        <v>22</v>
      </c>
      <c r="K201" s="75">
        <v>2943</v>
      </c>
      <c r="L201" s="75">
        <v>2910</v>
      </c>
      <c r="M201" s="85">
        <v>3031</v>
      </c>
      <c r="N201" s="76">
        <f>K201-M201</f>
        <v>-88</v>
      </c>
      <c r="O201" s="273">
        <f>(K201-M201)/M201</f>
        <v>-2.9033322335862751E-2</v>
      </c>
      <c r="P201" s="245">
        <v>13426.1</v>
      </c>
      <c r="Q201" s="79">
        <v>1615</v>
      </c>
      <c r="R201" s="86">
        <v>1568</v>
      </c>
      <c r="S201" s="76">
        <f>Q201-R201</f>
        <v>47</v>
      </c>
      <c r="T201" s="274">
        <f>S201/R201</f>
        <v>2.9974489795918366E-2</v>
      </c>
      <c r="U201" s="75">
        <v>1540</v>
      </c>
      <c r="V201" s="85">
        <v>1517</v>
      </c>
      <c r="W201" s="76">
        <f>U201-V201</f>
        <v>23</v>
      </c>
      <c r="X201" s="273">
        <f>(U201-V201)/V201</f>
        <v>1.5161502966381015E-2</v>
      </c>
      <c r="Y201" s="80">
        <f>U201/J201</f>
        <v>70</v>
      </c>
      <c r="Z201" s="81">
        <v>1605</v>
      </c>
      <c r="AA201" s="75">
        <v>675</v>
      </c>
      <c r="AB201" s="75">
        <v>55</v>
      </c>
      <c r="AC201" s="76">
        <f>AA201+AB201</f>
        <v>730</v>
      </c>
      <c r="AD201" s="77">
        <f>AC201/Z201</f>
        <v>0.45482866043613707</v>
      </c>
      <c r="AE201" s="82">
        <f>AD201/0.696754</f>
        <v>0.65278227385294818</v>
      </c>
      <c r="AF201" s="75">
        <v>615</v>
      </c>
      <c r="AG201" s="77">
        <f>AF201/Z201</f>
        <v>0.38317757009345793</v>
      </c>
      <c r="AH201" s="83">
        <f>AG201/0.22283</f>
        <v>1.7195959704414034</v>
      </c>
      <c r="AI201" s="75">
        <v>120</v>
      </c>
      <c r="AJ201" s="75">
        <v>120</v>
      </c>
      <c r="AK201" s="76">
        <f>AI201+AJ201</f>
        <v>240</v>
      </c>
      <c r="AL201" s="77">
        <f>AK201/Z201</f>
        <v>0.14953271028037382</v>
      </c>
      <c r="AM201" s="83">
        <f>AL201/0.072266</f>
        <v>2.0691986588488893</v>
      </c>
      <c r="AN201" s="75">
        <v>20</v>
      </c>
      <c r="AO201" s="66" t="s">
        <v>5</v>
      </c>
      <c r="AP201" s="78" t="s">
        <v>5</v>
      </c>
      <c r="AR201" s="281" t="s">
        <v>214</v>
      </c>
    </row>
    <row r="202" spans="1:45" x14ac:dyDescent="0.2">
      <c r="A202" s="174"/>
      <c r="B202" s="181">
        <v>4620185</v>
      </c>
      <c r="C202" s="68"/>
      <c r="D202" s="69"/>
      <c r="E202" s="70"/>
      <c r="F202" s="70"/>
      <c r="G202" s="71"/>
      <c r="H202" s="84">
        <v>244620185</v>
      </c>
      <c r="I202" s="73">
        <v>0.39</v>
      </c>
      <c r="J202" s="74">
        <f>I202*100</f>
        <v>39</v>
      </c>
      <c r="K202" s="75">
        <v>5217</v>
      </c>
      <c r="L202" s="75">
        <v>5262</v>
      </c>
      <c r="M202" s="85">
        <v>5148</v>
      </c>
      <c r="N202" s="76">
        <f>K202-M202</f>
        <v>69</v>
      </c>
      <c r="O202" s="273">
        <f>(K202-M202)/M202</f>
        <v>1.3403263403263404E-2</v>
      </c>
      <c r="P202" s="245">
        <v>13274.8</v>
      </c>
      <c r="Q202" s="79">
        <v>2982</v>
      </c>
      <c r="R202" s="86">
        <v>2879</v>
      </c>
      <c r="S202" s="76">
        <f>Q202-R202</f>
        <v>103</v>
      </c>
      <c r="T202" s="274">
        <f>S202/R202</f>
        <v>3.5776311219173323E-2</v>
      </c>
      <c r="U202" s="75">
        <v>2756</v>
      </c>
      <c r="V202" s="85">
        <v>2769</v>
      </c>
      <c r="W202" s="76">
        <f>U202-V202</f>
        <v>-13</v>
      </c>
      <c r="X202" s="273">
        <f>(U202-V202)/V202</f>
        <v>-4.6948356807511738E-3</v>
      </c>
      <c r="Y202" s="80">
        <f>U202/J202</f>
        <v>70.666666666666671</v>
      </c>
      <c r="Z202" s="81">
        <v>2620</v>
      </c>
      <c r="AA202" s="75">
        <v>1160</v>
      </c>
      <c r="AB202" s="75">
        <v>45</v>
      </c>
      <c r="AC202" s="76">
        <f>AA202+AB202</f>
        <v>1205</v>
      </c>
      <c r="AD202" s="77">
        <f>AC202/Z202</f>
        <v>0.45992366412213742</v>
      </c>
      <c r="AE202" s="82">
        <f>AD202/0.696754</f>
        <v>0.66009475958822972</v>
      </c>
      <c r="AF202" s="75">
        <v>1015</v>
      </c>
      <c r="AG202" s="77">
        <f>AF202/Z202</f>
        <v>0.38740458015267176</v>
      </c>
      <c r="AH202" s="83">
        <f>AG202/0.22283</f>
        <v>1.738565633678911</v>
      </c>
      <c r="AI202" s="75">
        <v>190</v>
      </c>
      <c r="AJ202" s="75">
        <v>205</v>
      </c>
      <c r="AK202" s="76">
        <f>AI202+AJ202</f>
        <v>395</v>
      </c>
      <c r="AL202" s="77">
        <f>AK202/Z202</f>
        <v>0.15076335877862596</v>
      </c>
      <c r="AM202" s="83">
        <f>AL202/0.072266</f>
        <v>2.0862280848341679</v>
      </c>
      <c r="AN202" s="75">
        <v>15</v>
      </c>
      <c r="AO202" s="66" t="s">
        <v>5</v>
      </c>
      <c r="AP202" s="119" t="s">
        <v>6</v>
      </c>
      <c r="AR202" s="281" t="s">
        <v>214</v>
      </c>
    </row>
    <row r="203" spans="1:45" x14ac:dyDescent="0.2">
      <c r="A203" s="174"/>
      <c r="B203" s="181">
        <v>4620186</v>
      </c>
      <c r="C203" s="68"/>
      <c r="D203" s="69"/>
      <c r="E203" s="70"/>
      <c r="F203" s="70"/>
      <c r="G203" s="71"/>
      <c r="H203" s="84">
        <v>244620186</v>
      </c>
      <c r="I203" s="73">
        <v>0.39</v>
      </c>
      <c r="J203" s="74">
        <f>I203*100</f>
        <v>39</v>
      </c>
      <c r="K203" s="75">
        <v>4539</v>
      </c>
      <c r="L203" s="75">
        <v>4422</v>
      </c>
      <c r="M203" s="85">
        <v>4426</v>
      </c>
      <c r="N203" s="76">
        <f>K203-M203</f>
        <v>113</v>
      </c>
      <c r="O203" s="273">
        <f>(K203-M203)/M203</f>
        <v>2.553095345684591E-2</v>
      </c>
      <c r="P203" s="245">
        <v>11722.6</v>
      </c>
      <c r="Q203" s="79">
        <v>2577</v>
      </c>
      <c r="R203" s="86">
        <v>2416</v>
      </c>
      <c r="S203" s="76">
        <f>Q203-R203</f>
        <v>161</v>
      </c>
      <c r="T203" s="274">
        <f>S203/R203</f>
        <v>6.6639072847682113E-2</v>
      </c>
      <c r="U203" s="75">
        <v>2445</v>
      </c>
      <c r="V203" s="85">
        <v>2339</v>
      </c>
      <c r="W203" s="76">
        <f>U203-V203</f>
        <v>106</v>
      </c>
      <c r="X203" s="273">
        <f>(U203-V203)/V203</f>
        <v>4.5318512184694314E-2</v>
      </c>
      <c r="Y203" s="80">
        <f>U203/J203</f>
        <v>62.692307692307693</v>
      </c>
      <c r="Z203" s="81">
        <v>2215</v>
      </c>
      <c r="AA203" s="75">
        <v>940</v>
      </c>
      <c r="AB203" s="75">
        <v>40</v>
      </c>
      <c r="AC203" s="76">
        <f>AA203+AB203</f>
        <v>980</v>
      </c>
      <c r="AD203" s="77">
        <f>AC203/Z203</f>
        <v>0.44243792325056436</v>
      </c>
      <c r="AE203" s="82">
        <f>AD203/0.696754</f>
        <v>0.63499875601799827</v>
      </c>
      <c r="AF203" s="75">
        <v>930</v>
      </c>
      <c r="AG203" s="77">
        <f>AF203/Z203</f>
        <v>0.41986455981941312</v>
      </c>
      <c r="AH203" s="83">
        <f>AG203/0.22283</f>
        <v>1.884237130635072</v>
      </c>
      <c r="AI203" s="75">
        <v>175</v>
      </c>
      <c r="AJ203" s="75">
        <v>110</v>
      </c>
      <c r="AK203" s="76">
        <f>AI203+AJ203</f>
        <v>285</v>
      </c>
      <c r="AL203" s="77">
        <f>AK203/Z203</f>
        <v>0.12866817155756208</v>
      </c>
      <c r="AM203" s="83">
        <f>AL203/0.072266</f>
        <v>1.7804800536567968</v>
      </c>
      <c r="AN203" s="75">
        <v>20</v>
      </c>
      <c r="AO203" s="66" t="s">
        <v>5</v>
      </c>
      <c r="AP203" s="119" t="s">
        <v>6</v>
      </c>
      <c r="AR203" s="281" t="s">
        <v>214</v>
      </c>
    </row>
    <row r="204" spans="1:45" x14ac:dyDescent="0.2">
      <c r="A204" s="174"/>
      <c r="B204" s="181">
        <v>4620187.01</v>
      </c>
      <c r="C204" s="68"/>
      <c r="D204" s="69"/>
      <c r="E204" s="70"/>
      <c r="F204" s="70"/>
      <c r="G204" s="71"/>
      <c r="H204" s="84">
        <v>244620187.00999999</v>
      </c>
      <c r="I204" s="73">
        <v>0.36</v>
      </c>
      <c r="J204" s="74">
        <f>I204*100</f>
        <v>36</v>
      </c>
      <c r="K204" s="75">
        <v>3032</v>
      </c>
      <c r="L204" s="75">
        <v>2647</v>
      </c>
      <c r="M204" s="85">
        <v>2475</v>
      </c>
      <c r="N204" s="76">
        <f>K204-M204</f>
        <v>557</v>
      </c>
      <c r="O204" s="273">
        <f>(K204-M204)/M204</f>
        <v>0.22505050505050506</v>
      </c>
      <c r="P204" s="245">
        <v>8311.4</v>
      </c>
      <c r="Q204" s="79">
        <v>1937</v>
      </c>
      <c r="R204" s="86">
        <v>1345</v>
      </c>
      <c r="S204" s="76">
        <f>Q204-R204</f>
        <v>592</v>
      </c>
      <c r="T204" s="274">
        <f>S204/R204</f>
        <v>0.44014869888475838</v>
      </c>
      <c r="U204" s="75">
        <v>1702</v>
      </c>
      <c r="V204" s="85">
        <v>1267</v>
      </c>
      <c r="W204" s="76">
        <f>U204-V204</f>
        <v>435</v>
      </c>
      <c r="X204" s="273">
        <f>(U204-V204)/V204</f>
        <v>0.34333070244672453</v>
      </c>
      <c r="Y204" s="80">
        <f>U204/J204</f>
        <v>47.277777777777779</v>
      </c>
      <c r="Z204" s="81">
        <v>1415</v>
      </c>
      <c r="AA204" s="75">
        <v>530</v>
      </c>
      <c r="AB204" s="75">
        <v>20</v>
      </c>
      <c r="AC204" s="76">
        <f>AA204+AB204</f>
        <v>550</v>
      </c>
      <c r="AD204" s="77">
        <f>AC204/Z204</f>
        <v>0.38869257950530034</v>
      </c>
      <c r="AE204" s="82">
        <f>AD204/0.696754</f>
        <v>0.55786199936462555</v>
      </c>
      <c r="AF204" s="75">
        <v>680</v>
      </c>
      <c r="AG204" s="77">
        <f>AF204/Z204</f>
        <v>0.48056537102473496</v>
      </c>
      <c r="AH204" s="83">
        <f>AG204/0.22283</f>
        <v>2.156645743502827</v>
      </c>
      <c r="AI204" s="75">
        <v>95</v>
      </c>
      <c r="AJ204" s="75">
        <v>80</v>
      </c>
      <c r="AK204" s="76">
        <f>AI204+AJ204</f>
        <v>175</v>
      </c>
      <c r="AL204" s="77">
        <f>AK204/Z204</f>
        <v>0.12367491166077739</v>
      </c>
      <c r="AM204" s="83">
        <f>AL204/0.072266</f>
        <v>1.7113844914728558</v>
      </c>
      <c r="AN204" s="75">
        <v>0</v>
      </c>
      <c r="AO204" s="66" t="s">
        <v>5</v>
      </c>
      <c r="AP204" s="78" t="s">
        <v>5</v>
      </c>
      <c r="AR204" s="281" t="s">
        <v>214</v>
      </c>
    </row>
    <row r="205" spans="1:45" x14ac:dyDescent="0.2">
      <c r="A205" s="174"/>
      <c r="B205" s="181">
        <v>4620187.03</v>
      </c>
      <c r="C205" s="68">
        <v>4620187.0199999996</v>
      </c>
      <c r="D205" s="67">
        <v>0.48235731100000001</v>
      </c>
      <c r="E205" s="86">
        <v>9189</v>
      </c>
      <c r="F205" s="86">
        <v>4989</v>
      </c>
      <c r="G205" s="184">
        <v>4797</v>
      </c>
      <c r="H205" s="84"/>
      <c r="I205" s="73">
        <v>0.36</v>
      </c>
      <c r="J205" s="74">
        <f>I205*100</f>
        <v>36</v>
      </c>
      <c r="K205" s="75">
        <v>4805</v>
      </c>
      <c r="L205" s="75">
        <v>4724</v>
      </c>
      <c r="M205" s="85">
        <f>D205*E205</f>
        <v>4432.3813307789997</v>
      </c>
      <c r="N205" s="76">
        <f>K205-M205</f>
        <v>372.61866922100035</v>
      </c>
      <c r="O205" s="273">
        <f>(K205-M205)/M205</f>
        <v>8.4067376295782717E-2</v>
      </c>
      <c r="P205" s="245">
        <v>13501</v>
      </c>
      <c r="Q205" s="79">
        <v>2622</v>
      </c>
      <c r="R205" s="86">
        <f>D205*F205</f>
        <v>2406.4806245790001</v>
      </c>
      <c r="S205" s="76">
        <f>Q205-R205</f>
        <v>215.51937542099995</v>
      </c>
      <c r="T205" s="274">
        <f>S205/R205</f>
        <v>8.9557910094831467E-2</v>
      </c>
      <c r="U205" s="75">
        <v>2550</v>
      </c>
      <c r="V205" s="85">
        <f>D205*G205</f>
        <v>2313.8680208670003</v>
      </c>
      <c r="W205" s="76">
        <f>U205-V205</f>
        <v>236.13197913299973</v>
      </c>
      <c r="X205" s="273">
        <f>(U205-V205)/V205</f>
        <v>0.1020507552736399</v>
      </c>
      <c r="Y205" s="80">
        <f>U205/J205</f>
        <v>70.833333333333329</v>
      </c>
      <c r="Z205" s="81">
        <v>2250</v>
      </c>
      <c r="AA205" s="75">
        <v>995</v>
      </c>
      <c r="AB205" s="75">
        <v>130</v>
      </c>
      <c r="AC205" s="76">
        <f>AA205+AB205</f>
        <v>1125</v>
      </c>
      <c r="AD205" s="77">
        <f>AC205/Z205</f>
        <v>0.5</v>
      </c>
      <c r="AE205" s="82">
        <f>AD205/0.696754</f>
        <v>0.71761339009176839</v>
      </c>
      <c r="AF205" s="75">
        <v>840</v>
      </c>
      <c r="AG205" s="77">
        <f>AF205/Z205</f>
        <v>0.37333333333333335</v>
      </c>
      <c r="AH205" s="83">
        <f>AG205/0.22283</f>
        <v>1.6754177325016082</v>
      </c>
      <c r="AI205" s="75">
        <v>125</v>
      </c>
      <c r="AJ205" s="75">
        <v>140</v>
      </c>
      <c r="AK205" s="76">
        <f>AI205+AJ205</f>
        <v>265</v>
      </c>
      <c r="AL205" s="77">
        <f>AK205/Z205</f>
        <v>0.11777777777777777</v>
      </c>
      <c r="AM205" s="83">
        <f>AL205/0.072266</f>
        <v>1.6297813325461181</v>
      </c>
      <c r="AN205" s="75">
        <v>15</v>
      </c>
      <c r="AO205" s="66" t="s">
        <v>5</v>
      </c>
      <c r="AP205" s="119" t="s">
        <v>6</v>
      </c>
      <c r="AQ205" s="188" t="s">
        <v>43</v>
      </c>
      <c r="AR205" s="281" t="s">
        <v>214</v>
      </c>
      <c r="AS205" s="267"/>
    </row>
    <row r="206" spans="1:45" x14ac:dyDescent="0.2">
      <c r="A206" s="174"/>
      <c r="B206" s="181">
        <v>4620187.04</v>
      </c>
      <c r="C206" s="68">
        <v>4620187.0199999996</v>
      </c>
      <c r="D206" s="67">
        <v>0.51764268899999999</v>
      </c>
      <c r="E206" s="86">
        <v>9189</v>
      </c>
      <c r="F206" s="86">
        <v>4989</v>
      </c>
      <c r="G206" s="184">
        <v>4797</v>
      </c>
      <c r="H206" s="84"/>
      <c r="I206" s="73">
        <v>0.77</v>
      </c>
      <c r="J206" s="74">
        <f>I206*100</f>
        <v>77</v>
      </c>
      <c r="K206" s="75">
        <v>5679</v>
      </c>
      <c r="L206" s="75">
        <v>5011</v>
      </c>
      <c r="M206" s="85">
        <f>D206*E206</f>
        <v>4756.6186692210003</v>
      </c>
      <c r="N206" s="76">
        <f>K206-M206</f>
        <v>922.38133077899965</v>
      </c>
      <c r="O206" s="273">
        <f>(K206-M206)/M206</f>
        <v>0.19391534090119938</v>
      </c>
      <c r="P206" s="245">
        <v>7381.1</v>
      </c>
      <c r="Q206" s="79">
        <v>2430</v>
      </c>
      <c r="R206" s="86">
        <f>D206*F206</f>
        <v>2582.5193754209999</v>
      </c>
      <c r="S206" s="76">
        <f>Q206-R206</f>
        <v>-152.51937542099995</v>
      </c>
      <c r="T206" s="274">
        <f>S206/R206</f>
        <v>-5.9058366366036029E-2</v>
      </c>
      <c r="U206" s="75">
        <v>2406</v>
      </c>
      <c r="V206" s="85">
        <f>D206*G206</f>
        <v>2483.1319791329997</v>
      </c>
      <c r="W206" s="76">
        <f>U206-V206</f>
        <v>-77.131979132999732</v>
      </c>
      <c r="X206" s="273">
        <f>(U206-V206)/V206</f>
        <v>-3.1062375975654269E-2</v>
      </c>
      <c r="Y206" s="80">
        <f>U206/J206</f>
        <v>31.246753246753247</v>
      </c>
      <c r="Z206" s="81">
        <v>2670</v>
      </c>
      <c r="AA206" s="75">
        <v>1360</v>
      </c>
      <c r="AB206" s="75">
        <v>65</v>
      </c>
      <c r="AC206" s="76">
        <f>AA206+AB206</f>
        <v>1425</v>
      </c>
      <c r="AD206" s="77">
        <f>AC206/Z206</f>
        <v>0.5337078651685393</v>
      </c>
      <c r="AE206" s="82">
        <f>AD206/0.696754</f>
        <v>0.76599182088447182</v>
      </c>
      <c r="AF206" s="75">
        <v>840</v>
      </c>
      <c r="AG206" s="77">
        <f>AF206/Z206</f>
        <v>0.3146067415730337</v>
      </c>
      <c r="AH206" s="83">
        <f>AG206/0.22283</f>
        <v>1.4118688757036022</v>
      </c>
      <c r="AI206" s="75">
        <v>190</v>
      </c>
      <c r="AJ206" s="75">
        <v>195</v>
      </c>
      <c r="AK206" s="76">
        <f>AI206+AJ206</f>
        <v>385</v>
      </c>
      <c r="AL206" s="77">
        <f>AK206/Z206</f>
        <v>0.14419475655430711</v>
      </c>
      <c r="AM206" s="83">
        <f>AL206/0.072266</f>
        <v>1.9953333041029961</v>
      </c>
      <c r="AN206" s="75">
        <v>15</v>
      </c>
      <c r="AO206" s="66" t="s">
        <v>5</v>
      </c>
      <c r="AP206" s="119" t="s">
        <v>6</v>
      </c>
      <c r="AQ206" s="188" t="s">
        <v>43</v>
      </c>
      <c r="AR206" s="281" t="s">
        <v>214</v>
      </c>
    </row>
    <row r="207" spans="1:45" x14ac:dyDescent="0.2">
      <c r="A207" s="173"/>
      <c r="B207" s="180">
        <v>4620188.01</v>
      </c>
      <c r="C207" s="108"/>
      <c r="D207" s="109"/>
      <c r="E207" s="110"/>
      <c r="F207" s="110"/>
      <c r="G207" s="111"/>
      <c r="H207" s="112">
        <v>244620188.00999999</v>
      </c>
      <c r="I207" s="113">
        <v>0.15</v>
      </c>
      <c r="J207" s="114">
        <f>I207*100</f>
        <v>15</v>
      </c>
      <c r="K207" s="115">
        <v>2186</v>
      </c>
      <c r="L207" s="115">
        <v>2108</v>
      </c>
      <c r="M207" s="116">
        <v>2137</v>
      </c>
      <c r="N207" s="117">
        <f>K207-M207</f>
        <v>49</v>
      </c>
      <c r="O207" s="277">
        <f>(K207-M207)/M207</f>
        <v>2.2929340196537203E-2</v>
      </c>
      <c r="P207" s="246">
        <v>14457.7</v>
      </c>
      <c r="Q207" s="120">
        <v>1233</v>
      </c>
      <c r="R207" s="121">
        <v>1181</v>
      </c>
      <c r="S207" s="117">
        <f>Q207-R207</f>
        <v>52</v>
      </c>
      <c r="T207" s="278">
        <f>S207/R207</f>
        <v>4.4030482641828961E-2</v>
      </c>
      <c r="U207" s="115">
        <v>1150</v>
      </c>
      <c r="V207" s="116">
        <v>1132</v>
      </c>
      <c r="W207" s="117">
        <f>U207-V207</f>
        <v>18</v>
      </c>
      <c r="X207" s="277">
        <f>(U207-V207)/V207</f>
        <v>1.5901060070671377E-2</v>
      </c>
      <c r="Y207" s="122">
        <f>U207/J207</f>
        <v>76.666666666666671</v>
      </c>
      <c r="Z207" s="123">
        <v>1235</v>
      </c>
      <c r="AA207" s="115">
        <v>490</v>
      </c>
      <c r="AB207" s="115">
        <v>15</v>
      </c>
      <c r="AC207" s="117">
        <f>AA207+AB207</f>
        <v>505</v>
      </c>
      <c r="AD207" s="118">
        <f>AC207/Z207</f>
        <v>0.40890688259109309</v>
      </c>
      <c r="AE207" s="124">
        <f>AD207/0.696754</f>
        <v>0.58687410849610211</v>
      </c>
      <c r="AF207" s="115">
        <v>595</v>
      </c>
      <c r="AG207" s="118">
        <f>AF207/Z207</f>
        <v>0.48178137651821862</v>
      </c>
      <c r="AH207" s="125">
        <f>AG207/0.22283</f>
        <v>2.1621028430562248</v>
      </c>
      <c r="AI207" s="115">
        <v>65</v>
      </c>
      <c r="AJ207" s="115">
        <v>50</v>
      </c>
      <c r="AK207" s="117">
        <f>AI207+AJ207</f>
        <v>115</v>
      </c>
      <c r="AL207" s="118">
        <f>AK207/Z207</f>
        <v>9.3117408906882596E-2</v>
      </c>
      <c r="AM207" s="125">
        <f>AL207/0.072266</f>
        <v>1.288536917871234</v>
      </c>
      <c r="AN207" s="115">
        <v>20</v>
      </c>
      <c r="AO207" s="106" t="s">
        <v>6</v>
      </c>
      <c r="AP207" s="119" t="s">
        <v>6</v>
      </c>
      <c r="AR207" s="281" t="s">
        <v>214</v>
      </c>
    </row>
    <row r="208" spans="1:45" x14ac:dyDescent="0.2">
      <c r="A208" s="173"/>
      <c r="B208" s="180">
        <v>4620188.0199999996</v>
      </c>
      <c r="C208" s="108"/>
      <c r="D208" s="109"/>
      <c r="E208" s="110"/>
      <c r="F208" s="110"/>
      <c r="G208" s="111"/>
      <c r="H208" s="112">
        <v>244620188.02000001</v>
      </c>
      <c r="I208" s="113">
        <v>0.23</v>
      </c>
      <c r="J208" s="114">
        <f>I208*100</f>
        <v>23</v>
      </c>
      <c r="K208" s="115">
        <v>2671</v>
      </c>
      <c r="L208" s="115">
        <v>2564</v>
      </c>
      <c r="M208" s="116">
        <v>2558</v>
      </c>
      <c r="N208" s="117">
        <f>K208-M208</f>
        <v>113</v>
      </c>
      <c r="O208" s="277">
        <f>(K208-M208)/M208</f>
        <v>4.4175136825645035E-2</v>
      </c>
      <c r="P208" s="246">
        <v>11679.1</v>
      </c>
      <c r="Q208" s="120">
        <v>1530</v>
      </c>
      <c r="R208" s="121">
        <v>1446</v>
      </c>
      <c r="S208" s="117">
        <f>Q208-R208</f>
        <v>84</v>
      </c>
      <c r="T208" s="278">
        <f>S208/R208</f>
        <v>5.8091286307053944E-2</v>
      </c>
      <c r="U208" s="115">
        <v>1407</v>
      </c>
      <c r="V208" s="116">
        <v>1377</v>
      </c>
      <c r="W208" s="117">
        <f>U208-V208</f>
        <v>30</v>
      </c>
      <c r="X208" s="277">
        <f>(U208-V208)/V208</f>
        <v>2.178649237472767E-2</v>
      </c>
      <c r="Y208" s="122">
        <f>U208/J208</f>
        <v>61.173913043478258</v>
      </c>
      <c r="Z208" s="123">
        <v>1295</v>
      </c>
      <c r="AA208" s="115">
        <v>530</v>
      </c>
      <c r="AB208" s="115">
        <v>25</v>
      </c>
      <c r="AC208" s="117">
        <f>AA208+AB208</f>
        <v>555</v>
      </c>
      <c r="AD208" s="118">
        <f>AC208/Z208</f>
        <v>0.42857142857142855</v>
      </c>
      <c r="AE208" s="124">
        <f>AD208/0.696754</f>
        <v>0.61509719150723008</v>
      </c>
      <c r="AF208" s="115">
        <v>625</v>
      </c>
      <c r="AG208" s="118">
        <f>AF208/Z208</f>
        <v>0.4826254826254826</v>
      </c>
      <c r="AH208" s="125">
        <f>AG208/0.22283</f>
        <v>2.1658909600389653</v>
      </c>
      <c r="AI208" s="115">
        <v>60</v>
      </c>
      <c r="AJ208" s="115">
        <v>45</v>
      </c>
      <c r="AK208" s="117">
        <f>AI208+AJ208</f>
        <v>105</v>
      </c>
      <c r="AL208" s="118">
        <f>AK208/Z208</f>
        <v>8.1081081081081086E-2</v>
      </c>
      <c r="AM208" s="125">
        <f>AL208/0.072266</f>
        <v>1.1219810295447525</v>
      </c>
      <c r="AN208" s="115">
        <v>0</v>
      </c>
      <c r="AO208" s="106" t="s">
        <v>6</v>
      </c>
      <c r="AP208" s="119" t="s">
        <v>6</v>
      </c>
      <c r="AR208" s="281" t="s">
        <v>214</v>
      </c>
    </row>
    <row r="209" spans="1:45" ht="25.5" x14ac:dyDescent="0.2">
      <c r="A209" s="374" t="s">
        <v>74</v>
      </c>
      <c r="B209" s="220">
        <v>4620189</v>
      </c>
      <c r="C209" s="221"/>
      <c r="D209" s="222"/>
      <c r="E209" s="223"/>
      <c r="F209" s="223"/>
      <c r="G209" s="224"/>
      <c r="H209" s="225">
        <v>244620189</v>
      </c>
      <c r="I209" s="226">
        <v>1.47</v>
      </c>
      <c r="J209" s="227">
        <f>I209*100</f>
        <v>147</v>
      </c>
      <c r="K209" s="228">
        <v>0</v>
      </c>
      <c r="L209" s="228">
        <v>0</v>
      </c>
      <c r="M209" s="229">
        <v>5</v>
      </c>
      <c r="N209" s="230">
        <f>K209-M209</f>
        <v>-5</v>
      </c>
      <c r="O209" s="279">
        <f>(K209-M209)/M209</f>
        <v>-1</v>
      </c>
      <c r="P209" s="242">
        <v>0</v>
      </c>
      <c r="Q209" s="232">
        <v>0</v>
      </c>
      <c r="R209" s="233">
        <v>1</v>
      </c>
      <c r="S209" s="230">
        <f>Q209-R209</f>
        <v>-1</v>
      </c>
      <c r="T209" s="280">
        <f>S209/R209</f>
        <v>-1</v>
      </c>
      <c r="U209" s="228">
        <v>0</v>
      </c>
      <c r="V209" s="229">
        <v>2</v>
      </c>
      <c r="W209" s="230">
        <f>U209-V209</f>
        <v>-2</v>
      </c>
      <c r="X209" s="279">
        <f>(U209-V209)/V209</f>
        <v>-1</v>
      </c>
      <c r="Y209" s="234">
        <f>U209/J209</f>
        <v>0</v>
      </c>
      <c r="Z209" s="235"/>
      <c r="AA209" s="228"/>
      <c r="AB209" s="228"/>
      <c r="AC209" s="230"/>
      <c r="AD209" s="231"/>
      <c r="AE209" s="236"/>
      <c r="AF209" s="228"/>
      <c r="AG209" s="231"/>
      <c r="AH209" s="237"/>
      <c r="AI209" s="228"/>
      <c r="AJ209" s="228"/>
      <c r="AK209" s="230"/>
      <c r="AL209" s="231"/>
      <c r="AM209" s="237"/>
      <c r="AN209" s="228"/>
      <c r="AO209" s="218" t="s">
        <v>51</v>
      </c>
      <c r="AP209" s="332" t="s">
        <v>51</v>
      </c>
      <c r="AQ209" s="188" t="s">
        <v>74</v>
      </c>
      <c r="AR209" s="281" t="s">
        <v>214</v>
      </c>
    </row>
    <row r="210" spans="1:45" x14ac:dyDescent="0.2">
      <c r="A210" s="173"/>
      <c r="B210" s="180">
        <v>4620190.01</v>
      </c>
      <c r="C210" s="108"/>
      <c r="D210" s="109"/>
      <c r="E210" s="110"/>
      <c r="F210" s="110"/>
      <c r="G210" s="111"/>
      <c r="H210" s="112">
        <v>244620190.00999999</v>
      </c>
      <c r="I210" s="113">
        <v>0.45</v>
      </c>
      <c r="J210" s="114">
        <f>I210*100</f>
        <v>45</v>
      </c>
      <c r="K210" s="115">
        <v>3599</v>
      </c>
      <c r="L210" s="115">
        <v>3431</v>
      </c>
      <c r="M210" s="116">
        <v>3477</v>
      </c>
      <c r="N210" s="117">
        <f>K210-M210</f>
        <v>122</v>
      </c>
      <c r="O210" s="277">
        <f>(K210-M210)/M210</f>
        <v>3.5087719298245612E-2</v>
      </c>
      <c r="P210" s="246">
        <v>7929.1</v>
      </c>
      <c r="Q210" s="120">
        <v>1925</v>
      </c>
      <c r="R210" s="121">
        <v>1879</v>
      </c>
      <c r="S210" s="117">
        <f>Q210-R210</f>
        <v>46</v>
      </c>
      <c r="T210" s="278">
        <f>S210/R210</f>
        <v>2.4481106971793506E-2</v>
      </c>
      <c r="U210" s="115">
        <v>1809</v>
      </c>
      <c r="V210" s="116">
        <v>1813</v>
      </c>
      <c r="W210" s="117">
        <f>U210-V210</f>
        <v>-4</v>
      </c>
      <c r="X210" s="277">
        <f>(U210-V210)/V210</f>
        <v>-2.206287920573635E-3</v>
      </c>
      <c r="Y210" s="122">
        <f>U210/J210</f>
        <v>40.200000000000003</v>
      </c>
      <c r="Z210" s="123">
        <v>1630</v>
      </c>
      <c r="AA210" s="115">
        <v>710</v>
      </c>
      <c r="AB210" s="115">
        <v>30</v>
      </c>
      <c r="AC210" s="117">
        <f>AA210+AB210</f>
        <v>740</v>
      </c>
      <c r="AD210" s="118">
        <f>AC210/Z210</f>
        <v>0.45398773006134968</v>
      </c>
      <c r="AE210" s="124">
        <f>AD210/0.696754</f>
        <v>0.65157534805878359</v>
      </c>
      <c r="AF210" s="115">
        <v>735</v>
      </c>
      <c r="AG210" s="118">
        <f>AF210/Z210</f>
        <v>0.45092024539877301</v>
      </c>
      <c r="AH210" s="125">
        <f>AG210/0.22283</f>
        <v>2.0236065404064667</v>
      </c>
      <c r="AI210" s="115">
        <v>105</v>
      </c>
      <c r="AJ210" s="115">
        <v>35</v>
      </c>
      <c r="AK210" s="117">
        <f>AI210+AJ210</f>
        <v>140</v>
      </c>
      <c r="AL210" s="118">
        <f>AK210/Z210</f>
        <v>8.5889570552147243E-2</v>
      </c>
      <c r="AM210" s="125">
        <f>AL210/0.072266</f>
        <v>1.1885197818081428</v>
      </c>
      <c r="AN210" s="115">
        <v>15</v>
      </c>
      <c r="AO210" s="106" t="s">
        <v>6</v>
      </c>
      <c r="AP210" s="119" t="s">
        <v>6</v>
      </c>
      <c r="AR210" s="281" t="s">
        <v>214</v>
      </c>
    </row>
    <row r="211" spans="1:45" x14ac:dyDescent="0.2">
      <c r="A211" s="176"/>
      <c r="B211" s="183">
        <v>4620190.0199999996</v>
      </c>
      <c r="C211" s="134"/>
      <c r="D211" s="135"/>
      <c r="E211" s="136"/>
      <c r="F211" s="136"/>
      <c r="G211" s="137"/>
      <c r="H211" s="112">
        <v>244620190.02000001</v>
      </c>
      <c r="I211" s="138">
        <v>1.04</v>
      </c>
      <c r="J211" s="114">
        <f>I211*100</f>
        <v>104</v>
      </c>
      <c r="K211" s="139">
        <v>4145</v>
      </c>
      <c r="L211" s="139">
        <v>3581</v>
      </c>
      <c r="M211" s="116">
        <v>3320</v>
      </c>
      <c r="N211" s="117">
        <f>K211-M211</f>
        <v>825</v>
      </c>
      <c r="O211" s="277">
        <f>(K211-M211)/M211</f>
        <v>0.24849397590361447</v>
      </c>
      <c r="P211" s="248">
        <v>3974.5</v>
      </c>
      <c r="Q211" s="140">
        <v>2359</v>
      </c>
      <c r="R211" s="121">
        <v>1891</v>
      </c>
      <c r="S211" s="117">
        <f>Q211-R211</f>
        <v>468</v>
      </c>
      <c r="T211" s="278">
        <f>S211/R211</f>
        <v>0.24748810153358011</v>
      </c>
      <c r="U211" s="139">
        <v>2272</v>
      </c>
      <c r="V211" s="116">
        <v>1837</v>
      </c>
      <c r="W211" s="117">
        <f>U211-V211</f>
        <v>435</v>
      </c>
      <c r="X211" s="277">
        <f>(U211-V211)/V211</f>
        <v>0.23679912901469788</v>
      </c>
      <c r="Y211" s="122">
        <f>U211/J211</f>
        <v>21.846153846153847</v>
      </c>
      <c r="Z211" s="141">
        <v>1400</v>
      </c>
      <c r="AA211" s="139">
        <v>755</v>
      </c>
      <c r="AB211" s="139">
        <v>60</v>
      </c>
      <c r="AC211" s="117">
        <f>AA211+AB211</f>
        <v>815</v>
      </c>
      <c r="AD211" s="118">
        <f>AC211/Z211</f>
        <v>0.58214285714285718</v>
      </c>
      <c r="AE211" s="124">
        <f>AD211/0.696754</f>
        <v>0.83550701846398756</v>
      </c>
      <c r="AF211" s="139">
        <v>470</v>
      </c>
      <c r="AG211" s="118">
        <f>AF211/Z211</f>
        <v>0.33571428571428569</v>
      </c>
      <c r="AH211" s="125">
        <f>AG211/0.22283</f>
        <v>1.5065937518031041</v>
      </c>
      <c r="AI211" s="139">
        <v>65</v>
      </c>
      <c r="AJ211" s="139">
        <v>25</v>
      </c>
      <c r="AK211" s="117">
        <f>AI211+AJ211</f>
        <v>90</v>
      </c>
      <c r="AL211" s="118">
        <f>AK211/Z211</f>
        <v>6.4285714285714279E-2</v>
      </c>
      <c r="AM211" s="125">
        <f>AL211/0.072266</f>
        <v>0.88957067342476792</v>
      </c>
      <c r="AN211" s="139">
        <v>20</v>
      </c>
      <c r="AO211" s="106" t="s">
        <v>6</v>
      </c>
      <c r="AP211" s="133" t="s">
        <v>7</v>
      </c>
      <c r="AR211" s="281" t="s">
        <v>214</v>
      </c>
    </row>
    <row r="212" spans="1:45" x14ac:dyDescent="0.2">
      <c r="A212" s="173"/>
      <c r="B212" s="180">
        <v>4620191</v>
      </c>
      <c r="C212" s="108"/>
      <c r="D212" s="109"/>
      <c r="E212" s="110"/>
      <c r="F212" s="110"/>
      <c r="G212" s="111"/>
      <c r="H212" s="112">
        <v>244620191</v>
      </c>
      <c r="I212" s="113">
        <v>1.69</v>
      </c>
      <c r="J212" s="114">
        <f>I212*100</f>
        <v>169</v>
      </c>
      <c r="K212" s="115">
        <v>6171</v>
      </c>
      <c r="L212" s="115">
        <v>6178</v>
      </c>
      <c r="M212" s="116">
        <v>6089</v>
      </c>
      <c r="N212" s="117">
        <f>K212-M212</f>
        <v>82</v>
      </c>
      <c r="O212" s="277">
        <f>(K212-M212)/M212</f>
        <v>1.3466907538183609E-2</v>
      </c>
      <c r="P212" s="246">
        <v>3647.6</v>
      </c>
      <c r="Q212" s="120">
        <v>3115</v>
      </c>
      <c r="R212" s="121">
        <v>3087</v>
      </c>
      <c r="S212" s="117">
        <f>Q212-R212</f>
        <v>28</v>
      </c>
      <c r="T212" s="278">
        <f>S212/R212</f>
        <v>9.0702947845804991E-3</v>
      </c>
      <c r="U212" s="115">
        <v>2875</v>
      </c>
      <c r="V212" s="116">
        <v>2957</v>
      </c>
      <c r="W212" s="117">
        <f>U212-V212</f>
        <v>-82</v>
      </c>
      <c r="X212" s="277">
        <f>(U212-V212)/V212</f>
        <v>-2.7730808251606356E-2</v>
      </c>
      <c r="Y212" s="122">
        <f>U212/J212</f>
        <v>17.011834319526628</v>
      </c>
      <c r="Z212" s="123">
        <v>2690</v>
      </c>
      <c r="AA212" s="115">
        <v>1245</v>
      </c>
      <c r="AB212" s="115">
        <v>45</v>
      </c>
      <c r="AC212" s="117">
        <f>AA212+AB212</f>
        <v>1290</v>
      </c>
      <c r="AD212" s="118">
        <f>AC212/Z212</f>
        <v>0.4795539033457249</v>
      </c>
      <c r="AE212" s="124">
        <f>AD212/0.696754</f>
        <v>0.68826860462333173</v>
      </c>
      <c r="AF212" s="115">
        <v>1180</v>
      </c>
      <c r="AG212" s="118">
        <f>AF212/Z212</f>
        <v>0.43866171003717475</v>
      </c>
      <c r="AH212" s="125">
        <f>AG212/0.22283</f>
        <v>1.9685935916940032</v>
      </c>
      <c r="AI212" s="115">
        <v>175</v>
      </c>
      <c r="AJ212" s="115">
        <v>20</v>
      </c>
      <c r="AK212" s="117">
        <f>AI212+AJ212</f>
        <v>195</v>
      </c>
      <c r="AL212" s="118">
        <f>AK212/Z212</f>
        <v>7.24907063197026E-2</v>
      </c>
      <c r="AM212" s="125">
        <f>AL212/0.072266</f>
        <v>1.0031094334777433</v>
      </c>
      <c r="AN212" s="115">
        <v>25</v>
      </c>
      <c r="AO212" s="106" t="s">
        <v>6</v>
      </c>
      <c r="AP212" s="119" t="s">
        <v>6</v>
      </c>
      <c r="AR212" s="281" t="s">
        <v>214</v>
      </c>
    </row>
    <row r="213" spans="1:45" x14ac:dyDescent="0.2">
      <c r="A213" s="173"/>
      <c r="B213" s="180">
        <v>4620192</v>
      </c>
      <c r="C213" s="108"/>
      <c r="D213" s="109"/>
      <c r="E213" s="110"/>
      <c r="F213" s="110"/>
      <c r="G213" s="111"/>
      <c r="H213" s="112">
        <v>244620192</v>
      </c>
      <c r="I213" s="113">
        <v>0.78</v>
      </c>
      <c r="J213" s="114">
        <f>I213*100</f>
        <v>78</v>
      </c>
      <c r="K213" s="115">
        <v>3290</v>
      </c>
      <c r="L213" s="115">
        <v>3221</v>
      </c>
      <c r="M213" s="116">
        <v>3348</v>
      </c>
      <c r="N213" s="117">
        <f>K213-M213</f>
        <v>-58</v>
      </c>
      <c r="O213" s="277">
        <f>(K213-M213)/M213</f>
        <v>-1.7323775388291517E-2</v>
      </c>
      <c r="P213" s="246">
        <v>4219.6000000000004</v>
      </c>
      <c r="Q213" s="120">
        <v>1197</v>
      </c>
      <c r="R213" s="121">
        <v>1203</v>
      </c>
      <c r="S213" s="117">
        <f>Q213-R213</f>
        <v>-6</v>
      </c>
      <c r="T213" s="278">
        <f>S213/R213</f>
        <v>-4.9875311720698253E-3</v>
      </c>
      <c r="U213" s="115">
        <v>1172</v>
      </c>
      <c r="V213" s="116">
        <v>1177</v>
      </c>
      <c r="W213" s="117">
        <f>U213-V213</f>
        <v>-5</v>
      </c>
      <c r="X213" s="277">
        <f>(U213-V213)/V213</f>
        <v>-4.248088360237893E-3</v>
      </c>
      <c r="Y213" s="122">
        <f>U213/J213</f>
        <v>15.025641025641026</v>
      </c>
      <c r="Z213" s="123">
        <v>1140</v>
      </c>
      <c r="AA213" s="115">
        <v>530</v>
      </c>
      <c r="AB213" s="115">
        <v>10</v>
      </c>
      <c r="AC213" s="117">
        <f>AA213+AB213</f>
        <v>540</v>
      </c>
      <c r="AD213" s="118">
        <f>AC213/Z213</f>
        <v>0.47368421052631576</v>
      </c>
      <c r="AE213" s="124">
        <f>AD213/0.696754</f>
        <v>0.67984426429746481</v>
      </c>
      <c r="AF213" s="115">
        <v>560</v>
      </c>
      <c r="AG213" s="118">
        <f>AF213/Z213</f>
        <v>0.49122807017543857</v>
      </c>
      <c r="AH213" s="125">
        <f>AG213/0.22283</f>
        <v>2.2044970164494844</v>
      </c>
      <c r="AI213" s="115">
        <v>15</v>
      </c>
      <c r="AJ213" s="115">
        <v>10</v>
      </c>
      <c r="AK213" s="117">
        <f>AI213+AJ213</f>
        <v>25</v>
      </c>
      <c r="AL213" s="118">
        <f>AK213/Z213</f>
        <v>2.1929824561403508E-2</v>
      </c>
      <c r="AM213" s="125">
        <f>AL213/0.072266</f>
        <v>0.30345978138271812</v>
      </c>
      <c r="AN213" s="115">
        <v>10</v>
      </c>
      <c r="AO213" s="106" t="s">
        <v>6</v>
      </c>
      <c r="AP213" s="119" t="s">
        <v>6</v>
      </c>
      <c r="AR213" s="281" t="s">
        <v>214</v>
      </c>
    </row>
    <row r="214" spans="1:45" x14ac:dyDescent="0.2">
      <c r="A214" s="173"/>
      <c r="B214" s="180">
        <v>4620193</v>
      </c>
      <c r="C214" s="108"/>
      <c r="D214" s="109"/>
      <c r="E214" s="110"/>
      <c r="F214" s="110"/>
      <c r="G214" s="111"/>
      <c r="H214" s="112">
        <v>244620193</v>
      </c>
      <c r="I214" s="113">
        <v>0.26</v>
      </c>
      <c r="J214" s="114">
        <f>I214*100</f>
        <v>26</v>
      </c>
      <c r="K214" s="115">
        <v>2003</v>
      </c>
      <c r="L214" s="115">
        <v>1978</v>
      </c>
      <c r="M214" s="116">
        <v>1984</v>
      </c>
      <c r="N214" s="117">
        <f>K214-M214</f>
        <v>19</v>
      </c>
      <c r="O214" s="277">
        <f>(K214-M214)/M214</f>
        <v>9.5766129032258066E-3</v>
      </c>
      <c r="P214" s="246">
        <v>7567.1</v>
      </c>
      <c r="Q214" s="120">
        <v>986</v>
      </c>
      <c r="R214" s="121">
        <v>947</v>
      </c>
      <c r="S214" s="117">
        <f>Q214-R214</f>
        <v>39</v>
      </c>
      <c r="T214" s="278">
        <f>S214/R214</f>
        <v>4.118268215417107E-2</v>
      </c>
      <c r="U214" s="115">
        <v>924</v>
      </c>
      <c r="V214" s="116">
        <v>917</v>
      </c>
      <c r="W214" s="117">
        <f>U214-V214</f>
        <v>7</v>
      </c>
      <c r="X214" s="277">
        <f>(U214-V214)/V214</f>
        <v>7.6335877862595417E-3</v>
      </c>
      <c r="Y214" s="122">
        <f>U214/J214</f>
        <v>35.53846153846154</v>
      </c>
      <c r="Z214" s="123">
        <v>960</v>
      </c>
      <c r="AA214" s="115">
        <v>495</v>
      </c>
      <c r="AB214" s="115">
        <v>20</v>
      </c>
      <c r="AC214" s="117">
        <f>AA214+AB214</f>
        <v>515</v>
      </c>
      <c r="AD214" s="118">
        <f>AC214/Z214</f>
        <v>0.53645833333333337</v>
      </c>
      <c r="AE214" s="124">
        <f>AD214/0.696754</f>
        <v>0.76993936645262662</v>
      </c>
      <c r="AF214" s="115">
        <v>380</v>
      </c>
      <c r="AG214" s="118">
        <f>AF214/Z214</f>
        <v>0.39583333333333331</v>
      </c>
      <c r="AH214" s="125">
        <f>AG214/0.22283</f>
        <v>1.7763915690586245</v>
      </c>
      <c r="AI214" s="115">
        <v>50</v>
      </c>
      <c r="AJ214" s="115">
        <v>10</v>
      </c>
      <c r="AK214" s="117">
        <f>AI214+AJ214</f>
        <v>60</v>
      </c>
      <c r="AL214" s="118">
        <f>AK214/Z214</f>
        <v>6.25E-2</v>
      </c>
      <c r="AM214" s="125">
        <f>AL214/0.072266</f>
        <v>0.86486037694074669</v>
      </c>
      <c r="AN214" s="115">
        <v>0</v>
      </c>
      <c r="AO214" s="106" t="s">
        <v>6</v>
      </c>
      <c r="AP214" s="133" t="s">
        <v>7</v>
      </c>
      <c r="AR214" s="281" t="s">
        <v>214</v>
      </c>
    </row>
    <row r="215" spans="1:45" x14ac:dyDescent="0.2">
      <c r="A215" s="173" t="s">
        <v>234</v>
      </c>
      <c r="B215" s="180">
        <v>4620194</v>
      </c>
      <c r="C215" s="108"/>
      <c r="D215" s="109"/>
      <c r="E215" s="110"/>
      <c r="F215" s="110"/>
      <c r="G215" s="111"/>
      <c r="H215" s="112">
        <v>244620194</v>
      </c>
      <c r="I215" s="113">
        <v>1.21</v>
      </c>
      <c r="J215" s="114">
        <f>I215*100</f>
        <v>121</v>
      </c>
      <c r="K215" s="115">
        <v>7557</v>
      </c>
      <c r="L215" s="115">
        <v>5859</v>
      </c>
      <c r="M215" s="116">
        <v>5171</v>
      </c>
      <c r="N215" s="117">
        <f>K215-M215</f>
        <v>2386</v>
      </c>
      <c r="O215" s="277">
        <f>(K215-M215)/M215</f>
        <v>0.46141945465093792</v>
      </c>
      <c r="P215" s="246">
        <v>6248.6</v>
      </c>
      <c r="Q215" s="120">
        <v>3196</v>
      </c>
      <c r="R215" s="121">
        <v>2244</v>
      </c>
      <c r="S215" s="117">
        <f>Q215-R215</f>
        <v>952</v>
      </c>
      <c r="T215" s="278">
        <f>S215/R215</f>
        <v>0.42424242424242425</v>
      </c>
      <c r="U215" s="115">
        <v>3061</v>
      </c>
      <c r="V215" s="116">
        <v>2196</v>
      </c>
      <c r="W215" s="117">
        <f>U215-V215</f>
        <v>865</v>
      </c>
      <c r="X215" s="277">
        <f>(U215-V215)/V215</f>
        <v>0.39389799635701273</v>
      </c>
      <c r="Y215" s="122">
        <f>U215/J215</f>
        <v>25.297520661157026</v>
      </c>
      <c r="Z215" s="123">
        <v>3455</v>
      </c>
      <c r="AA215" s="115">
        <v>2005</v>
      </c>
      <c r="AB215" s="115">
        <v>80</v>
      </c>
      <c r="AC215" s="117">
        <f>AA215+AB215</f>
        <v>2085</v>
      </c>
      <c r="AD215" s="118">
        <f>AC215/Z215</f>
        <v>0.60347322720694641</v>
      </c>
      <c r="AE215" s="124">
        <f>AD215/0.696754</f>
        <v>0.86612093681119362</v>
      </c>
      <c r="AF215" s="115">
        <v>1235</v>
      </c>
      <c r="AG215" s="118">
        <f>AF215/Z215</f>
        <v>0.35745296671490595</v>
      </c>
      <c r="AH215" s="125">
        <f>AG215/0.22283</f>
        <v>1.6041509972396264</v>
      </c>
      <c r="AI215" s="115">
        <v>80</v>
      </c>
      <c r="AJ215" s="115">
        <v>25</v>
      </c>
      <c r="AK215" s="117">
        <f>AI215+AJ215</f>
        <v>105</v>
      </c>
      <c r="AL215" s="118">
        <f>AK215/Z215</f>
        <v>3.0390738060781478E-2</v>
      </c>
      <c r="AM215" s="125">
        <f>AL215/0.072266</f>
        <v>0.42053992279607949</v>
      </c>
      <c r="AN215" s="115">
        <v>30</v>
      </c>
      <c r="AO215" s="106" t="s">
        <v>6</v>
      </c>
      <c r="AP215" s="133" t="s">
        <v>7</v>
      </c>
      <c r="AR215" s="281" t="s">
        <v>214</v>
      </c>
    </row>
    <row r="216" spans="1:45" x14ac:dyDescent="0.2">
      <c r="A216" s="172"/>
      <c r="B216" s="179">
        <v>4620195.01</v>
      </c>
      <c r="C216" s="88"/>
      <c r="D216" s="89"/>
      <c r="E216" s="90"/>
      <c r="F216" s="90"/>
      <c r="G216" s="91"/>
      <c r="H216" s="92">
        <v>244620195.00999999</v>
      </c>
      <c r="I216" s="93">
        <v>0.55000000000000004</v>
      </c>
      <c r="J216" s="94">
        <f>I216*100</f>
        <v>55.000000000000007</v>
      </c>
      <c r="K216" s="95">
        <v>3479</v>
      </c>
      <c r="L216" s="95">
        <v>3336</v>
      </c>
      <c r="M216" s="96">
        <v>3539</v>
      </c>
      <c r="N216" s="97">
        <f>K216-M216</f>
        <v>-60</v>
      </c>
      <c r="O216" s="256">
        <f>(K216-M216)/M216</f>
        <v>-1.6953941791466517E-2</v>
      </c>
      <c r="P216" s="244">
        <v>6310.5</v>
      </c>
      <c r="Q216" s="99">
        <v>1720</v>
      </c>
      <c r="R216" s="100">
        <v>1685</v>
      </c>
      <c r="S216" s="97">
        <f>Q216-R216</f>
        <v>35</v>
      </c>
      <c r="T216" s="257">
        <f>S216/R216</f>
        <v>2.0771513353115726E-2</v>
      </c>
      <c r="U216" s="95">
        <v>1609</v>
      </c>
      <c r="V216" s="96">
        <v>1633</v>
      </c>
      <c r="W216" s="97">
        <f>U216-V216</f>
        <v>-24</v>
      </c>
      <c r="X216" s="256">
        <f>(U216-V216)/V216</f>
        <v>-1.4696876913655848E-2</v>
      </c>
      <c r="Y216" s="101">
        <f>U216/J216</f>
        <v>29.25454545454545</v>
      </c>
      <c r="Z216" s="102">
        <v>1375</v>
      </c>
      <c r="AA216" s="95">
        <v>775</v>
      </c>
      <c r="AB216" s="95">
        <v>45</v>
      </c>
      <c r="AC216" s="97">
        <f>AA216+AB216</f>
        <v>820</v>
      </c>
      <c r="AD216" s="98">
        <f>AC216/Z216</f>
        <v>0.59636363636363632</v>
      </c>
      <c r="AE216" s="103">
        <f>AD216/0.696754</f>
        <v>0.85591706163672732</v>
      </c>
      <c r="AF216" s="95">
        <v>435</v>
      </c>
      <c r="AG216" s="98">
        <f>AF216/Z216</f>
        <v>0.31636363636363635</v>
      </c>
      <c r="AH216" s="104">
        <f>AG216/0.22283</f>
        <v>1.4197533382562328</v>
      </c>
      <c r="AI216" s="95">
        <v>95</v>
      </c>
      <c r="AJ216" s="95">
        <v>15</v>
      </c>
      <c r="AK216" s="97">
        <f>AI216+AJ216</f>
        <v>110</v>
      </c>
      <c r="AL216" s="98">
        <f>AK216/Z216</f>
        <v>0.08</v>
      </c>
      <c r="AM216" s="104">
        <f>AL216/0.072266</f>
        <v>1.1070212824841559</v>
      </c>
      <c r="AN216" s="95">
        <v>10</v>
      </c>
      <c r="AO216" s="87" t="s">
        <v>7</v>
      </c>
      <c r="AP216" s="78" t="s">
        <v>5</v>
      </c>
      <c r="AR216" s="281" t="s">
        <v>214</v>
      </c>
    </row>
    <row r="217" spans="1:45" x14ac:dyDescent="0.2">
      <c r="A217" s="173"/>
      <c r="B217" s="180">
        <v>4620195.0199999996</v>
      </c>
      <c r="C217" s="108"/>
      <c r="D217" s="109"/>
      <c r="E217" s="110"/>
      <c r="F217" s="110"/>
      <c r="G217" s="111"/>
      <c r="H217" s="112">
        <v>244620195.02000001</v>
      </c>
      <c r="I217" s="113">
        <v>0.6</v>
      </c>
      <c r="J217" s="114">
        <f>I217*100</f>
        <v>60</v>
      </c>
      <c r="K217" s="115">
        <v>5390</v>
      </c>
      <c r="L217" s="115">
        <v>5349</v>
      </c>
      <c r="M217" s="116">
        <v>5427</v>
      </c>
      <c r="N217" s="117">
        <f>K217-M217</f>
        <v>-37</v>
      </c>
      <c r="O217" s="277">
        <f>(K217-M217)/M217</f>
        <v>-6.8177630366685095E-3</v>
      </c>
      <c r="P217" s="246">
        <v>8981.7999999999993</v>
      </c>
      <c r="Q217" s="120">
        <v>2495</v>
      </c>
      <c r="R217" s="121">
        <v>2495</v>
      </c>
      <c r="S217" s="117">
        <f>Q217-R217</f>
        <v>0</v>
      </c>
      <c r="T217" s="278">
        <f>S217/R217</f>
        <v>0</v>
      </c>
      <c r="U217" s="115">
        <v>2347</v>
      </c>
      <c r="V217" s="116">
        <v>2433</v>
      </c>
      <c r="W217" s="117">
        <f>U217-V217</f>
        <v>-86</v>
      </c>
      <c r="X217" s="277">
        <f>(U217-V217)/V217</f>
        <v>-3.5347307850390468E-2</v>
      </c>
      <c r="Y217" s="122">
        <f>U217/J217</f>
        <v>39.116666666666667</v>
      </c>
      <c r="Z217" s="123">
        <v>1990</v>
      </c>
      <c r="AA217" s="115">
        <v>1090</v>
      </c>
      <c r="AB217" s="115">
        <v>85</v>
      </c>
      <c r="AC217" s="117">
        <f>AA217+AB217</f>
        <v>1175</v>
      </c>
      <c r="AD217" s="118">
        <f>AC217/Z217</f>
        <v>0.59045226130653261</v>
      </c>
      <c r="AE217" s="124">
        <f>AD217/0.696754</f>
        <v>0.8474328978470631</v>
      </c>
      <c r="AF217" s="115">
        <v>735</v>
      </c>
      <c r="AG217" s="118">
        <f>AF217/Z217</f>
        <v>0.3693467336683417</v>
      </c>
      <c r="AH217" s="125">
        <f>AG217/0.22283</f>
        <v>1.6575269652575582</v>
      </c>
      <c r="AI217" s="115">
        <v>55</v>
      </c>
      <c r="AJ217" s="115">
        <v>25</v>
      </c>
      <c r="AK217" s="117">
        <f>AI217+AJ217</f>
        <v>80</v>
      </c>
      <c r="AL217" s="118">
        <f>AK217/Z217</f>
        <v>4.0201005025125629E-2</v>
      </c>
      <c r="AM217" s="125">
        <f>AL217/0.072266</f>
        <v>0.5562921017508321</v>
      </c>
      <c r="AN217" s="115">
        <v>0</v>
      </c>
      <c r="AO217" s="106" t="s">
        <v>6</v>
      </c>
      <c r="AP217" s="133" t="s">
        <v>7</v>
      </c>
      <c r="AR217" s="281" t="s">
        <v>214</v>
      </c>
    </row>
    <row r="218" spans="1:45" x14ac:dyDescent="0.2">
      <c r="A218" s="172"/>
      <c r="B218" s="179">
        <v>4620195.03</v>
      </c>
      <c r="C218" s="88"/>
      <c r="D218" s="89"/>
      <c r="E218" s="90"/>
      <c r="F218" s="90"/>
      <c r="G218" s="91"/>
      <c r="H218" s="92">
        <v>244620195.03</v>
      </c>
      <c r="I218" s="93">
        <v>0.88</v>
      </c>
      <c r="J218" s="94">
        <f>I218*100</f>
        <v>88</v>
      </c>
      <c r="K218" s="95">
        <v>4978</v>
      </c>
      <c r="L218" s="95">
        <v>4956</v>
      </c>
      <c r="M218" s="96">
        <v>5047</v>
      </c>
      <c r="N218" s="97">
        <f>K218-M218</f>
        <v>-69</v>
      </c>
      <c r="O218" s="256">
        <f>(K218-M218)/M218</f>
        <v>-1.36714880126808E-2</v>
      </c>
      <c r="P218" s="244">
        <v>5668.4</v>
      </c>
      <c r="Q218" s="99">
        <v>2392</v>
      </c>
      <c r="R218" s="100">
        <v>2372</v>
      </c>
      <c r="S218" s="97">
        <f>Q218-R218</f>
        <v>20</v>
      </c>
      <c r="T218" s="257">
        <f>S218/R218</f>
        <v>8.4317032040472171E-3</v>
      </c>
      <c r="U218" s="95">
        <v>2255</v>
      </c>
      <c r="V218" s="96">
        <v>2318</v>
      </c>
      <c r="W218" s="97">
        <f>U218-V218</f>
        <v>-63</v>
      </c>
      <c r="X218" s="256">
        <f>(U218-V218)/V218</f>
        <v>-2.7178602243313203E-2</v>
      </c>
      <c r="Y218" s="101">
        <f>U218/J218</f>
        <v>25.625</v>
      </c>
      <c r="Z218" s="102">
        <v>2305</v>
      </c>
      <c r="AA218" s="95">
        <v>1405</v>
      </c>
      <c r="AB218" s="95">
        <v>95</v>
      </c>
      <c r="AC218" s="97">
        <f>AA218+AB218</f>
        <v>1500</v>
      </c>
      <c r="AD218" s="98">
        <f>AC218/Z218</f>
        <v>0.65075921908893708</v>
      </c>
      <c r="AE218" s="103">
        <f>AD218/0.696754</f>
        <v>0.93398705868776799</v>
      </c>
      <c r="AF218" s="95">
        <v>700</v>
      </c>
      <c r="AG218" s="98">
        <f>AF218/Z218</f>
        <v>0.3036876355748373</v>
      </c>
      <c r="AH218" s="104">
        <f>AG218/0.22283</f>
        <v>1.3628669190631302</v>
      </c>
      <c r="AI218" s="95">
        <v>95</v>
      </c>
      <c r="AJ218" s="95">
        <v>0</v>
      </c>
      <c r="AK218" s="97">
        <f>AI218+AJ218</f>
        <v>95</v>
      </c>
      <c r="AL218" s="98">
        <f>AK218/Z218</f>
        <v>4.1214750542299353E-2</v>
      </c>
      <c r="AM218" s="104">
        <f>AL218/0.072266</f>
        <v>0.57032007503250981</v>
      </c>
      <c r="AN218" s="95">
        <v>0</v>
      </c>
      <c r="AO218" s="87" t="s">
        <v>7</v>
      </c>
      <c r="AP218" s="119" t="s">
        <v>6</v>
      </c>
      <c r="AR218" s="281" t="s">
        <v>214</v>
      </c>
    </row>
    <row r="219" spans="1:45" x14ac:dyDescent="0.2">
      <c r="A219" s="174"/>
      <c r="B219" s="181">
        <v>4620196</v>
      </c>
      <c r="C219" s="68"/>
      <c r="D219" s="69"/>
      <c r="E219" s="70"/>
      <c r="F219" s="70"/>
      <c r="G219" s="71"/>
      <c r="H219" s="84">
        <v>244620196</v>
      </c>
      <c r="I219" s="73">
        <v>0.4</v>
      </c>
      <c r="J219" s="74">
        <f>I219*100</f>
        <v>40</v>
      </c>
      <c r="K219" s="75">
        <v>3944</v>
      </c>
      <c r="L219" s="75">
        <v>4055</v>
      </c>
      <c r="M219" s="85">
        <v>3899</v>
      </c>
      <c r="N219" s="76">
        <f>K219-M219</f>
        <v>45</v>
      </c>
      <c r="O219" s="273">
        <f>(K219-M219)/M219</f>
        <v>1.1541420877147986E-2</v>
      </c>
      <c r="P219" s="245">
        <v>9743.1</v>
      </c>
      <c r="Q219" s="79">
        <v>2261</v>
      </c>
      <c r="R219" s="86">
        <v>2222</v>
      </c>
      <c r="S219" s="76">
        <f>Q219-R219</f>
        <v>39</v>
      </c>
      <c r="T219" s="274">
        <f>S219/R219</f>
        <v>1.7551755175517551E-2</v>
      </c>
      <c r="U219" s="75">
        <v>2018</v>
      </c>
      <c r="V219" s="85">
        <v>2125</v>
      </c>
      <c r="W219" s="76">
        <f>U219-V219</f>
        <v>-107</v>
      </c>
      <c r="X219" s="273">
        <f>(U219-V219)/V219</f>
        <v>-5.0352941176470586E-2</v>
      </c>
      <c r="Y219" s="80">
        <f>U219/J219</f>
        <v>50.45</v>
      </c>
      <c r="Z219" s="81">
        <v>1680</v>
      </c>
      <c r="AA219" s="75">
        <v>760</v>
      </c>
      <c r="AB219" s="75">
        <v>35</v>
      </c>
      <c r="AC219" s="76">
        <f>AA219+AB219</f>
        <v>795</v>
      </c>
      <c r="AD219" s="77">
        <f>AC219/Z219</f>
        <v>0.4732142857142857</v>
      </c>
      <c r="AE219" s="82">
        <f>AD219/0.696754</f>
        <v>0.67916981562256651</v>
      </c>
      <c r="AF219" s="75">
        <v>700</v>
      </c>
      <c r="AG219" s="77">
        <f>AF219/Z219</f>
        <v>0.41666666666666669</v>
      </c>
      <c r="AH219" s="83">
        <f>AG219/0.22283</f>
        <v>1.8698858621669734</v>
      </c>
      <c r="AI219" s="75">
        <v>150</v>
      </c>
      <c r="AJ219" s="75">
        <v>35</v>
      </c>
      <c r="AK219" s="76">
        <f>AI219+AJ219</f>
        <v>185</v>
      </c>
      <c r="AL219" s="77">
        <f>AK219/Z219</f>
        <v>0.11011904761904762</v>
      </c>
      <c r="AM219" s="83">
        <f>AL219/0.072266</f>
        <v>1.5238016165146488</v>
      </c>
      <c r="AN219" s="75">
        <v>0</v>
      </c>
      <c r="AO219" s="66" t="s">
        <v>5</v>
      </c>
      <c r="AP219" s="78" t="s">
        <v>5</v>
      </c>
      <c r="AR219" s="281" t="s">
        <v>214</v>
      </c>
    </row>
    <row r="220" spans="1:45" x14ac:dyDescent="0.2">
      <c r="A220" s="173"/>
      <c r="B220" s="180">
        <v>4620197</v>
      </c>
      <c r="C220" s="108"/>
      <c r="D220" s="109"/>
      <c r="E220" s="110"/>
      <c r="F220" s="110"/>
      <c r="G220" s="111"/>
      <c r="H220" s="112">
        <v>244620197</v>
      </c>
      <c r="I220" s="113">
        <v>0.6</v>
      </c>
      <c r="J220" s="114">
        <f>I220*100</f>
        <v>60</v>
      </c>
      <c r="K220" s="115">
        <v>5027</v>
      </c>
      <c r="L220" s="115">
        <v>4815</v>
      </c>
      <c r="M220" s="116">
        <v>4709</v>
      </c>
      <c r="N220" s="117">
        <f>K220-M220</f>
        <v>318</v>
      </c>
      <c r="O220" s="277">
        <f>(K220-M220)/M220</f>
        <v>6.7530261201953712E-2</v>
      </c>
      <c r="P220" s="246">
        <v>8434.6</v>
      </c>
      <c r="Q220" s="120">
        <v>2580</v>
      </c>
      <c r="R220" s="121">
        <v>2499</v>
      </c>
      <c r="S220" s="117">
        <f>Q220-R220</f>
        <v>81</v>
      </c>
      <c r="T220" s="278">
        <f>S220/R220</f>
        <v>3.2412965186074429E-2</v>
      </c>
      <c r="U220" s="115">
        <v>2404</v>
      </c>
      <c r="V220" s="116">
        <v>2386</v>
      </c>
      <c r="W220" s="117">
        <f>U220-V220</f>
        <v>18</v>
      </c>
      <c r="X220" s="277">
        <f>(U220-V220)/V220</f>
        <v>7.5440067057837385E-3</v>
      </c>
      <c r="Y220" s="122">
        <f>U220/J220</f>
        <v>40.06666666666667</v>
      </c>
      <c r="Z220" s="123">
        <v>2260</v>
      </c>
      <c r="AA220" s="115">
        <v>1145</v>
      </c>
      <c r="AB220" s="115">
        <v>40</v>
      </c>
      <c r="AC220" s="117">
        <f>AA220+AB220</f>
        <v>1185</v>
      </c>
      <c r="AD220" s="118">
        <f>AC220/Z220</f>
        <v>0.52433628318584069</v>
      </c>
      <c r="AE220" s="124">
        <f>AD220/0.696754</f>
        <v>0.75254147545021732</v>
      </c>
      <c r="AF220" s="115">
        <v>835</v>
      </c>
      <c r="AG220" s="118">
        <f>AF220/Z220</f>
        <v>0.36946902654867259</v>
      </c>
      <c r="AH220" s="125">
        <f>AG220/0.22283</f>
        <v>1.6580757822046968</v>
      </c>
      <c r="AI220" s="115">
        <v>140</v>
      </c>
      <c r="AJ220" s="115">
        <v>60</v>
      </c>
      <c r="AK220" s="117">
        <f>AI220+AJ220</f>
        <v>200</v>
      </c>
      <c r="AL220" s="118">
        <f>AK220/Z220</f>
        <v>8.8495575221238937E-2</v>
      </c>
      <c r="AM220" s="125">
        <f>AL220/0.072266</f>
        <v>1.2245810646948625</v>
      </c>
      <c r="AN220" s="115">
        <v>35</v>
      </c>
      <c r="AO220" s="106" t="s">
        <v>6</v>
      </c>
      <c r="AP220" s="119" t="s">
        <v>6</v>
      </c>
      <c r="AR220" s="281" t="s">
        <v>214</v>
      </c>
    </row>
    <row r="221" spans="1:45" x14ac:dyDescent="0.2">
      <c r="A221" s="176"/>
      <c r="B221" s="183">
        <v>4620198</v>
      </c>
      <c r="C221" s="134"/>
      <c r="D221" s="135"/>
      <c r="E221" s="136"/>
      <c r="F221" s="136"/>
      <c r="G221" s="137"/>
      <c r="H221" s="112">
        <v>244620198</v>
      </c>
      <c r="I221" s="138">
        <v>0.65</v>
      </c>
      <c r="J221" s="114">
        <f>I221*100</f>
        <v>65</v>
      </c>
      <c r="K221" s="139">
        <v>4940</v>
      </c>
      <c r="L221" s="139">
        <v>4891</v>
      </c>
      <c r="M221" s="116">
        <v>4830</v>
      </c>
      <c r="N221" s="117">
        <f>K221-M221</f>
        <v>110</v>
      </c>
      <c r="O221" s="277">
        <f>(K221-M221)/M221</f>
        <v>2.2774327122153208E-2</v>
      </c>
      <c r="P221" s="248">
        <v>7637.6</v>
      </c>
      <c r="Q221" s="140">
        <v>2619</v>
      </c>
      <c r="R221" s="121">
        <v>2605</v>
      </c>
      <c r="S221" s="117">
        <f>Q221-R221</f>
        <v>14</v>
      </c>
      <c r="T221" s="278">
        <f>S221/R221</f>
        <v>5.3742802303262957E-3</v>
      </c>
      <c r="U221" s="139">
        <v>2440</v>
      </c>
      <c r="V221" s="116">
        <v>2514</v>
      </c>
      <c r="W221" s="117">
        <f>U221-V221</f>
        <v>-74</v>
      </c>
      <c r="X221" s="277">
        <f>(U221-V221)/V221</f>
        <v>-2.94351630867144E-2</v>
      </c>
      <c r="Y221" s="122">
        <f>U221/J221</f>
        <v>37.53846153846154</v>
      </c>
      <c r="Z221" s="141">
        <v>2075</v>
      </c>
      <c r="AA221" s="139">
        <v>1145</v>
      </c>
      <c r="AB221" s="139">
        <v>30</v>
      </c>
      <c r="AC221" s="117">
        <f>AA221+AB221</f>
        <v>1175</v>
      </c>
      <c r="AD221" s="118">
        <f>AC221/Z221</f>
        <v>0.5662650602409639</v>
      </c>
      <c r="AE221" s="124">
        <f>AD221/0.696754</f>
        <v>0.81271877914007518</v>
      </c>
      <c r="AF221" s="139">
        <v>705</v>
      </c>
      <c r="AG221" s="118">
        <f>AF221/Z221</f>
        <v>0.33975903614457831</v>
      </c>
      <c r="AH221" s="125">
        <f>AG221/0.22283</f>
        <v>1.5247454837525392</v>
      </c>
      <c r="AI221" s="139">
        <v>90</v>
      </c>
      <c r="AJ221" s="139">
        <v>85</v>
      </c>
      <c r="AK221" s="117">
        <f>AI221+AJ221</f>
        <v>175</v>
      </c>
      <c r="AL221" s="118">
        <f>AK221/Z221</f>
        <v>8.4337349397590355E-2</v>
      </c>
      <c r="AM221" s="125">
        <f>AL221/0.072266</f>
        <v>1.1670405086429352</v>
      </c>
      <c r="AN221" s="139">
        <v>15</v>
      </c>
      <c r="AO221" s="106" t="s">
        <v>6</v>
      </c>
      <c r="AP221" s="119" t="s">
        <v>6</v>
      </c>
      <c r="AR221" s="281" t="s">
        <v>214</v>
      </c>
    </row>
    <row r="222" spans="1:45" x14ac:dyDescent="0.2">
      <c r="A222" s="173"/>
      <c r="B222" s="180">
        <v>4620199</v>
      </c>
      <c r="C222" s="108"/>
      <c r="D222" s="109"/>
      <c r="E222" s="110"/>
      <c r="F222" s="110"/>
      <c r="G222" s="111"/>
      <c r="H222" s="112">
        <v>244620199</v>
      </c>
      <c r="I222" s="113">
        <v>0.23</v>
      </c>
      <c r="J222" s="114">
        <f>I222*100</f>
        <v>23</v>
      </c>
      <c r="K222" s="115">
        <v>2613</v>
      </c>
      <c r="L222" s="115">
        <v>2605</v>
      </c>
      <c r="M222" s="116">
        <v>2564</v>
      </c>
      <c r="N222" s="117">
        <f>K222-M222</f>
        <v>49</v>
      </c>
      <c r="O222" s="277">
        <f>(K222-M222)/M222</f>
        <v>1.9110764430577222E-2</v>
      </c>
      <c r="P222" s="246">
        <v>11597.9</v>
      </c>
      <c r="Q222" s="120">
        <v>1429</v>
      </c>
      <c r="R222" s="121">
        <v>1400</v>
      </c>
      <c r="S222" s="117">
        <f>Q222-R222</f>
        <v>29</v>
      </c>
      <c r="T222" s="278">
        <f>S222/R222</f>
        <v>2.0714285714285713E-2</v>
      </c>
      <c r="U222" s="115">
        <v>1341</v>
      </c>
      <c r="V222" s="116">
        <v>1348</v>
      </c>
      <c r="W222" s="117">
        <f>U222-V222</f>
        <v>-7</v>
      </c>
      <c r="X222" s="277">
        <f>(U222-V222)/V222</f>
        <v>-5.1928783382789315E-3</v>
      </c>
      <c r="Y222" s="122">
        <f>U222/J222</f>
        <v>58.304347826086953</v>
      </c>
      <c r="Z222" s="123">
        <v>1320</v>
      </c>
      <c r="AA222" s="115">
        <v>515</v>
      </c>
      <c r="AB222" s="115">
        <v>60</v>
      </c>
      <c r="AC222" s="117">
        <f>AA222+AB222</f>
        <v>575</v>
      </c>
      <c r="AD222" s="118">
        <f>AC222/Z222</f>
        <v>0.43560606060606061</v>
      </c>
      <c r="AE222" s="124">
        <f>AD222/0.696754</f>
        <v>0.62519348379207096</v>
      </c>
      <c r="AF222" s="115">
        <v>615</v>
      </c>
      <c r="AG222" s="118">
        <f>AF222/Z222</f>
        <v>0.46590909090909088</v>
      </c>
      <c r="AH222" s="125">
        <f>AG222/0.22283</f>
        <v>2.0908723731503427</v>
      </c>
      <c r="AI222" s="115">
        <v>65</v>
      </c>
      <c r="AJ222" s="115">
        <v>50</v>
      </c>
      <c r="AK222" s="117">
        <f>AI222+AJ222</f>
        <v>115</v>
      </c>
      <c r="AL222" s="118">
        <f>AK222/Z222</f>
        <v>8.7121212121212127E-2</v>
      </c>
      <c r="AM222" s="125">
        <f>AL222/0.072266</f>
        <v>1.2055629496749805</v>
      </c>
      <c r="AN222" s="115">
        <v>10</v>
      </c>
      <c r="AO222" s="106" t="s">
        <v>6</v>
      </c>
      <c r="AP222" s="119" t="s">
        <v>6</v>
      </c>
      <c r="AR222" s="281" t="s">
        <v>214</v>
      </c>
      <c r="AS222" s="267"/>
    </row>
    <row r="223" spans="1:45" x14ac:dyDescent="0.2">
      <c r="A223" s="173"/>
      <c r="B223" s="180">
        <v>4620200</v>
      </c>
      <c r="C223" s="108"/>
      <c r="D223" s="109"/>
      <c r="E223" s="110"/>
      <c r="F223" s="110"/>
      <c r="G223" s="111"/>
      <c r="H223" s="112">
        <v>244620200</v>
      </c>
      <c r="I223" s="113">
        <v>0.31</v>
      </c>
      <c r="J223" s="114">
        <f>I223*100</f>
        <v>31</v>
      </c>
      <c r="K223" s="115">
        <v>4667</v>
      </c>
      <c r="L223" s="115">
        <v>4380</v>
      </c>
      <c r="M223" s="116">
        <v>4345</v>
      </c>
      <c r="N223" s="117">
        <f>K223-M223</f>
        <v>322</v>
      </c>
      <c r="O223" s="277">
        <f>(K223-M223)/M223</f>
        <v>7.4108170310701951E-2</v>
      </c>
      <c r="P223" s="246">
        <v>15192.1</v>
      </c>
      <c r="Q223" s="120">
        <v>2396</v>
      </c>
      <c r="R223" s="121">
        <v>2280</v>
      </c>
      <c r="S223" s="117">
        <f>Q223-R223</f>
        <v>116</v>
      </c>
      <c r="T223" s="278">
        <f>S223/R223</f>
        <v>5.0877192982456139E-2</v>
      </c>
      <c r="U223" s="115">
        <v>2278</v>
      </c>
      <c r="V223" s="116">
        <v>2201</v>
      </c>
      <c r="W223" s="117">
        <f>U223-V223</f>
        <v>77</v>
      </c>
      <c r="X223" s="277">
        <f>(U223-V223)/V223</f>
        <v>3.4984098137210359E-2</v>
      </c>
      <c r="Y223" s="122">
        <f>U223/J223</f>
        <v>73.483870967741936</v>
      </c>
      <c r="Z223" s="123">
        <v>2140</v>
      </c>
      <c r="AA223" s="115">
        <v>895</v>
      </c>
      <c r="AB223" s="115">
        <v>40</v>
      </c>
      <c r="AC223" s="117">
        <f>AA223+AB223</f>
        <v>935</v>
      </c>
      <c r="AD223" s="118">
        <f>AC223/Z223</f>
        <v>0.43691588785046731</v>
      </c>
      <c r="AE223" s="124">
        <f>AD223/0.696754</f>
        <v>0.62707338293065751</v>
      </c>
      <c r="AF223" s="115">
        <v>990</v>
      </c>
      <c r="AG223" s="118">
        <f>AF223/Z223</f>
        <v>0.46261682242990654</v>
      </c>
      <c r="AH223" s="125">
        <f>AG223/0.22283</f>
        <v>2.0760975740694994</v>
      </c>
      <c r="AI223" s="115">
        <v>95</v>
      </c>
      <c r="AJ223" s="115">
        <v>95</v>
      </c>
      <c r="AK223" s="117">
        <f>AI223+AJ223</f>
        <v>190</v>
      </c>
      <c r="AL223" s="118">
        <f>AK223/Z223</f>
        <v>8.8785046728971959E-2</v>
      </c>
      <c r="AM223" s="125">
        <f>AL223/0.072266</f>
        <v>1.2285867036915279</v>
      </c>
      <c r="AN223" s="115">
        <v>20</v>
      </c>
      <c r="AO223" s="106" t="s">
        <v>6</v>
      </c>
      <c r="AP223" s="119" t="s">
        <v>6</v>
      </c>
      <c r="AR223" s="281" t="s">
        <v>214</v>
      </c>
    </row>
    <row r="224" spans="1:45" x14ac:dyDescent="0.2">
      <c r="A224" s="173"/>
      <c r="B224" s="180">
        <v>4620201</v>
      </c>
      <c r="C224" s="108"/>
      <c r="D224" s="109"/>
      <c r="E224" s="110"/>
      <c r="F224" s="110"/>
      <c r="G224" s="111"/>
      <c r="H224" s="112">
        <v>244620201</v>
      </c>
      <c r="I224" s="113">
        <v>0.94</v>
      </c>
      <c r="J224" s="114">
        <f>I224*100</f>
        <v>94</v>
      </c>
      <c r="K224" s="115">
        <v>7118</v>
      </c>
      <c r="L224" s="115">
        <v>7128</v>
      </c>
      <c r="M224" s="116">
        <v>6855</v>
      </c>
      <c r="N224" s="117">
        <f>K224-M224</f>
        <v>263</v>
      </c>
      <c r="O224" s="277">
        <f>(K224-M224)/M224</f>
        <v>3.8366156090444928E-2</v>
      </c>
      <c r="P224" s="246">
        <v>7588.5</v>
      </c>
      <c r="Q224" s="120">
        <v>3666</v>
      </c>
      <c r="R224" s="121">
        <v>3629</v>
      </c>
      <c r="S224" s="117">
        <f>Q224-R224</f>
        <v>37</v>
      </c>
      <c r="T224" s="278">
        <f>S224/R224</f>
        <v>1.0195646183521631E-2</v>
      </c>
      <c r="U224" s="115">
        <v>3436</v>
      </c>
      <c r="V224" s="116">
        <v>3496</v>
      </c>
      <c r="W224" s="117">
        <f>U224-V224</f>
        <v>-60</v>
      </c>
      <c r="X224" s="277">
        <f>(U224-V224)/V224</f>
        <v>-1.7162471395881007E-2</v>
      </c>
      <c r="Y224" s="122">
        <f>U224/J224</f>
        <v>36.553191489361701</v>
      </c>
      <c r="Z224" s="123">
        <v>2900</v>
      </c>
      <c r="AA224" s="115">
        <v>1310</v>
      </c>
      <c r="AB224" s="115">
        <v>85</v>
      </c>
      <c r="AC224" s="117">
        <f>AA224+AB224</f>
        <v>1395</v>
      </c>
      <c r="AD224" s="118">
        <f>AC224/Z224</f>
        <v>0.48103448275862071</v>
      </c>
      <c r="AE224" s="124">
        <f>AD224/0.696754</f>
        <v>0.6903935718469083</v>
      </c>
      <c r="AF224" s="115">
        <v>1260</v>
      </c>
      <c r="AG224" s="118">
        <f>AF224/Z224</f>
        <v>0.43448275862068964</v>
      </c>
      <c r="AH224" s="125">
        <f>AG224/0.22283</f>
        <v>1.9498396024803197</v>
      </c>
      <c r="AI224" s="115">
        <v>140</v>
      </c>
      <c r="AJ224" s="115">
        <v>80</v>
      </c>
      <c r="AK224" s="117">
        <f>AI224+AJ224</f>
        <v>220</v>
      </c>
      <c r="AL224" s="118">
        <f>AK224/Z224</f>
        <v>7.586206896551724E-2</v>
      </c>
      <c r="AM224" s="125">
        <f>AL224/0.072266</f>
        <v>1.0497615609763546</v>
      </c>
      <c r="AN224" s="115">
        <v>25</v>
      </c>
      <c r="AO224" s="106" t="s">
        <v>6</v>
      </c>
      <c r="AP224" s="119" t="s">
        <v>6</v>
      </c>
      <c r="AR224" s="281" t="s">
        <v>214</v>
      </c>
    </row>
    <row r="225" spans="1:44" x14ac:dyDescent="0.2">
      <c r="A225" s="174" t="s">
        <v>96</v>
      </c>
      <c r="B225" s="181">
        <v>4620202</v>
      </c>
      <c r="C225" s="68"/>
      <c r="D225" s="69"/>
      <c r="E225" s="70"/>
      <c r="F225" s="70"/>
      <c r="G225" s="71"/>
      <c r="H225" s="84">
        <v>244620202</v>
      </c>
      <c r="I225" s="73">
        <v>0.61</v>
      </c>
      <c r="J225" s="74">
        <f>I225*100</f>
        <v>61</v>
      </c>
      <c r="K225" s="75">
        <v>4224</v>
      </c>
      <c r="L225" s="75">
        <v>4292</v>
      </c>
      <c r="M225" s="85">
        <v>4374</v>
      </c>
      <c r="N225" s="76">
        <f>K225-M225</f>
        <v>-150</v>
      </c>
      <c r="O225" s="273">
        <f>(K225-M225)/M225</f>
        <v>-3.4293552812071332E-2</v>
      </c>
      <c r="P225" s="245">
        <v>6871.6</v>
      </c>
      <c r="Q225" s="79">
        <v>2429</v>
      </c>
      <c r="R225" s="86">
        <v>2412</v>
      </c>
      <c r="S225" s="76">
        <f>Q225-R225</f>
        <v>17</v>
      </c>
      <c r="T225" s="274">
        <f>S225/R225</f>
        <v>7.0480928689883914E-3</v>
      </c>
      <c r="U225" s="75">
        <v>2280</v>
      </c>
      <c r="V225" s="85">
        <v>2324</v>
      </c>
      <c r="W225" s="76">
        <f>U225-V225</f>
        <v>-44</v>
      </c>
      <c r="X225" s="273">
        <f>(U225-V225)/V225</f>
        <v>-1.8932874354561102E-2</v>
      </c>
      <c r="Y225" s="80">
        <f>U225/J225</f>
        <v>37.377049180327866</v>
      </c>
      <c r="Z225" s="81">
        <v>1820</v>
      </c>
      <c r="AA225" s="75">
        <v>715</v>
      </c>
      <c r="AB225" s="75">
        <v>50</v>
      </c>
      <c r="AC225" s="76">
        <f>AA225+AB225</f>
        <v>765</v>
      </c>
      <c r="AD225" s="77">
        <f>AC225/Z225</f>
        <v>0.42032967032967034</v>
      </c>
      <c r="AE225" s="82">
        <f>AD225/0.696754</f>
        <v>0.60326839936286025</v>
      </c>
      <c r="AF225" s="75">
        <v>770</v>
      </c>
      <c r="AG225" s="77">
        <f>AF225/Z225</f>
        <v>0.42307692307692307</v>
      </c>
      <c r="AH225" s="83">
        <f>AG225/0.22283</f>
        <v>1.8986533369695422</v>
      </c>
      <c r="AI225" s="75">
        <v>115</v>
      </c>
      <c r="AJ225" s="75">
        <v>155</v>
      </c>
      <c r="AK225" s="76">
        <f>AI225+AJ225</f>
        <v>270</v>
      </c>
      <c r="AL225" s="77">
        <f>AK225/Z225</f>
        <v>0.14835164835164835</v>
      </c>
      <c r="AM225" s="83">
        <f>AL225/0.072266</f>
        <v>2.0528554002110031</v>
      </c>
      <c r="AN225" s="75">
        <v>15</v>
      </c>
      <c r="AO225" s="66" t="s">
        <v>5</v>
      </c>
      <c r="AP225" s="119" t="s">
        <v>6</v>
      </c>
      <c r="AR225" s="281" t="s">
        <v>214</v>
      </c>
    </row>
    <row r="226" spans="1:44" x14ac:dyDescent="0.2">
      <c r="A226" s="174"/>
      <c r="B226" s="181">
        <v>4620203</v>
      </c>
      <c r="C226" s="68"/>
      <c r="D226" s="69"/>
      <c r="E226" s="70"/>
      <c r="F226" s="70"/>
      <c r="G226" s="71"/>
      <c r="H226" s="84">
        <v>244620203</v>
      </c>
      <c r="I226" s="73">
        <v>0.24</v>
      </c>
      <c r="J226" s="74">
        <f>I226*100</f>
        <v>24</v>
      </c>
      <c r="K226" s="75">
        <v>2700</v>
      </c>
      <c r="L226" s="75">
        <v>2725</v>
      </c>
      <c r="M226" s="85">
        <v>2749</v>
      </c>
      <c r="N226" s="76">
        <f>K226-M226</f>
        <v>-49</v>
      </c>
      <c r="O226" s="273">
        <f>(K226-M226)/M226</f>
        <v>-1.7824663514005093E-2</v>
      </c>
      <c r="P226" s="245">
        <v>11349.3</v>
      </c>
      <c r="Q226" s="79">
        <v>1560</v>
      </c>
      <c r="R226" s="86">
        <v>1527</v>
      </c>
      <c r="S226" s="76">
        <f>Q226-R226</f>
        <v>33</v>
      </c>
      <c r="T226" s="274">
        <f>S226/R226</f>
        <v>2.1611001964636542E-2</v>
      </c>
      <c r="U226" s="75">
        <v>1459</v>
      </c>
      <c r="V226" s="85">
        <v>1490</v>
      </c>
      <c r="W226" s="76">
        <f>U226-V226</f>
        <v>-31</v>
      </c>
      <c r="X226" s="273">
        <f>(U226-V226)/V226</f>
        <v>-2.0805369127516779E-2</v>
      </c>
      <c r="Y226" s="80">
        <f>U226/J226</f>
        <v>60.791666666666664</v>
      </c>
      <c r="Z226" s="81">
        <v>1460</v>
      </c>
      <c r="AA226" s="75">
        <v>605</v>
      </c>
      <c r="AB226" s="75">
        <v>25</v>
      </c>
      <c r="AC226" s="76">
        <f>AA226+AB226</f>
        <v>630</v>
      </c>
      <c r="AD226" s="77">
        <f>AC226/Z226</f>
        <v>0.4315068493150685</v>
      </c>
      <c r="AE226" s="82">
        <f>AD226/0.696754</f>
        <v>0.61931018596960841</v>
      </c>
      <c r="AF226" s="75">
        <v>500</v>
      </c>
      <c r="AG226" s="77">
        <f>AF226/Z226</f>
        <v>0.34246575342465752</v>
      </c>
      <c r="AH226" s="83">
        <f>AG226/0.22283</f>
        <v>1.5368924894523068</v>
      </c>
      <c r="AI226" s="75">
        <v>125</v>
      </c>
      <c r="AJ226" s="75">
        <v>180</v>
      </c>
      <c r="AK226" s="76">
        <f>AI226+AJ226</f>
        <v>305</v>
      </c>
      <c r="AL226" s="77">
        <f>AK226/Z226</f>
        <v>0.2089041095890411</v>
      </c>
      <c r="AM226" s="83">
        <f>AL226/0.072266</f>
        <v>2.8907661914183862</v>
      </c>
      <c r="AN226" s="75">
        <v>15</v>
      </c>
      <c r="AO226" s="66" t="s">
        <v>5</v>
      </c>
      <c r="AP226" s="119" t="s">
        <v>6</v>
      </c>
      <c r="AR226" s="281" t="s">
        <v>214</v>
      </c>
    </row>
    <row r="227" spans="1:44" x14ac:dyDescent="0.2">
      <c r="A227" s="174" t="s">
        <v>97</v>
      </c>
      <c r="B227" s="181">
        <v>4620204</v>
      </c>
      <c r="C227" s="68"/>
      <c r="D227" s="69"/>
      <c r="E227" s="70"/>
      <c r="F227" s="70"/>
      <c r="G227" s="71"/>
      <c r="H227" s="84">
        <v>244620204</v>
      </c>
      <c r="I227" s="73">
        <v>0.23</v>
      </c>
      <c r="J227" s="74">
        <f>I227*100</f>
        <v>23</v>
      </c>
      <c r="K227" s="75">
        <v>2670</v>
      </c>
      <c r="L227" s="75">
        <v>2693</v>
      </c>
      <c r="M227" s="85">
        <v>2694</v>
      </c>
      <c r="N227" s="76">
        <f>K227-M227</f>
        <v>-24</v>
      </c>
      <c r="O227" s="273">
        <f>(K227-M227)/M227</f>
        <v>-8.9086859688195987E-3</v>
      </c>
      <c r="P227" s="245">
        <v>11376.2</v>
      </c>
      <c r="Q227" s="79">
        <v>1525</v>
      </c>
      <c r="R227" s="86">
        <v>1508</v>
      </c>
      <c r="S227" s="76">
        <f>Q227-R227</f>
        <v>17</v>
      </c>
      <c r="T227" s="274">
        <f>S227/R227</f>
        <v>1.1273209549071617E-2</v>
      </c>
      <c r="U227" s="75">
        <v>1438</v>
      </c>
      <c r="V227" s="85">
        <v>1443</v>
      </c>
      <c r="W227" s="76">
        <f>U227-V227</f>
        <v>-5</v>
      </c>
      <c r="X227" s="273">
        <f>(U227-V227)/V227</f>
        <v>-3.4650034650034649E-3</v>
      </c>
      <c r="Y227" s="80">
        <f>U227/J227</f>
        <v>62.521739130434781</v>
      </c>
      <c r="Z227" s="81">
        <v>1395</v>
      </c>
      <c r="AA227" s="75">
        <v>615</v>
      </c>
      <c r="AB227" s="75">
        <v>20</v>
      </c>
      <c r="AC227" s="76">
        <f>AA227+AB227</f>
        <v>635</v>
      </c>
      <c r="AD227" s="77">
        <f>AC227/Z227</f>
        <v>0.45519713261648748</v>
      </c>
      <c r="AE227" s="82">
        <f>AD227/0.696754</f>
        <v>0.65331111499393979</v>
      </c>
      <c r="AF227" s="75">
        <v>480</v>
      </c>
      <c r="AG227" s="77">
        <f>AF227/Z227</f>
        <v>0.34408602150537637</v>
      </c>
      <c r="AH227" s="83">
        <f>AG227/0.22283</f>
        <v>1.5441638087572427</v>
      </c>
      <c r="AI227" s="75">
        <v>135</v>
      </c>
      <c r="AJ227" s="75">
        <v>115</v>
      </c>
      <c r="AK227" s="76">
        <f>AI227+AJ227</f>
        <v>250</v>
      </c>
      <c r="AL227" s="77">
        <f>AK227/Z227</f>
        <v>0.17921146953405018</v>
      </c>
      <c r="AM227" s="83">
        <f>AL227/0.072266</f>
        <v>2.4798863854931805</v>
      </c>
      <c r="AN227" s="75">
        <v>25</v>
      </c>
      <c r="AO227" s="66" t="s">
        <v>5</v>
      </c>
      <c r="AP227" s="78" t="s">
        <v>5</v>
      </c>
      <c r="AR227" s="281" t="s">
        <v>214</v>
      </c>
    </row>
    <row r="228" spans="1:44" x14ac:dyDescent="0.2">
      <c r="A228" s="174"/>
      <c r="B228" s="181">
        <v>4620205</v>
      </c>
      <c r="C228" s="68"/>
      <c r="D228" s="69"/>
      <c r="E228" s="70"/>
      <c r="F228" s="70"/>
      <c r="G228" s="71"/>
      <c r="H228" s="84">
        <v>244620205</v>
      </c>
      <c r="I228" s="73">
        <v>0.18</v>
      </c>
      <c r="J228" s="74">
        <f>I228*100</f>
        <v>18</v>
      </c>
      <c r="K228" s="75">
        <v>2115</v>
      </c>
      <c r="L228" s="75">
        <v>2069</v>
      </c>
      <c r="M228" s="85">
        <v>2126</v>
      </c>
      <c r="N228" s="76">
        <f>K228-M228</f>
        <v>-11</v>
      </c>
      <c r="O228" s="273">
        <f>(K228-M228)/M228</f>
        <v>-5.1740357478833494E-3</v>
      </c>
      <c r="P228" s="245">
        <v>11955.9</v>
      </c>
      <c r="Q228" s="79">
        <v>1222</v>
      </c>
      <c r="R228" s="86">
        <v>1205</v>
      </c>
      <c r="S228" s="76">
        <f>Q228-R228</f>
        <v>17</v>
      </c>
      <c r="T228" s="274">
        <f>S228/R228</f>
        <v>1.4107883817427386E-2</v>
      </c>
      <c r="U228" s="75">
        <v>1150</v>
      </c>
      <c r="V228" s="85">
        <v>1163</v>
      </c>
      <c r="W228" s="76">
        <f>U228-V228</f>
        <v>-13</v>
      </c>
      <c r="X228" s="273">
        <f>(U228-V228)/V228</f>
        <v>-1.117798796216681E-2</v>
      </c>
      <c r="Y228" s="80">
        <f>U228/J228</f>
        <v>63.888888888888886</v>
      </c>
      <c r="Z228" s="81">
        <v>1100</v>
      </c>
      <c r="AA228" s="75">
        <v>475</v>
      </c>
      <c r="AB228" s="75">
        <v>20</v>
      </c>
      <c r="AC228" s="76">
        <f>AA228+AB228</f>
        <v>495</v>
      </c>
      <c r="AD228" s="77">
        <f>AC228/Z228</f>
        <v>0.45</v>
      </c>
      <c r="AE228" s="82">
        <f>AD228/0.696754</f>
        <v>0.64585205108259158</v>
      </c>
      <c r="AF228" s="75">
        <v>360</v>
      </c>
      <c r="AG228" s="77">
        <f>AF228/Z228</f>
        <v>0.32727272727272727</v>
      </c>
      <c r="AH228" s="83">
        <f>AG228/0.22283</f>
        <v>1.468710349920241</v>
      </c>
      <c r="AI228" s="75">
        <v>90</v>
      </c>
      <c r="AJ228" s="75">
        <v>125</v>
      </c>
      <c r="AK228" s="76">
        <f>AI228+AJ228</f>
        <v>215</v>
      </c>
      <c r="AL228" s="77">
        <f>AK228/Z228</f>
        <v>0.19545454545454546</v>
      </c>
      <c r="AM228" s="83">
        <f>AL228/0.072266</f>
        <v>2.7046542697056082</v>
      </c>
      <c r="AN228" s="75">
        <v>20</v>
      </c>
      <c r="AO228" s="66" t="s">
        <v>5</v>
      </c>
      <c r="AP228" s="78" t="s">
        <v>5</v>
      </c>
      <c r="AR228" s="281" t="s">
        <v>214</v>
      </c>
    </row>
    <row r="229" spans="1:44" x14ac:dyDescent="0.2">
      <c r="A229" s="174"/>
      <c r="B229" s="181">
        <v>4620206</v>
      </c>
      <c r="C229" s="68"/>
      <c r="D229" s="69"/>
      <c r="E229" s="70"/>
      <c r="F229" s="70"/>
      <c r="G229" s="71"/>
      <c r="H229" s="84">
        <v>244620206</v>
      </c>
      <c r="I229" s="73">
        <v>0.23</v>
      </c>
      <c r="J229" s="74">
        <f>I229*100</f>
        <v>23</v>
      </c>
      <c r="K229" s="75">
        <v>2564</v>
      </c>
      <c r="L229" s="75">
        <v>2539</v>
      </c>
      <c r="M229" s="85">
        <v>2617</v>
      </c>
      <c r="N229" s="76">
        <f>K229-M229</f>
        <v>-53</v>
      </c>
      <c r="O229" s="273">
        <f>(K229-M229)/M229</f>
        <v>-2.0252197172334733E-2</v>
      </c>
      <c r="P229" s="245">
        <v>11042.2</v>
      </c>
      <c r="Q229" s="79">
        <v>1445</v>
      </c>
      <c r="R229" s="86">
        <v>1460</v>
      </c>
      <c r="S229" s="76">
        <f>Q229-R229</f>
        <v>-15</v>
      </c>
      <c r="T229" s="274">
        <f>S229/R229</f>
        <v>-1.0273972602739725E-2</v>
      </c>
      <c r="U229" s="75">
        <v>1352</v>
      </c>
      <c r="V229" s="85">
        <v>1387</v>
      </c>
      <c r="W229" s="76">
        <f>U229-V229</f>
        <v>-35</v>
      </c>
      <c r="X229" s="273">
        <f>(U229-V229)/V229</f>
        <v>-2.5234318673395817E-2</v>
      </c>
      <c r="Y229" s="80">
        <f>U229/J229</f>
        <v>58.782608695652172</v>
      </c>
      <c r="Z229" s="81">
        <v>1380</v>
      </c>
      <c r="AA229" s="75">
        <v>620</v>
      </c>
      <c r="AB229" s="75">
        <v>30</v>
      </c>
      <c r="AC229" s="76">
        <f>AA229+AB229</f>
        <v>650</v>
      </c>
      <c r="AD229" s="77">
        <f>AC229/Z229</f>
        <v>0.47101449275362317</v>
      </c>
      <c r="AE229" s="82">
        <f>AD229/0.696754</f>
        <v>0.67601261385456446</v>
      </c>
      <c r="AF229" s="75">
        <v>445</v>
      </c>
      <c r="AG229" s="77">
        <f>AF229/Z229</f>
        <v>0.32246376811594202</v>
      </c>
      <c r="AH229" s="83">
        <f>AG229/0.22283</f>
        <v>1.4471290585466141</v>
      </c>
      <c r="AI229" s="75">
        <v>100</v>
      </c>
      <c r="AJ229" s="75">
        <v>170</v>
      </c>
      <c r="AK229" s="76">
        <f>AI229+AJ229</f>
        <v>270</v>
      </c>
      <c r="AL229" s="77">
        <f>AK229/Z229</f>
        <v>0.19565217391304349</v>
      </c>
      <c r="AM229" s="83">
        <f>AL229/0.072266</f>
        <v>2.7073890060753811</v>
      </c>
      <c r="AN229" s="75">
        <v>25</v>
      </c>
      <c r="AO229" s="66" t="s">
        <v>5</v>
      </c>
      <c r="AP229" s="78" t="s">
        <v>5</v>
      </c>
      <c r="AR229" s="281" t="s">
        <v>214</v>
      </c>
    </row>
    <row r="230" spans="1:44" x14ac:dyDescent="0.2">
      <c r="A230" s="174"/>
      <c r="B230" s="181">
        <v>4620207</v>
      </c>
      <c r="C230" s="68"/>
      <c r="D230" s="69"/>
      <c r="E230" s="70"/>
      <c r="F230" s="70"/>
      <c r="G230" s="71"/>
      <c r="H230" s="84">
        <v>244620207</v>
      </c>
      <c r="I230" s="73">
        <v>0.26</v>
      </c>
      <c r="J230" s="74">
        <f>I230*100</f>
        <v>26</v>
      </c>
      <c r="K230" s="75">
        <v>3331</v>
      </c>
      <c r="L230" s="75">
        <v>3295</v>
      </c>
      <c r="M230" s="85">
        <v>3356</v>
      </c>
      <c r="N230" s="76">
        <f>K230-M230</f>
        <v>-25</v>
      </c>
      <c r="O230" s="273">
        <f>(K230-M230)/M230</f>
        <v>-7.4493444576877238E-3</v>
      </c>
      <c r="P230" s="245">
        <v>13021.9</v>
      </c>
      <c r="Q230" s="79">
        <v>1855</v>
      </c>
      <c r="R230" s="86">
        <v>1835</v>
      </c>
      <c r="S230" s="76">
        <f>Q230-R230</f>
        <v>20</v>
      </c>
      <c r="T230" s="274">
        <f>S230/R230</f>
        <v>1.0899182561307902E-2</v>
      </c>
      <c r="U230" s="75">
        <v>1784</v>
      </c>
      <c r="V230" s="85">
        <v>1756</v>
      </c>
      <c r="W230" s="76">
        <f>U230-V230</f>
        <v>28</v>
      </c>
      <c r="X230" s="273">
        <f>(U230-V230)/V230</f>
        <v>1.5945330296127564E-2</v>
      </c>
      <c r="Y230" s="80">
        <f>U230/J230</f>
        <v>68.615384615384613</v>
      </c>
      <c r="Z230" s="81">
        <v>1695</v>
      </c>
      <c r="AA230" s="75">
        <v>650</v>
      </c>
      <c r="AB230" s="75">
        <v>35</v>
      </c>
      <c r="AC230" s="76">
        <f>AA230+AB230</f>
        <v>685</v>
      </c>
      <c r="AD230" s="77">
        <f>AC230/Z230</f>
        <v>0.40412979351032446</v>
      </c>
      <c r="AE230" s="82">
        <f>AD230/0.696754</f>
        <v>0.58001790231606054</v>
      </c>
      <c r="AF230" s="75">
        <v>735</v>
      </c>
      <c r="AG230" s="77">
        <f>AF230/Z230</f>
        <v>0.4336283185840708</v>
      </c>
      <c r="AH230" s="83">
        <f>AG230/0.22283</f>
        <v>1.9460051096534166</v>
      </c>
      <c r="AI230" s="75">
        <v>110</v>
      </c>
      <c r="AJ230" s="75">
        <v>150</v>
      </c>
      <c r="AK230" s="76">
        <f>AI230+AJ230</f>
        <v>260</v>
      </c>
      <c r="AL230" s="77">
        <f>AK230/Z230</f>
        <v>0.15339233038348082</v>
      </c>
      <c r="AM230" s="83">
        <f>AL230/0.072266</f>
        <v>2.1226071788044285</v>
      </c>
      <c r="AN230" s="75">
        <v>10</v>
      </c>
      <c r="AO230" s="66" t="s">
        <v>5</v>
      </c>
      <c r="AP230" s="78" t="s">
        <v>5</v>
      </c>
      <c r="AR230" s="281" t="s">
        <v>214</v>
      </c>
    </row>
    <row r="231" spans="1:44" x14ac:dyDescent="0.2">
      <c r="A231" s="174"/>
      <c r="B231" s="181">
        <v>4620208</v>
      </c>
      <c r="C231" s="68"/>
      <c r="D231" s="69"/>
      <c r="E231" s="70"/>
      <c r="F231" s="70"/>
      <c r="G231" s="71"/>
      <c r="H231" s="84">
        <v>244620208</v>
      </c>
      <c r="I231" s="73">
        <v>0.2</v>
      </c>
      <c r="J231" s="74">
        <f>I231*100</f>
        <v>20</v>
      </c>
      <c r="K231" s="75">
        <v>2465</v>
      </c>
      <c r="L231" s="75">
        <v>2456</v>
      </c>
      <c r="M231" s="85">
        <v>2568</v>
      </c>
      <c r="N231" s="76">
        <f>K231-M231</f>
        <v>-103</v>
      </c>
      <c r="O231" s="273">
        <f>(K231-M231)/M231</f>
        <v>-4.010903426791277E-2</v>
      </c>
      <c r="P231" s="245">
        <v>12374.5</v>
      </c>
      <c r="Q231" s="79">
        <v>1408</v>
      </c>
      <c r="R231" s="86">
        <v>1384</v>
      </c>
      <c r="S231" s="76">
        <f>Q231-R231</f>
        <v>24</v>
      </c>
      <c r="T231" s="274">
        <f>S231/R231</f>
        <v>1.7341040462427744E-2</v>
      </c>
      <c r="U231" s="75">
        <v>1292</v>
      </c>
      <c r="V231" s="85">
        <v>1334</v>
      </c>
      <c r="W231" s="76">
        <f>U231-V231</f>
        <v>-42</v>
      </c>
      <c r="X231" s="273">
        <f>(U231-V231)/V231</f>
        <v>-3.1484257871064465E-2</v>
      </c>
      <c r="Y231" s="80">
        <f>U231/J231</f>
        <v>64.599999999999994</v>
      </c>
      <c r="Z231" s="81">
        <v>1380</v>
      </c>
      <c r="AA231" s="75">
        <v>480</v>
      </c>
      <c r="AB231" s="75">
        <v>25</v>
      </c>
      <c r="AC231" s="76">
        <f>AA231+AB231</f>
        <v>505</v>
      </c>
      <c r="AD231" s="77">
        <f>AC231/Z231</f>
        <v>0.36594202898550726</v>
      </c>
      <c r="AE231" s="82">
        <f>AD231/0.696754</f>
        <v>0.52520979999470008</v>
      </c>
      <c r="AF231" s="75">
        <v>540</v>
      </c>
      <c r="AG231" s="77">
        <f>AF231/Z231</f>
        <v>0.39130434782608697</v>
      </c>
      <c r="AH231" s="83">
        <f>AG231/0.22283</f>
        <v>1.756066722730723</v>
      </c>
      <c r="AI231" s="75">
        <v>130</v>
      </c>
      <c r="AJ231" s="75">
        <v>190</v>
      </c>
      <c r="AK231" s="76">
        <f>AI231+AJ231</f>
        <v>320</v>
      </c>
      <c r="AL231" s="77">
        <f>AK231/Z231</f>
        <v>0.2318840579710145</v>
      </c>
      <c r="AM231" s="83">
        <f>AL231/0.072266</f>
        <v>3.208757340533785</v>
      </c>
      <c r="AN231" s="75">
        <v>10</v>
      </c>
      <c r="AO231" s="66" t="s">
        <v>5</v>
      </c>
      <c r="AP231" s="78" t="s">
        <v>5</v>
      </c>
      <c r="AR231" s="281" t="s">
        <v>214</v>
      </c>
    </row>
    <row r="232" spans="1:44" x14ac:dyDescent="0.2">
      <c r="A232" s="174"/>
      <c r="B232" s="181">
        <v>4620209</v>
      </c>
      <c r="C232" s="68"/>
      <c r="D232" s="69"/>
      <c r="E232" s="70"/>
      <c r="F232" s="70"/>
      <c r="G232" s="71"/>
      <c r="H232" s="84">
        <v>244620209</v>
      </c>
      <c r="I232" s="73">
        <v>0.66</v>
      </c>
      <c r="J232" s="74">
        <f>I232*100</f>
        <v>66</v>
      </c>
      <c r="K232" s="75">
        <v>5819</v>
      </c>
      <c r="L232" s="75">
        <v>5572</v>
      </c>
      <c r="M232" s="85">
        <v>5928</v>
      </c>
      <c r="N232" s="76">
        <f>K232-M232</f>
        <v>-109</v>
      </c>
      <c r="O232" s="273">
        <f>(K232-M232)/M232</f>
        <v>-1.8387314439946019E-2</v>
      </c>
      <c r="P232" s="245">
        <v>8755.6</v>
      </c>
      <c r="Q232" s="79">
        <v>3255</v>
      </c>
      <c r="R232" s="86">
        <v>3084</v>
      </c>
      <c r="S232" s="76">
        <f>Q232-R232</f>
        <v>171</v>
      </c>
      <c r="T232" s="274">
        <f>S232/R232</f>
        <v>5.544747081712062E-2</v>
      </c>
      <c r="U232" s="75">
        <v>3024</v>
      </c>
      <c r="V232" s="85">
        <v>2933</v>
      </c>
      <c r="W232" s="76">
        <f>U232-V232</f>
        <v>91</v>
      </c>
      <c r="X232" s="273">
        <f>(U232-V232)/V232</f>
        <v>3.1026252983293555E-2</v>
      </c>
      <c r="Y232" s="80">
        <f>U232/J232</f>
        <v>45.81818181818182</v>
      </c>
      <c r="Z232" s="81">
        <v>2885</v>
      </c>
      <c r="AA232" s="75">
        <v>970</v>
      </c>
      <c r="AB232" s="75">
        <v>80</v>
      </c>
      <c r="AC232" s="76">
        <f>AA232+AB232</f>
        <v>1050</v>
      </c>
      <c r="AD232" s="77">
        <f>AC232/Z232</f>
        <v>0.36395147313691506</v>
      </c>
      <c r="AE232" s="82">
        <f>AD232/0.696754</f>
        <v>0.52235290093334963</v>
      </c>
      <c r="AF232" s="75">
        <v>1225</v>
      </c>
      <c r="AG232" s="77">
        <f>AF232/Z232</f>
        <v>0.42461005199306762</v>
      </c>
      <c r="AH232" s="83">
        <f>AG232/0.22283</f>
        <v>1.9055335995739695</v>
      </c>
      <c r="AI232" s="75">
        <v>270</v>
      </c>
      <c r="AJ232" s="75">
        <v>320</v>
      </c>
      <c r="AK232" s="76">
        <f>AI232+AJ232</f>
        <v>590</v>
      </c>
      <c r="AL232" s="77">
        <f>AK232/Z232</f>
        <v>0.20450606585788561</v>
      </c>
      <c r="AM232" s="83">
        <f>AL232/0.072266</f>
        <v>2.8299070912723221</v>
      </c>
      <c r="AN232" s="75">
        <v>20</v>
      </c>
      <c r="AO232" s="66" t="s">
        <v>5</v>
      </c>
      <c r="AP232" s="78" t="s">
        <v>5</v>
      </c>
      <c r="AR232" s="281" t="s">
        <v>214</v>
      </c>
    </row>
    <row r="233" spans="1:44" x14ac:dyDescent="0.2">
      <c r="A233" s="174"/>
      <c r="B233" s="181">
        <v>4620210</v>
      </c>
      <c r="C233" s="68"/>
      <c r="D233" s="69"/>
      <c r="E233" s="70"/>
      <c r="F233" s="70"/>
      <c r="G233" s="71"/>
      <c r="H233" s="84">
        <v>244620210</v>
      </c>
      <c r="I233" s="73">
        <v>0.33</v>
      </c>
      <c r="J233" s="74">
        <f>I233*100</f>
        <v>33</v>
      </c>
      <c r="K233" s="75">
        <v>3961</v>
      </c>
      <c r="L233" s="75">
        <v>3848</v>
      </c>
      <c r="M233" s="85">
        <v>3588</v>
      </c>
      <c r="N233" s="76">
        <f>K233-M233</f>
        <v>373</v>
      </c>
      <c r="O233" s="273">
        <f>(K233-M233)/M233</f>
        <v>0.10395763656633222</v>
      </c>
      <c r="P233" s="245">
        <v>12142.9</v>
      </c>
      <c r="Q233" s="79">
        <v>2348</v>
      </c>
      <c r="R233" s="86">
        <v>2120</v>
      </c>
      <c r="S233" s="76">
        <f>Q233-R233</f>
        <v>228</v>
      </c>
      <c r="T233" s="274">
        <f>S233/R233</f>
        <v>0.10754716981132076</v>
      </c>
      <c r="U233" s="75">
        <v>2208</v>
      </c>
      <c r="V233" s="85">
        <v>1997</v>
      </c>
      <c r="W233" s="76">
        <f>U233-V233</f>
        <v>211</v>
      </c>
      <c r="X233" s="273">
        <f>(U233-V233)/V233</f>
        <v>0.10565848773159739</v>
      </c>
      <c r="Y233" s="80">
        <f>U233/J233</f>
        <v>66.909090909090907</v>
      </c>
      <c r="Z233" s="81">
        <v>2300</v>
      </c>
      <c r="AA233" s="75">
        <v>645</v>
      </c>
      <c r="AB233" s="75">
        <v>70</v>
      </c>
      <c r="AC233" s="76">
        <f>AA233+AB233</f>
        <v>715</v>
      </c>
      <c r="AD233" s="77">
        <f>AC233/Z233</f>
        <v>0.31086956521739129</v>
      </c>
      <c r="AE233" s="82">
        <f>AD233/0.696754</f>
        <v>0.4461683251440125</v>
      </c>
      <c r="AF233" s="75">
        <v>995</v>
      </c>
      <c r="AG233" s="77">
        <f>AF233/Z233</f>
        <v>0.43260869565217391</v>
      </c>
      <c r="AH233" s="83">
        <f>AG233/0.22283</f>
        <v>1.9414293212411879</v>
      </c>
      <c r="AI233" s="75">
        <v>260</v>
      </c>
      <c r="AJ233" s="75">
        <v>320</v>
      </c>
      <c r="AK233" s="76">
        <f>AI233+AJ233</f>
        <v>580</v>
      </c>
      <c r="AL233" s="77">
        <f>AK233/Z233</f>
        <v>0.25217391304347825</v>
      </c>
      <c r="AM233" s="83">
        <f>AL233/0.072266</f>
        <v>3.489523607830491</v>
      </c>
      <c r="AN233" s="75">
        <v>15</v>
      </c>
      <c r="AO233" s="66" t="s">
        <v>5</v>
      </c>
      <c r="AP233" s="78" t="s">
        <v>5</v>
      </c>
      <c r="AR233" s="281" t="s">
        <v>214</v>
      </c>
    </row>
    <row r="234" spans="1:44" x14ac:dyDescent="0.2">
      <c r="A234" s="174"/>
      <c r="B234" s="181">
        <v>4620211</v>
      </c>
      <c r="C234" s="68"/>
      <c r="D234" s="69"/>
      <c r="E234" s="70"/>
      <c r="F234" s="70"/>
      <c r="G234" s="71"/>
      <c r="H234" s="84">
        <v>244620211</v>
      </c>
      <c r="I234" s="73">
        <v>0.18</v>
      </c>
      <c r="J234" s="74">
        <f>I234*100</f>
        <v>18</v>
      </c>
      <c r="K234" s="75">
        <v>2281</v>
      </c>
      <c r="L234" s="75">
        <v>2277</v>
      </c>
      <c r="M234" s="85">
        <v>2279</v>
      </c>
      <c r="N234" s="76">
        <f>K234-M234</f>
        <v>2</v>
      </c>
      <c r="O234" s="273">
        <f>(K234-M234)/M234</f>
        <v>8.7757788503729707E-4</v>
      </c>
      <c r="P234" s="245">
        <v>12923.5</v>
      </c>
      <c r="Q234" s="79">
        <v>1329</v>
      </c>
      <c r="R234" s="86">
        <v>1307</v>
      </c>
      <c r="S234" s="76">
        <f>Q234-R234</f>
        <v>22</v>
      </c>
      <c r="T234" s="274">
        <f>S234/R234</f>
        <v>1.6832440703902066E-2</v>
      </c>
      <c r="U234" s="75">
        <v>1267</v>
      </c>
      <c r="V234" s="85">
        <v>1269</v>
      </c>
      <c r="W234" s="76">
        <f>U234-V234</f>
        <v>-2</v>
      </c>
      <c r="X234" s="273">
        <f>(U234-V234)/V234</f>
        <v>-1.5760441292356187E-3</v>
      </c>
      <c r="Y234" s="80">
        <f>U234/J234</f>
        <v>70.388888888888886</v>
      </c>
      <c r="Z234" s="81">
        <v>1360</v>
      </c>
      <c r="AA234" s="75">
        <v>335</v>
      </c>
      <c r="AB234" s="75">
        <v>45</v>
      </c>
      <c r="AC234" s="76">
        <f>AA234+AB234</f>
        <v>380</v>
      </c>
      <c r="AD234" s="77">
        <f>AC234/Z234</f>
        <v>0.27941176470588236</v>
      </c>
      <c r="AE234" s="82">
        <f>AD234/0.696754</f>
        <v>0.40101924740422351</v>
      </c>
      <c r="AF234" s="75">
        <v>530</v>
      </c>
      <c r="AG234" s="77">
        <f>AF234/Z234</f>
        <v>0.38970588235294118</v>
      </c>
      <c r="AH234" s="83">
        <f>AG234/0.22283</f>
        <v>1.7488932475561692</v>
      </c>
      <c r="AI234" s="75">
        <v>155</v>
      </c>
      <c r="AJ234" s="75">
        <v>295</v>
      </c>
      <c r="AK234" s="76">
        <f>AI234+AJ234</f>
        <v>450</v>
      </c>
      <c r="AL234" s="77">
        <f>AK234/Z234</f>
        <v>0.33088235294117646</v>
      </c>
      <c r="AM234" s="83">
        <f>AL234/0.072266</f>
        <v>4.5786725838039528</v>
      </c>
      <c r="AN234" s="75">
        <v>0</v>
      </c>
      <c r="AO234" s="66" t="s">
        <v>5</v>
      </c>
      <c r="AP234" s="78" t="s">
        <v>5</v>
      </c>
      <c r="AR234" s="281" t="s">
        <v>214</v>
      </c>
    </row>
    <row r="235" spans="1:44" x14ac:dyDescent="0.2">
      <c r="A235" s="174"/>
      <c r="B235" s="181">
        <v>4620212</v>
      </c>
      <c r="C235" s="68"/>
      <c r="D235" s="69"/>
      <c r="E235" s="70"/>
      <c r="F235" s="70"/>
      <c r="G235" s="71"/>
      <c r="H235" s="84">
        <v>244620212</v>
      </c>
      <c r="I235" s="73">
        <v>0.19</v>
      </c>
      <c r="J235" s="74">
        <f>I235*100</f>
        <v>19</v>
      </c>
      <c r="K235" s="75">
        <v>2565</v>
      </c>
      <c r="L235" s="75">
        <v>2430</v>
      </c>
      <c r="M235" s="85">
        <v>2491</v>
      </c>
      <c r="N235" s="76">
        <f>K235-M235</f>
        <v>74</v>
      </c>
      <c r="O235" s="273">
        <f>(K235-M235)/M235</f>
        <v>2.9706945002007226E-2</v>
      </c>
      <c r="P235" s="245">
        <v>13221.6</v>
      </c>
      <c r="Q235" s="79">
        <v>1464</v>
      </c>
      <c r="R235" s="86">
        <v>1444</v>
      </c>
      <c r="S235" s="76">
        <f>Q235-R235</f>
        <v>20</v>
      </c>
      <c r="T235" s="274">
        <f>S235/R235</f>
        <v>1.3850415512465374E-2</v>
      </c>
      <c r="U235" s="75">
        <v>1387</v>
      </c>
      <c r="V235" s="85">
        <v>1371</v>
      </c>
      <c r="W235" s="76">
        <f>U235-V235</f>
        <v>16</v>
      </c>
      <c r="X235" s="273">
        <f>(U235-V235)/V235</f>
        <v>1.1670313639679067E-2</v>
      </c>
      <c r="Y235" s="80">
        <f>U235/J235</f>
        <v>73</v>
      </c>
      <c r="Z235" s="81">
        <v>1485</v>
      </c>
      <c r="AA235" s="75">
        <v>390</v>
      </c>
      <c r="AB235" s="75">
        <v>35</v>
      </c>
      <c r="AC235" s="76">
        <f>AA235+AB235</f>
        <v>425</v>
      </c>
      <c r="AD235" s="77">
        <f>AC235/Z235</f>
        <v>0.28619528619528617</v>
      </c>
      <c r="AE235" s="82">
        <f>AD235/0.696754</f>
        <v>0.41075513910976641</v>
      </c>
      <c r="AF235" s="75">
        <v>665</v>
      </c>
      <c r="AG235" s="77">
        <f>AF235/Z235</f>
        <v>0.44781144781144783</v>
      </c>
      <c r="AH235" s="83">
        <f>AG235/0.22283</f>
        <v>2.0096551084299592</v>
      </c>
      <c r="AI235" s="75">
        <v>150</v>
      </c>
      <c r="AJ235" s="75">
        <v>225</v>
      </c>
      <c r="AK235" s="76">
        <f>AI235+AJ235</f>
        <v>375</v>
      </c>
      <c r="AL235" s="77">
        <f>AK235/Z235</f>
        <v>0.25252525252525254</v>
      </c>
      <c r="AM235" s="83">
        <f>AL235/0.072266</f>
        <v>3.4943853613767546</v>
      </c>
      <c r="AN235" s="75">
        <v>20</v>
      </c>
      <c r="AO235" s="66" t="s">
        <v>5</v>
      </c>
      <c r="AP235" s="78" t="s">
        <v>5</v>
      </c>
      <c r="AR235" s="281" t="s">
        <v>214</v>
      </c>
    </row>
    <row r="236" spans="1:44" x14ac:dyDescent="0.2">
      <c r="A236" s="174"/>
      <c r="B236" s="181">
        <v>4620213</v>
      </c>
      <c r="C236" s="68"/>
      <c r="D236" s="69"/>
      <c r="E236" s="70"/>
      <c r="F236" s="70"/>
      <c r="G236" s="71"/>
      <c r="H236" s="84">
        <v>244620213</v>
      </c>
      <c r="I236" s="73">
        <v>0.19</v>
      </c>
      <c r="J236" s="74">
        <f>I236*100</f>
        <v>19</v>
      </c>
      <c r="K236" s="75">
        <v>2664</v>
      </c>
      <c r="L236" s="75">
        <v>2528</v>
      </c>
      <c r="M236" s="85">
        <v>2651</v>
      </c>
      <c r="N236" s="76">
        <f>K236-M236</f>
        <v>13</v>
      </c>
      <c r="O236" s="273">
        <f>(K236-M236)/M236</f>
        <v>4.9038098830629954E-3</v>
      </c>
      <c r="P236" s="245">
        <v>13911.2</v>
      </c>
      <c r="Q236" s="79">
        <v>1417</v>
      </c>
      <c r="R236" s="86">
        <v>1373</v>
      </c>
      <c r="S236" s="76">
        <f>Q236-R236</f>
        <v>44</v>
      </c>
      <c r="T236" s="274">
        <f>S236/R236</f>
        <v>3.2046613255644577E-2</v>
      </c>
      <c r="U236" s="75">
        <v>1344</v>
      </c>
      <c r="V236" s="85">
        <v>1324</v>
      </c>
      <c r="W236" s="76">
        <f>U236-V236</f>
        <v>20</v>
      </c>
      <c r="X236" s="273">
        <f>(U236-V236)/V236</f>
        <v>1.5105740181268883E-2</v>
      </c>
      <c r="Y236" s="80">
        <f>U236/J236</f>
        <v>70.736842105263165</v>
      </c>
      <c r="Z236" s="81">
        <v>1495</v>
      </c>
      <c r="AA236" s="75">
        <v>525</v>
      </c>
      <c r="AB236" s="75">
        <v>25</v>
      </c>
      <c r="AC236" s="76">
        <f>AA236+AB236</f>
        <v>550</v>
      </c>
      <c r="AD236" s="77">
        <f>AC236/Z236</f>
        <v>0.36789297658862874</v>
      </c>
      <c r="AE236" s="82">
        <f>AD236/0.696754</f>
        <v>0.52800985224143493</v>
      </c>
      <c r="AF236" s="75">
        <v>555</v>
      </c>
      <c r="AG236" s="77">
        <f>AF236/Z236</f>
        <v>0.37123745819397991</v>
      </c>
      <c r="AH236" s="83">
        <f>AG236/0.22283</f>
        <v>1.666012019000942</v>
      </c>
      <c r="AI236" s="75">
        <v>140</v>
      </c>
      <c r="AJ236" s="75">
        <v>230</v>
      </c>
      <c r="AK236" s="76">
        <f>AI236+AJ236</f>
        <v>370</v>
      </c>
      <c r="AL236" s="77">
        <f>AK236/Z236</f>
        <v>0.24749163879598662</v>
      </c>
      <c r="AM236" s="83">
        <f>AL236/0.072266</f>
        <v>3.4247313923004818</v>
      </c>
      <c r="AN236" s="75">
        <v>15</v>
      </c>
      <c r="AO236" s="66" t="s">
        <v>5</v>
      </c>
      <c r="AP236" s="78" t="s">
        <v>5</v>
      </c>
      <c r="AR236" s="281" t="s">
        <v>214</v>
      </c>
    </row>
    <row r="237" spans="1:44" x14ac:dyDescent="0.2">
      <c r="A237" s="174"/>
      <c r="B237" s="181">
        <v>4620214</v>
      </c>
      <c r="C237" s="68"/>
      <c r="D237" s="69"/>
      <c r="E237" s="70"/>
      <c r="F237" s="70"/>
      <c r="G237" s="71"/>
      <c r="H237" s="84">
        <v>244620214</v>
      </c>
      <c r="I237" s="73">
        <v>0.25</v>
      </c>
      <c r="J237" s="74">
        <f>I237*100</f>
        <v>25</v>
      </c>
      <c r="K237" s="75">
        <v>2737</v>
      </c>
      <c r="L237" s="75">
        <v>2575</v>
      </c>
      <c r="M237" s="85">
        <v>2554</v>
      </c>
      <c r="N237" s="76">
        <f>K237-M237</f>
        <v>183</v>
      </c>
      <c r="O237" s="273">
        <f>(K237-M237)/M237</f>
        <v>7.1652310101801092E-2</v>
      </c>
      <c r="P237" s="245">
        <v>10784.1</v>
      </c>
      <c r="Q237" s="79">
        <v>1497</v>
      </c>
      <c r="R237" s="86">
        <v>1424</v>
      </c>
      <c r="S237" s="76">
        <f>Q237-R237</f>
        <v>73</v>
      </c>
      <c r="T237" s="274">
        <f>S237/R237</f>
        <v>5.1264044943820225E-2</v>
      </c>
      <c r="U237" s="75">
        <v>1405</v>
      </c>
      <c r="V237" s="85">
        <v>1359</v>
      </c>
      <c r="W237" s="76">
        <f>U237-V237</f>
        <v>46</v>
      </c>
      <c r="X237" s="273">
        <f>(U237-V237)/V237</f>
        <v>3.3848417954378221E-2</v>
      </c>
      <c r="Y237" s="80">
        <f>U237/J237</f>
        <v>56.2</v>
      </c>
      <c r="Z237" s="81">
        <v>1560</v>
      </c>
      <c r="AA237" s="75">
        <v>415</v>
      </c>
      <c r="AB237" s="75">
        <v>20</v>
      </c>
      <c r="AC237" s="76">
        <f>AA237+AB237</f>
        <v>435</v>
      </c>
      <c r="AD237" s="77">
        <f>AC237/Z237</f>
        <v>0.27884615384615385</v>
      </c>
      <c r="AE237" s="82">
        <f>AD237/0.696754</f>
        <v>0.40020746755117853</v>
      </c>
      <c r="AF237" s="75">
        <v>770</v>
      </c>
      <c r="AG237" s="77">
        <f>AF237/Z237</f>
        <v>0.49358974358974361</v>
      </c>
      <c r="AH237" s="83">
        <f>AG237/0.22283</f>
        <v>2.2150955597977995</v>
      </c>
      <c r="AI237" s="75">
        <v>180</v>
      </c>
      <c r="AJ237" s="75">
        <v>155</v>
      </c>
      <c r="AK237" s="76">
        <f>AI237+AJ237</f>
        <v>335</v>
      </c>
      <c r="AL237" s="77">
        <f>AK237/Z237</f>
        <v>0.21474358974358973</v>
      </c>
      <c r="AM237" s="83">
        <f>AL237/0.072266</f>
        <v>2.9715715515400012</v>
      </c>
      <c r="AN237" s="75">
        <v>20</v>
      </c>
      <c r="AO237" s="66" t="s">
        <v>5</v>
      </c>
      <c r="AP237" s="119" t="s">
        <v>6</v>
      </c>
      <c r="AR237" s="281" t="s">
        <v>214</v>
      </c>
    </row>
    <row r="238" spans="1:44" x14ac:dyDescent="0.2">
      <c r="A238" s="174"/>
      <c r="B238" s="181">
        <v>4620215</v>
      </c>
      <c r="C238" s="68"/>
      <c r="D238" s="69"/>
      <c r="E238" s="70"/>
      <c r="F238" s="70"/>
      <c r="G238" s="71"/>
      <c r="H238" s="84">
        <v>244620215</v>
      </c>
      <c r="I238" s="73">
        <v>0.23</v>
      </c>
      <c r="J238" s="74">
        <f>I238*100</f>
        <v>23</v>
      </c>
      <c r="K238" s="75">
        <v>3031</v>
      </c>
      <c r="L238" s="75">
        <v>2378</v>
      </c>
      <c r="M238" s="85">
        <v>2190</v>
      </c>
      <c r="N238" s="76">
        <f>K238-M238</f>
        <v>841</v>
      </c>
      <c r="O238" s="273">
        <f>(K238-M238)/M238</f>
        <v>0.38401826484018264</v>
      </c>
      <c r="P238" s="245">
        <v>12953</v>
      </c>
      <c r="Q238" s="79">
        <v>1745</v>
      </c>
      <c r="R238" s="86">
        <v>1231</v>
      </c>
      <c r="S238" s="76">
        <f>Q238-R238</f>
        <v>514</v>
      </c>
      <c r="T238" s="274">
        <f>S238/R238</f>
        <v>0.41754670999187654</v>
      </c>
      <c r="U238" s="75">
        <v>1633</v>
      </c>
      <c r="V238" s="85">
        <v>1168</v>
      </c>
      <c r="W238" s="76">
        <f>U238-V238</f>
        <v>465</v>
      </c>
      <c r="X238" s="273">
        <f>(U238-V238)/V238</f>
        <v>0.39811643835616439</v>
      </c>
      <c r="Y238" s="80">
        <f>U238/J238</f>
        <v>71</v>
      </c>
      <c r="Z238" s="81">
        <v>1565</v>
      </c>
      <c r="AA238" s="75">
        <v>450</v>
      </c>
      <c r="AB238" s="75">
        <v>35</v>
      </c>
      <c r="AC238" s="76">
        <f>AA238+AB238</f>
        <v>485</v>
      </c>
      <c r="AD238" s="77">
        <f>AC238/Z238</f>
        <v>0.30990415335463256</v>
      </c>
      <c r="AE238" s="82">
        <f>AD238/0.696754</f>
        <v>0.44478274018467434</v>
      </c>
      <c r="AF238" s="75">
        <v>770</v>
      </c>
      <c r="AG238" s="77">
        <f>AF238/Z238</f>
        <v>0.49201277955271566</v>
      </c>
      <c r="AH238" s="83">
        <f>AG238/0.22283</f>
        <v>2.2080185771786369</v>
      </c>
      <c r="AI238" s="75">
        <v>180</v>
      </c>
      <c r="AJ238" s="75">
        <v>130</v>
      </c>
      <c r="AK238" s="76">
        <f>AI238+AJ238</f>
        <v>310</v>
      </c>
      <c r="AL238" s="77">
        <f>AK238/Z238</f>
        <v>0.19808306709265175</v>
      </c>
      <c r="AM238" s="83">
        <f>AL238/0.072266</f>
        <v>2.7410271371412804</v>
      </c>
      <c r="AN238" s="75">
        <v>10</v>
      </c>
      <c r="AO238" s="66" t="s">
        <v>5</v>
      </c>
      <c r="AP238" s="78" t="s">
        <v>5</v>
      </c>
      <c r="AR238" s="281" t="s">
        <v>214</v>
      </c>
    </row>
    <row r="239" spans="1:44" x14ac:dyDescent="0.2">
      <c r="A239" s="174"/>
      <c r="B239" s="181">
        <v>4620216</v>
      </c>
      <c r="C239" s="68"/>
      <c r="D239" s="69"/>
      <c r="E239" s="70"/>
      <c r="F239" s="70"/>
      <c r="G239" s="71"/>
      <c r="H239" s="84">
        <v>244620216</v>
      </c>
      <c r="I239" s="73">
        <v>0.32</v>
      </c>
      <c r="J239" s="74">
        <f>I239*100</f>
        <v>32</v>
      </c>
      <c r="K239" s="75">
        <v>2233</v>
      </c>
      <c r="L239" s="75">
        <v>2197</v>
      </c>
      <c r="M239" s="85">
        <v>2259</v>
      </c>
      <c r="N239" s="76">
        <f>K239-M239</f>
        <v>-26</v>
      </c>
      <c r="O239" s="273">
        <f>(K239-M239)/M239</f>
        <v>-1.1509517485613104E-2</v>
      </c>
      <c r="P239" s="245">
        <v>6898.4</v>
      </c>
      <c r="Q239" s="79">
        <v>1332</v>
      </c>
      <c r="R239" s="86">
        <v>1275</v>
      </c>
      <c r="S239" s="76">
        <f>Q239-R239</f>
        <v>57</v>
      </c>
      <c r="T239" s="274">
        <f>S239/R239</f>
        <v>4.4705882352941179E-2</v>
      </c>
      <c r="U239" s="75">
        <v>1247</v>
      </c>
      <c r="V239" s="85">
        <v>1203</v>
      </c>
      <c r="W239" s="76">
        <f>U239-V239</f>
        <v>44</v>
      </c>
      <c r="X239" s="273">
        <f>(U239-V239)/V239</f>
        <v>3.657522859517872E-2</v>
      </c>
      <c r="Y239" s="80">
        <f>U239/J239</f>
        <v>38.96875</v>
      </c>
      <c r="Z239" s="81">
        <v>1335</v>
      </c>
      <c r="AA239" s="75">
        <v>330</v>
      </c>
      <c r="AB239" s="75">
        <v>20</v>
      </c>
      <c r="AC239" s="76">
        <f>AA239+AB239</f>
        <v>350</v>
      </c>
      <c r="AD239" s="77">
        <f>AC239/Z239</f>
        <v>0.26217228464419473</v>
      </c>
      <c r="AE239" s="82">
        <f>AD239/0.696754</f>
        <v>0.37627668394324931</v>
      </c>
      <c r="AF239" s="75">
        <v>595</v>
      </c>
      <c r="AG239" s="77">
        <f>AF239/Z239</f>
        <v>0.44569288389513106</v>
      </c>
      <c r="AH239" s="83">
        <f>AG239/0.22283</f>
        <v>2.0001475739134364</v>
      </c>
      <c r="AI239" s="75">
        <v>170</v>
      </c>
      <c r="AJ239" s="75">
        <v>200</v>
      </c>
      <c r="AK239" s="76">
        <f>AI239+AJ239</f>
        <v>370</v>
      </c>
      <c r="AL239" s="77">
        <f>AK239/Z239</f>
        <v>0.27715355805243447</v>
      </c>
      <c r="AM239" s="83">
        <f>AL239/0.072266</f>
        <v>3.8351860910031617</v>
      </c>
      <c r="AN239" s="75">
        <v>15</v>
      </c>
      <c r="AO239" s="66" t="s">
        <v>5</v>
      </c>
      <c r="AP239" s="78" t="s">
        <v>5</v>
      </c>
      <c r="AR239" s="281" t="s">
        <v>214</v>
      </c>
    </row>
    <row r="240" spans="1:44" x14ac:dyDescent="0.2">
      <c r="A240" s="174"/>
      <c r="B240" s="181">
        <v>4620217</v>
      </c>
      <c r="C240" s="68"/>
      <c r="D240" s="69"/>
      <c r="E240" s="70"/>
      <c r="F240" s="70"/>
      <c r="G240" s="71"/>
      <c r="H240" s="84">
        <v>244620217</v>
      </c>
      <c r="I240" s="73">
        <v>0.16</v>
      </c>
      <c r="J240" s="74">
        <f>I240*100</f>
        <v>16</v>
      </c>
      <c r="K240" s="75">
        <v>2650</v>
      </c>
      <c r="L240" s="75">
        <v>2605</v>
      </c>
      <c r="M240" s="85">
        <v>2689</v>
      </c>
      <c r="N240" s="76">
        <f>K240-M240</f>
        <v>-39</v>
      </c>
      <c r="O240" s="273">
        <f>(K240-M240)/M240</f>
        <v>-1.4503532911863145E-2</v>
      </c>
      <c r="P240" s="245">
        <v>16307.7</v>
      </c>
      <c r="Q240" s="79">
        <v>1522</v>
      </c>
      <c r="R240" s="86">
        <v>1456</v>
      </c>
      <c r="S240" s="76">
        <f>Q240-R240</f>
        <v>66</v>
      </c>
      <c r="T240" s="274">
        <f>S240/R240</f>
        <v>4.5329670329670328E-2</v>
      </c>
      <c r="U240" s="75">
        <v>1449</v>
      </c>
      <c r="V240" s="85">
        <v>1386</v>
      </c>
      <c r="W240" s="76">
        <f>U240-V240</f>
        <v>63</v>
      </c>
      <c r="X240" s="273">
        <f>(U240-V240)/V240</f>
        <v>4.5454545454545456E-2</v>
      </c>
      <c r="Y240" s="80">
        <f>U240/J240</f>
        <v>90.5625</v>
      </c>
      <c r="Z240" s="81">
        <v>1440</v>
      </c>
      <c r="AA240" s="75">
        <v>370</v>
      </c>
      <c r="AB240" s="75">
        <v>10</v>
      </c>
      <c r="AC240" s="76">
        <f>AA240+AB240</f>
        <v>380</v>
      </c>
      <c r="AD240" s="77">
        <f>AC240/Z240</f>
        <v>0.2638888888888889</v>
      </c>
      <c r="AE240" s="82">
        <f>AD240/0.696754</f>
        <v>0.37874040032621109</v>
      </c>
      <c r="AF240" s="75">
        <v>550</v>
      </c>
      <c r="AG240" s="77">
        <f>AF240/Z240</f>
        <v>0.38194444444444442</v>
      </c>
      <c r="AH240" s="83">
        <f>AG240/0.22283</f>
        <v>1.7140620403197255</v>
      </c>
      <c r="AI240" s="75">
        <v>225</v>
      </c>
      <c r="AJ240" s="75">
        <v>255</v>
      </c>
      <c r="AK240" s="76">
        <f>AI240+AJ240</f>
        <v>480</v>
      </c>
      <c r="AL240" s="77">
        <f>AK240/Z240</f>
        <v>0.33333333333333331</v>
      </c>
      <c r="AM240" s="83">
        <f>AL240/0.072266</f>
        <v>4.6125886770173157</v>
      </c>
      <c r="AN240" s="75">
        <v>25</v>
      </c>
      <c r="AO240" s="66" t="s">
        <v>5</v>
      </c>
      <c r="AP240" s="78" t="s">
        <v>5</v>
      </c>
      <c r="AR240" s="281" t="s">
        <v>214</v>
      </c>
    </row>
    <row r="241" spans="1:45" x14ac:dyDescent="0.2">
      <c r="A241" s="174"/>
      <c r="B241" s="181">
        <v>4620218</v>
      </c>
      <c r="C241" s="68"/>
      <c r="D241" s="69"/>
      <c r="E241" s="70"/>
      <c r="F241" s="70"/>
      <c r="G241" s="71"/>
      <c r="H241" s="84">
        <v>244620218</v>
      </c>
      <c r="I241" s="73">
        <v>0.28000000000000003</v>
      </c>
      <c r="J241" s="74">
        <f>I241*100</f>
        <v>28.000000000000004</v>
      </c>
      <c r="K241" s="75">
        <v>3042</v>
      </c>
      <c r="L241" s="75">
        <v>2865</v>
      </c>
      <c r="M241" s="85">
        <v>2873</v>
      </c>
      <c r="N241" s="76">
        <f>K241-M241</f>
        <v>169</v>
      </c>
      <c r="O241" s="273">
        <f>(K241-M241)/M241</f>
        <v>5.8823529411764705E-2</v>
      </c>
      <c r="P241" s="245">
        <v>10848.8</v>
      </c>
      <c r="Q241" s="79">
        <v>1831</v>
      </c>
      <c r="R241" s="86">
        <v>1656</v>
      </c>
      <c r="S241" s="76">
        <f>Q241-R241</f>
        <v>175</v>
      </c>
      <c r="T241" s="274">
        <f>S241/R241</f>
        <v>0.10567632850241546</v>
      </c>
      <c r="U241" s="75">
        <v>1684</v>
      </c>
      <c r="V241" s="85">
        <v>1540</v>
      </c>
      <c r="W241" s="76">
        <f>U241-V241</f>
        <v>144</v>
      </c>
      <c r="X241" s="273">
        <f>(U241-V241)/V241</f>
        <v>9.350649350649351E-2</v>
      </c>
      <c r="Y241" s="80">
        <f>U241/J241</f>
        <v>60.142857142857132</v>
      </c>
      <c r="Z241" s="81">
        <v>1795</v>
      </c>
      <c r="AA241" s="75">
        <v>490</v>
      </c>
      <c r="AB241" s="75">
        <v>10</v>
      </c>
      <c r="AC241" s="76">
        <f>AA241+AB241</f>
        <v>500</v>
      </c>
      <c r="AD241" s="77">
        <f>AC241/Z241</f>
        <v>0.2785515320334262</v>
      </c>
      <c r="AE241" s="82">
        <f>AD241/0.696754</f>
        <v>0.3997846184355256</v>
      </c>
      <c r="AF241" s="75">
        <v>805</v>
      </c>
      <c r="AG241" s="77">
        <f>AF241/Z241</f>
        <v>0.44846796657381616</v>
      </c>
      <c r="AH241" s="83">
        <f>AG241/0.22283</f>
        <v>2.0126013847947593</v>
      </c>
      <c r="AI241" s="75">
        <v>270</v>
      </c>
      <c r="AJ241" s="75">
        <v>190</v>
      </c>
      <c r="AK241" s="76">
        <f>AI241+AJ241</f>
        <v>460</v>
      </c>
      <c r="AL241" s="77">
        <f>AK241/Z241</f>
        <v>0.25626740947075211</v>
      </c>
      <c r="AM241" s="83">
        <f>AL241/0.072266</f>
        <v>3.5461684536400537</v>
      </c>
      <c r="AN241" s="75">
        <v>30</v>
      </c>
      <c r="AO241" s="66" t="s">
        <v>5</v>
      </c>
      <c r="AP241" s="78" t="s">
        <v>5</v>
      </c>
      <c r="AR241" s="281" t="s">
        <v>214</v>
      </c>
    </row>
    <row r="242" spans="1:45" x14ac:dyDescent="0.2">
      <c r="A242" s="174"/>
      <c r="B242" s="181">
        <v>4620219</v>
      </c>
      <c r="C242" s="68"/>
      <c r="D242" s="69"/>
      <c r="E242" s="70"/>
      <c r="F242" s="70"/>
      <c r="G242" s="71"/>
      <c r="H242" s="84">
        <v>244620219</v>
      </c>
      <c r="I242" s="73">
        <v>0.31</v>
      </c>
      <c r="J242" s="74">
        <f>I242*100</f>
        <v>31</v>
      </c>
      <c r="K242" s="75">
        <v>2778</v>
      </c>
      <c r="L242" s="75">
        <v>2485</v>
      </c>
      <c r="M242" s="85">
        <v>2412</v>
      </c>
      <c r="N242" s="76">
        <f>K242-M242</f>
        <v>366</v>
      </c>
      <c r="O242" s="273">
        <f>(K242-M242)/M242</f>
        <v>0.15174129353233831</v>
      </c>
      <c r="P242" s="245">
        <v>8881.1</v>
      </c>
      <c r="Q242" s="79">
        <v>1663</v>
      </c>
      <c r="R242" s="86">
        <v>1165</v>
      </c>
      <c r="S242" s="76">
        <f>Q242-R242</f>
        <v>498</v>
      </c>
      <c r="T242" s="274">
        <f>S242/R242</f>
        <v>0.42746781115879828</v>
      </c>
      <c r="U242" s="75">
        <v>1528</v>
      </c>
      <c r="V242" s="85">
        <v>1097</v>
      </c>
      <c r="W242" s="76">
        <f>U242-V242</f>
        <v>431</v>
      </c>
      <c r="X242" s="273">
        <f>(U242-V242)/V242</f>
        <v>0.39288969917958066</v>
      </c>
      <c r="Y242" s="80">
        <f>U242/J242</f>
        <v>49.29032258064516</v>
      </c>
      <c r="Z242" s="81">
        <v>1660</v>
      </c>
      <c r="AA242" s="75">
        <v>565</v>
      </c>
      <c r="AB242" s="75">
        <v>15</v>
      </c>
      <c r="AC242" s="76">
        <f>AA242+AB242</f>
        <v>580</v>
      </c>
      <c r="AD242" s="77">
        <f>AC242/Z242</f>
        <v>0.3493975903614458</v>
      </c>
      <c r="AE242" s="82">
        <f>AD242/0.696754</f>
        <v>0.50146477861834426</v>
      </c>
      <c r="AF242" s="75">
        <v>695</v>
      </c>
      <c r="AG242" s="77">
        <f>AF242/Z242</f>
        <v>0.41867469879518071</v>
      </c>
      <c r="AH242" s="83">
        <f>AG242/0.22283</f>
        <v>1.8788973602978984</v>
      </c>
      <c r="AI242" s="75">
        <v>210</v>
      </c>
      <c r="AJ242" s="75">
        <v>170</v>
      </c>
      <c r="AK242" s="76">
        <f>AI242+AJ242</f>
        <v>380</v>
      </c>
      <c r="AL242" s="77">
        <f>AK242/Z242</f>
        <v>0.2289156626506024</v>
      </c>
      <c r="AM242" s="83">
        <f>AL242/0.072266</f>
        <v>3.1676813806022528</v>
      </c>
      <c r="AN242" s="75">
        <v>0</v>
      </c>
      <c r="AO242" s="66" t="s">
        <v>5</v>
      </c>
      <c r="AP242" s="78" t="s">
        <v>5</v>
      </c>
      <c r="AR242" s="281" t="s">
        <v>214</v>
      </c>
    </row>
    <row r="243" spans="1:45" x14ac:dyDescent="0.2">
      <c r="A243" s="174"/>
      <c r="B243" s="181">
        <v>4620220</v>
      </c>
      <c r="C243" s="68"/>
      <c r="D243" s="69"/>
      <c r="E243" s="70"/>
      <c r="F243" s="70"/>
      <c r="G243" s="71"/>
      <c r="H243" s="84">
        <v>244620220</v>
      </c>
      <c r="I243" s="73">
        <v>0.42</v>
      </c>
      <c r="J243" s="74">
        <f>I243*100</f>
        <v>42</v>
      </c>
      <c r="K243" s="75">
        <v>5798</v>
      </c>
      <c r="L243" s="75">
        <v>5810</v>
      </c>
      <c r="M243" s="85">
        <v>5895</v>
      </c>
      <c r="N243" s="76">
        <f>K243-M243</f>
        <v>-97</v>
      </c>
      <c r="O243" s="273">
        <f>(K243-M243)/M243</f>
        <v>-1.6454622561492792E-2</v>
      </c>
      <c r="P243" s="245">
        <v>13808</v>
      </c>
      <c r="Q243" s="79">
        <v>3025</v>
      </c>
      <c r="R243" s="86">
        <v>2747</v>
      </c>
      <c r="S243" s="76">
        <f>Q243-R243</f>
        <v>278</v>
      </c>
      <c r="T243" s="274">
        <f>S243/R243</f>
        <v>0.1012013105205679</v>
      </c>
      <c r="U243" s="75">
        <v>2802</v>
      </c>
      <c r="V243" s="85">
        <v>2507</v>
      </c>
      <c r="W243" s="76">
        <f>U243-V243</f>
        <v>295</v>
      </c>
      <c r="X243" s="273">
        <f>(U243-V243)/V243</f>
        <v>0.11767052253689669</v>
      </c>
      <c r="Y243" s="80">
        <f>U243/J243</f>
        <v>66.714285714285708</v>
      </c>
      <c r="Z243" s="81">
        <v>2120</v>
      </c>
      <c r="AA243" s="75">
        <v>560</v>
      </c>
      <c r="AB243" s="75">
        <v>45</v>
      </c>
      <c r="AC243" s="76">
        <f>AA243+AB243</f>
        <v>605</v>
      </c>
      <c r="AD243" s="77">
        <f>AC243/Z243</f>
        <v>0.28537735849056606</v>
      </c>
      <c r="AE243" s="82">
        <f>AD243/0.696754</f>
        <v>0.40958122736369806</v>
      </c>
      <c r="AF243" s="75">
        <v>1090</v>
      </c>
      <c r="AG243" s="77">
        <f>AF243/Z243</f>
        <v>0.51415094339622647</v>
      </c>
      <c r="AH243" s="83">
        <f>AG243/0.22283</f>
        <v>2.3073685921833973</v>
      </c>
      <c r="AI243" s="75">
        <v>285</v>
      </c>
      <c r="AJ243" s="75">
        <v>115</v>
      </c>
      <c r="AK243" s="76">
        <f>AI243+AJ243</f>
        <v>400</v>
      </c>
      <c r="AL243" s="77">
        <f>AK243/Z243</f>
        <v>0.18867924528301888</v>
      </c>
      <c r="AM243" s="83">
        <f>AL243/0.072266</f>
        <v>2.6108992511418769</v>
      </c>
      <c r="AN243" s="75">
        <v>25</v>
      </c>
      <c r="AO243" s="66" t="s">
        <v>5</v>
      </c>
      <c r="AP243" s="119" t="s">
        <v>6</v>
      </c>
      <c r="AR243" s="281" t="s">
        <v>214</v>
      </c>
    </row>
    <row r="244" spans="1:45" x14ac:dyDescent="0.2">
      <c r="A244" s="174"/>
      <c r="B244" s="181">
        <v>4620221</v>
      </c>
      <c r="C244" s="68"/>
      <c r="D244" s="69"/>
      <c r="E244" s="70"/>
      <c r="F244" s="70"/>
      <c r="G244" s="71"/>
      <c r="H244" s="84">
        <v>244620221</v>
      </c>
      <c r="I244" s="73">
        <v>0.33</v>
      </c>
      <c r="J244" s="74">
        <f>I244*100</f>
        <v>33</v>
      </c>
      <c r="K244" s="75">
        <v>5988</v>
      </c>
      <c r="L244" s="75">
        <v>6346</v>
      </c>
      <c r="M244" s="85">
        <v>6498</v>
      </c>
      <c r="N244" s="76">
        <f>K244-M244</f>
        <v>-510</v>
      </c>
      <c r="O244" s="273">
        <f>(K244-M244)/M244</f>
        <v>-7.8485687903970452E-2</v>
      </c>
      <c r="P244" s="245">
        <v>18217.2</v>
      </c>
      <c r="Q244" s="79">
        <v>2976</v>
      </c>
      <c r="R244" s="86">
        <v>2868</v>
      </c>
      <c r="S244" s="76">
        <f>Q244-R244</f>
        <v>108</v>
      </c>
      <c r="T244" s="274">
        <f>S244/R244</f>
        <v>3.7656903765690378E-2</v>
      </c>
      <c r="U244" s="75">
        <v>2698</v>
      </c>
      <c r="V244" s="85">
        <v>2676</v>
      </c>
      <c r="W244" s="76">
        <f>U244-V244</f>
        <v>22</v>
      </c>
      <c r="X244" s="273">
        <f>(U244-V244)/V244</f>
        <v>8.2212257100149483E-3</v>
      </c>
      <c r="Y244" s="80">
        <f>U244/J244</f>
        <v>81.757575757575751</v>
      </c>
      <c r="Z244" s="81">
        <v>2240</v>
      </c>
      <c r="AA244" s="75">
        <v>740</v>
      </c>
      <c r="AB244" s="75">
        <v>75</v>
      </c>
      <c r="AC244" s="76">
        <f>AA244+AB244</f>
        <v>815</v>
      </c>
      <c r="AD244" s="77">
        <f>AC244/Z244</f>
        <v>0.3638392857142857</v>
      </c>
      <c r="AE244" s="82">
        <f>AD244/0.696754</f>
        <v>0.52219188653999216</v>
      </c>
      <c r="AF244" s="75">
        <v>1125</v>
      </c>
      <c r="AG244" s="77">
        <f>AF244/Z244</f>
        <v>0.5022321428571429</v>
      </c>
      <c r="AH244" s="83">
        <f>AG244/0.22283</f>
        <v>2.2538802802905482</v>
      </c>
      <c r="AI244" s="75">
        <v>200</v>
      </c>
      <c r="AJ244" s="75">
        <v>80</v>
      </c>
      <c r="AK244" s="76">
        <f>AI244+AJ244</f>
        <v>280</v>
      </c>
      <c r="AL244" s="77">
        <f>AK244/Z244</f>
        <v>0.125</v>
      </c>
      <c r="AM244" s="83">
        <f>AL244/0.072266</f>
        <v>1.7297207538814934</v>
      </c>
      <c r="AN244" s="75">
        <v>15</v>
      </c>
      <c r="AO244" s="66" t="s">
        <v>5</v>
      </c>
      <c r="AP244" s="119" t="s">
        <v>6</v>
      </c>
      <c r="AR244" s="281" t="s">
        <v>214</v>
      </c>
    </row>
    <row r="245" spans="1:45" x14ac:dyDescent="0.2">
      <c r="A245" s="173"/>
      <c r="B245" s="180">
        <v>4620222</v>
      </c>
      <c r="C245" s="108"/>
      <c r="D245" s="109"/>
      <c r="E245" s="110"/>
      <c r="F245" s="110"/>
      <c r="G245" s="111"/>
      <c r="H245" s="112">
        <v>244620222</v>
      </c>
      <c r="I245" s="113">
        <v>0.2</v>
      </c>
      <c r="J245" s="114">
        <f>I245*100</f>
        <v>20</v>
      </c>
      <c r="K245" s="115">
        <v>3587</v>
      </c>
      <c r="L245" s="115">
        <v>3757</v>
      </c>
      <c r="M245" s="116">
        <v>3882</v>
      </c>
      <c r="N245" s="117">
        <f>K245-M245</f>
        <v>-295</v>
      </c>
      <c r="O245" s="277">
        <f>(K245-M245)/M245</f>
        <v>-7.5991756826378154E-2</v>
      </c>
      <c r="P245" s="246">
        <v>18016.099999999999</v>
      </c>
      <c r="Q245" s="120">
        <v>1634</v>
      </c>
      <c r="R245" s="121">
        <v>1622</v>
      </c>
      <c r="S245" s="117">
        <f>Q245-R245</f>
        <v>12</v>
      </c>
      <c r="T245" s="278">
        <f>S245/R245</f>
        <v>7.3982737361282368E-3</v>
      </c>
      <c r="U245" s="115">
        <v>1492</v>
      </c>
      <c r="V245" s="116">
        <v>1530</v>
      </c>
      <c r="W245" s="117">
        <f>U245-V245</f>
        <v>-38</v>
      </c>
      <c r="X245" s="277">
        <f>(U245-V245)/V245</f>
        <v>-2.4836601307189541E-2</v>
      </c>
      <c r="Y245" s="122">
        <f>U245/J245</f>
        <v>74.599999999999994</v>
      </c>
      <c r="Z245" s="123">
        <v>1430</v>
      </c>
      <c r="AA245" s="115">
        <v>615</v>
      </c>
      <c r="AB245" s="115">
        <v>45</v>
      </c>
      <c r="AC245" s="117">
        <f>AA245+AB245</f>
        <v>660</v>
      </c>
      <c r="AD245" s="118">
        <f>AC245/Z245</f>
        <v>0.46153846153846156</v>
      </c>
      <c r="AE245" s="124">
        <f>AD245/0.696754</f>
        <v>0.66241236008470938</v>
      </c>
      <c r="AF245" s="115">
        <v>640</v>
      </c>
      <c r="AG245" s="118">
        <f>AF245/Z245</f>
        <v>0.44755244755244755</v>
      </c>
      <c r="AH245" s="125">
        <f>AG245/0.22283</f>
        <v>2.0084927862157138</v>
      </c>
      <c r="AI245" s="115">
        <v>85</v>
      </c>
      <c r="AJ245" s="115">
        <v>40</v>
      </c>
      <c r="AK245" s="117">
        <f>AI245+AJ245</f>
        <v>125</v>
      </c>
      <c r="AL245" s="118">
        <f>AK245/Z245</f>
        <v>8.7412587412587409E-2</v>
      </c>
      <c r="AM245" s="125">
        <f>AL245/0.072266</f>
        <v>1.209594932784261</v>
      </c>
      <c r="AN245" s="115">
        <v>0</v>
      </c>
      <c r="AO245" s="106" t="s">
        <v>6</v>
      </c>
      <c r="AP245" s="119" t="s">
        <v>6</v>
      </c>
      <c r="AR245" s="281" t="s">
        <v>214</v>
      </c>
      <c r="AS245" s="267"/>
    </row>
    <row r="246" spans="1:45" x14ac:dyDescent="0.2">
      <c r="A246" s="173"/>
      <c r="B246" s="180">
        <v>4620223.01</v>
      </c>
      <c r="C246" s="108"/>
      <c r="D246" s="109"/>
      <c r="E246" s="110"/>
      <c r="F246" s="110"/>
      <c r="G246" s="111"/>
      <c r="H246" s="112">
        <v>244620223.00999999</v>
      </c>
      <c r="I246" s="113">
        <v>0.14000000000000001</v>
      </c>
      <c r="J246" s="114">
        <f>I246*100</f>
        <v>14.000000000000002</v>
      </c>
      <c r="K246" s="115">
        <v>3883</v>
      </c>
      <c r="L246" s="115">
        <v>3955</v>
      </c>
      <c r="M246" s="116">
        <v>4240</v>
      </c>
      <c r="N246" s="117">
        <f>K246-M246</f>
        <v>-357</v>
      </c>
      <c r="O246" s="277">
        <f>(K246-M246)/M246</f>
        <v>-8.4198113207547165E-2</v>
      </c>
      <c r="P246" s="246">
        <v>26872</v>
      </c>
      <c r="Q246" s="120">
        <v>1661</v>
      </c>
      <c r="R246" s="121">
        <v>1637</v>
      </c>
      <c r="S246" s="117">
        <f>Q246-R246</f>
        <v>24</v>
      </c>
      <c r="T246" s="278">
        <f>S246/R246</f>
        <v>1.4660965180207697E-2</v>
      </c>
      <c r="U246" s="115">
        <v>1484</v>
      </c>
      <c r="V246" s="116">
        <v>1548</v>
      </c>
      <c r="W246" s="117">
        <f>U246-V246</f>
        <v>-64</v>
      </c>
      <c r="X246" s="277">
        <f>(U246-V246)/V246</f>
        <v>-4.1343669250645997E-2</v>
      </c>
      <c r="Y246" s="122">
        <f>U246/J246</f>
        <v>105.99999999999999</v>
      </c>
      <c r="Z246" s="123">
        <v>1425</v>
      </c>
      <c r="AA246" s="115">
        <v>625</v>
      </c>
      <c r="AB246" s="115">
        <v>70</v>
      </c>
      <c r="AC246" s="117">
        <f>AA246+AB246</f>
        <v>695</v>
      </c>
      <c r="AD246" s="118">
        <f>AC246/Z246</f>
        <v>0.48771929824561405</v>
      </c>
      <c r="AE246" s="124">
        <f>AD246/0.696754</f>
        <v>0.69998779805442679</v>
      </c>
      <c r="AF246" s="115">
        <v>635</v>
      </c>
      <c r="AG246" s="118">
        <f>AF246/Z246</f>
        <v>0.4456140350877193</v>
      </c>
      <c r="AH246" s="125">
        <f>AG246/0.22283</f>
        <v>1.9997937220648894</v>
      </c>
      <c r="AI246" s="115">
        <v>70</v>
      </c>
      <c r="AJ246" s="115">
        <v>15</v>
      </c>
      <c r="AK246" s="117">
        <f>AI246+AJ246</f>
        <v>85</v>
      </c>
      <c r="AL246" s="118">
        <f>AK246/Z246</f>
        <v>5.9649122807017542E-2</v>
      </c>
      <c r="AM246" s="125">
        <f>AL246/0.072266</f>
        <v>0.82541060536099331</v>
      </c>
      <c r="AN246" s="115">
        <v>20</v>
      </c>
      <c r="AO246" s="106" t="s">
        <v>6</v>
      </c>
      <c r="AP246" s="119" t="s">
        <v>6</v>
      </c>
      <c r="AR246" s="281" t="s">
        <v>214</v>
      </c>
    </row>
    <row r="247" spans="1:45" x14ac:dyDescent="0.2">
      <c r="A247" s="173"/>
      <c r="B247" s="180">
        <v>4620223.0199999996</v>
      </c>
      <c r="C247" s="108"/>
      <c r="D247" s="109"/>
      <c r="E247" s="110"/>
      <c r="F247" s="110"/>
      <c r="G247" s="111"/>
      <c r="H247" s="112">
        <v>244620223.02000001</v>
      </c>
      <c r="I247" s="113">
        <v>0.2</v>
      </c>
      <c r="J247" s="114">
        <f>I247*100</f>
        <v>20</v>
      </c>
      <c r="K247" s="115">
        <v>3085</v>
      </c>
      <c r="L247" s="115">
        <v>3276</v>
      </c>
      <c r="M247" s="116">
        <v>3350</v>
      </c>
      <c r="N247" s="117">
        <f>K247-M247</f>
        <v>-265</v>
      </c>
      <c r="O247" s="277">
        <f>(K247-M247)/M247</f>
        <v>-7.9104477611940296E-2</v>
      </c>
      <c r="P247" s="246">
        <v>15796.2</v>
      </c>
      <c r="Q247" s="120">
        <v>1320</v>
      </c>
      <c r="R247" s="121">
        <v>1313</v>
      </c>
      <c r="S247" s="117">
        <f>Q247-R247</f>
        <v>7</v>
      </c>
      <c r="T247" s="278">
        <f>S247/R247</f>
        <v>5.3313023610053311E-3</v>
      </c>
      <c r="U247" s="115">
        <v>1186</v>
      </c>
      <c r="V247" s="116">
        <v>1265</v>
      </c>
      <c r="W247" s="117">
        <f>U247-V247</f>
        <v>-79</v>
      </c>
      <c r="X247" s="277">
        <f>(U247-V247)/V247</f>
        <v>-6.2450592885375494E-2</v>
      </c>
      <c r="Y247" s="122">
        <f>U247/J247</f>
        <v>59.3</v>
      </c>
      <c r="Z247" s="123">
        <v>1120</v>
      </c>
      <c r="AA247" s="115">
        <v>485</v>
      </c>
      <c r="AB247" s="115">
        <v>55</v>
      </c>
      <c r="AC247" s="117">
        <f>AA247+AB247</f>
        <v>540</v>
      </c>
      <c r="AD247" s="118">
        <f>AC247/Z247</f>
        <v>0.48214285714285715</v>
      </c>
      <c r="AE247" s="124">
        <f>AD247/0.696754</f>
        <v>0.69198434044563384</v>
      </c>
      <c r="AF247" s="115">
        <v>500</v>
      </c>
      <c r="AG247" s="118">
        <f>AF247/Z247</f>
        <v>0.44642857142857145</v>
      </c>
      <c r="AH247" s="125">
        <f>AG247/0.22283</f>
        <v>2.0034491380360429</v>
      </c>
      <c r="AI247" s="115">
        <v>75</v>
      </c>
      <c r="AJ247" s="115">
        <v>15</v>
      </c>
      <c r="AK247" s="117">
        <f>AI247+AJ247</f>
        <v>90</v>
      </c>
      <c r="AL247" s="118">
        <f>AK247/Z247</f>
        <v>8.0357142857142863E-2</v>
      </c>
      <c r="AM247" s="125">
        <f>AL247/0.072266</f>
        <v>1.1119633417809602</v>
      </c>
      <c r="AN247" s="115">
        <v>0</v>
      </c>
      <c r="AO247" s="106" t="s">
        <v>6</v>
      </c>
      <c r="AP247" s="119" t="s">
        <v>6</v>
      </c>
      <c r="AR247" s="281" t="s">
        <v>214</v>
      </c>
    </row>
    <row r="248" spans="1:45" x14ac:dyDescent="0.2">
      <c r="A248" s="173"/>
      <c r="B248" s="180">
        <v>4620224</v>
      </c>
      <c r="C248" s="108"/>
      <c r="D248" s="109"/>
      <c r="E248" s="110"/>
      <c r="F248" s="110"/>
      <c r="G248" s="111"/>
      <c r="H248" s="112">
        <v>244620224</v>
      </c>
      <c r="I248" s="113">
        <v>0.38</v>
      </c>
      <c r="J248" s="114">
        <f>I248*100</f>
        <v>38</v>
      </c>
      <c r="K248" s="115">
        <v>5937</v>
      </c>
      <c r="L248" s="115">
        <v>6139</v>
      </c>
      <c r="M248" s="116">
        <v>6396</v>
      </c>
      <c r="N248" s="117">
        <f>K248-M248</f>
        <v>-459</v>
      </c>
      <c r="O248" s="277">
        <f>(K248-M248)/M248</f>
        <v>-7.1763602251407127E-2</v>
      </c>
      <c r="P248" s="246">
        <v>15681.5</v>
      </c>
      <c r="Q248" s="120">
        <v>2608</v>
      </c>
      <c r="R248" s="121">
        <v>2560</v>
      </c>
      <c r="S248" s="117">
        <f>Q248-R248</f>
        <v>48</v>
      </c>
      <c r="T248" s="278">
        <f>S248/R248</f>
        <v>1.8749999999999999E-2</v>
      </c>
      <c r="U248" s="115">
        <v>2395</v>
      </c>
      <c r="V248" s="116">
        <v>2426</v>
      </c>
      <c r="W248" s="117">
        <f>U248-V248</f>
        <v>-31</v>
      </c>
      <c r="X248" s="277">
        <f>(U248-V248)/V248</f>
        <v>-1.2778235779060182E-2</v>
      </c>
      <c r="Y248" s="122">
        <f>U248/J248</f>
        <v>63.026315789473685</v>
      </c>
      <c r="Z248" s="123">
        <v>1960</v>
      </c>
      <c r="AA248" s="115">
        <v>815</v>
      </c>
      <c r="AB248" s="115">
        <v>65</v>
      </c>
      <c r="AC248" s="117">
        <f>AA248+AB248</f>
        <v>880</v>
      </c>
      <c r="AD248" s="118">
        <f>AC248/Z248</f>
        <v>0.44897959183673469</v>
      </c>
      <c r="AE248" s="124">
        <f>AD248/0.696754</f>
        <v>0.64438753395995529</v>
      </c>
      <c r="AF248" s="115">
        <v>870</v>
      </c>
      <c r="AG248" s="118">
        <f>AF248/Z248</f>
        <v>0.44387755102040816</v>
      </c>
      <c r="AH248" s="125">
        <f>AG248/0.22283</f>
        <v>1.9920008572472654</v>
      </c>
      <c r="AI248" s="115">
        <v>135</v>
      </c>
      <c r="AJ248" s="115">
        <v>60</v>
      </c>
      <c r="AK248" s="117">
        <f>AI248+AJ248</f>
        <v>195</v>
      </c>
      <c r="AL248" s="118">
        <f>AK248/Z248</f>
        <v>9.9489795918367346E-2</v>
      </c>
      <c r="AM248" s="125">
        <f>AL248/0.072266</f>
        <v>1.3767165183954744</v>
      </c>
      <c r="AN248" s="115">
        <v>25</v>
      </c>
      <c r="AO248" s="106" t="s">
        <v>6</v>
      </c>
      <c r="AP248" s="78" t="s">
        <v>5</v>
      </c>
      <c r="AR248" s="281" t="s">
        <v>214</v>
      </c>
    </row>
    <row r="249" spans="1:45" x14ac:dyDescent="0.2">
      <c r="A249" s="174"/>
      <c r="B249" s="181">
        <v>4620225</v>
      </c>
      <c r="C249" s="68"/>
      <c r="D249" s="69"/>
      <c r="E249" s="70"/>
      <c r="F249" s="70"/>
      <c r="G249" s="71"/>
      <c r="H249" s="84">
        <v>244620225</v>
      </c>
      <c r="I249" s="73">
        <v>0.65</v>
      </c>
      <c r="J249" s="74">
        <f>I249*100</f>
        <v>65</v>
      </c>
      <c r="K249" s="75">
        <v>1400</v>
      </c>
      <c r="L249" s="75">
        <v>1394</v>
      </c>
      <c r="M249" s="85">
        <v>1379</v>
      </c>
      <c r="N249" s="76">
        <f>K249-M249</f>
        <v>21</v>
      </c>
      <c r="O249" s="273">
        <f>(K249-M249)/M249</f>
        <v>1.5228426395939087E-2</v>
      </c>
      <c r="P249" s="245">
        <v>2150.5</v>
      </c>
      <c r="Q249" s="79">
        <v>692</v>
      </c>
      <c r="R249" s="86">
        <v>686</v>
      </c>
      <c r="S249" s="76">
        <f>Q249-R249</f>
        <v>6</v>
      </c>
      <c r="T249" s="274">
        <f>S249/R249</f>
        <v>8.7463556851311956E-3</v>
      </c>
      <c r="U249" s="75">
        <v>639</v>
      </c>
      <c r="V249" s="85">
        <v>629</v>
      </c>
      <c r="W249" s="76">
        <f>U249-V249</f>
        <v>10</v>
      </c>
      <c r="X249" s="273">
        <f>(U249-V249)/V249</f>
        <v>1.5898251192368838E-2</v>
      </c>
      <c r="Y249" s="80">
        <f>U249/J249</f>
        <v>9.8307692307692314</v>
      </c>
      <c r="Z249" s="81">
        <v>745</v>
      </c>
      <c r="AA249" s="75">
        <v>340</v>
      </c>
      <c r="AB249" s="75">
        <v>15</v>
      </c>
      <c r="AC249" s="76">
        <f>AA249+AB249</f>
        <v>355</v>
      </c>
      <c r="AD249" s="77">
        <f>AC249/Z249</f>
        <v>0.47651006711409394</v>
      </c>
      <c r="AE249" s="82">
        <f>AD249/0.696754</f>
        <v>0.68390000934920203</v>
      </c>
      <c r="AF249" s="75">
        <v>280</v>
      </c>
      <c r="AG249" s="77">
        <f>AF249/Z249</f>
        <v>0.37583892617449666</v>
      </c>
      <c r="AH249" s="83">
        <f>AG249/0.22283</f>
        <v>1.6866621468136995</v>
      </c>
      <c r="AI249" s="75">
        <v>75</v>
      </c>
      <c r="AJ249" s="75">
        <v>30</v>
      </c>
      <c r="AK249" s="76">
        <f>AI249+AJ249</f>
        <v>105</v>
      </c>
      <c r="AL249" s="77">
        <f>AK249/Z249</f>
        <v>0.14093959731543623</v>
      </c>
      <c r="AM249" s="83">
        <f>AL249/0.072266</f>
        <v>1.9502891721616837</v>
      </c>
      <c r="AN249" s="75">
        <v>0</v>
      </c>
      <c r="AO249" s="66" t="s">
        <v>5</v>
      </c>
      <c r="AP249" s="78" t="s">
        <v>5</v>
      </c>
      <c r="AR249" s="281" t="s">
        <v>214</v>
      </c>
    </row>
    <row r="250" spans="1:45" x14ac:dyDescent="0.2">
      <c r="A250" s="174"/>
      <c r="B250" s="181">
        <v>4620226</v>
      </c>
      <c r="C250" s="68"/>
      <c r="D250" s="69"/>
      <c r="E250" s="70"/>
      <c r="F250" s="70"/>
      <c r="G250" s="71"/>
      <c r="H250" s="84">
        <v>244620226</v>
      </c>
      <c r="I250" s="73">
        <v>0.24</v>
      </c>
      <c r="J250" s="74">
        <f>I250*100</f>
        <v>24</v>
      </c>
      <c r="K250" s="75">
        <v>3143</v>
      </c>
      <c r="L250" s="75">
        <v>3030</v>
      </c>
      <c r="M250" s="85">
        <v>3103</v>
      </c>
      <c r="N250" s="76">
        <f>K250-M250</f>
        <v>40</v>
      </c>
      <c r="O250" s="273">
        <f>(K250-M250)/M250</f>
        <v>1.2890750886239123E-2</v>
      </c>
      <c r="P250" s="245">
        <v>12833.8</v>
      </c>
      <c r="Q250" s="79">
        <v>1681</v>
      </c>
      <c r="R250" s="86">
        <v>1643</v>
      </c>
      <c r="S250" s="76">
        <f>Q250-R250</f>
        <v>38</v>
      </c>
      <c r="T250" s="274">
        <f>S250/R250</f>
        <v>2.3128423615337797E-2</v>
      </c>
      <c r="U250" s="75">
        <v>1595</v>
      </c>
      <c r="V250" s="85">
        <v>1579</v>
      </c>
      <c r="W250" s="76">
        <f>U250-V250</f>
        <v>16</v>
      </c>
      <c r="X250" s="273">
        <f>(U250-V250)/V250</f>
        <v>1.013299556681444E-2</v>
      </c>
      <c r="Y250" s="80">
        <f>U250/J250</f>
        <v>66.458333333333329</v>
      </c>
      <c r="Z250" s="81">
        <v>1785</v>
      </c>
      <c r="AA250" s="75">
        <v>595</v>
      </c>
      <c r="AB250" s="75">
        <v>55</v>
      </c>
      <c r="AC250" s="76">
        <f>AA250+AB250</f>
        <v>650</v>
      </c>
      <c r="AD250" s="77">
        <f>AC250/Z250</f>
        <v>0.36414565826330531</v>
      </c>
      <c r="AE250" s="82">
        <f>AD250/0.696754</f>
        <v>0.52263160062705816</v>
      </c>
      <c r="AF250" s="75">
        <v>815</v>
      </c>
      <c r="AG250" s="77">
        <f>AF250/Z250</f>
        <v>0.45658263305322128</v>
      </c>
      <c r="AH250" s="83">
        <f>AG250/0.22283</f>
        <v>2.0490177850972549</v>
      </c>
      <c r="AI250" s="75">
        <v>150</v>
      </c>
      <c r="AJ250" s="75">
        <v>155</v>
      </c>
      <c r="AK250" s="76">
        <f>AI250+AJ250</f>
        <v>305</v>
      </c>
      <c r="AL250" s="77">
        <f>AK250/Z250</f>
        <v>0.17086834733893558</v>
      </c>
      <c r="AM250" s="83">
        <f>AL250/0.072266</f>
        <v>2.3644362125887084</v>
      </c>
      <c r="AN250" s="75">
        <v>15</v>
      </c>
      <c r="AO250" s="66" t="s">
        <v>5</v>
      </c>
      <c r="AP250" s="78" t="s">
        <v>5</v>
      </c>
      <c r="AR250" s="281" t="s">
        <v>214</v>
      </c>
    </row>
    <row r="251" spans="1:45" x14ac:dyDescent="0.2">
      <c r="A251" s="174"/>
      <c r="B251" s="181">
        <v>4620227</v>
      </c>
      <c r="C251" s="68"/>
      <c r="D251" s="69"/>
      <c r="E251" s="70"/>
      <c r="F251" s="70"/>
      <c r="G251" s="71"/>
      <c r="H251" s="84">
        <v>244620227</v>
      </c>
      <c r="I251" s="73">
        <v>0.12</v>
      </c>
      <c r="J251" s="74">
        <f>I251*100</f>
        <v>12</v>
      </c>
      <c r="K251" s="75">
        <v>1592</v>
      </c>
      <c r="L251" s="75">
        <v>1551</v>
      </c>
      <c r="M251" s="85">
        <v>1504</v>
      </c>
      <c r="N251" s="76">
        <f>K251-M251</f>
        <v>88</v>
      </c>
      <c r="O251" s="273">
        <f>(K251-M251)/M251</f>
        <v>5.8510638297872342E-2</v>
      </c>
      <c r="P251" s="245">
        <v>13736</v>
      </c>
      <c r="Q251" s="79">
        <v>820</v>
      </c>
      <c r="R251" s="86">
        <v>804</v>
      </c>
      <c r="S251" s="76">
        <f>Q251-R251</f>
        <v>16</v>
      </c>
      <c r="T251" s="274">
        <f>S251/R251</f>
        <v>1.9900497512437811E-2</v>
      </c>
      <c r="U251" s="75">
        <v>779</v>
      </c>
      <c r="V251" s="85">
        <v>783</v>
      </c>
      <c r="W251" s="76">
        <f>U251-V251</f>
        <v>-4</v>
      </c>
      <c r="X251" s="273">
        <f>(U251-V251)/V251</f>
        <v>-5.108556832694764E-3</v>
      </c>
      <c r="Y251" s="80">
        <f>U251/J251</f>
        <v>64.916666666666671</v>
      </c>
      <c r="Z251" s="81">
        <v>880</v>
      </c>
      <c r="AA251" s="75">
        <v>300</v>
      </c>
      <c r="AB251" s="75">
        <v>10</v>
      </c>
      <c r="AC251" s="76">
        <f>AA251+AB251</f>
        <v>310</v>
      </c>
      <c r="AD251" s="77">
        <f>AC251/Z251</f>
        <v>0.35227272727272729</v>
      </c>
      <c r="AE251" s="82">
        <f>AD251/0.696754</f>
        <v>0.50559125211010958</v>
      </c>
      <c r="AF251" s="75">
        <v>400</v>
      </c>
      <c r="AG251" s="77">
        <f>AF251/Z251</f>
        <v>0.45454545454545453</v>
      </c>
      <c r="AH251" s="83">
        <f>AG251/0.22283</f>
        <v>2.0398754860003345</v>
      </c>
      <c r="AI251" s="75">
        <v>65</v>
      </c>
      <c r="AJ251" s="75">
        <v>80</v>
      </c>
      <c r="AK251" s="76">
        <f>AI251+AJ251</f>
        <v>145</v>
      </c>
      <c r="AL251" s="77">
        <f>AK251/Z251</f>
        <v>0.16477272727272727</v>
      </c>
      <c r="AM251" s="83">
        <f>AL251/0.072266</f>
        <v>2.2800864482983321</v>
      </c>
      <c r="AN251" s="75">
        <v>20</v>
      </c>
      <c r="AO251" s="66" t="s">
        <v>5</v>
      </c>
      <c r="AP251" s="119" t="s">
        <v>6</v>
      </c>
      <c r="AR251" s="281" t="s">
        <v>214</v>
      </c>
    </row>
    <row r="252" spans="1:45" x14ac:dyDescent="0.2">
      <c r="A252" s="174"/>
      <c r="B252" s="181">
        <v>4620228</v>
      </c>
      <c r="C252" s="68"/>
      <c r="D252" s="69"/>
      <c r="E252" s="70"/>
      <c r="F252" s="70"/>
      <c r="G252" s="71"/>
      <c r="H252" s="84">
        <v>244620228</v>
      </c>
      <c r="I252" s="73">
        <v>0.11</v>
      </c>
      <c r="J252" s="74">
        <f>I252*100</f>
        <v>11</v>
      </c>
      <c r="K252" s="75">
        <v>1721</v>
      </c>
      <c r="L252" s="75">
        <v>1733</v>
      </c>
      <c r="M252" s="85">
        <v>1539</v>
      </c>
      <c r="N252" s="76">
        <f>K252-M252</f>
        <v>182</v>
      </c>
      <c r="O252" s="273">
        <f>(K252-M252)/M252</f>
        <v>0.11825860948667966</v>
      </c>
      <c r="P252" s="245">
        <v>15216.6</v>
      </c>
      <c r="Q252" s="79">
        <v>830</v>
      </c>
      <c r="R252" s="86">
        <v>792</v>
      </c>
      <c r="S252" s="76">
        <f>Q252-R252</f>
        <v>38</v>
      </c>
      <c r="T252" s="274">
        <f>S252/R252</f>
        <v>4.7979797979797977E-2</v>
      </c>
      <c r="U252" s="75">
        <v>794</v>
      </c>
      <c r="V252" s="85">
        <v>763</v>
      </c>
      <c r="W252" s="76">
        <f>U252-V252</f>
        <v>31</v>
      </c>
      <c r="X252" s="273">
        <f>(U252-V252)/V252</f>
        <v>4.0629095674967232E-2</v>
      </c>
      <c r="Y252" s="80">
        <f>U252/J252</f>
        <v>72.181818181818187</v>
      </c>
      <c r="Z252" s="81">
        <v>930</v>
      </c>
      <c r="AA252" s="75">
        <v>285</v>
      </c>
      <c r="AB252" s="75">
        <v>10</v>
      </c>
      <c r="AC252" s="76">
        <f>AA252+AB252</f>
        <v>295</v>
      </c>
      <c r="AD252" s="77">
        <f>AC252/Z252</f>
        <v>0.31720430107526881</v>
      </c>
      <c r="AE252" s="82">
        <f>AD252/0.696754</f>
        <v>0.45526010769262726</v>
      </c>
      <c r="AF252" s="75">
        <v>435</v>
      </c>
      <c r="AG252" s="77">
        <f>AF252/Z252</f>
        <v>0.46774193548387094</v>
      </c>
      <c r="AH252" s="83">
        <f>AG252/0.22283</f>
        <v>2.0990976775293766</v>
      </c>
      <c r="AI252" s="75">
        <v>105</v>
      </c>
      <c r="AJ252" s="75">
        <v>80</v>
      </c>
      <c r="AK252" s="76">
        <f>AI252+AJ252</f>
        <v>185</v>
      </c>
      <c r="AL252" s="77">
        <f>AK252/Z252</f>
        <v>0.19892473118279569</v>
      </c>
      <c r="AM252" s="83">
        <f>AL252/0.072266</f>
        <v>2.7526738878974304</v>
      </c>
      <c r="AN252" s="75">
        <v>15</v>
      </c>
      <c r="AO252" s="66" t="s">
        <v>5</v>
      </c>
      <c r="AP252" s="119" t="s">
        <v>6</v>
      </c>
      <c r="AR252" s="281" t="s">
        <v>214</v>
      </c>
    </row>
    <row r="253" spans="1:45" x14ac:dyDescent="0.2">
      <c r="A253" s="219" t="s">
        <v>220</v>
      </c>
      <c r="B253" s="220">
        <v>4620229</v>
      </c>
      <c r="C253" s="221"/>
      <c r="D253" s="222"/>
      <c r="E253" s="223"/>
      <c r="F253" s="223"/>
      <c r="G253" s="224"/>
      <c r="H253" s="225">
        <v>244620229</v>
      </c>
      <c r="I253" s="226">
        <v>0.47</v>
      </c>
      <c r="J253" s="227">
        <f>I253*100</f>
        <v>47</v>
      </c>
      <c r="K253" s="228"/>
      <c r="L253" s="228"/>
      <c r="M253" s="229"/>
      <c r="N253" s="230"/>
      <c r="O253" s="279"/>
      <c r="P253" s="242"/>
      <c r="Q253" s="232"/>
      <c r="R253" s="233"/>
      <c r="S253" s="230"/>
      <c r="T253" s="280"/>
      <c r="U253" s="228"/>
      <c r="V253" s="229"/>
      <c r="W253" s="230"/>
      <c r="X253" s="279"/>
      <c r="Y253" s="234"/>
      <c r="Z253" s="235"/>
      <c r="AA253" s="228"/>
      <c r="AB253" s="228"/>
      <c r="AC253" s="230"/>
      <c r="AD253" s="231"/>
      <c r="AE253" s="236"/>
      <c r="AF253" s="228"/>
      <c r="AG253" s="231"/>
      <c r="AH253" s="237"/>
      <c r="AI253" s="228"/>
      <c r="AJ253" s="228"/>
      <c r="AK253" s="230"/>
      <c r="AL253" s="231"/>
      <c r="AM253" s="237"/>
      <c r="AN253" s="228"/>
      <c r="AO253" s="218" t="s">
        <v>51</v>
      </c>
      <c r="AP253" s="332" t="s">
        <v>51</v>
      </c>
      <c r="AQ253" s="188" t="s">
        <v>75</v>
      </c>
      <c r="AR253" s="281" t="s">
        <v>214</v>
      </c>
    </row>
    <row r="254" spans="1:45" x14ac:dyDescent="0.2">
      <c r="A254" s="174"/>
      <c r="B254" s="181">
        <v>4620230</v>
      </c>
      <c r="C254" s="68"/>
      <c r="D254" s="69"/>
      <c r="E254" s="70"/>
      <c r="F254" s="70"/>
      <c r="G254" s="71"/>
      <c r="H254" s="84">
        <v>244620230</v>
      </c>
      <c r="I254" s="73">
        <v>0.12</v>
      </c>
      <c r="J254" s="74">
        <f>I254*100</f>
        <v>12</v>
      </c>
      <c r="K254" s="75">
        <v>1880</v>
      </c>
      <c r="L254" s="75">
        <v>1834</v>
      </c>
      <c r="M254" s="85">
        <v>1863</v>
      </c>
      <c r="N254" s="76">
        <f>K254-M254</f>
        <v>17</v>
      </c>
      <c r="O254" s="273">
        <f>(K254-M254)/M254</f>
        <v>9.1250670960815895E-3</v>
      </c>
      <c r="P254" s="245">
        <v>16333.6</v>
      </c>
      <c r="Q254" s="79">
        <v>988</v>
      </c>
      <c r="R254" s="86">
        <v>998</v>
      </c>
      <c r="S254" s="76">
        <f>Q254-R254</f>
        <v>-10</v>
      </c>
      <c r="T254" s="274">
        <f>S254/R254</f>
        <v>-1.002004008016032E-2</v>
      </c>
      <c r="U254" s="75">
        <v>948</v>
      </c>
      <c r="V254" s="85">
        <v>961</v>
      </c>
      <c r="W254" s="76">
        <f>U254-V254</f>
        <v>-13</v>
      </c>
      <c r="X254" s="273">
        <f>(U254-V254)/V254</f>
        <v>-1.3527575442247659E-2</v>
      </c>
      <c r="Y254" s="80">
        <f>U254/J254</f>
        <v>79</v>
      </c>
      <c r="Z254" s="81">
        <v>1065</v>
      </c>
      <c r="AA254" s="75">
        <v>325</v>
      </c>
      <c r="AB254" s="75">
        <v>25</v>
      </c>
      <c r="AC254" s="76">
        <f>AA254+AB254</f>
        <v>350</v>
      </c>
      <c r="AD254" s="77">
        <f>AC254/Z254</f>
        <v>0.32863849765258218</v>
      </c>
      <c r="AE254" s="82">
        <f>AD254/0.696754</f>
        <v>0.47167077283027037</v>
      </c>
      <c r="AF254" s="75">
        <v>480</v>
      </c>
      <c r="AG254" s="77">
        <f>AF254/Z254</f>
        <v>0.45070422535211269</v>
      </c>
      <c r="AH254" s="83">
        <f>AG254/0.22283</f>
        <v>2.0226371016115992</v>
      </c>
      <c r="AI254" s="75">
        <v>110</v>
      </c>
      <c r="AJ254" s="75">
        <v>115</v>
      </c>
      <c r="AK254" s="76">
        <f>AI254+AJ254</f>
        <v>225</v>
      </c>
      <c r="AL254" s="77">
        <f>AK254/Z254</f>
        <v>0.21126760563380281</v>
      </c>
      <c r="AM254" s="83">
        <f>AL254/0.072266</f>
        <v>2.9234716967011156</v>
      </c>
      <c r="AN254" s="75">
        <v>10</v>
      </c>
      <c r="AO254" s="66" t="s">
        <v>5</v>
      </c>
      <c r="AP254" s="78" t="s">
        <v>5</v>
      </c>
      <c r="AR254" s="281" t="s">
        <v>214</v>
      </c>
    </row>
    <row r="255" spans="1:45" x14ac:dyDescent="0.2">
      <c r="A255" s="174"/>
      <c r="B255" s="181">
        <v>4620231</v>
      </c>
      <c r="C255" s="68"/>
      <c r="D255" s="69"/>
      <c r="E255" s="70"/>
      <c r="F255" s="70"/>
      <c r="G255" s="71"/>
      <c r="H255" s="84">
        <v>244620231</v>
      </c>
      <c r="I255" s="73">
        <v>0.1</v>
      </c>
      <c r="J255" s="74">
        <f>I255*100</f>
        <v>10</v>
      </c>
      <c r="K255" s="75">
        <v>1688</v>
      </c>
      <c r="L255" s="75">
        <v>1631</v>
      </c>
      <c r="M255" s="85">
        <v>1677</v>
      </c>
      <c r="N255" s="76">
        <f>K255-M255</f>
        <v>11</v>
      </c>
      <c r="O255" s="273">
        <f>(K255-M255)/M255</f>
        <v>6.5593321407274897E-3</v>
      </c>
      <c r="P255" s="245">
        <v>16325</v>
      </c>
      <c r="Q255" s="79">
        <v>926</v>
      </c>
      <c r="R255" s="86">
        <v>909</v>
      </c>
      <c r="S255" s="76">
        <f>Q255-R255</f>
        <v>17</v>
      </c>
      <c r="T255" s="274">
        <f>S255/R255</f>
        <v>1.8701870187018702E-2</v>
      </c>
      <c r="U255" s="75">
        <v>876</v>
      </c>
      <c r="V255" s="85">
        <v>883</v>
      </c>
      <c r="W255" s="76">
        <f>U255-V255</f>
        <v>-7</v>
      </c>
      <c r="X255" s="273">
        <f>(U255-V255)/V255</f>
        <v>-7.9275198187995465E-3</v>
      </c>
      <c r="Y255" s="80">
        <f>U255/J255</f>
        <v>87.6</v>
      </c>
      <c r="Z255" s="81">
        <v>1020</v>
      </c>
      <c r="AA255" s="75">
        <v>280</v>
      </c>
      <c r="AB255" s="75">
        <v>20</v>
      </c>
      <c r="AC255" s="76">
        <f>AA255+AB255</f>
        <v>300</v>
      </c>
      <c r="AD255" s="77">
        <f>AC255/Z255</f>
        <v>0.29411764705882354</v>
      </c>
      <c r="AE255" s="82">
        <f>AD255/0.696754</f>
        <v>0.42212552358339323</v>
      </c>
      <c r="AF255" s="75">
        <v>450</v>
      </c>
      <c r="AG255" s="77">
        <f>AF255/Z255</f>
        <v>0.44117647058823528</v>
      </c>
      <c r="AH255" s="83">
        <f>AG255/0.22283</f>
        <v>1.9798791481767952</v>
      </c>
      <c r="AI255" s="75">
        <v>120</v>
      </c>
      <c r="AJ255" s="75">
        <v>145</v>
      </c>
      <c r="AK255" s="76">
        <f>AI255+AJ255</f>
        <v>265</v>
      </c>
      <c r="AL255" s="77">
        <f>AK255/Z255</f>
        <v>0.25980392156862747</v>
      </c>
      <c r="AM255" s="83">
        <f>AL255/0.072266</f>
        <v>3.5951058806164378</v>
      </c>
      <c r="AN255" s="75">
        <v>0</v>
      </c>
      <c r="AO255" s="66" t="s">
        <v>5</v>
      </c>
      <c r="AP255" s="78" t="s">
        <v>5</v>
      </c>
      <c r="AR255" s="281" t="s">
        <v>214</v>
      </c>
    </row>
    <row r="256" spans="1:45" x14ac:dyDescent="0.2">
      <c r="A256" s="174"/>
      <c r="B256" s="181">
        <v>4620232</v>
      </c>
      <c r="C256" s="68"/>
      <c r="D256" s="69"/>
      <c r="E256" s="70"/>
      <c r="F256" s="70"/>
      <c r="G256" s="71"/>
      <c r="H256" s="84">
        <v>244620232</v>
      </c>
      <c r="I256" s="73">
        <v>0.36</v>
      </c>
      <c r="J256" s="74">
        <f>I256*100</f>
        <v>36</v>
      </c>
      <c r="K256" s="75">
        <v>3737</v>
      </c>
      <c r="L256" s="75">
        <v>3217</v>
      </c>
      <c r="M256" s="85">
        <v>3080</v>
      </c>
      <c r="N256" s="76">
        <f>K256-M256</f>
        <v>657</v>
      </c>
      <c r="O256" s="273">
        <f>(K256-M256)/M256</f>
        <v>0.21331168831168831</v>
      </c>
      <c r="P256" s="245">
        <v>10255.200000000001</v>
      </c>
      <c r="Q256" s="79">
        <v>2250</v>
      </c>
      <c r="R256" s="86">
        <v>1635</v>
      </c>
      <c r="S256" s="76">
        <f>Q256-R256</f>
        <v>615</v>
      </c>
      <c r="T256" s="274">
        <f>S256/R256</f>
        <v>0.37614678899082571</v>
      </c>
      <c r="U256" s="75">
        <v>2059</v>
      </c>
      <c r="V256" s="85">
        <v>1571</v>
      </c>
      <c r="W256" s="76">
        <f>U256-V256</f>
        <v>488</v>
      </c>
      <c r="X256" s="273">
        <f>(U256-V256)/V256</f>
        <v>0.31063017186505409</v>
      </c>
      <c r="Y256" s="80">
        <f>U256/J256</f>
        <v>57.194444444444443</v>
      </c>
      <c r="Z256" s="81">
        <v>2040</v>
      </c>
      <c r="AA256" s="75">
        <v>680</v>
      </c>
      <c r="AB256" s="75">
        <v>65</v>
      </c>
      <c r="AC256" s="76">
        <f>AA256+AB256</f>
        <v>745</v>
      </c>
      <c r="AD256" s="77">
        <f>AC256/Z256</f>
        <v>0.36519607843137253</v>
      </c>
      <c r="AE256" s="82">
        <f>AD256/0.696754</f>
        <v>0.52413919178271318</v>
      </c>
      <c r="AF256" s="75">
        <v>920</v>
      </c>
      <c r="AG256" s="77">
        <f>AF256/Z256</f>
        <v>0.45098039215686275</v>
      </c>
      <c r="AH256" s="83">
        <f>AG256/0.22283</f>
        <v>2.023876462580724</v>
      </c>
      <c r="AI256" s="75">
        <v>190</v>
      </c>
      <c r="AJ256" s="75">
        <v>170</v>
      </c>
      <c r="AK256" s="76">
        <f>AI256+AJ256</f>
        <v>360</v>
      </c>
      <c r="AL256" s="77">
        <f>AK256/Z256</f>
        <v>0.17647058823529413</v>
      </c>
      <c r="AM256" s="83">
        <f>AL256/0.072266</f>
        <v>2.4419587113621084</v>
      </c>
      <c r="AN256" s="75">
        <v>20</v>
      </c>
      <c r="AO256" s="66" t="s">
        <v>5</v>
      </c>
      <c r="AP256" s="78" t="s">
        <v>5</v>
      </c>
      <c r="AR256" s="281" t="s">
        <v>214</v>
      </c>
    </row>
    <row r="257" spans="1:44" x14ac:dyDescent="0.2">
      <c r="A257" s="174"/>
      <c r="B257" s="181">
        <v>4620233</v>
      </c>
      <c r="C257" s="68"/>
      <c r="D257" s="69"/>
      <c r="E257" s="70"/>
      <c r="F257" s="70"/>
      <c r="G257" s="71"/>
      <c r="H257" s="84">
        <v>244620233</v>
      </c>
      <c r="I257" s="73">
        <v>0.1</v>
      </c>
      <c r="J257" s="74">
        <f>I257*100</f>
        <v>10</v>
      </c>
      <c r="K257" s="75">
        <v>2017</v>
      </c>
      <c r="L257" s="75">
        <v>2042</v>
      </c>
      <c r="M257" s="85">
        <v>2049</v>
      </c>
      <c r="N257" s="76">
        <f>K257-M257</f>
        <v>-32</v>
      </c>
      <c r="O257" s="273">
        <f>(K257-M257)/M257</f>
        <v>-1.5617374328940947E-2</v>
      </c>
      <c r="P257" s="245">
        <v>19394.2</v>
      </c>
      <c r="Q257" s="79">
        <v>1246</v>
      </c>
      <c r="R257" s="86">
        <v>1090</v>
      </c>
      <c r="S257" s="76">
        <f>Q257-R257</f>
        <v>156</v>
      </c>
      <c r="T257" s="274">
        <f>S257/R257</f>
        <v>0.14311926605504588</v>
      </c>
      <c r="U257" s="75">
        <v>1162</v>
      </c>
      <c r="V257" s="85">
        <v>1056</v>
      </c>
      <c r="W257" s="76">
        <f>U257-V257</f>
        <v>106</v>
      </c>
      <c r="X257" s="273">
        <f>(U257-V257)/V257</f>
        <v>0.10037878787878787</v>
      </c>
      <c r="Y257" s="80">
        <f>U257/J257</f>
        <v>116.2</v>
      </c>
      <c r="Z257" s="81">
        <v>1160</v>
      </c>
      <c r="AA257" s="75">
        <v>265</v>
      </c>
      <c r="AB257" s="75">
        <v>25</v>
      </c>
      <c r="AC257" s="76">
        <f>AA257+AB257</f>
        <v>290</v>
      </c>
      <c r="AD257" s="77">
        <f>AC257/Z257</f>
        <v>0.25</v>
      </c>
      <c r="AE257" s="82">
        <f>AD257/0.696754</f>
        <v>0.35880669504588419</v>
      </c>
      <c r="AF257" s="75">
        <v>600</v>
      </c>
      <c r="AG257" s="77">
        <f>AF257/Z257</f>
        <v>0.51724137931034486</v>
      </c>
      <c r="AH257" s="83">
        <f>AG257/0.22283</f>
        <v>2.321237622000381</v>
      </c>
      <c r="AI257" s="75">
        <v>105</v>
      </c>
      <c r="AJ257" s="75">
        <v>165</v>
      </c>
      <c r="AK257" s="76">
        <f>AI257+AJ257</f>
        <v>270</v>
      </c>
      <c r="AL257" s="77">
        <f>AK257/Z257</f>
        <v>0.23275862068965517</v>
      </c>
      <c r="AM257" s="83">
        <f>AL257/0.072266</f>
        <v>3.2208593348138153</v>
      </c>
      <c r="AN257" s="75">
        <v>0</v>
      </c>
      <c r="AO257" s="66" t="s">
        <v>5</v>
      </c>
      <c r="AP257" s="78" t="s">
        <v>5</v>
      </c>
      <c r="AR257" s="281" t="s">
        <v>214</v>
      </c>
    </row>
    <row r="258" spans="1:44" x14ac:dyDescent="0.2">
      <c r="A258" s="174"/>
      <c r="B258" s="181">
        <v>4620234</v>
      </c>
      <c r="C258" s="68"/>
      <c r="D258" s="69"/>
      <c r="E258" s="70"/>
      <c r="F258" s="70"/>
      <c r="G258" s="71"/>
      <c r="H258" s="84">
        <v>244620234</v>
      </c>
      <c r="I258" s="73">
        <v>0.15</v>
      </c>
      <c r="J258" s="74">
        <f>I258*100</f>
        <v>15</v>
      </c>
      <c r="K258" s="75">
        <v>2188</v>
      </c>
      <c r="L258" s="75">
        <v>2226</v>
      </c>
      <c r="M258" s="85">
        <v>2255</v>
      </c>
      <c r="N258" s="76">
        <f>K258-M258</f>
        <v>-67</v>
      </c>
      <c r="O258" s="273">
        <f>(K258-M258)/M258</f>
        <v>-2.9711751662971176E-2</v>
      </c>
      <c r="P258" s="245">
        <v>14635.5</v>
      </c>
      <c r="Q258" s="79">
        <v>1306</v>
      </c>
      <c r="R258" s="86">
        <v>1235</v>
      </c>
      <c r="S258" s="76">
        <f>Q258-R258</f>
        <v>71</v>
      </c>
      <c r="T258" s="274">
        <f>S258/R258</f>
        <v>5.7489878542510121E-2</v>
      </c>
      <c r="U258" s="75">
        <v>1245</v>
      </c>
      <c r="V258" s="85">
        <v>1173</v>
      </c>
      <c r="W258" s="76">
        <f>U258-V258</f>
        <v>72</v>
      </c>
      <c r="X258" s="273">
        <f>(U258-V258)/V258</f>
        <v>6.1381074168797956E-2</v>
      </c>
      <c r="Y258" s="80">
        <f>U258/J258</f>
        <v>83</v>
      </c>
      <c r="Z258" s="81">
        <v>1015</v>
      </c>
      <c r="AA258" s="75">
        <v>275</v>
      </c>
      <c r="AB258" s="75">
        <v>10</v>
      </c>
      <c r="AC258" s="76">
        <f>AA258+AB258</f>
        <v>285</v>
      </c>
      <c r="AD258" s="77">
        <f>AC258/Z258</f>
        <v>0.28078817733990147</v>
      </c>
      <c r="AE258" s="82">
        <f>AD258/0.696754</f>
        <v>0.40299471167715073</v>
      </c>
      <c r="AF258" s="75">
        <v>495</v>
      </c>
      <c r="AG258" s="77">
        <f>AF258/Z258</f>
        <v>0.48768472906403942</v>
      </c>
      <c r="AH258" s="83">
        <f>AG258/0.22283</f>
        <v>2.1885954721717877</v>
      </c>
      <c r="AI258" s="75">
        <v>120</v>
      </c>
      <c r="AJ258" s="75">
        <v>105</v>
      </c>
      <c r="AK258" s="76">
        <f>AI258+AJ258</f>
        <v>225</v>
      </c>
      <c r="AL258" s="77">
        <f>AK258/Z258</f>
        <v>0.22167487684729065</v>
      </c>
      <c r="AM258" s="83">
        <f>AL258/0.072266</f>
        <v>3.0674850807750622</v>
      </c>
      <c r="AN258" s="75">
        <v>15</v>
      </c>
      <c r="AO258" s="66" t="s">
        <v>5</v>
      </c>
      <c r="AP258" s="78" t="s">
        <v>5</v>
      </c>
      <c r="AR258" s="281" t="s">
        <v>214</v>
      </c>
    </row>
    <row r="259" spans="1:44" x14ac:dyDescent="0.2">
      <c r="A259" s="174"/>
      <c r="B259" s="181">
        <v>4620235</v>
      </c>
      <c r="C259" s="68"/>
      <c r="D259" s="69"/>
      <c r="E259" s="70"/>
      <c r="F259" s="70"/>
      <c r="G259" s="71"/>
      <c r="H259" s="84">
        <v>244620235</v>
      </c>
      <c r="I259" s="73">
        <v>0.12</v>
      </c>
      <c r="J259" s="74">
        <f>I259*100</f>
        <v>12</v>
      </c>
      <c r="K259" s="75">
        <v>1972</v>
      </c>
      <c r="L259" s="75">
        <v>1808</v>
      </c>
      <c r="M259" s="85">
        <v>1856</v>
      </c>
      <c r="N259" s="76">
        <f>K259-M259</f>
        <v>116</v>
      </c>
      <c r="O259" s="273">
        <f>(K259-M259)/M259</f>
        <v>6.25E-2</v>
      </c>
      <c r="P259" s="245">
        <v>16912.5</v>
      </c>
      <c r="Q259" s="79">
        <v>1068</v>
      </c>
      <c r="R259" s="86">
        <v>1022</v>
      </c>
      <c r="S259" s="76">
        <f>Q259-R259</f>
        <v>46</v>
      </c>
      <c r="T259" s="274">
        <f>S259/R259</f>
        <v>4.5009784735812131E-2</v>
      </c>
      <c r="U259" s="75">
        <v>1034</v>
      </c>
      <c r="V259" s="85">
        <v>978</v>
      </c>
      <c r="W259" s="76">
        <f>U259-V259</f>
        <v>56</v>
      </c>
      <c r="X259" s="273">
        <f>(U259-V259)/V259</f>
        <v>5.7259713701431493E-2</v>
      </c>
      <c r="Y259" s="80">
        <f>U259/J259</f>
        <v>86.166666666666671</v>
      </c>
      <c r="Z259" s="81">
        <v>1230</v>
      </c>
      <c r="AA259" s="75">
        <v>330</v>
      </c>
      <c r="AB259" s="75">
        <v>15</v>
      </c>
      <c r="AC259" s="76">
        <f>AA259+AB259</f>
        <v>345</v>
      </c>
      <c r="AD259" s="77">
        <f>AC259/Z259</f>
        <v>0.28048780487804881</v>
      </c>
      <c r="AE259" s="82">
        <f>AD259/0.696754</f>
        <v>0.40256360907587013</v>
      </c>
      <c r="AF259" s="75">
        <v>580</v>
      </c>
      <c r="AG259" s="77">
        <f>AF259/Z259</f>
        <v>0.47154471544715448</v>
      </c>
      <c r="AH259" s="83">
        <f>AG259/0.22283</f>
        <v>2.1161635123060383</v>
      </c>
      <c r="AI259" s="75">
        <v>110</v>
      </c>
      <c r="AJ259" s="75">
        <v>170</v>
      </c>
      <c r="AK259" s="76">
        <f>AI259+AJ259</f>
        <v>280</v>
      </c>
      <c r="AL259" s="77">
        <f>AK259/Z259</f>
        <v>0.22764227642276422</v>
      </c>
      <c r="AM259" s="83">
        <f>AL259/0.072266</f>
        <v>3.1500605599142641</v>
      </c>
      <c r="AN259" s="75">
        <v>20</v>
      </c>
      <c r="AO259" s="66" t="s">
        <v>5</v>
      </c>
      <c r="AP259" s="119" t="s">
        <v>6</v>
      </c>
      <c r="AR259" s="281" t="s">
        <v>214</v>
      </c>
    </row>
    <row r="260" spans="1:44" x14ac:dyDescent="0.2">
      <c r="A260" s="174"/>
      <c r="B260" s="181">
        <v>4620236</v>
      </c>
      <c r="C260" s="68"/>
      <c r="D260" s="69"/>
      <c r="E260" s="70"/>
      <c r="F260" s="70"/>
      <c r="G260" s="71"/>
      <c r="H260" s="84">
        <v>244620236</v>
      </c>
      <c r="I260" s="73">
        <v>0.11</v>
      </c>
      <c r="J260" s="74">
        <f>I260*100</f>
        <v>11</v>
      </c>
      <c r="K260" s="75">
        <v>1761</v>
      </c>
      <c r="L260" s="75">
        <v>1772</v>
      </c>
      <c r="M260" s="85">
        <v>1659</v>
      </c>
      <c r="N260" s="76">
        <f>K260-M260</f>
        <v>102</v>
      </c>
      <c r="O260" s="273">
        <f>(K260-M260)/M260</f>
        <v>6.148282097649186E-2</v>
      </c>
      <c r="P260" s="245">
        <v>16335.8</v>
      </c>
      <c r="Q260" s="79">
        <v>1020</v>
      </c>
      <c r="R260" s="86">
        <v>956</v>
      </c>
      <c r="S260" s="76">
        <f>Q260-R260</f>
        <v>64</v>
      </c>
      <c r="T260" s="274">
        <f>S260/R260</f>
        <v>6.6945606694560664E-2</v>
      </c>
      <c r="U260" s="75">
        <v>954</v>
      </c>
      <c r="V260" s="85">
        <v>920</v>
      </c>
      <c r="W260" s="76">
        <f>U260-V260</f>
        <v>34</v>
      </c>
      <c r="X260" s="273">
        <f>(U260-V260)/V260</f>
        <v>3.6956521739130437E-2</v>
      </c>
      <c r="Y260" s="80">
        <f>U260/J260</f>
        <v>86.727272727272734</v>
      </c>
      <c r="Z260" s="81">
        <v>930</v>
      </c>
      <c r="AA260" s="75">
        <v>230</v>
      </c>
      <c r="AB260" s="75">
        <v>30</v>
      </c>
      <c r="AC260" s="76">
        <f>AA260+AB260</f>
        <v>260</v>
      </c>
      <c r="AD260" s="77">
        <f>AC260/Z260</f>
        <v>0.27956989247311825</v>
      </c>
      <c r="AE260" s="82">
        <f>AD260/0.696754</f>
        <v>0.40124619661045113</v>
      </c>
      <c r="AF260" s="75">
        <v>475</v>
      </c>
      <c r="AG260" s="77">
        <f>AF260/Z260</f>
        <v>0.510752688172043</v>
      </c>
      <c r="AH260" s="83">
        <f>AG260/0.22283</f>
        <v>2.2921181536240316</v>
      </c>
      <c r="AI260" s="75">
        <v>115</v>
      </c>
      <c r="AJ260" s="75">
        <v>65</v>
      </c>
      <c r="AK260" s="76">
        <f>AI260+AJ260</f>
        <v>180</v>
      </c>
      <c r="AL260" s="77">
        <f>AK260/Z260</f>
        <v>0.19354838709677419</v>
      </c>
      <c r="AM260" s="83">
        <f>AL260/0.072266</f>
        <v>2.6782772963326349</v>
      </c>
      <c r="AN260" s="75">
        <v>10</v>
      </c>
      <c r="AO260" s="66" t="s">
        <v>5</v>
      </c>
      <c r="AP260" s="119" t="s">
        <v>6</v>
      </c>
      <c r="AR260" s="281" t="s">
        <v>214</v>
      </c>
    </row>
    <row r="261" spans="1:44" x14ac:dyDescent="0.2">
      <c r="A261" s="174"/>
      <c r="B261" s="181">
        <v>4620237</v>
      </c>
      <c r="C261" s="68"/>
      <c r="D261" s="69"/>
      <c r="E261" s="70"/>
      <c r="F261" s="70"/>
      <c r="G261" s="71"/>
      <c r="H261" s="84">
        <v>244620237</v>
      </c>
      <c r="I261" s="73">
        <v>0.22</v>
      </c>
      <c r="J261" s="74">
        <f>I261*100</f>
        <v>22</v>
      </c>
      <c r="K261" s="75">
        <v>3435</v>
      </c>
      <c r="L261" s="75">
        <v>3056</v>
      </c>
      <c r="M261" s="85">
        <v>3136</v>
      </c>
      <c r="N261" s="76">
        <f>K261-M261</f>
        <v>299</v>
      </c>
      <c r="O261" s="273">
        <f>(K261-M261)/M261</f>
        <v>9.5344387755102039E-2</v>
      </c>
      <c r="P261" s="245">
        <v>15764.1</v>
      </c>
      <c r="Q261" s="79">
        <v>1819</v>
      </c>
      <c r="R261" s="86">
        <v>1610</v>
      </c>
      <c r="S261" s="76">
        <f>Q261-R261</f>
        <v>209</v>
      </c>
      <c r="T261" s="274">
        <f>S261/R261</f>
        <v>0.1298136645962733</v>
      </c>
      <c r="U261" s="75">
        <v>1740</v>
      </c>
      <c r="V261" s="85">
        <v>1555</v>
      </c>
      <c r="W261" s="76">
        <f>U261-V261</f>
        <v>185</v>
      </c>
      <c r="X261" s="273">
        <f>(U261-V261)/V261</f>
        <v>0.11897106109324759</v>
      </c>
      <c r="Y261" s="80">
        <f>U261/J261</f>
        <v>79.090909090909093</v>
      </c>
      <c r="Z261" s="81">
        <v>2105</v>
      </c>
      <c r="AA261" s="75">
        <v>775</v>
      </c>
      <c r="AB261" s="75">
        <v>40</v>
      </c>
      <c r="AC261" s="76">
        <f>AA261+AB261</f>
        <v>815</v>
      </c>
      <c r="AD261" s="77">
        <f>AC261/Z261</f>
        <v>0.38717339667458434</v>
      </c>
      <c r="AE261" s="82">
        <f>AD261/0.696754</f>
        <v>0.55568162748198702</v>
      </c>
      <c r="AF261" s="75">
        <v>1000</v>
      </c>
      <c r="AG261" s="77">
        <f>AF261/Z261</f>
        <v>0.47505938242280282</v>
      </c>
      <c r="AH261" s="83">
        <f>AG261/0.22283</f>
        <v>2.1319363749172142</v>
      </c>
      <c r="AI261" s="75">
        <v>110</v>
      </c>
      <c r="AJ261" s="75">
        <v>150</v>
      </c>
      <c r="AK261" s="76">
        <f>AI261+AJ261</f>
        <v>260</v>
      </c>
      <c r="AL261" s="77">
        <f>AK261/Z261</f>
        <v>0.12351543942992874</v>
      </c>
      <c r="AM261" s="83">
        <f>AL261/0.072266</f>
        <v>1.7091777520539222</v>
      </c>
      <c r="AN261" s="75">
        <v>30</v>
      </c>
      <c r="AO261" s="66" t="s">
        <v>5</v>
      </c>
      <c r="AP261" s="78" t="s">
        <v>5</v>
      </c>
      <c r="AR261" s="281" t="s">
        <v>214</v>
      </c>
    </row>
    <row r="262" spans="1:44" x14ac:dyDescent="0.2">
      <c r="A262" s="174"/>
      <c r="B262" s="181">
        <v>4620238</v>
      </c>
      <c r="C262" s="68"/>
      <c r="D262" s="69"/>
      <c r="E262" s="70"/>
      <c r="F262" s="70"/>
      <c r="G262" s="71"/>
      <c r="H262" s="84">
        <v>244620238</v>
      </c>
      <c r="I262" s="73">
        <v>0.16</v>
      </c>
      <c r="J262" s="74">
        <f>I262*100</f>
        <v>16</v>
      </c>
      <c r="K262" s="75">
        <v>2358</v>
      </c>
      <c r="L262" s="75">
        <v>2333</v>
      </c>
      <c r="M262" s="85">
        <v>2400</v>
      </c>
      <c r="N262" s="76">
        <f>K262-M262</f>
        <v>-42</v>
      </c>
      <c r="O262" s="273">
        <f>(K262-M262)/M262</f>
        <v>-1.7500000000000002E-2</v>
      </c>
      <c r="P262" s="245">
        <v>14439.7</v>
      </c>
      <c r="Q262" s="79">
        <v>1295</v>
      </c>
      <c r="R262" s="86">
        <v>1291</v>
      </c>
      <c r="S262" s="76">
        <f>Q262-R262</f>
        <v>4</v>
      </c>
      <c r="T262" s="274">
        <f>S262/R262</f>
        <v>3.0983733539891559E-3</v>
      </c>
      <c r="U262" s="75">
        <v>1216</v>
      </c>
      <c r="V262" s="85">
        <v>1244</v>
      </c>
      <c r="W262" s="76">
        <f>U262-V262</f>
        <v>-28</v>
      </c>
      <c r="X262" s="273">
        <f>(U262-V262)/V262</f>
        <v>-2.2508038585209004E-2</v>
      </c>
      <c r="Y262" s="80">
        <f>U262/J262</f>
        <v>76</v>
      </c>
      <c r="Z262" s="81">
        <v>1295</v>
      </c>
      <c r="AA262" s="75">
        <v>440</v>
      </c>
      <c r="AB262" s="75">
        <v>25</v>
      </c>
      <c r="AC262" s="76">
        <f>AA262+AB262</f>
        <v>465</v>
      </c>
      <c r="AD262" s="77">
        <f>AC262/Z262</f>
        <v>0.35907335907335908</v>
      </c>
      <c r="AE262" s="82">
        <f>AD262/0.696754</f>
        <v>0.51535170099254413</v>
      </c>
      <c r="AF262" s="75">
        <v>635</v>
      </c>
      <c r="AG262" s="77">
        <f>AF262/Z262</f>
        <v>0.49034749034749037</v>
      </c>
      <c r="AH262" s="83">
        <f>AG262/0.22283</f>
        <v>2.2005452153995888</v>
      </c>
      <c r="AI262" s="75">
        <v>105</v>
      </c>
      <c r="AJ262" s="75">
        <v>65</v>
      </c>
      <c r="AK262" s="76">
        <f>AI262+AJ262</f>
        <v>170</v>
      </c>
      <c r="AL262" s="77">
        <f>AK262/Z262</f>
        <v>0.13127413127413126</v>
      </c>
      <c r="AM262" s="83">
        <f>AL262/0.072266</f>
        <v>1.8165407145010277</v>
      </c>
      <c r="AN262" s="75">
        <v>20</v>
      </c>
      <c r="AO262" s="66" t="s">
        <v>5</v>
      </c>
      <c r="AP262" s="78" t="s">
        <v>5</v>
      </c>
      <c r="AR262" s="281" t="s">
        <v>214</v>
      </c>
    </row>
    <row r="263" spans="1:44" x14ac:dyDescent="0.2">
      <c r="A263" s="174"/>
      <c r="B263" s="181">
        <v>4620239</v>
      </c>
      <c r="C263" s="68"/>
      <c r="D263" s="69"/>
      <c r="E263" s="70"/>
      <c r="F263" s="70"/>
      <c r="G263" s="71"/>
      <c r="H263" s="84">
        <v>244620239</v>
      </c>
      <c r="I263" s="73">
        <v>0.54</v>
      </c>
      <c r="J263" s="74">
        <f>I263*100</f>
        <v>54</v>
      </c>
      <c r="K263" s="75">
        <v>4696</v>
      </c>
      <c r="L263" s="75">
        <v>4587</v>
      </c>
      <c r="M263" s="85">
        <v>4574</v>
      </c>
      <c r="N263" s="76">
        <f>K263-M263</f>
        <v>122</v>
      </c>
      <c r="O263" s="273">
        <f>(K263-M263)/M263</f>
        <v>2.6672496720594664E-2</v>
      </c>
      <c r="P263" s="245">
        <v>8664.2000000000007</v>
      </c>
      <c r="Q263" s="79">
        <v>2616</v>
      </c>
      <c r="R263" s="86">
        <v>2628</v>
      </c>
      <c r="S263" s="76">
        <f>Q263-R263</f>
        <v>-12</v>
      </c>
      <c r="T263" s="274">
        <f>S263/R263</f>
        <v>-4.5662100456621002E-3</v>
      </c>
      <c r="U263" s="75">
        <v>2484</v>
      </c>
      <c r="V263" s="85">
        <v>2480</v>
      </c>
      <c r="W263" s="76">
        <f>U263-V263</f>
        <v>4</v>
      </c>
      <c r="X263" s="273">
        <f>(U263-V263)/V263</f>
        <v>1.6129032258064516E-3</v>
      </c>
      <c r="Y263" s="80">
        <f>U263/J263</f>
        <v>46</v>
      </c>
      <c r="Z263" s="81">
        <v>2390</v>
      </c>
      <c r="AA263" s="75">
        <v>805</v>
      </c>
      <c r="AB263" s="75">
        <v>50</v>
      </c>
      <c r="AC263" s="76">
        <f>AA263+AB263</f>
        <v>855</v>
      </c>
      <c r="AD263" s="77">
        <f>AC263/Z263</f>
        <v>0.35774058577405859</v>
      </c>
      <c r="AE263" s="82">
        <f>AD263/0.696754</f>
        <v>0.51343886906147451</v>
      </c>
      <c r="AF263" s="75">
        <v>1215</v>
      </c>
      <c r="AG263" s="77">
        <f>AF263/Z263</f>
        <v>0.50836820083682011</v>
      </c>
      <c r="AH263" s="83">
        <f>AG263/0.22283</f>
        <v>2.2814172276480731</v>
      </c>
      <c r="AI263" s="75">
        <v>185</v>
      </c>
      <c r="AJ263" s="75">
        <v>105</v>
      </c>
      <c r="AK263" s="76">
        <f>AI263+AJ263</f>
        <v>290</v>
      </c>
      <c r="AL263" s="77">
        <f>AK263/Z263</f>
        <v>0.12133891213389121</v>
      </c>
      <c r="AM263" s="83">
        <f>AL263/0.072266</f>
        <v>1.6790594765711568</v>
      </c>
      <c r="AN263" s="75">
        <v>30</v>
      </c>
      <c r="AO263" s="66" t="s">
        <v>5</v>
      </c>
      <c r="AP263" s="119" t="s">
        <v>6</v>
      </c>
      <c r="AR263" s="281" t="s">
        <v>214</v>
      </c>
    </row>
    <row r="264" spans="1:44" x14ac:dyDescent="0.2">
      <c r="A264" s="174"/>
      <c r="B264" s="181">
        <v>4620240</v>
      </c>
      <c r="C264" s="68"/>
      <c r="D264" s="69"/>
      <c r="E264" s="70"/>
      <c r="F264" s="70"/>
      <c r="G264" s="71"/>
      <c r="H264" s="84">
        <v>244620240</v>
      </c>
      <c r="I264" s="73">
        <v>0.31</v>
      </c>
      <c r="J264" s="74">
        <f>I264*100</f>
        <v>31</v>
      </c>
      <c r="K264" s="75">
        <v>3226</v>
      </c>
      <c r="L264" s="75">
        <v>3068</v>
      </c>
      <c r="M264" s="85">
        <v>2856</v>
      </c>
      <c r="N264" s="76">
        <f>K264-M264</f>
        <v>370</v>
      </c>
      <c r="O264" s="273">
        <f>(K264-M264)/M264</f>
        <v>0.12955182072829133</v>
      </c>
      <c r="P264" s="245">
        <v>10487.6</v>
      </c>
      <c r="Q264" s="79">
        <v>1651</v>
      </c>
      <c r="R264" s="86">
        <v>1489</v>
      </c>
      <c r="S264" s="76">
        <f>Q264-R264</f>
        <v>162</v>
      </c>
      <c r="T264" s="274">
        <f>S264/R264</f>
        <v>0.10879785090664876</v>
      </c>
      <c r="U264" s="75">
        <v>1546</v>
      </c>
      <c r="V264" s="85">
        <v>1442</v>
      </c>
      <c r="W264" s="76">
        <f>U264-V264</f>
        <v>104</v>
      </c>
      <c r="X264" s="273">
        <f>(U264-V264)/V264</f>
        <v>7.2122052704576972E-2</v>
      </c>
      <c r="Y264" s="80">
        <f>U264/J264</f>
        <v>49.87096774193548</v>
      </c>
      <c r="Z264" s="81">
        <v>1245</v>
      </c>
      <c r="AA264" s="75">
        <v>500</v>
      </c>
      <c r="AB264" s="75">
        <v>20</v>
      </c>
      <c r="AC264" s="76">
        <f>AA264+AB264</f>
        <v>520</v>
      </c>
      <c r="AD264" s="77">
        <f>AC264/Z264</f>
        <v>0.41767068273092367</v>
      </c>
      <c r="AE264" s="82">
        <f>AD264/0.696754</f>
        <v>0.59945214915296319</v>
      </c>
      <c r="AF264" s="75">
        <v>575</v>
      </c>
      <c r="AG264" s="77">
        <f>AF264/Z264</f>
        <v>0.46184738955823296</v>
      </c>
      <c r="AH264" s="83">
        <f>AG264/0.22283</f>
        <v>2.0726445701127898</v>
      </c>
      <c r="AI264" s="75">
        <v>90</v>
      </c>
      <c r="AJ264" s="75">
        <v>65</v>
      </c>
      <c r="AK264" s="76">
        <f>AI264+AJ264</f>
        <v>155</v>
      </c>
      <c r="AL264" s="77">
        <f>AK264/Z264</f>
        <v>0.12449799196787148</v>
      </c>
      <c r="AM264" s="83">
        <f>AL264/0.072266</f>
        <v>1.7227740841871901</v>
      </c>
      <c r="AN264" s="75">
        <v>0</v>
      </c>
      <c r="AO264" s="66" t="s">
        <v>5</v>
      </c>
      <c r="AP264" s="119" t="s">
        <v>6</v>
      </c>
      <c r="AR264" s="281" t="s">
        <v>214</v>
      </c>
    </row>
    <row r="265" spans="1:44" x14ac:dyDescent="0.2">
      <c r="A265" s="173"/>
      <c r="B265" s="180">
        <v>4620241</v>
      </c>
      <c r="C265" s="108"/>
      <c r="D265" s="109"/>
      <c r="E265" s="110"/>
      <c r="F265" s="110"/>
      <c r="G265" s="111"/>
      <c r="H265" s="112">
        <v>244620241</v>
      </c>
      <c r="I265" s="113">
        <v>0.21</v>
      </c>
      <c r="J265" s="114">
        <f>I265*100</f>
        <v>21</v>
      </c>
      <c r="K265" s="115">
        <v>2914</v>
      </c>
      <c r="L265" s="115">
        <v>2895</v>
      </c>
      <c r="M265" s="116">
        <v>2941</v>
      </c>
      <c r="N265" s="117">
        <f>K265-M265</f>
        <v>-27</v>
      </c>
      <c r="O265" s="277">
        <f>(K265-M265)/M265</f>
        <v>-9.1805508330499823E-3</v>
      </c>
      <c r="P265" s="246">
        <v>14125.1</v>
      </c>
      <c r="Q265" s="120">
        <v>1456</v>
      </c>
      <c r="R265" s="121">
        <v>1404</v>
      </c>
      <c r="S265" s="117">
        <f>Q265-R265</f>
        <v>52</v>
      </c>
      <c r="T265" s="278">
        <f>S265/R265</f>
        <v>3.7037037037037035E-2</v>
      </c>
      <c r="U265" s="115">
        <v>1340</v>
      </c>
      <c r="V265" s="116">
        <v>1353</v>
      </c>
      <c r="W265" s="117">
        <f>U265-V265</f>
        <v>-13</v>
      </c>
      <c r="X265" s="277">
        <f>(U265-V265)/V265</f>
        <v>-9.6082779009608286E-3</v>
      </c>
      <c r="Y265" s="122">
        <f>U265/J265</f>
        <v>63.80952380952381</v>
      </c>
      <c r="Z265" s="123">
        <v>1335</v>
      </c>
      <c r="AA265" s="115">
        <v>550</v>
      </c>
      <c r="AB265" s="115">
        <v>35</v>
      </c>
      <c r="AC265" s="117">
        <f>AA265+AB265</f>
        <v>585</v>
      </c>
      <c r="AD265" s="118">
        <f>AC265/Z265</f>
        <v>0.43820224719101125</v>
      </c>
      <c r="AE265" s="124">
        <f>AD265/0.696754</f>
        <v>0.62891960030514538</v>
      </c>
      <c r="AF265" s="115">
        <v>605</v>
      </c>
      <c r="AG265" s="118">
        <f>AF265/Z265</f>
        <v>0.45318352059925093</v>
      </c>
      <c r="AH265" s="125">
        <f>AG265/0.22283</f>
        <v>2.0337634995254272</v>
      </c>
      <c r="AI265" s="115">
        <v>85</v>
      </c>
      <c r="AJ265" s="115">
        <v>55</v>
      </c>
      <c r="AK265" s="117">
        <f>AI265+AJ265</f>
        <v>140</v>
      </c>
      <c r="AL265" s="118">
        <f>AK265/Z265</f>
        <v>0.10486891385767791</v>
      </c>
      <c r="AM265" s="125">
        <f>AL265/0.072266</f>
        <v>1.4511514938930883</v>
      </c>
      <c r="AN265" s="115">
        <v>0</v>
      </c>
      <c r="AO265" s="106" t="s">
        <v>6</v>
      </c>
      <c r="AP265" s="119" t="s">
        <v>6</v>
      </c>
      <c r="AR265" s="281" t="s">
        <v>214</v>
      </c>
    </row>
    <row r="266" spans="1:44" x14ac:dyDescent="0.2">
      <c r="A266" s="173"/>
      <c r="B266" s="180">
        <v>4620242</v>
      </c>
      <c r="C266" s="108"/>
      <c r="D266" s="109"/>
      <c r="E266" s="110"/>
      <c r="F266" s="110"/>
      <c r="G266" s="111"/>
      <c r="H266" s="112">
        <v>244620242</v>
      </c>
      <c r="I266" s="113">
        <v>0.37</v>
      </c>
      <c r="J266" s="114">
        <f>I266*100</f>
        <v>37</v>
      </c>
      <c r="K266" s="115">
        <v>6261</v>
      </c>
      <c r="L266" s="115">
        <v>6180</v>
      </c>
      <c r="M266" s="116">
        <v>6373</v>
      </c>
      <c r="N266" s="117">
        <f>K266-M266</f>
        <v>-112</v>
      </c>
      <c r="O266" s="277">
        <f>(K266-M266)/M266</f>
        <v>-1.75741409069512E-2</v>
      </c>
      <c r="P266" s="246">
        <v>16903.3</v>
      </c>
      <c r="Q266" s="120">
        <v>3250</v>
      </c>
      <c r="R266" s="121">
        <v>3143</v>
      </c>
      <c r="S266" s="117">
        <f>Q266-R266</f>
        <v>107</v>
      </c>
      <c r="T266" s="278">
        <f>S266/R266</f>
        <v>3.4043907095132039E-2</v>
      </c>
      <c r="U266" s="115">
        <v>3017</v>
      </c>
      <c r="V266" s="116">
        <v>3025</v>
      </c>
      <c r="W266" s="117">
        <f>U266-V266</f>
        <v>-8</v>
      </c>
      <c r="X266" s="277">
        <f>(U266-V266)/V266</f>
        <v>-2.6446280991735539E-3</v>
      </c>
      <c r="Y266" s="122">
        <f>U266/J266</f>
        <v>81.540540540540547</v>
      </c>
      <c r="Z266" s="123">
        <v>2840</v>
      </c>
      <c r="AA266" s="115">
        <v>1095</v>
      </c>
      <c r="AB266" s="115">
        <v>60</v>
      </c>
      <c r="AC266" s="117">
        <f>AA266+AB266</f>
        <v>1155</v>
      </c>
      <c r="AD266" s="118">
        <f>AC266/Z266</f>
        <v>0.40669014084507044</v>
      </c>
      <c r="AE266" s="124">
        <f>AD266/0.696754</f>
        <v>0.5836925813774595</v>
      </c>
      <c r="AF266" s="115">
        <v>1345</v>
      </c>
      <c r="AG266" s="118">
        <f>AF266/Z266</f>
        <v>0.47359154929577463</v>
      </c>
      <c r="AH266" s="125">
        <f>AG266/0.22283</f>
        <v>2.1253491419278134</v>
      </c>
      <c r="AI266" s="115">
        <v>170</v>
      </c>
      <c r="AJ266" s="115">
        <v>125</v>
      </c>
      <c r="AK266" s="117">
        <f>AI266+AJ266</f>
        <v>295</v>
      </c>
      <c r="AL266" s="118">
        <f>AK266/Z266</f>
        <v>0.10387323943661972</v>
      </c>
      <c r="AM266" s="125">
        <f>AL266/0.072266</f>
        <v>1.4373735842113819</v>
      </c>
      <c r="AN266" s="115">
        <v>35</v>
      </c>
      <c r="AO266" s="106" t="s">
        <v>6</v>
      </c>
      <c r="AP266" s="119" t="s">
        <v>6</v>
      </c>
      <c r="AR266" s="281" t="s">
        <v>214</v>
      </c>
    </row>
    <row r="267" spans="1:44" x14ac:dyDescent="0.2">
      <c r="A267" s="173"/>
      <c r="B267" s="180">
        <v>4620243</v>
      </c>
      <c r="C267" s="108"/>
      <c r="D267" s="109"/>
      <c r="E267" s="110"/>
      <c r="F267" s="110"/>
      <c r="G267" s="111"/>
      <c r="H267" s="112">
        <v>244620243</v>
      </c>
      <c r="I267" s="113">
        <v>0.25</v>
      </c>
      <c r="J267" s="114">
        <f>I267*100</f>
        <v>25</v>
      </c>
      <c r="K267" s="115">
        <v>3946</v>
      </c>
      <c r="L267" s="115">
        <v>4005</v>
      </c>
      <c r="M267" s="116">
        <v>4088</v>
      </c>
      <c r="N267" s="117">
        <f>K267-M267</f>
        <v>-142</v>
      </c>
      <c r="O267" s="277">
        <f>(K267-M267)/M267</f>
        <v>-3.4735812133072405E-2</v>
      </c>
      <c r="P267" s="246">
        <v>15492.7</v>
      </c>
      <c r="Q267" s="120">
        <v>1909</v>
      </c>
      <c r="R267" s="121">
        <v>1842</v>
      </c>
      <c r="S267" s="117">
        <f>Q267-R267</f>
        <v>67</v>
      </c>
      <c r="T267" s="278">
        <f>S267/R267</f>
        <v>3.6373507057546148E-2</v>
      </c>
      <c r="U267" s="115">
        <v>1808</v>
      </c>
      <c r="V267" s="116">
        <v>1776</v>
      </c>
      <c r="W267" s="117">
        <f>U267-V267</f>
        <v>32</v>
      </c>
      <c r="X267" s="277">
        <f>(U267-V267)/V267</f>
        <v>1.8018018018018018E-2</v>
      </c>
      <c r="Y267" s="122">
        <f>U267/J267</f>
        <v>72.319999999999993</v>
      </c>
      <c r="Z267" s="123">
        <v>1850</v>
      </c>
      <c r="AA267" s="115">
        <v>595</v>
      </c>
      <c r="AB267" s="115">
        <v>45</v>
      </c>
      <c r="AC267" s="117">
        <f>AA267+AB267</f>
        <v>640</v>
      </c>
      <c r="AD267" s="118">
        <f>AC267/Z267</f>
        <v>0.34594594594594597</v>
      </c>
      <c r="AE267" s="124">
        <f>AD267/0.696754</f>
        <v>0.4965108861175479</v>
      </c>
      <c r="AF267" s="115">
        <v>1000</v>
      </c>
      <c r="AG267" s="118">
        <f>AF267/Z267</f>
        <v>0.54054054054054057</v>
      </c>
      <c r="AH267" s="125">
        <f>AG267/0.22283</f>
        <v>2.4257978752436413</v>
      </c>
      <c r="AI267" s="115">
        <v>140</v>
      </c>
      <c r="AJ267" s="115">
        <v>55</v>
      </c>
      <c r="AK267" s="117">
        <f>AI267+AJ267</f>
        <v>195</v>
      </c>
      <c r="AL267" s="118">
        <f>AK267/Z267</f>
        <v>0.10540540540540541</v>
      </c>
      <c r="AM267" s="125">
        <f>AL267/0.072266</f>
        <v>1.4585753384081783</v>
      </c>
      <c r="AN267" s="115">
        <v>15</v>
      </c>
      <c r="AO267" s="106" t="s">
        <v>6</v>
      </c>
      <c r="AP267" s="119" t="s">
        <v>6</v>
      </c>
      <c r="AR267" s="281" t="s">
        <v>214</v>
      </c>
    </row>
    <row r="268" spans="1:44" x14ac:dyDescent="0.2">
      <c r="A268" s="174"/>
      <c r="B268" s="181">
        <v>4620244</v>
      </c>
      <c r="C268" s="68"/>
      <c r="D268" s="69"/>
      <c r="E268" s="70"/>
      <c r="F268" s="70"/>
      <c r="G268" s="71"/>
      <c r="H268" s="84">
        <v>244620244</v>
      </c>
      <c r="I268" s="73">
        <v>0.18</v>
      </c>
      <c r="J268" s="74">
        <f>I268*100</f>
        <v>18</v>
      </c>
      <c r="K268" s="75">
        <v>2142</v>
      </c>
      <c r="L268" s="75">
        <v>2109</v>
      </c>
      <c r="M268" s="85">
        <v>2234</v>
      </c>
      <c r="N268" s="76">
        <f>K268-M268</f>
        <v>-92</v>
      </c>
      <c r="O268" s="273">
        <f>(K268-M268)/M268</f>
        <v>-4.1181736794986573E-2</v>
      </c>
      <c r="P268" s="245">
        <v>12205.1</v>
      </c>
      <c r="Q268" s="79">
        <v>1128</v>
      </c>
      <c r="R268" s="86">
        <v>1125</v>
      </c>
      <c r="S268" s="76">
        <f>Q268-R268</f>
        <v>3</v>
      </c>
      <c r="T268" s="274">
        <f>S268/R268</f>
        <v>2.6666666666666666E-3</v>
      </c>
      <c r="U268" s="75">
        <v>1086</v>
      </c>
      <c r="V268" s="85">
        <v>1095</v>
      </c>
      <c r="W268" s="76">
        <f>U268-V268</f>
        <v>-9</v>
      </c>
      <c r="X268" s="273">
        <f>(U268-V268)/V268</f>
        <v>-8.21917808219178E-3</v>
      </c>
      <c r="Y268" s="80">
        <f>U268/J268</f>
        <v>60.333333333333336</v>
      </c>
      <c r="Z268" s="81">
        <v>1125</v>
      </c>
      <c r="AA268" s="75">
        <v>375</v>
      </c>
      <c r="AB268" s="75">
        <v>30</v>
      </c>
      <c r="AC268" s="76">
        <f>AA268+AB268</f>
        <v>405</v>
      </c>
      <c r="AD268" s="77">
        <f>AC268/Z268</f>
        <v>0.36</v>
      </c>
      <c r="AE268" s="82">
        <f>AD268/0.696754</f>
        <v>0.51668164086607327</v>
      </c>
      <c r="AF268" s="75">
        <v>480</v>
      </c>
      <c r="AG268" s="77">
        <f>AF268/Z268</f>
        <v>0.42666666666666669</v>
      </c>
      <c r="AH268" s="83">
        <f>AG268/0.22283</f>
        <v>1.9147631228589808</v>
      </c>
      <c r="AI268" s="75">
        <v>155</v>
      </c>
      <c r="AJ268" s="75">
        <v>75</v>
      </c>
      <c r="AK268" s="76">
        <f>AI268+AJ268</f>
        <v>230</v>
      </c>
      <c r="AL268" s="77">
        <f>AK268/Z268</f>
        <v>0.20444444444444446</v>
      </c>
      <c r="AM268" s="83">
        <f>AL268/0.072266</f>
        <v>2.8290543885706207</v>
      </c>
      <c r="AN268" s="75">
        <v>10</v>
      </c>
      <c r="AO268" s="66" t="s">
        <v>5</v>
      </c>
      <c r="AP268" s="78" t="s">
        <v>5</v>
      </c>
      <c r="AR268" s="281" t="s">
        <v>214</v>
      </c>
    </row>
    <row r="269" spans="1:44" x14ac:dyDescent="0.2">
      <c r="A269" s="174"/>
      <c r="B269" s="181">
        <v>4620245</v>
      </c>
      <c r="C269" s="68"/>
      <c r="D269" s="69"/>
      <c r="E269" s="70"/>
      <c r="F269" s="70"/>
      <c r="G269" s="71"/>
      <c r="H269" s="84">
        <v>244620245</v>
      </c>
      <c r="I269" s="73">
        <v>0.22</v>
      </c>
      <c r="J269" s="74">
        <f>I269*100</f>
        <v>22</v>
      </c>
      <c r="K269" s="75">
        <v>2886</v>
      </c>
      <c r="L269" s="75">
        <v>2793</v>
      </c>
      <c r="M269" s="85">
        <v>2684</v>
      </c>
      <c r="N269" s="76">
        <f>K269-M269</f>
        <v>202</v>
      </c>
      <c r="O269" s="273">
        <f>(K269-M269)/M269</f>
        <v>7.5260804769001488E-2</v>
      </c>
      <c r="P269" s="245">
        <v>13142.1</v>
      </c>
      <c r="Q269" s="79">
        <v>1639</v>
      </c>
      <c r="R269" s="86">
        <v>1546</v>
      </c>
      <c r="S269" s="76">
        <f>Q269-R269</f>
        <v>93</v>
      </c>
      <c r="T269" s="274">
        <f>S269/R269</f>
        <v>6.0155239327296252E-2</v>
      </c>
      <c r="U269" s="75">
        <v>1562</v>
      </c>
      <c r="V269" s="85">
        <v>1475</v>
      </c>
      <c r="W269" s="76">
        <f>U269-V269</f>
        <v>87</v>
      </c>
      <c r="X269" s="273">
        <f>(U269-V269)/V269</f>
        <v>5.8983050847457627E-2</v>
      </c>
      <c r="Y269" s="80">
        <f>U269/J269</f>
        <v>71</v>
      </c>
      <c r="Z269" s="81">
        <v>1555</v>
      </c>
      <c r="AA269" s="75">
        <v>485</v>
      </c>
      <c r="AB269" s="75">
        <v>20</v>
      </c>
      <c r="AC269" s="76">
        <f>AA269+AB269</f>
        <v>505</v>
      </c>
      <c r="AD269" s="77">
        <f>AC269/Z269</f>
        <v>0.32475884244372988</v>
      </c>
      <c r="AE269" s="82">
        <f>AD269/0.696754</f>
        <v>0.46610258777664698</v>
      </c>
      <c r="AF269" s="75">
        <v>745</v>
      </c>
      <c r="AG269" s="77">
        <f>AF269/Z269</f>
        <v>0.47909967845659163</v>
      </c>
      <c r="AH269" s="83">
        <f>AG269/0.22283</f>
        <v>2.1500681167553366</v>
      </c>
      <c r="AI269" s="75">
        <v>115</v>
      </c>
      <c r="AJ269" s="75">
        <v>180</v>
      </c>
      <c r="AK269" s="76">
        <f>AI269+AJ269</f>
        <v>295</v>
      </c>
      <c r="AL269" s="77">
        <f>AK269/Z269</f>
        <v>0.18971061093247588</v>
      </c>
      <c r="AM269" s="83">
        <f>AL269/0.072266</f>
        <v>2.6251710476915271</v>
      </c>
      <c r="AN269" s="75">
        <v>0</v>
      </c>
      <c r="AO269" s="66" t="s">
        <v>5</v>
      </c>
      <c r="AP269" s="78" t="s">
        <v>5</v>
      </c>
      <c r="AR269" s="281" t="s">
        <v>214</v>
      </c>
    </row>
    <row r="270" spans="1:44" x14ac:dyDescent="0.2">
      <c r="A270" s="174"/>
      <c r="B270" s="181">
        <v>4620247</v>
      </c>
      <c r="C270" s="68"/>
      <c r="D270" s="69"/>
      <c r="E270" s="70"/>
      <c r="F270" s="70"/>
      <c r="G270" s="71"/>
      <c r="H270" s="84">
        <v>244620247</v>
      </c>
      <c r="I270" s="73">
        <v>0.19</v>
      </c>
      <c r="J270" s="74">
        <f>I270*100</f>
        <v>19</v>
      </c>
      <c r="K270" s="75">
        <v>2239</v>
      </c>
      <c r="L270" s="75">
        <v>2212</v>
      </c>
      <c r="M270" s="85">
        <v>2204</v>
      </c>
      <c r="N270" s="76">
        <f>K270-M270</f>
        <v>35</v>
      </c>
      <c r="O270" s="273">
        <f>(K270-M270)/M270</f>
        <v>1.588021778584392E-2</v>
      </c>
      <c r="P270" s="245">
        <v>11595</v>
      </c>
      <c r="Q270" s="79">
        <v>1255</v>
      </c>
      <c r="R270" s="86">
        <v>1216</v>
      </c>
      <c r="S270" s="76">
        <f>Q270-R270</f>
        <v>39</v>
      </c>
      <c r="T270" s="274">
        <f>S270/R270</f>
        <v>3.2072368421052634E-2</v>
      </c>
      <c r="U270" s="75">
        <v>1182</v>
      </c>
      <c r="V270" s="85">
        <v>1163</v>
      </c>
      <c r="W270" s="76">
        <f>U270-V270</f>
        <v>19</v>
      </c>
      <c r="X270" s="273">
        <f>(U270-V270)/V270</f>
        <v>1.6337059329320721E-2</v>
      </c>
      <c r="Y270" s="80">
        <f>U270/J270</f>
        <v>62.210526315789473</v>
      </c>
      <c r="Z270" s="81">
        <v>1305</v>
      </c>
      <c r="AA270" s="75">
        <v>365</v>
      </c>
      <c r="AB270" s="75">
        <v>10</v>
      </c>
      <c r="AC270" s="76">
        <f>AA270+AB270</f>
        <v>375</v>
      </c>
      <c r="AD270" s="77">
        <f>AC270/Z270</f>
        <v>0.28735632183908044</v>
      </c>
      <c r="AE270" s="82">
        <f>AD270/0.696754</f>
        <v>0.41242148855848759</v>
      </c>
      <c r="AF270" s="75">
        <v>615</v>
      </c>
      <c r="AG270" s="77">
        <f>AF270/Z270</f>
        <v>0.47126436781609193</v>
      </c>
      <c r="AH270" s="83">
        <f>AG270/0.22283</f>
        <v>2.1149053889336802</v>
      </c>
      <c r="AI270" s="75">
        <v>120</v>
      </c>
      <c r="AJ270" s="75">
        <v>180</v>
      </c>
      <c r="AK270" s="76">
        <f>AI270+AJ270</f>
        <v>300</v>
      </c>
      <c r="AL270" s="77">
        <f>AK270/Z270</f>
        <v>0.22988505747126436</v>
      </c>
      <c r="AM270" s="83">
        <f>AL270/0.072266</f>
        <v>3.1810956393222867</v>
      </c>
      <c r="AN270" s="75">
        <v>10</v>
      </c>
      <c r="AO270" s="66" t="s">
        <v>5</v>
      </c>
      <c r="AP270" s="78" t="s">
        <v>5</v>
      </c>
      <c r="AR270" s="281" t="s">
        <v>214</v>
      </c>
    </row>
    <row r="271" spans="1:44" x14ac:dyDescent="0.2">
      <c r="A271" s="174"/>
      <c r="B271" s="181">
        <v>4620249</v>
      </c>
      <c r="C271" s="68"/>
      <c r="D271" s="69"/>
      <c r="E271" s="70"/>
      <c r="F271" s="70"/>
      <c r="G271" s="71"/>
      <c r="H271" s="84">
        <v>244620249</v>
      </c>
      <c r="I271" s="73">
        <v>0.53</v>
      </c>
      <c r="J271" s="74">
        <f>I271*100</f>
        <v>53</v>
      </c>
      <c r="K271" s="75">
        <v>4194</v>
      </c>
      <c r="L271" s="75">
        <v>4098</v>
      </c>
      <c r="M271" s="85">
        <v>4285</v>
      </c>
      <c r="N271" s="76">
        <f>K271-M271</f>
        <v>-91</v>
      </c>
      <c r="O271" s="273">
        <f>(K271-M271)/M271</f>
        <v>-2.1236872812135356E-2</v>
      </c>
      <c r="P271" s="245">
        <v>7913.2</v>
      </c>
      <c r="Q271" s="79">
        <v>2279</v>
      </c>
      <c r="R271" s="86">
        <v>2169</v>
      </c>
      <c r="S271" s="76">
        <f>Q271-R271</f>
        <v>110</v>
      </c>
      <c r="T271" s="274">
        <f>S271/R271</f>
        <v>5.0714615029967727E-2</v>
      </c>
      <c r="U271" s="75">
        <v>2139</v>
      </c>
      <c r="V271" s="85">
        <v>2098</v>
      </c>
      <c r="W271" s="76">
        <f>U271-V271</f>
        <v>41</v>
      </c>
      <c r="X271" s="273">
        <f>(U271-V271)/V271</f>
        <v>1.9542421353670163E-2</v>
      </c>
      <c r="Y271" s="80">
        <f>U271/J271</f>
        <v>40.358490566037737</v>
      </c>
      <c r="Z271" s="81">
        <v>1905</v>
      </c>
      <c r="AA271" s="75">
        <v>770</v>
      </c>
      <c r="AB271" s="75">
        <v>55</v>
      </c>
      <c r="AC271" s="76">
        <f>AA271+AB271</f>
        <v>825</v>
      </c>
      <c r="AD271" s="77">
        <f>AC271/Z271</f>
        <v>0.43307086614173229</v>
      </c>
      <c r="AE271" s="82">
        <f>AD271/0.696754</f>
        <v>0.62155490480389397</v>
      </c>
      <c r="AF271" s="75">
        <v>855</v>
      </c>
      <c r="AG271" s="77">
        <f>AF271/Z271</f>
        <v>0.44881889763779526</v>
      </c>
      <c r="AH271" s="83">
        <f>AG271/0.22283</f>
        <v>2.0141762672790704</v>
      </c>
      <c r="AI271" s="75">
        <v>125</v>
      </c>
      <c r="AJ271" s="75">
        <v>90</v>
      </c>
      <c r="AK271" s="76">
        <f>AI271+AJ271</f>
        <v>215</v>
      </c>
      <c r="AL271" s="77">
        <f>AK271/Z271</f>
        <v>0.11286089238845144</v>
      </c>
      <c r="AM271" s="83">
        <f>AL271/0.072266</f>
        <v>1.5617426229271227</v>
      </c>
      <c r="AN271" s="75">
        <v>15</v>
      </c>
      <c r="AO271" s="66" t="s">
        <v>5</v>
      </c>
      <c r="AP271" s="119" t="s">
        <v>6</v>
      </c>
      <c r="AR271" s="281" t="s">
        <v>214</v>
      </c>
    </row>
    <row r="272" spans="1:44" x14ac:dyDescent="0.2">
      <c r="A272" s="173"/>
      <c r="B272" s="180">
        <v>4620250</v>
      </c>
      <c r="C272" s="108"/>
      <c r="D272" s="109"/>
      <c r="E272" s="110"/>
      <c r="F272" s="110"/>
      <c r="G272" s="111"/>
      <c r="H272" s="112">
        <v>244620250</v>
      </c>
      <c r="I272" s="113">
        <v>0.45</v>
      </c>
      <c r="J272" s="114">
        <f>I272*100</f>
        <v>45</v>
      </c>
      <c r="K272" s="115">
        <v>4052</v>
      </c>
      <c r="L272" s="115">
        <v>3973</v>
      </c>
      <c r="M272" s="116">
        <v>3808</v>
      </c>
      <c r="N272" s="117">
        <f>K272-M272</f>
        <v>244</v>
      </c>
      <c r="O272" s="277">
        <f>(K272-M272)/M272</f>
        <v>6.4075630252100835E-2</v>
      </c>
      <c r="P272" s="246">
        <v>9038.6</v>
      </c>
      <c r="Q272" s="120">
        <v>2050</v>
      </c>
      <c r="R272" s="121">
        <v>1913</v>
      </c>
      <c r="S272" s="117">
        <f>Q272-R272</f>
        <v>137</v>
      </c>
      <c r="T272" s="278">
        <f>S272/R272</f>
        <v>7.1615263983272351E-2</v>
      </c>
      <c r="U272" s="115">
        <v>1899</v>
      </c>
      <c r="V272" s="116">
        <v>1830</v>
      </c>
      <c r="W272" s="117">
        <f>U272-V272</f>
        <v>69</v>
      </c>
      <c r="X272" s="277">
        <f>(U272-V272)/V272</f>
        <v>3.7704918032786888E-2</v>
      </c>
      <c r="Y272" s="122">
        <f>U272/J272</f>
        <v>42.2</v>
      </c>
      <c r="Z272" s="123">
        <v>1995</v>
      </c>
      <c r="AA272" s="115">
        <v>930</v>
      </c>
      <c r="AB272" s="115">
        <v>40</v>
      </c>
      <c r="AC272" s="117">
        <f>AA272+AB272</f>
        <v>970</v>
      </c>
      <c r="AD272" s="118">
        <f>AC272/Z272</f>
        <v>0.48621553884711777</v>
      </c>
      <c r="AE272" s="124">
        <f>AD272/0.696754</f>
        <v>0.69782956229475224</v>
      </c>
      <c r="AF272" s="115">
        <v>820</v>
      </c>
      <c r="AG272" s="118">
        <f>AF272/Z272</f>
        <v>0.41102756892230574</v>
      </c>
      <c r="AH272" s="125">
        <f>AG272/0.22283</f>
        <v>1.8445791362128336</v>
      </c>
      <c r="AI272" s="115">
        <v>100</v>
      </c>
      <c r="AJ272" s="115">
        <v>75</v>
      </c>
      <c r="AK272" s="117">
        <f>AI272+AJ272</f>
        <v>175</v>
      </c>
      <c r="AL272" s="118">
        <f>AK272/Z272</f>
        <v>8.771929824561403E-2</v>
      </c>
      <c r="AM272" s="125">
        <f>AL272/0.072266</f>
        <v>1.2138391255308725</v>
      </c>
      <c r="AN272" s="115">
        <v>20</v>
      </c>
      <c r="AO272" s="106" t="s">
        <v>6</v>
      </c>
      <c r="AP272" s="119" t="s">
        <v>6</v>
      </c>
      <c r="AR272" s="281" t="s">
        <v>214</v>
      </c>
    </row>
    <row r="273" spans="1:45" x14ac:dyDescent="0.2">
      <c r="A273" s="173"/>
      <c r="B273" s="180">
        <v>4620251.01</v>
      </c>
      <c r="C273" s="108"/>
      <c r="D273" s="109"/>
      <c r="E273" s="110"/>
      <c r="F273" s="110"/>
      <c r="G273" s="111"/>
      <c r="H273" s="112">
        <v>244620251.00999999</v>
      </c>
      <c r="I273" s="113">
        <v>0.48</v>
      </c>
      <c r="J273" s="114">
        <f>I273*100</f>
        <v>48</v>
      </c>
      <c r="K273" s="115">
        <v>3822</v>
      </c>
      <c r="L273" s="115">
        <v>3775</v>
      </c>
      <c r="M273" s="116">
        <v>3815</v>
      </c>
      <c r="N273" s="117">
        <f>K273-M273</f>
        <v>7</v>
      </c>
      <c r="O273" s="277">
        <f>(K273-M273)/M273</f>
        <v>1.834862385321101E-3</v>
      </c>
      <c r="P273" s="246">
        <v>8046.3</v>
      </c>
      <c r="Q273" s="120">
        <v>1613</v>
      </c>
      <c r="R273" s="121">
        <v>1567</v>
      </c>
      <c r="S273" s="117">
        <f>Q273-R273</f>
        <v>46</v>
      </c>
      <c r="T273" s="278">
        <f>S273/R273</f>
        <v>2.9355456285896617E-2</v>
      </c>
      <c r="U273" s="115">
        <v>1529</v>
      </c>
      <c r="V273" s="116">
        <v>1529</v>
      </c>
      <c r="W273" s="117">
        <f>U273-V273</f>
        <v>0</v>
      </c>
      <c r="X273" s="277">
        <f>(U273-V273)/V273</f>
        <v>0</v>
      </c>
      <c r="Y273" s="122">
        <f>U273/J273</f>
        <v>31.854166666666668</v>
      </c>
      <c r="Z273" s="123">
        <v>1400</v>
      </c>
      <c r="AA273" s="115">
        <v>570</v>
      </c>
      <c r="AB273" s="115">
        <v>30</v>
      </c>
      <c r="AC273" s="117">
        <f>AA273+AB273</f>
        <v>600</v>
      </c>
      <c r="AD273" s="118">
        <f>AC273/Z273</f>
        <v>0.42857142857142855</v>
      </c>
      <c r="AE273" s="124">
        <f>AD273/0.696754</f>
        <v>0.61509719150723008</v>
      </c>
      <c r="AF273" s="115">
        <v>680</v>
      </c>
      <c r="AG273" s="118">
        <f>AF273/Z273</f>
        <v>0.48571428571428571</v>
      </c>
      <c r="AH273" s="125">
        <f>AG273/0.22283</f>
        <v>2.1797526621832146</v>
      </c>
      <c r="AI273" s="115">
        <v>50</v>
      </c>
      <c r="AJ273" s="115">
        <v>60</v>
      </c>
      <c r="AK273" s="117">
        <f>AI273+AJ273</f>
        <v>110</v>
      </c>
      <c r="AL273" s="118">
        <f>AK273/Z273</f>
        <v>7.857142857142857E-2</v>
      </c>
      <c r="AM273" s="125">
        <f>AL273/0.072266</f>
        <v>1.0872530452969387</v>
      </c>
      <c r="AN273" s="115">
        <v>15</v>
      </c>
      <c r="AO273" s="106" t="s">
        <v>6</v>
      </c>
      <c r="AP273" s="119" t="s">
        <v>6</v>
      </c>
      <c r="AR273" s="281" t="s">
        <v>214</v>
      </c>
    </row>
    <row r="274" spans="1:45" x14ac:dyDescent="0.2">
      <c r="A274" s="173"/>
      <c r="B274" s="180">
        <v>4620251.0199999996</v>
      </c>
      <c r="C274" s="108"/>
      <c r="D274" s="109"/>
      <c r="E274" s="110"/>
      <c r="F274" s="110"/>
      <c r="G274" s="111"/>
      <c r="H274" s="112">
        <v>244620251.02000001</v>
      </c>
      <c r="I274" s="113">
        <v>0.24</v>
      </c>
      <c r="J274" s="114">
        <f>I274*100</f>
        <v>24</v>
      </c>
      <c r="K274" s="115">
        <v>2723</v>
      </c>
      <c r="L274" s="115">
        <v>2657</v>
      </c>
      <c r="M274" s="116">
        <v>2568</v>
      </c>
      <c r="N274" s="117">
        <f>K274-M274</f>
        <v>155</v>
      </c>
      <c r="O274" s="277">
        <f>(K274-M274)/M274</f>
        <v>6.0358255451713395E-2</v>
      </c>
      <c r="P274" s="246">
        <v>11508.9</v>
      </c>
      <c r="Q274" s="120">
        <v>1312</v>
      </c>
      <c r="R274" s="121">
        <v>1228</v>
      </c>
      <c r="S274" s="117">
        <f>Q274-R274</f>
        <v>84</v>
      </c>
      <c r="T274" s="278">
        <f>S274/R274</f>
        <v>6.8403908794788276E-2</v>
      </c>
      <c r="U274" s="115">
        <v>1238</v>
      </c>
      <c r="V274" s="116">
        <v>1158</v>
      </c>
      <c r="W274" s="117">
        <f>U274-V274</f>
        <v>80</v>
      </c>
      <c r="X274" s="277">
        <f>(U274-V274)/V274</f>
        <v>6.9084628670120898E-2</v>
      </c>
      <c r="Y274" s="122">
        <f>U274/J274</f>
        <v>51.583333333333336</v>
      </c>
      <c r="Z274" s="123">
        <v>1170</v>
      </c>
      <c r="AA274" s="115">
        <v>470</v>
      </c>
      <c r="AB274" s="115">
        <v>45</v>
      </c>
      <c r="AC274" s="117">
        <f>AA274+AB274</f>
        <v>515</v>
      </c>
      <c r="AD274" s="118">
        <f>AC274/Z274</f>
        <v>0.44017094017094016</v>
      </c>
      <c r="AE274" s="124">
        <f>AD274/0.696754</f>
        <v>0.63174512119189863</v>
      </c>
      <c r="AF274" s="115">
        <v>545</v>
      </c>
      <c r="AG274" s="118">
        <f>AF274/Z274</f>
        <v>0.46581196581196582</v>
      </c>
      <c r="AH274" s="125">
        <f>AG274/0.22283</f>
        <v>2.0904365023200011</v>
      </c>
      <c r="AI274" s="115">
        <v>95</v>
      </c>
      <c r="AJ274" s="115">
        <v>15</v>
      </c>
      <c r="AK274" s="117">
        <f>AI274+AJ274</f>
        <v>110</v>
      </c>
      <c r="AL274" s="118">
        <f>AK274/Z274</f>
        <v>9.4017094017094016E-2</v>
      </c>
      <c r="AM274" s="125">
        <f>AL274/0.072266</f>
        <v>1.3009865499279609</v>
      </c>
      <c r="AN274" s="115">
        <v>0</v>
      </c>
      <c r="AO274" s="106" t="s">
        <v>6</v>
      </c>
      <c r="AP274" s="119" t="s">
        <v>6</v>
      </c>
      <c r="AR274" s="281" t="s">
        <v>214</v>
      </c>
    </row>
    <row r="275" spans="1:45" x14ac:dyDescent="0.2">
      <c r="A275" s="173"/>
      <c r="B275" s="180">
        <v>4620252</v>
      </c>
      <c r="C275" s="108"/>
      <c r="D275" s="109"/>
      <c r="E275" s="110"/>
      <c r="F275" s="110"/>
      <c r="G275" s="111"/>
      <c r="H275" s="112">
        <v>244620252</v>
      </c>
      <c r="I275" s="113">
        <v>0.33</v>
      </c>
      <c r="J275" s="114">
        <f>I275*100</f>
        <v>33</v>
      </c>
      <c r="K275" s="115">
        <v>5258</v>
      </c>
      <c r="L275" s="115">
        <v>5044</v>
      </c>
      <c r="M275" s="116">
        <v>4948</v>
      </c>
      <c r="N275" s="117">
        <f>K275-M275</f>
        <v>310</v>
      </c>
      <c r="O275" s="277">
        <f>(K275-M275)/M275</f>
        <v>6.2651576394502834E-2</v>
      </c>
      <c r="P275" s="246">
        <v>16148.6</v>
      </c>
      <c r="Q275" s="120">
        <v>2458</v>
      </c>
      <c r="R275" s="121">
        <v>2322</v>
      </c>
      <c r="S275" s="117">
        <f>Q275-R275</f>
        <v>136</v>
      </c>
      <c r="T275" s="278">
        <f>S275/R275</f>
        <v>5.8570198105081829E-2</v>
      </c>
      <c r="U275" s="115">
        <v>2275</v>
      </c>
      <c r="V275" s="116">
        <v>2201</v>
      </c>
      <c r="W275" s="117">
        <f>U275-V275</f>
        <v>74</v>
      </c>
      <c r="X275" s="277">
        <f>(U275-V275)/V275</f>
        <v>3.3621081326669695E-2</v>
      </c>
      <c r="Y275" s="122">
        <f>U275/J275</f>
        <v>68.939393939393938</v>
      </c>
      <c r="Z275" s="123">
        <v>2245</v>
      </c>
      <c r="AA275" s="115">
        <v>960</v>
      </c>
      <c r="AB275" s="115">
        <v>40</v>
      </c>
      <c r="AC275" s="117">
        <f>AA275+AB275</f>
        <v>1000</v>
      </c>
      <c r="AD275" s="118">
        <f>AC275/Z275</f>
        <v>0.44543429844097998</v>
      </c>
      <c r="AE275" s="124">
        <f>AD275/0.696754</f>
        <v>0.63929923393476029</v>
      </c>
      <c r="AF275" s="115">
        <v>1070</v>
      </c>
      <c r="AG275" s="118">
        <f>AF275/Z275</f>
        <v>0.47661469933184858</v>
      </c>
      <c r="AH275" s="125">
        <f>AG275/0.22283</f>
        <v>2.1389162111558075</v>
      </c>
      <c r="AI275" s="115">
        <v>125</v>
      </c>
      <c r="AJ275" s="115">
        <v>40</v>
      </c>
      <c r="AK275" s="117">
        <f>AI275+AJ275</f>
        <v>165</v>
      </c>
      <c r="AL275" s="118">
        <f>AK275/Z275</f>
        <v>7.3496659242761692E-2</v>
      </c>
      <c r="AM275" s="125">
        <f>AL275/0.072266</f>
        <v>1.017029574665288</v>
      </c>
      <c r="AN275" s="115">
        <v>20</v>
      </c>
      <c r="AO275" s="106" t="s">
        <v>6</v>
      </c>
      <c r="AP275" s="119" t="s">
        <v>6</v>
      </c>
      <c r="AR275" s="281" t="s">
        <v>214</v>
      </c>
    </row>
    <row r="276" spans="1:45" x14ac:dyDescent="0.2">
      <c r="A276" s="173"/>
      <c r="B276" s="180">
        <v>4620253</v>
      </c>
      <c r="C276" s="108"/>
      <c r="D276" s="109"/>
      <c r="E276" s="110"/>
      <c r="F276" s="110"/>
      <c r="G276" s="111"/>
      <c r="H276" s="112">
        <v>244620253</v>
      </c>
      <c r="I276" s="113">
        <v>0.46</v>
      </c>
      <c r="J276" s="114">
        <f>I276*100</f>
        <v>46</v>
      </c>
      <c r="K276" s="115">
        <v>3436</v>
      </c>
      <c r="L276" s="115">
        <v>2997</v>
      </c>
      <c r="M276" s="116">
        <v>2831</v>
      </c>
      <c r="N276" s="117">
        <f>K276-M276</f>
        <v>605</v>
      </c>
      <c r="O276" s="277">
        <f>(K276-M276)/M276</f>
        <v>0.21370540445072411</v>
      </c>
      <c r="P276" s="246">
        <v>7497.3</v>
      </c>
      <c r="Q276" s="120">
        <v>1582</v>
      </c>
      <c r="R276" s="121">
        <v>1185</v>
      </c>
      <c r="S276" s="117">
        <f>Q276-R276</f>
        <v>397</v>
      </c>
      <c r="T276" s="278">
        <f>S276/R276</f>
        <v>0.33502109704641353</v>
      </c>
      <c r="U276" s="115">
        <v>1443</v>
      </c>
      <c r="V276" s="116">
        <v>1150</v>
      </c>
      <c r="W276" s="117">
        <f>U276-V276</f>
        <v>293</v>
      </c>
      <c r="X276" s="277">
        <f>(U276-V276)/V276</f>
        <v>0.25478260869565217</v>
      </c>
      <c r="Y276" s="122">
        <f>U276/J276</f>
        <v>31.369565217391305</v>
      </c>
      <c r="Z276" s="123">
        <v>1435</v>
      </c>
      <c r="AA276" s="115">
        <v>780</v>
      </c>
      <c r="AB276" s="115">
        <v>25</v>
      </c>
      <c r="AC276" s="117">
        <f>AA276+AB276</f>
        <v>805</v>
      </c>
      <c r="AD276" s="118">
        <f>AC276/Z276</f>
        <v>0.56097560975609762</v>
      </c>
      <c r="AE276" s="124">
        <f>AD276/0.696754</f>
        <v>0.80512721815174026</v>
      </c>
      <c r="AF276" s="115">
        <v>500</v>
      </c>
      <c r="AG276" s="118">
        <f>AF276/Z276</f>
        <v>0.34843205574912894</v>
      </c>
      <c r="AH276" s="125">
        <f>AG276/0.22283</f>
        <v>1.5636676199305701</v>
      </c>
      <c r="AI276" s="115">
        <v>70</v>
      </c>
      <c r="AJ276" s="115">
        <v>35</v>
      </c>
      <c r="AK276" s="117">
        <f>AI276+AJ276</f>
        <v>105</v>
      </c>
      <c r="AL276" s="118">
        <f>AK276/Z276</f>
        <v>7.3170731707317069E-2</v>
      </c>
      <c r="AM276" s="125">
        <f>AL276/0.072266</f>
        <v>1.0125194656867278</v>
      </c>
      <c r="AN276" s="115">
        <v>25</v>
      </c>
      <c r="AO276" s="106" t="s">
        <v>6</v>
      </c>
      <c r="AP276" s="119" t="s">
        <v>6</v>
      </c>
      <c r="AR276" s="281" t="s">
        <v>214</v>
      </c>
    </row>
    <row r="277" spans="1:45" x14ac:dyDescent="0.2">
      <c r="A277" s="173"/>
      <c r="B277" s="180">
        <v>4620254</v>
      </c>
      <c r="C277" s="108"/>
      <c r="D277" s="109"/>
      <c r="E277" s="110"/>
      <c r="F277" s="110"/>
      <c r="G277" s="111"/>
      <c r="H277" s="112">
        <v>244620254</v>
      </c>
      <c r="I277" s="113">
        <v>0.61</v>
      </c>
      <c r="J277" s="114">
        <f>I277*100</f>
        <v>61</v>
      </c>
      <c r="K277" s="115">
        <v>4069</v>
      </c>
      <c r="L277" s="115">
        <v>3931</v>
      </c>
      <c r="M277" s="116">
        <v>3882</v>
      </c>
      <c r="N277" s="117">
        <f>K277-M277</f>
        <v>187</v>
      </c>
      <c r="O277" s="277">
        <f>(K277-M277)/M277</f>
        <v>4.817104585265327E-2</v>
      </c>
      <c r="P277" s="246">
        <v>6630.3</v>
      </c>
      <c r="Q277" s="120">
        <v>1934</v>
      </c>
      <c r="R277" s="121">
        <v>1823</v>
      </c>
      <c r="S277" s="117">
        <f>Q277-R277</f>
        <v>111</v>
      </c>
      <c r="T277" s="278">
        <f>S277/R277</f>
        <v>6.0888645090510146E-2</v>
      </c>
      <c r="U277" s="115">
        <v>1836</v>
      </c>
      <c r="V277" s="116">
        <v>1737</v>
      </c>
      <c r="W277" s="117">
        <f>U277-V277</f>
        <v>99</v>
      </c>
      <c r="X277" s="277">
        <f>(U277-V277)/V277</f>
        <v>5.6994818652849742E-2</v>
      </c>
      <c r="Y277" s="122">
        <f>U277/J277</f>
        <v>30.098360655737704</v>
      </c>
      <c r="Z277" s="123">
        <v>1775</v>
      </c>
      <c r="AA277" s="115">
        <v>780</v>
      </c>
      <c r="AB277" s="115">
        <v>80</v>
      </c>
      <c r="AC277" s="117">
        <f>AA277+AB277</f>
        <v>860</v>
      </c>
      <c r="AD277" s="118">
        <f>AC277/Z277</f>
        <v>0.48450704225352115</v>
      </c>
      <c r="AE277" s="124">
        <f>AD277/0.696754</f>
        <v>0.69537748222977003</v>
      </c>
      <c r="AF277" s="115">
        <v>730</v>
      </c>
      <c r="AG277" s="118">
        <f>AF277/Z277</f>
        <v>0.41126760563380282</v>
      </c>
      <c r="AH277" s="125">
        <f>AG277/0.22283</f>
        <v>1.8456563552205845</v>
      </c>
      <c r="AI277" s="115">
        <v>125</v>
      </c>
      <c r="AJ277" s="115">
        <v>35</v>
      </c>
      <c r="AK277" s="117">
        <f>AI277+AJ277</f>
        <v>160</v>
      </c>
      <c r="AL277" s="118">
        <f>AK277/Z277</f>
        <v>9.014084507042254E-2</v>
      </c>
      <c r="AM277" s="125">
        <f>AL277/0.072266</f>
        <v>1.2473479239258094</v>
      </c>
      <c r="AN277" s="115">
        <v>35</v>
      </c>
      <c r="AO277" s="106" t="s">
        <v>6</v>
      </c>
      <c r="AP277" s="119" t="s">
        <v>6</v>
      </c>
      <c r="AR277" s="281" t="s">
        <v>214</v>
      </c>
      <c r="AS277" s="267"/>
    </row>
    <row r="278" spans="1:45" x14ac:dyDescent="0.2">
      <c r="A278" s="173"/>
      <c r="B278" s="180">
        <v>4620256</v>
      </c>
      <c r="C278" s="108"/>
      <c r="D278" s="109"/>
      <c r="E278" s="110"/>
      <c r="F278" s="110"/>
      <c r="G278" s="111"/>
      <c r="H278" s="112">
        <v>244620256</v>
      </c>
      <c r="I278" s="113">
        <v>1.84</v>
      </c>
      <c r="J278" s="114">
        <f>I278*100</f>
        <v>184</v>
      </c>
      <c r="K278" s="115">
        <v>3772</v>
      </c>
      <c r="L278" s="115">
        <v>3864</v>
      </c>
      <c r="M278" s="116">
        <v>3823</v>
      </c>
      <c r="N278" s="117">
        <f>K278-M278</f>
        <v>-51</v>
      </c>
      <c r="O278" s="277">
        <f>(K278-M278)/M278</f>
        <v>-1.3340308658121894E-2</v>
      </c>
      <c r="P278" s="246">
        <v>2049.6999999999998</v>
      </c>
      <c r="Q278" s="120">
        <v>1628</v>
      </c>
      <c r="R278" s="121">
        <v>1502</v>
      </c>
      <c r="S278" s="117">
        <f>Q278-R278</f>
        <v>126</v>
      </c>
      <c r="T278" s="278">
        <f>S278/R278</f>
        <v>8.3888149134487347E-2</v>
      </c>
      <c r="U278" s="115">
        <v>1465</v>
      </c>
      <c r="V278" s="116">
        <v>1432</v>
      </c>
      <c r="W278" s="117">
        <f>U278-V278</f>
        <v>33</v>
      </c>
      <c r="X278" s="277">
        <f>(U278-V278)/V278</f>
        <v>2.3044692737430168E-2</v>
      </c>
      <c r="Y278" s="122">
        <f>U278/J278</f>
        <v>7.9619565217391308</v>
      </c>
      <c r="Z278" s="123">
        <v>1435</v>
      </c>
      <c r="AA278" s="115">
        <v>705</v>
      </c>
      <c r="AB278" s="115">
        <v>50</v>
      </c>
      <c r="AC278" s="117">
        <f>AA278+AB278</f>
        <v>755</v>
      </c>
      <c r="AD278" s="118">
        <f>AC278/Z278</f>
        <v>0.52613240418118468</v>
      </c>
      <c r="AE278" s="124">
        <f>AD278/0.696754</f>
        <v>0.75511931640318486</v>
      </c>
      <c r="AF278" s="115">
        <v>615</v>
      </c>
      <c r="AG278" s="118">
        <f>AF278/Z278</f>
        <v>0.42857142857142855</v>
      </c>
      <c r="AH278" s="125">
        <f>AG278/0.22283</f>
        <v>1.923311172514601</v>
      </c>
      <c r="AI278" s="115">
        <v>45</v>
      </c>
      <c r="AJ278" s="115">
        <v>15</v>
      </c>
      <c r="AK278" s="117">
        <f>AI278+AJ278</f>
        <v>60</v>
      </c>
      <c r="AL278" s="118">
        <f>AK278/Z278</f>
        <v>4.1811846689895474E-2</v>
      </c>
      <c r="AM278" s="125">
        <f>AL278/0.072266</f>
        <v>0.57858255182098739</v>
      </c>
      <c r="AN278" s="115">
        <v>10</v>
      </c>
      <c r="AO278" s="106" t="s">
        <v>6</v>
      </c>
      <c r="AP278" s="119" t="s">
        <v>6</v>
      </c>
      <c r="AR278" s="281" t="s">
        <v>214</v>
      </c>
    </row>
    <row r="279" spans="1:45" x14ac:dyDescent="0.2">
      <c r="A279" s="173"/>
      <c r="B279" s="180">
        <v>4620257</v>
      </c>
      <c r="C279" s="108"/>
      <c r="D279" s="109"/>
      <c r="E279" s="110"/>
      <c r="F279" s="110"/>
      <c r="G279" s="111"/>
      <c r="H279" s="112">
        <v>244620257</v>
      </c>
      <c r="I279" s="113">
        <v>1.33</v>
      </c>
      <c r="J279" s="114">
        <f>I279*100</f>
        <v>133</v>
      </c>
      <c r="K279" s="115">
        <v>4520</v>
      </c>
      <c r="L279" s="115">
        <v>4622</v>
      </c>
      <c r="M279" s="116">
        <v>4590</v>
      </c>
      <c r="N279" s="117">
        <f>K279-M279</f>
        <v>-70</v>
      </c>
      <c r="O279" s="277">
        <f>(K279-M279)/M279</f>
        <v>-1.5250544662309368E-2</v>
      </c>
      <c r="P279" s="246">
        <v>3398.5</v>
      </c>
      <c r="Q279" s="120">
        <v>1785</v>
      </c>
      <c r="R279" s="121">
        <v>1722</v>
      </c>
      <c r="S279" s="117">
        <f>Q279-R279</f>
        <v>63</v>
      </c>
      <c r="T279" s="278">
        <f>S279/R279</f>
        <v>3.6585365853658534E-2</v>
      </c>
      <c r="U279" s="115">
        <v>1657</v>
      </c>
      <c r="V279" s="116">
        <v>1675</v>
      </c>
      <c r="W279" s="117">
        <f>U279-V279</f>
        <v>-18</v>
      </c>
      <c r="X279" s="277">
        <f>(U279-V279)/V279</f>
        <v>-1.0746268656716417E-2</v>
      </c>
      <c r="Y279" s="122">
        <f>U279/J279</f>
        <v>12.458646616541353</v>
      </c>
      <c r="Z279" s="123">
        <v>1755</v>
      </c>
      <c r="AA279" s="115">
        <v>820</v>
      </c>
      <c r="AB279" s="115">
        <v>90</v>
      </c>
      <c r="AC279" s="117">
        <f>AA279+AB279</f>
        <v>910</v>
      </c>
      <c r="AD279" s="118">
        <f>AC279/Z279</f>
        <v>0.51851851851851849</v>
      </c>
      <c r="AE279" s="124">
        <f>AD279/0.696754</f>
        <v>0.74419166379887092</v>
      </c>
      <c r="AF279" s="115">
        <v>730</v>
      </c>
      <c r="AG279" s="118">
        <f>AF279/Z279</f>
        <v>0.41595441595441596</v>
      </c>
      <c r="AH279" s="125">
        <f>AG279/0.22283</f>
        <v>1.866689476077799</v>
      </c>
      <c r="AI279" s="115">
        <v>75</v>
      </c>
      <c r="AJ279" s="115">
        <v>10</v>
      </c>
      <c r="AK279" s="117">
        <f>AI279+AJ279</f>
        <v>85</v>
      </c>
      <c r="AL279" s="118">
        <f>AK279/Z279</f>
        <v>4.843304843304843E-2</v>
      </c>
      <c r="AM279" s="125">
        <f>AL279/0.072266</f>
        <v>0.67020519238713128</v>
      </c>
      <c r="AN279" s="115">
        <v>20</v>
      </c>
      <c r="AO279" s="106" t="s">
        <v>6</v>
      </c>
      <c r="AP279" s="119" t="s">
        <v>6</v>
      </c>
      <c r="AR279" s="281" t="s">
        <v>214</v>
      </c>
    </row>
    <row r="280" spans="1:45" x14ac:dyDescent="0.2">
      <c r="A280" s="173"/>
      <c r="B280" s="180">
        <v>4620258</v>
      </c>
      <c r="C280" s="108"/>
      <c r="D280" s="109"/>
      <c r="E280" s="110"/>
      <c r="F280" s="110"/>
      <c r="G280" s="111"/>
      <c r="H280" s="112">
        <v>244620258</v>
      </c>
      <c r="I280" s="113">
        <v>0.4</v>
      </c>
      <c r="J280" s="114">
        <f>I280*100</f>
        <v>40</v>
      </c>
      <c r="K280" s="115">
        <v>5162</v>
      </c>
      <c r="L280" s="115">
        <v>4892</v>
      </c>
      <c r="M280" s="116">
        <v>4910</v>
      </c>
      <c r="N280" s="117">
        <f>K280-M280</f>
        <v>252</v>
      </c>
      <c r="O280" s="277">
        <f>(K280-M280)/M280</f>
        <v>5.1323828920570268E-2</v>
      </c>
      <c r="P280" s="246">
        <v>13045.2</v>
      </c>
      <c r="Q280" s="120">
        <v>1892</v>
      </c>
      <c r="R280" s="121">
        <v>1798</v>
      </c>
      <c r="S280" s="117">
        <f>Q280-R280</f>
        <v>94</v>
      </c>
      <c r="T280" s="278">
        <f>S280/R280</f>
        <v>5.2280311457174641E-2</v>
      </c>
      <c r="U280" s="115">
        <v>1802</v>
      </c>
      <c r="V280" s="116">
        <v>1737</v>
      </c>
      <c r="W280" s="117">
        <f>U280-V280</f>
        <v>65</v>
      </c>
      <c r="X280" s="277">
        <f>(U280-V280)/V280</f>
        <v>3.7420840529648822E-2</v>
      </c>
      <c r="Y280" s="122">
        <f>U280/J280</f>
        <v>45.05</v>
      </c>
      <c r="Z280" s="123">
        <v>1610</v>
      </c>
      <c r="AA280" s="115">
        <v>760</v>
      </c>
      <c r="AB280" s="115">
        <v>50</v>
      </c>
      <c r="AC280" s="117">
        <f>AA280+AB280</f>
        <v>810</v>
      </c>
      <c r="AD280" s="118">
        <f>AC280/Z280</f>
        <v>0.50310559006211175</v>
      </c>
      <c r="AE280" s="124">
        <f>AD280/0.696754</f>
        <v>0.72207061611718304</v>
      </c>
      <c r="AF280" s="115">
        <v>690</v>
      </c>
      <c r="AG280" s="118">
        <f>AF280/Z280</f>
        <v>0.42857142857142855</v>
      </c>
      <c r="AH280" s="125">
        <f>AG280/0.22283</f>
        <v>1.923311172514601</v>
      </c>
      <c r="AI280" s="115">
        <v>90</v>
      </c>
      <c r="AJ280" s="115">
        <v>15</v>
      </c>
      <c r="AK280" s="117">
        <f>AI280+AJ280</f>
        <v>105</v>
      </c>
      <c r="AL280" s="118">
        <f>AK280/Z280</f>
        <v>6.5217391304347824E-2</v>
      </c>
      <c r="AM280" s="125">
        <f>AL280/0.072266</f>
        <v>0.90246300202512697</v>
      </c>
      <c r="AN280" s="115">
        <v>10</v>
      </c>
      <c r="AO280" s="106" t="s">
        <v>6</v>
      </c>
      <c r="AP280" s="78" t="s">
        <v>5</v>
      </c>
      <c r="AR280" s="281" t="s">
        <v>214</v>
      </c>
    </row>
    <row r="281" spans="1:45" x14ac:dyDescent="0.2">
      <c r="A281" s="173"/>
      <c r="B281" s="180">
        <v>4620259</v>
      </c>
      <c r="C281" s="108"/>
      <c r="D281" s="109"/>
      <c r="E281" s="110"/>
      <c r="F281" s="110"/>
      <c r="G281" s="111"/>
      <c r="H281" s="112">
        <v>244620259</v>
      </c>
      <c r="I281" s="113">
        <v>0.37</v>
      </c>
      <c r="J281" s="114">
        <f>I281*100</f>
        <v>37</v>
      </c>
      <c r="K281" s="115">
        <v>5969</v>
      </c>
      <c r="L281" s="115">
        <v>6065</v>
      </c>
      <c r="M281" s="116">
        <v>6202</v>
      </c>
      <c r="N281" s="117">
        <f>K281-M281</f>
        <v>-233</v>
      </c>
      <c r="O281" s="277">
        <f>(K281-M281)/M281</f>
        <v>-3.7568526281844566E-2</v>
      </c>
      <c r="P281" s="246">
        <v>16106.3</v>
      </c>
      <c r="Q281" s="120">
        <v>2545</v>
      </c>
      <c r="R281" s="121">
        <v>2466</v>
      </c>
      <c r="S281" s="117">
        <f>Q281-R281</f>
        <v>79</v>
      </c>
      <c r="T281" s="278">
        <f>S281/R281</f>
        <v>3.2035685320356853E-2</v>
      </c>
      <c r="U281" s="115">
        <v>2321</v>
      </c>
      <c r="V281" s="116">
        <v>2361</v>
      </c>
      <c r="W281" s="117">
        <f>U281-V281</f>
        <v>-40</v>
      </c>
      <c r="X281" s="277">
        <f>(U281-V281)/V281</f>
        <v>-1.6941973739940702E-2</v>
      </c>
      <c r="Y281" s="122">
        <f>U281/J281</f>
        <v>62.729729729729726</v>
      </c>
      <c r="Z281" s="123">
        <v>2150</v>
      </c>
      <c r="AA281" s="115">
        <v>1025</v>
      </c>
      <c r="AB281" s="115">
        <v>105</v>
      </c>
      <c r="AC281" s="117">
        <f>AA281+AB281</f>
        <v>1130</v>
      </c>
      <c r="AD281" s="118">
        <f>AC281/Z281</f>
        <v>0.52558139534883719</v>
      </c>
      <c r="AE281" s="124">
        <f>AD281/0.696754</f>
        <v>0.75432849377088207</v>
      </c>
      <c r="AF281" s="115">
        <v>845</v>
      </c>
      <c r="AG281" s="118">
        <f>AF281/Z281</f>
        <v>0.39302325581395348</v>
      </c>
      <c r="AH281" s="125">
        <f>AG281/0.22283</f>
        <v>1.7637807109184287</v>
      </c>
      <c r="AI281" s="115">
        <v>145</v>
      </c>
      <c r="AJ281" s="115">
        <v>0</v>
      </c>
      <c r="AK281" s="117">
        <f>AI281+AJ281</f>
        <v>145</v>
      </c>
      <c r="AL281" s="118">
        <f>AK281/Z281</f>
        <v>6.7441860465116285E-2</v>
      </c>
      <c r="AM281" s="125">
        <f>AL281/0.072266</f>
        <v>0.93324468581513143</v>
      </c>
      <c r="AN281" s="115">
        <v>20</v>
      </c>
      <c r="AO281" s="106" t="s">
        <v>6</v>
      </c>
      <c r="AP281" s="119" t="s">
        <v>6</v>
      </c>
      <c r="AR281" s="281" t="s">
        <v>214</v>
      </c>
    </row>
    <row r="282" spans="1:45" x14ac:dyDescent="0.2">
      <c r="A282" s="173"/>
      <c r="B282" s="180">
        <v>4620260</v>
      </c>
      <c r="C282" s="108"/>
      <c r="D282" s="109"/>
      <c r="E282" s="110"/>
      <c r="F282" s="110"/>
      <c r="G282" s="111"/>
      <c r="H282" s="112">
        <v>244620260</v>
      </c>
      <c r="I282" s="113">
        <v>0.54</v>
      </c>
      <c r="J282" s="114">
        <f>I282*100</f>
        <v>54</v>
      </c>
      <c r="K282" s="115">
        <v>2312</v>
      </c>
      <c r="L282" s="115">
        <v>2317</v>
      </c>
      <c r="M282" s="116">
        <v>2268</v>
      </c>
      <c r="N282" s="117">
        <f>K282-M282</f>
        <v>44</v>
      </c>
      <c r="O282" s="277">
        <f>(K282-M282)/M282</f>
        <v>1.9400352733686066E-2</v>
      </c>
      <c r="P282" s="246">
        <v>4264.8999999999996</v>
      </c>
      <c r="Q282" s="120">
        <v>893</v>
      </c>
      <c r="R282" s="121">
        <v>887</v>
      </c>
      <c r="S282" s="117">
        <f>Q282-R282</f>
        <v>6</v>
      </c>
      <c r="T282" s="278">
        <f>S282/R282</f>
        <v>6.7643742953776773E-3</v>
      </c>
      <c r="U282" s="115">
        <v>836</v>
      </c>
      <c r="V282" s="116">
        <v>858</v>
      </c>
      <c r="W282" s="117">
        <f>U282-V282</f>
        <v>-22</v>
      </c>
      <c r="X282" s="277">
        <f>(U282-V282)/V282</f>
        <v>-2.564102564102564E-2</v>
      </c>
      <c r="Y282" s="122">
        <f>U282/J282</f>
        <v>15.481481481481481</v>
      </c>
      <c r="Z282" s="123">
        <v>925</v>
      </c>
      <c r="AA282" s="115">
        <v>485</v>
      </c>
      <c r="AB282" s="115">
        <v>55</v>
      </c>
      <c r="AC282" s="117">
        <f>AA282+AB282</f>
        <v>540</v>
      </c>
      <c r="AD282" s="118">
        <f>AC282/Z282</f>
        <v>0.58378378378378382</v>
      </c>
      <c r="AE282" s="124">
        <f>AD282/0.696754</f>
        <v>0.83786212032336205</v>
      </c>
      <c r="AF282" s="115">
        <v>340</v>
      </c>
      <c r="AG282" s="118">
        <f>AF282/Z282</f>
        <v>0.36756756756756759</v>
      </c>
      <c r="AH282" s="125">
        <f>AG282/0.22283</f>
        <v>1.6495425551656759</v>
      </c>
      <c r="AI282" s="115">
        <v>30</v>
      </c>
      <c r="AJ282" s="115">
        <v>0</v>
      </c>
      <c r="AK282" s="117">
        <f>AI282+AJ282</f>
        <v>30</v>
      </c>
      <c r="AL282" s="118">
        <f>AK282/Z282</f>
        <v>3.2432432432432434E-2</v>
      </c>
      <c r="AM282" s="125">
        <f>AL282/0.072266</f>
        <v>0.44879241181790103</v>
      </c>
      <c r="AN282" s="115">
        <v>10</v>
      </c>
      <c r="AO282" s="106" t="s">
        <v>6</v>
      </c>
      <c r="AP282" s="119" t="s">
        <v>6</v>
      </c>
      <c r="AR282" s="281" t="s">
        <v>214</v>
      </c>
    </row>
    <row r="283" spans="1:45" x14ac:dyDescent="0.2">
      <c r="A283" s="173"/>
      <c r="B283" s="180">
        <v>4620261</v>
      </c>
      <c r="C283" s="108"/>
      <c r="D283" s="109"/>
      <c r="E283" s="110"/>
      <c r="F283" s="110"/>
      <c r="G283" s="111"/>
      <c r="H283" s="112">
        <v>244620261</v>
      </c>
      <c r="I283" s="113">
        <v>0.63</v>
      </c>
      <c r="J283" s="114">
        <f>I283*100</f>
        <v>63</v>
      </c>
      <c r="K283" s="115">
        <v>2713</v>
      </c>
      <c r="L283" s="115">
        <v>2820</v>
      </c>
      <c r="M283" s="116">
        <v>2872</v>
      </c>
      <c r="N283" s="117">
        <f>K283-M283</f>
        <v>-159</v>
      </c>
      <c r="O283" s="277">
        <f>(K283-M283)/M283</f>
        <v>-5.5362116991643451E-2</v>
      </c>
      <c r="P283" s="246">
        <v>4309.8</v>
      </c>
      <c r="Q283" s="120">
        <v>1168</v>
      </c>
      <c r="R283" s="121">
        <v>1126</v>
      </c>
      <c r="S283" s="117">
        <f>Q283-R283</f>
        <v>42</v>
      </c>
      <c r="T283" s="278">
        <f>S283/R283</f>
        <v>3.7300177619893425E-2</v>
      </c>
      <c r="U283" s="115">
        <v>1070</v>
      </c>
      <c r="V283" s="116">
        <v>1095</v>
      </c>
      <c r="W283" s="117">
        <f>U283-V283</f>
        <v>-25</v>
      </c>
      <c r="X283" s="277">
        <f>(U283-V283)/V283</f>
        <v>-2.2831050228310501E-2</v>
      </c>
      <c r="Y283" s="122">
        <f>U283/J283</f>
        <v>16.984126984126984</v>
      </c>
      <c r="Z283" s="123">
        <v>1040</v>
      </c>
      <c r="AA283" s="115">
        <v>515</v>
      </c>
      <c r="AB283" s="115">
        <v>60</v>
      </c>
      <c r="AC283" s="117">
        <f>AA283+AB283</f>
        <v>575</v>
      </c>
      <c r="AD283" s="118">
        <f>AC283/Z283</f>
        <v>0.55288461538461542</v>
      </c>
      <c r="AE283" s="124">
        <f>AD283/0.696754</f>
        <v>0.79351480635147476</v>
      </c>
      <c r="AF283" s="115">
        <v>415</v>
      </c>
      <c r="AG283" s="118">
        <f>AF283/Z283</f>
        <v>0.39903846153846156</v>
      </c>
      <c r="AH283" s="125">
        <f>AG283/0.22283</f>
        <v>1.7907753064599092</v>
      </c>
      <c r="AI283" s="115">
        <v>30</v>
      </c>
      <c r="AJ283" s="115">
        <v>10</v>
      </c>
      <c r="AK283" s="117">
        <f>AI283+AJ283</f>
        <v>40</v>
      </c>
      <c r="AL283" s="118">
        <f>AK283/Z283</f>
        <v>3.8461538461538464E-2</v>
      </c>
      <c r="AM283" s="125">
        <f>AL283/0.072266</f>
        <v>0.5322217704250749</v>
      </c>
      <c r="AN283" s="115">
        <v>15</v>
      </c>
      <c r="AO283" s="106" t="s">
        <v>6</v>
      </c>
      <c r="AP283" s="119" t="s">
        <v>6</v>
      </c>
      <c r="AR283" s="281" t="s">
        <v>214</v>
      </c>
    </row>
    <row r="284" spans="1:45" x14ac:dyDescent="0.2">
      <c r="A284" s="173"/>
      <c r="B284" s="180">
        <v>4620262</v>
      </c>
      <c r="C284" s="108"/>
      <c r="D284" s="109"/>
      <c r="E284" s="110"/>
      <c r="F284" s="110"/>
      <c r="G284" s="111"/>
      <c r="H284" s="112">
        <v>244620262</v>
      </c>
      <c r="I284" s="113">
        <v>0.76</v>
      </c>
      <c r="J284" s="114">
        <f>I284*100</f>
        <v>76</v>
      </c>
      <c r="K284" s="115">
        <v>4525</v>
      </c>
      <c r="L284" s="115">
        <v>4593</v>
      </c>
      <c r="M284" s="116">
        <v>4509</v>
      </c>
      <c r="N284" s="117">
        <f>K284-M284</f>
        <v>16</v>
      </c>
      <c r="O284" s="277">
        <f>(K284-M284)/M284</f>
        <v>3.5484586382789974E-3</v>
      </c>
      <c r="P284" s="246">
        <v>5972</v>
      </c>
      <c r="Q284" s="120">
        <v>1889</v>
      </c>
      <c r="R284" s="121">
        <v>1744</v>
      </c>
      <c r="S284" s="117">
        <f>Q284-R284</f>
        <v>145</v>
      </c>
      <c r="T284" s="278">
        <f>S284/R284</f>
        <v>8.3142201834862386E-2</v>
      </c>
      <c r="U284" s="115">
        <v>1717</v>
      </c>
      <c r="V284" s="116">
        <v>1677</v>
      </c>
      <c r="W284" s="117">
        <f>U284-V284</f>
        <v>40</v>
      </c>
      <c r="X284" s="277">
        <f>(U284-V284)/V284</f>
        <v>2.3852116875372691E-2</v>
      </c>
      <c r="Y284" s="122">
        <f>U284/J284</f>
        <v>22.592105263157894</v>
      </c>
      <c r="Z284" s="123">
        <v>1865</v>
      </c>
      <c r="AA284" s="115">
        <v>970</v>
      </c>
      <c r="AB284" s="115">
        <v>65</v>
      </c>
      <c r="AC284" s="117">
        <f>AA284+AB284</f>
        <v>1035</v>
      </c>
      <c r="AD284" s="118">
        <f>AC284/Z284</f>
        <v>0.55495978552278824</v>
      </c>
      <c r="AE284" s="124">
        <f>AD284/0.696754</f>
        <v>0.79649314610721755</v>
      </c>
      <c r="AF284" s="115">
        <v>715</v>
      </c>
      <c r="AG284" s="118">
        <f>AF284/Z284</f>
        <v>0.38337801608579086</v>
      </c>
      <c r="AH284" s="125">
        <f>AG284/0.22283</f>
        <v>1.7204955171466627</v>
      </c>
      <c r="AI284" s="115">
        <v>80</v>
      </c>
      <c r="AJ284" s="115">
        <v>20</v>
      </c>
      <c r="AK284" s="117">
        <f>AI284+AJ284</f>
        <v>100</v>
      </c>
      <c r="AL284" s="118">
        <f>AK284/Z284</f>
        <v>5.3619302949061663E-2</v>
      </c>
      <c r="AM284" s="125">
        <f>AL284/0.072266</f>
        <v>0.74197136895720905</v>
      </c>
      <c r="AN284" s="115">
        <v>10</v>
      </c>
      <c r="AO284" s="106" t="s">
        <v>6</v>
      </c>
      <c r="AP284" s="119" t="s">
        <v>6</v>
      </c>
      <c r="AR284" s="281" t="s">
        <v>214</v>
      </c>
    </row>
    <row r="285" spans="1:45" x14ac:dyDescent="0.2">
      <c r="A285" s="173"/>
      <c r="B285" s="180">
        <v>4620263</v>
      </c>
      <c r="C285" s="108"/>
      <c r="D285" s="109"/>
      <c r="E285" s="110"/>
      <c r="F285" s="110"/>
      <c r="G285" s="111"/>
      <c r="H285" s="112">
        <v>244620263</v>
      </c>
      <c r="I285" s="113">
        <v>0.75</v>
      </c>
      <c r="J285" s="114">
        <f>I285*100</f>
        <v>75</v>
      </c>
      <c r="K285" s="115">
        <v>4085</v>
      </c>
      <c r="L285" s="115">
        <v>4027</v>
      </c>
      <c r="M285" s="116">
        <v>4003</v>
      </c>
      <c r="N285" s="117">
        <f>K285-M285</f>
        <v>82</v>
      </c>
      <c r="O285" s="277">
        <f>(K285-M285)/M285</f>
        <v>2.0484636522608044E-2</v>
      </c>
      <c r="P285" s="246">
        <v>5431.5</v>
      </c>
      <c r="Q285" s="120">
        <v>1848</v>
      </c>
      <c r="R285" s="121">
        <v>1732</v>
      </c>
      <c r="S285" s="117">
        <f>Q285-R285</f>
        <v>116</v>
      </c>
      <c r="T285" s="278">
        <f>S285/R285</f>
        <v>6.6974595842956119E-2</v>
      </c>
      <c r="U285" s="115">
        <v>1713</v>
      </c>
      <c r="V285" s="116">
        <v>1668</v>
      </c>
      <c r="W285" s="117">
        <f>U285-V285</f>
        <v>45</v>
      </c>
      <c r="X285" s="277">
        <f>(U285-V285)/V285</f>
        <v>2.6978417266187049E-2</v>
      </c>
      <c r="Y285" s="122">
        <f>U285/J285</f>
        <v>22.84</v>
      </c>
      <c r="Z285" s="123">
        <v>1520</v>
      </c>
      <c r="AA285" s="115">
        <v>845</v>
      </c>
      <c r="AB285" s="115">
        <v>50</v>
      </c>
      <c r="AC285" s="117">
        <f>AA285+AB285</f>
        <v>895</v>
      </c>
      <c r="AD285" s="118">
        <f>AC285/Z285</f>
        <v>0.58881578947368418</v>
      </c>
      <c r="AE285" s="124">
        <f>AD285/0.696754</f>
        <v>0.84508418964754306</v>
      </c>
      <c r="AF285" s="115">
        <v>545</v>
      </c>
      <c r="AG285" s="118">
        <f>AF285/Z285</f>
        <v>0.35855263157894735</v>
      </c>
      <c r="AH285" s="125">
        <f>AG285/0.22283</f>
        <v>1.609085991917369</v>
      </c>
      <c r="AI285" s="115">
        <v>30</v>
      </c>
      <c r="AJ285" s="115">
        <v>25</v>
      </c>
      <c r="AK285" s="117">
        <f>AI285+AJ285</f>
        <v>55</v>
      </c>
      <c r="AL285" s="118">
        <f>AK285/Z285</f>
        <v>3.6184210526315791E-2</v>
      </c>
      <c r="AM285" s="125">
        <f>AL285/0.072266</f>
        <v>0.50070863928148501</v>
      </c>
      <c r="AN285" s="115">
        <v>25</v>
      </c>
      <c r="AO285" s="106" t="s">
        <v>6</v>
      </c>
      <c r="AP285" s="119" t="s">
        <v>6</v>
      </c>
      <c r="AR285" s="281" t="s">
        <v>214</v>
      </c>
    </row>
    <row r="286" spans="1:45" x14ac:dyDescent="0.2">
      <c r="A286" s="172"/>
      <c r="B286" s="179">
        <v>4620264.01</v>
      </c>
      <c r="C286" s="88"/>
      <c r="D286" s="89"/>
      <c r="E286" s="90"/>
      <c r="F286" s="90"/>
      <c r="G286" s="91"/>
      <c r="H286" s="92">
        <v>244620264.00999999</v>
      </c>
      <c r="I286" s="93">
        <v>1.22</v>
      </c>
      <c r="J286" s="94">
        <f>I286*100</f>
        <v>122</v>
      </c>
      <c r="K286" s="95">
        <v>5530</v>
      </c>
      <c r="L286" s="95">
        <v>5464</v>
      </c>
      <c r="M286" s="96">
        <v>5573</v>
      </c>
      <c r="N286" s="97">
        <f>K286-M286</f>
        <v>-43</v>
      </c>
      <c r="O286" s="256">
        <f>(K286-M286)/M286</f>
        <v>-7.7157724744302885E-3</v>
      </c>
      <c r="P286" s="244">
        <v>4515.8</v>
      </c>
      <c r="Q286" s="99">
        <v>2433</v>
      </c>
      <c r="R286" s="100">
        <v>2572</v>
      </c>
      <c r="S286" s="97">
        <f>Q286-R286</f>
        <v>-139</v>
      </c>
      <c r="T286" s="257">
        <f>S286/R286</f>
        <v>-5.4043545878693623E-2</v>
      </c>
      <c r="U286" s="95">
        <v>2330</v>
      </c>
      <c r="V286" s="96">
        <v>2510</v>
      </c>
      <c r="W286" s="97">
        <f>U286-V286</f>
        <v>-180</v>
      </c>
      <c r="X286" s="256">
        <f>(U286-V286)/V286</f>
        <v>-7.1713147410358571E-2</v>
      </c>
      <c r="Y286" s="101">
        <f>U286/J286</f>
        <v>19.098360655737704</v>
      </c>
      <c r="Z286" s="102">
        <v>2115</v>
      </c>
      <c r="AA286" s="95">
        <v>1205</v>
      </c>
      <c r="AB286" s="95">
        <v>70</v>
      </c>
      <c r="AC286" s="97">
        <f>AA286+AB286</f>
        <v>1275</v>
      </c>
      <c r="AD286" s="98">
        <f>AC286/Z286</f>
        <v>0.6028368794326241</v>
      </c>
      <c r="AE286" s="103">
        <f>AD286/0.696754</f>
        <v>0.86520763344397611</v>
      </c>
      <c r="AF286" s="95">
        <v>630</v>
      </c>
      <c r="AG286" s="98">
        <f>AF286/Z286</f>
        <v>0.2978723404255319</v>
      </c>
      <c r="AH286" s="104">
        <f>AG286/0.22283</f>
        <v>1.3367694674214958</v>
      </c>
      <c r="AI286" s="95">
        <v>105</v>
      </c>
      <c r="AJ286" s="95">
        <v>95</v>
      </c>
      <c r="AK286" s="97">
        <f>AI286+AJ286</f>
        <v>200</v>
      </c>
      <c r="AL286" s="98">
        <f>AK286/Z286</f>
        <v>9.4562647754137114E-2</v>
      </c>
      <c r="AM286" s="104">
        <f>AL286/0.072266</f>
        <v>1.3085357948985292</v>
      </c>
      <c r="AN286" s="95">
        <v>0</v>
      </c>
      <c r="AO286" s="87" t="s">
        <v>7</v>
      </c>
      <c r="AP286" s="133" t="s">
        <v>7</v>
      </c>
      <c r="AR286" s="281" t="s">
        <v>214</v>
      </c>
    </row>
    <row r="287" spans="1:45" x14ac:dyDescent="0.2">
      <c r="A287" s="176"/>
      <c r="B287" s="183">
        <v>4620264.0199999996</v>
      </c>
      <c r="C287" s="134"/>
      <c r="D287" s="135"/>
      <c r="E287" s="136"/>
      <c r="F287" s="136"/>
      <c r="G287" s="137"/>
      <c r="H287" s="112">
        <v>244620264.02000001</v>
      </c>
      <c r="I287" s="138">
        <v>0.91</v>
      </c>
      <c r="J287" s="114">
        <f>I287*100</f>
        <v>91</v>
      </c>
      <c r="K287" s="139">
        <v>5249</v>
      </c>
      <c r="L287" s="139">
        <v>5019</v>
      </c>
      <c r="M287" s="116">
        <v>4507</v>
      </c>
      <c r="N287" s="117">
        <f>K287-M287</f>
        <v>742</v>
      </c>
      <c r="O287" s="277">
        <f>(K287-M287)/M287</f>
        <v>0.16463279343243842</v>
      </c>
      <c r="P287" s="248">
        <v>5754.2</v>
      </c>
      <c r="Q287" s="140">
        <v>2685</v>
      </c>
      <c r="R287" s="121">
        <v>2447</v>
      </c>
      <c r="S287" s="117">
        <f>Q287-R287</f>
        <v>238</v>
      </c>
      <c r="T287" s="278">
        <f>S287/R287</f>
        <v>9.7261953412341645E-2</v>
      </c>
      <c r="U287" s="139">
        <v>2591</v>
      </c>
      <c r="V287" s="116">
        <v>2324</v>
      </c>
      <c r="W287" s="117">
        <f>U287-V287</f>
        <v>267</v>
      </c>
      <c r="X287" s="277">
        <f>(U287-V287)/V287</f>
        <v>0.1148881239242685</v>
      </c>
      <c r="Y287" s="122">
        <f>U287/J287</f>
        <v>28.472527472527471</v>
      </c>
      <c r="Z287" s="141">
        <v>2330</v>
      </c>
      <c r="AA287" s="139">
        <v>1330</v>
      </c>
      <c r="AB287" s="139">
        <v>40</v>
      </c>
      <c r="AC287" s="117">
        <f>AA287+AB287</f>
        <v>1370</v>
      </c>
      <c r="AD287" s="118">
        <f>AC287/Z287</f>
        <v>0.58798283261802575</v>
      </c>
      <c r="AE287" s="124">
        <f>AD287/0.696754</f>
        <v>0.84388870766156454</v>
      </c>
      <c r="AF287" s="139">
        <v>800</v>
      </c>
      <c r="AG287" s="118">
        <f>AF287/Z287</f>
        <v>0.34334763948497854</v>
      </c>
      <c r="AH287" s="125">
        <f>AG287/0.22283</f>
        <v>1.5408501525152742</v>
      </c>
      <c r="AI287" s="139">
        <v>90</v>
      </c>
      <c r="AJ287" s="139">
        <v>50</v>
      </c>
      <c r="AK287" s="117">
        <f>AI287+AJ287</f>
        <v>140</v>
      </c>
      <c r="AL287" s="118">
        <f>AK287/Z287</f>
        <v>6.0085836909871244E-2</v>
      </c>
      <c r="AM287" s="125">
        <f>AL287/0.072266</f>
        <v>0.83145375293874357</v>
      </c>
      <c r="AN287" s="139">
        <v>20</v>
      </c>
      <c r="AO287" s="106" t="s">
        <v>6</v>
      </c>
      <c r="AP287" s="133" t="s">
        <v>7</v>
      </c>
      <c r="AR287" s="281" t="s">
        <v>214</v>
      </c>
    </row>
    <row r="288" spans="1:45" x14ac:dyDescent="0.2">
      <c r="A288" s="174"/>
      <c r="B288" s="181">
        <v>4620265</v>
      </c>
      <c r="C288" s="68"/>
      <c r="D288" s="69"/>
      <c r="E288" s="70"/>
      <c r="F288" s="70"/>
      <c r="G288" s="71"/>
      <c r="H288" s="84">
        <v>244620265</v>
      </c>
      <c r="I288" s="73">
        <v>0.48</v>
      </c>
      <c r="J288" s="74">
        <f>I288*100</f>
        <v>48</v>
      </c>
      <c r="K288" s="75">
        <v>4565</v>
      </c>
      <c r="L288" s="75">
        <v>4402</v>
      </c>
      <c r="M288" s="85">
        <v>4379</v>
      </c>
      <c r="N288" s="76">
        <f>K288-M288</f>
        <v>186</v>
      </c>
      <c r="O288" s="273">
        <f>(K288-M288)/M288</f>
        <v>4.247545101621375E-2</v>
      </c>
      <c r="P288" s="245">
        <v>9447.4</v>
      </c>
      <c r="Q288" s="79">
        <v>2376</v>
      </c>
      <c r="R288" s="86">
        <v>2328</v>
      </c>
      <c r="S288" s="76">
        <f>Q288-R288</f>
        <v>48</v>
      </c>
      <c r="T288" s="274">
        <f>S288/R288</f>
        <v>2.0618556701030927E-2</v>
      </c>
      <c r="U288" s="75">
        <v>2213</v>
      </c>
      <c r="V288" s="85">
        <v>2208</v>
      </c>
      <c r="W288" s="76">
        <f>U288-V288</f>
        <v>5</v>
      </c>
      <c r="X288" s="273">
        <f>(U288-V288)/V288</f>
        <v>2.2644927536231885E-3</v>
      </c>
      <c r="Y288" s="80">
        <f>U288/J288</f>
        <v>46.104166666666664</v>
      </c>
      <c r="Z288" s="81">
        <v>2315</v>
      </c>
      <c r="AA288" s="75">
        <v>940</v>
      </c>
      <c r="AB288" s="75">
        <v>50</v>
      </c>
      <c r="AC288" s="76">
        <f>AA288+AB288</f>
        <v>990</v>
      </c>
      <c r="AD288" s="77">
        <f>AC288/Z288</f>
        <v>0.42764578833693306</v>
      </c>
      <c r="AE288" s="82">
        <f>AD288/0.696754</f>
        <v>0.61376868785386673</v>
      </c>
      <c r="AF288" s="75">
        <v>1035</v>
      </c>
      <c r="AG288" s="77">
        <f>AF288/Z288</f>
        <v>0.44708423326133911</v>
      </c>
      <c r="AH288" s="83">
        <f>AG288/0.22283</f>
        <v>2.0063915687355345</v>
      </c>
      <c r="AI288" s="75">
        <v>195</v>
      </c>
      <c r="AJ288" s="75">
        <v>90</v>
      </c>
      <c r="AK288" s="76">
        <f>AI288+AJ288</f>
        <v>285</v>
      </c>
      <c r="AL288" s="77">
        <f>AK288/Z288</f>
        <v>0.12311015118790497</v>
      </c>
      <c r="AM288" s="83">
        <f>AL288/0.072266</f>
        <v>1.703569468185661</v>
      </c>
      <c r="AN288" s="75">
        <v>10</v>
      </c>
      <c r="AO288" s="66" t="s">
        <v>5</v>
      </c>
      <c r="AP288" s="119" t="s">
        <v>6</v>
      </c>
      <c r="AR288" s="281" t="s">
        <v>214</v>
      </c>
    </row>
    <row r="289" spans="1:45" x14ac:dyDescent="0.2">
      <c r="A289" s="173"/>
      <c r="B289" s="180">
        <v>4620266</v>
      </c>
      <c r="C289" s="108"/>
      <c r="D289" s="109"/>
      <c r="E289" s="110"/>
      <c r="F289" s="110"/>
      <c r="G289" s="111"/>
      <c r="H289" s="112">
        <v>244620266</v>
      </c>
      <c r="I289" s="113">
        <v>0.75</v>
      </c>
      <c r="J289" s="114">
        <f>I289*100</f>
        <v>75</v>
      </c>
      <c r="K289" s="115">
        <v>3357</v>
      </c>
      <c r="L289" s="115">
        <v>3258</v>
      </c>
      <c r="M289" s="116">
        <v>3377</v>
      </c>
      <c r="N289" s="117">
        <f>K289-M289</f>
        <v>-20</v>
      </c>
      <c r="O289" s="277">
        <f>(K289-M289)/M289</f>
        <v>-5.9224163458691144E-3</v>
      </c>
      <c r="P289" s="246">
        <v>4456.3999999999996</v>
      </c>
      <c r="Q289" s="120">
        <v>1794</v>
      </c>
      <c r="R289" s="121">
        <v>1777</v>
      </c>
      <c r="S289" s="117">
        <f>Q289-R289</f>
        <v>17</v>
      </c>
      <c r="T289" s="278">
        <f>S289/R289</f>
        <v>9.5666854248733814E-3</v>
      </c>
      <c r="U289" s="115">
        <v>1682</v>
      </c>
      <c r="V289" s="116">
        <v>1729</v>
      </c>
      <c r="W289" s="117">
        <f>U289-V289</f>
        <v>-47</v>
      </c>
      <c r="X289" s="277">
        <f>(U289-V289)/V289</f>
        <v>-2.7183342972816656E-2</v>
      </c>
      <c r="Y289" s="122">
        <f>U289/J289</f>
        <v>22.426666666666666</v>
      </c>
      <c r="Z289" s="123">
        <v>1670</v>
      </c>
      <c r="AA289" s="115">
        <v>695</v>
      </c>
      <c r="AB289" s="115">
        <v>10</v>
      </c>
      <c r="AC289" s="117">
        <f>AA289+AB289</f>
        <v>705</v>
      </c>
      <c r="AD289" s="118">
        <f>AC289/Z289</f>
        <v>0.42215568862275449</v>
      </c>
      <c r="AE289" s="124">
        <f>AD289/0.696754</f>
        <v>0.60588914971819963</v>
      </c>
      <c r="AF289" s="115">
        <v>775</v>
      </c>
      <c r="AG289" s="118">
        <f>AF289/Z289</f>
        <v>0.46407185628742514</v>
      </c>
      <c r="AH289" s="125">
        <f>AG289/0.22283</f>
        <v>2.0826273674434552</v>
      </c>
      <c r="AI289" s="115">
        <v>140</v>
      </c>
      <c r="AJ289" s="115">
        <v>40</v>
      </c>
      <c r="AK289" s="117">
        <f>AI289+AJ289</f>
        <v>180</v>
      </c>
      <c r="AL289" s="118">
        <f>AK289/Z289</f>
        <v>0.10778443113772455</v>
      </c>
      <c r="AM289" s="125">
        <f>AL289/0.072266</f>
        <v>1.4914957398738626</v>
      </c>
      <c r="AN289" s="115">
        <v>10</v>
      </c>
      <c r="AO289" s="106" t="s">
        <v>6</v>
      </c>
      <c r="AP289" s="78" t="s">
        <v>5</v>
      </c>
      <c r="AR289" s="281" t="s">
        <v>214</v>
      </c>
    </row>
    <row r="290" spans="1:45" x14ac:dyDescent="0.2">
      <c r="A290" s="174" t="s">
        <v>98</v>
      </c>
      <c r="B290" s="181">
        <v>4620267</v>
      </c>
      <c r="C290" s="68"/>
      <c r="D290" s="69"/>
      <c r="E290" s="70"/>
      <c r="F290" s="70"/>
      <c r="G290" s="71"/>
      <c r="H290" s="84">
        <v>244620267</v>
      </c>
      <c r="I290" s="73">
        <v>1.1299999999999999</v>
      </c>
      <c r="J290" s="74">
        <f>I290*100</f>
        <v>112.99999999999999</v>
      </c>
      <c r="K290" s="75">
        <v>6334</v>
      </c>
      <c r="L290" s="75">
        <v>6030</v>
      </c>
      <c r="M290" s="85">
        <v>6020</v>
      </c>
      <c r="N290" s="76">
        <f>K290-M290</f>
        <v>314</v>
      </c>
      <c r="O290" s="273">
        <f>(K290-M290)/M290</f>
        <v>5.2159468438538206E-2</v>
      </c>
      <c r="P290" s="245">
        <v>5626.7</v>
      </c>
      <c r="Q290" s="79">
        <v>2883</v>
      </c>
      <c r="R290" s="86">
        <v>2600</v>
      </c>
      <c r="S290" s="76">
        <f>Q290-R290</f>
        <v>283</v>
      </c>
      <c r="T290" s="274">
        <f>S290/R290</f>
        <v>0.10884615384615384</v>
      </c>
      <c r="U290" s="75">
        <v>2666</v>
      </c>
      <c r="V290" s="85">
        <v>2479</v>
      </c>
      <c r="W290" s="76">
        <f>U290-V290</f>
        <v>187</v>
      </c>
      <c r="X290" s="273">
        <f>(U290-V290)/V290</f>
        <v>7.5433642597821704E-2</v>
      </c>
      <c r="Y290" s="80">
        <f>U290/J290</f>
        <v>23.592920353982304</v>
      </c>
      <c r="Z290" s="81">
        <v>2735</v>
      </c>
      <c r="AA290" s="75">
        <v>1350</v>
      </c>
      <c r="AB290" s="75">
        <v>85</v>
      </c>
      <c r="AC290" s="76">
        <f>AA290+AB290</f>
        <v>1435</v>
      </c>
      <c r="AD290" s="77">
        <f>AC290/Z290</f>
        <v>0.52468007312614262</v>
      </c>
      <c r="AE290" s="82">
        <f>AD290/0.696754</f>
        <v>0.75303489197929629</v>
      </c>
      <c r="AF290" s="75">
        <v>955</v>
      </c>
      <c r="AG290" s="77">
        <f>AF290/Z290</f>
        <v>0.34917733089579522</v>
      </c>
      <c r="AH290" s="83">
        <f>AG290/0.22283</f>
        <v>1.5670122106349917</v>
      </c>
      <c r="AI290" s="75">
        <v>265</v>
      </c>
      <c r="AJ290" s="75">
        <v>50</v>
      </c>
      <c r="AK290" s="76">
        <f>AI290+AJ290</f>
        <v>315</v>
      </c>
      <c r="AL290" s="77">
        <f>AK290/Z290</f>
        <v>0.11517367458866545</v>
      </c>
      <c r="AM290" s="83">
        <f>AL290/0.072266</f>
        <v>1.5937463618944656</v>
      </c>
      <c r="AN290" s="75">
        <v>20</v>
      </c>
      <c r="AO290" s="66" t="s">
        <v>5</v>
      </c>
      <c r="AP290" s="78" t="s">
        <v>5</v>
      </c>
      <c r="AQ290" s="188" t="s">
        <v>66</v>
      </c>
      <c r="AR290" s="281" t="s">
        <v>214</v>
      </c>
    </row>
    <row r="291" spans="1:45" x14ac:dyDescent="0.2">
      <c r="A291" s="172"/>
      <c r="B291" s="179">
        <v>4620268.01</v>
      </c>
      <c r="C291" s="88"/>
      <c r="D291" s="89"/>
      <c r="E291" s="90"/>
      <c r="F291" s="90"/>
      <c r="G291" s="91"/>
      <c r="H291" s="92">
        <v>244620268.00999999</v>
      </c>
      <c r="I291" s="93">
        <v>0.57999999999999996</v>
      </c>
      <c r="J291" s="94">
        <f>I291*100</f>
        <v>57.999999999999993</v>
      </c>
      <c r="K291" s="95">
        <v>6777</v>
      </c>
      <c r="L291" s="95">
        <v>6048</v>
      </c>
      <c r="M291" s="96">
        <v>6087</v>
      </c>
      <c r="N291" s="97">
        <f>K291-M291</f>
        <v>690</v>
      </c>
      <c r="O291" s="256">
        <f>(K291-M291)/M291</f>
        <v>0.11335633316904879</v>
      </c>
      <c r="P291" s="244">
        <v>11656.3</v>
      </c>
      <c r="Q291" s="99">
        <v>3262</v>
      </c>
      <c r="R291" s="100">
        <v>3295</v>
      </c>
      <c r="S291" s="97">
        <f>Q291-R291</f>
        <v>-33</v>
      </c>
      <c r="T291" s="257">
        <f>S291/R291</f>
        <v>-1.0015174506828529E-2</v>
      </c>
      <c r="U291" s="95">
        <v>3137</v>
      </c>
      <c r="V291" s="96">
        <v>3120</v>
      </c>
      <c r="W291" s="97">
        <f>U291-V291</f>
        <v>17</v>
      </c>
      <c r="X291" s="256">
        <f>(U291-V291)/V291</f>
        <v>5.4487179487179484E-3</v>
      </c>
      <c r="Y291" s="101">
        <f>U291/J291</f>
        <v>54.08620689655173</v>
      </c>
      <c r="Z291" s="102">
        <v>2520</v>
      </c>
      <c r="AA291" s="95">
        <v>1490</v>
      </c>
      <c r="AB291" s="95">
        <v>120</v>
      </c>
      <c r="AC291" s="97">
        <f>AA291+AB291</f>
        <v>1610</v>
      </c>
      <c r="AD291" s="98">
        <f>AC291/Z291</f>
        <v>0.63888888888888884</v>
      </c>
      <c r="AE291" s="103">
        <f>AD291/0.696754</f>
        <v>0.91695044289503735</v>
      </c>
      <c r="AF291" s="95">
        <v>780</v>
      </c>
      <c r="AG291" s="98">
        <f>AF291/Z291</f>
        <v>0.30952380952380953</v>
      </c>
      <c r="AH291" s="104">
        <f>AG291/0.22283</f>
        <v>1.3890580690383232</v>
      </c>
      <c r="AI291" s="95">
        <v>80</v>
      </c>
      <c r="AJ291" s="95">
        <v>10</v>
      </c>
      <c r="AK291" s="97">
        <f>AI291+AJ291</f>
        <v>90</v>
      </c>
      <c r="AL291" s="98">
        <f>AK291/Z291</f>
        <v>3.5714285714285712E-2</v>
      </c>
      <c r="AM291" s="104">
        <f>AL291/0.072266</f>
        <v>0.49420592968042665</v>
      </c>
      <c r="AN291" s="95">
        <v>45</v>
      </c>
      <c r="AO291" s="87" t="s">
        <v>7</v>
      </c>
      <c r="AP291" s="119" t="s">
        <v>6</v>
      </c>
      <c r="AR291" s="281" t="s">
        <v>214</v>
      </c>
    </row>
    <row r="292" spans="1:45" x14ac:dyDescent="0.2">
      <c r="A292" s="176" t="s">
        <v>236</v>
      </c>
      <c r="B292" s="183">
        <v>4620268.0199999996</v>
      </c>
      <c r="C292" s="134"/>
      <c r="D292" s="135"/>
      <c r="E292" s="136"/>
      <c r="F292" s="136"/>
      <c r="G292" s="137"/>
      <c r="H292" s="112">
        <v>244620268.02000001</v>
      </c>
      <c r="I292" s="138">
        <v>0.3</v>
      </c>
      <c r="J292" s="114">
        <f>I292*100</f>
        <v>30</v>
      </c>
      <c r="K292" s="139">
        <v>5598</v>
      </c>
      <c r="L292" s="139">
        <v>3320</v>
      </c>
      <c r="M292" s="116">
        <v>3770</v>
      </c>
      <c r="N292" s="117">
        <f>K292-M292</f>
        <v>1828</v>
      </c>
      <c r="O292" s="277">
        <f>(K292-M292)/M292</f>
        <v>0.48488063660477454</v>
      </c>
      <c r="P292" s="248">
        <v>18487.5</v>
      </c>
      <c r="Q292" s="140">
        <v>2254</v>
      </c>
      <c r="R292" s="121">
        <v>1766</v>
      </c>
      <c r="S292" s="117">
        <f>Q292-R292</f>
        <v>488</v>
      </c>
      <c r="T292" s="278">
        <f>S292/R292</f>
        <v>0.27633069082672707</v>
      </c>
      <c r="U292" s="139">
        <v>2151</v>
      </c>
      <c r="V292" s="116">
        <v>1509</v>
      </c>
      <c r="W292" s="117">
        <f>U292-V292</f>
        <v>642</v>
      </c>
      <c r="X292" s="277">
        <f>(U292-V292)/V292</f>
        <v>0.42544731610337971</v>
      </c>
      <c r="Y292" s="122">
        <f>U292/J292</f>
        <v>71.7</v>
      </c>
      <c r="Z292" s="141">
        <v>2270</v>
      </c>
      <c r="AA292" s="139">
        <v>1295</v>
      </c>
      <c r="AB292" s="139">
        <v>90</v>
      </c>
      <c r="AC292" s="117">
        <f>AA292+AB292</f>
        <v>1385</v>
      </c>
      <c r="AD292" s="118">
        <f>AC292/Z292</f>
        <v>0.61013215859030834</v>
      </c>
      <c r="AE292" s="124">
        <f>AD292/0.696754</f>
        <v>0.87567801345999929</v>
      </c>
      <c r="AF292" s="139">
        <v>770</v>
      </c>
      <c r="AG292" s="118">
        <f>AF292/Z292</f>
        <v>0.33920704845814981</v>
      </c>
      <c r="AH292" s="125">
        <f>AG292/0.22283</f>
        <v>1.5222683142222762</v>
      </c>
      <c r="AI292" s="139">
        <v>85</v>
      </c>
      <c r="AJ292" s="139">
        <v>10</v>
      </c>
      <c r="AK292" s="117">
        <f>AI292+AJ292</f>
        <v>95</v>
      </c>
      <c r="AL292" s="118">
        <f>AK292/Z292</f>
        <v>4.185022026431718E-2</v>
      </c>
      <c r="AM292" s="125">
        <f>AL292/0.072266</f>
        <v>0.57911355636561013</v>
      </c>
      <c r="AN292" s="139">
        <v>15</v>
      </c>
      <c r="AO292" s="106" t="s">
        <v>6</v>
      </c>
      <c r="AP292" s="133" t="s">
        <v>7</v>
      </c>
      <c r="AR292" s="281" t="s">
        <v>214</v>
      </c>
    </row>
    <row r="293" spans="1:45" x14ac:dyDescent="0.2">
      <c r="A293" s="219" t="s">
        <v>221</v>
      </c>
      <c r="B293" s="220">
        <v>4620268.03</v>
      </c>
      <c r="C293" s="221"/>
      <c r="D293" s="222"/>
      <c r="E293" s="223"/>
      <c r="F293" s="223"/>
      <c r="G293" s="224"/>
      <c r="H293" s="225">
        <v>244620268.03</v>
      </c>
      <c r="I293" s="226">
        <v>1.28</v>
      </c>
      <c r="J293" s="227">
        <f>I293*100</f>
        <v>128</v>
      </c>
      <c r="K293" s="228"/>
      <c r="L293" s="228">
        <v>5</v>
      </c>
      <c r="M293" s="229"/>
      <c r="N293" s="230"/>
      <c r="O293" s="279"/>
      <c r="P293" s="242"/>
      <c r="Q293" s="232"/>
      <c r="R293" s="233"/>
      <c r="S293" s="230"/>
      <c r="T293" s="280"/>
      <c r="U293" s="228"/>
      <c r="V293" s="229"/>
      <c r="W293" s="230"/>
      <c r="X293" s="279"/>
      <c r="Y293" s="234"/>
      <c r="Z293" s="235"/>
      <c r="AA293" s="228"/>
      <c r="AB293" s="228"/>
      <c r="AC293" s="230"/>
      <c r="AD293" s="231"/>
      <c r="AE293" s="236"/>
      <c r="AF293" s="228"/>
      <c r="AG293" s="231"/>
      <c r="AH293" s="237"/>
      <c r="AI293" s="228"/>
      <c r="AJ293" s="228"/>
      <c r="AK293" s="230"/>
      <c r="AL293" s="231"/>
      <c r="AM293" s="237"/>
      <c r="AN293" s="228"/>
      <c r="AO293" s="218" t="s">
        <v>51</v>
      </c>
      <c r="AP293" s="332" t="s">
        <v>51</v>
      </c>
      <c r="AQ293" s="188" t="s">
        <v>161</v>
      </c>
      <c r="AR293" s="281" t="s">
        <v>214</v>
      </c>
    </row>
    <row r="294" spans="1:45" x14ac:dyDescent="0.2">
      <c r="A294" s="173"/>
      <c r="B294" s="180">
        <v>4620269</v>
      </c>
      <c r="C294" s="108"/>
      <c r="D294" s="109"/>
      <c r="E294" s="110"/>
      <c r="F294" s="110"/>
      <c r="G294" s="111"/>
      <c r="H294" s="112">
        <v>244620269</v>
      </c>
      <c r="I294" s="113">
        <v>0.77</v>
      </c>
      <c r="J294" s="114">
        <f>I294*100</f>
        <v>77</v>
      </c>
      <c r="K294" s="115">
        <v>4137</v>
      </c>
      <c r="L294" s="115">
        <v>3969</v>
      </c>
      <c r="M294" s="116">
        <v>4059</v>
      </c>
      <c r="N294" s="117">
        <f>K294-M294</f>
        <v>78</v>
      </c>
      <c r="O294" s="277">
        <f>(K294-M294)/M294</f>
        <v>1.9216555801921657E-2</v>
      </c>
      <c r="P294" s="246">
        <v>5358.1</v>
      </c>
      <c r="Q294" s="120">
        <v>2098</v>
      </c>
      <c r="R294" s="121">
        <v>2023</v>
      </c>
      <c r="S294" s="117">
        <f>Q294-R294</f>
        <v>75</v>
      </c>
      <c r="T294" s="278">
        <f>S294/R294</f>
        <v>3.7073652990608011E-2</v>
      </c>
      <c r="U294" s="115">
        <v>1921</v>
      </c>
      <c r="V294" s="116">
        <v>1914</v>
      </c>
      <c r="W294" s="117">
        <f>U294-V294</f>
        <v>7</v>
      </c>
      <c r="X294" s="277">
        <f>(U294-V294)/V294</f>
        <v>3.6572622779519333E-3</v>
      </c>
      <c r="Y294" s="122">
        <f>U294/J294</f>
        <v>24.948051948051948</v>
      </c>
      <c r="Z294" s="123">
        <v>1735</v>
      </c>
      <c r="AA294" s="115">
        <v>805</v>
      </c>
      <c r="AB294" s="115">
        <v>35</v>
      </c>
      <c r="AC294" s="117">
        <f>AA294+AB294</f>
        <v>840</v>
      </c>
      <c r="AD294" s="118">
        <f>AC294/Z294</f>
        <v>0.48414985590778098</v>
      </c>
      <c r="AE294" s="124">
        <f>AD294/0.696754</f>
        <v>0.69486483882084782</v>
      </c>
      <c r="AF294" s="115">
        <v>730</v>
      </c>
      <c r="AG294" s="118">
        <f>AF294/Z294</f>
        <v>0.4207492795389049</v>
      </c>
      <c r="AH294" s="125">
        <f>AG294/0.22283</f>
        <v>1.8882075103841713</v>
      </c>
      <c r="AI294" s="115">
        <v>125</v>
      </c>
      <c r="AJ294" s="115">
        <v>30</v>
      </c>
      <c r="AK294" s="117">
        <f>AI294+AJ294</f>
        <v>155</v>
      </c>
      <c r="AL294" s="118">
        <f>AK294/Z294</f>
        <v>8.9337175792507204E-2</v>
      </c>
      <c r="AM294" s="125">
        <f>AL294/0.072266</f>
        <v>1.2362269364916725</v>
      </c>
      <c r="AN294" s="115">
        <v>10</v>
      </c>
      <c r="AO294" s="106" t="s">
        <v>6</v>
      </c>
      <c r="AP294" s="119" t="s">
        <v>6</v>
      </c>
      <c r="AR294" s="281" t="s">
        <v>214</v>
      </c>
    </row>
    <row r="295" spans="1:45" x14ac:dyDescent="0.2">
      <c r="A295" s="174"/>
      <c r="B295" s="181">
        <v>4620270</v>
      </c>
      <c r="C295" s="68"/>
      <c r="D295" s="69"/>
      <c r="E295" s="70"/>
      <c r="F295" s="70"/>
      <c r="G295" s="71"/>
      <c r="H295" s="84">
        <v>244620270</v>
      </c>
      <c r="I295" s="73">
        <v>0.68</v>
      </c>
      <c r="J295" s="74">
        <f>I295*100</f>
        <v>68</v>
      </c>
      <c r="K295" s="75">
        <v>4529</v>
      </c>
      <c r="L295" s="75">
        <v>4369</v>
      </c>
      <c r="M295" s="85">
        <v>4256</v>
      </c>
      <c r="N295" s="76">
        <f>K295-M295</f>
        <v>273</v>
      </c>
      <c r="O295" s="273">
        <f>(K295-M295)/M295</f>
        <v>6.4144736842105268E-2</v>
      </c>
      <c r="P295" s="245">
        <v>6672.1</v>
      </c>
      <c r="Q295" s="79">
        <v>2548</v>
      </c>
      <c r="R295" s="86">
        <v>2264</v>
      </c>
      <c r="S295" s="76">
        <f>Q295-R295</f>
        <v>284</v>
      </c>
      <c r="T295" s="274">
        <f>S295/R295</f>
        <v>0.12544169611307421</v>
      </c>
      <c r="U295" s="75">
        <v>2403</v>
      </c>
      <c r="V295" s="85">
        <v>2171</v>
      </c>
      <c r="W295" s="76">
        <f>U295-V295</f>
        <v>232</v>
      </c>
      <c r="X295" s="273">
        <f>(U295-V295)/V295</f>
        <v>0.10686319668355597</v>
      </c>
      <c r="Y295" s="80">
        <f>U295/J295</f>
        <v>35.338235294117645</v>
      </c>
      <c r="Z295" s="81">
        <v>2205</v>
      </c>
      <c r="AA295" s="75">
        <v>800</v>
      </c>
      <c r="AB295" s="75">
        <v>45</v>
      </c>
      <c r="AC295" s="76">
        <f>AA295+AB295</f>
        <v>845</v>
      </c>
      <c r="AD295" s="77">
        <f>AC295/Z295</f>
        <v>0.3832199546485261</v>
      </c>
      <c r="AE295" s="82">
        <f>AD295/0.696754</f>
        <v>0.55000754161228516</v>
      </c>
      <c r="AF295" s="75">
        <v>1075</v>
      </c>
      <c r="AG295" s="77">
        <f>AF295/Z295</f>
        <v>0.48752834467120182</v>
      </c>
      <c r="AH295" s="83">
        <f>AG295/0.22283</f>
        <v>2.187893661855234</v>
      </c>
      <c r="AI295" s="75">
        <v>195</v>
      </c>
      <c r="AJ295" s="75">
        <v>85</v>
      </c>
      <c r="AK295" s="76">
        <f>AI295+AJ295</f>
        <v>280</v>
      </c>
      <c r="AL295" s="77">
        <f>AK295/Z295</f>
        <v>0.12698412698412698</v>
      </c>
      <c r="AM295" s="83">
        <f>AL295/0.072266</f>
        <v>1.7571766388637393</v>
      </c>
      <c r="AN295" s="75">
        <v>10</v>
      </c>
      <c r="AO295" s="66" t="s">
        <v>5</v>
      </c>
      <c r="AP295" s="119" t="s">
        <v>6</v>
      </c>
      <c r="AR295" s="281" t="s">
        <v>214</v>
      </c>
      <c r="AS295" s="267"/>
    </row>
    <row r="296" spans="1:45" x14ac:dyDescent="0.2">
      <c r="A296" s="174" t="s">
        <v>99</v>
      </c>
      <c r="B296" s="181">
        <v>4620271</v>
      </c>
      <c r="C296" s="68"/>
      <c r="D296" s="69"/>
      <c r="E296" s="70"/>
      <c r="F296" s="70"/>
      <c r="G296" s="71"/>
      <c r="H296" s="84">
        <v>244620271</v>
      </c>
      <c r="I296" s="73">
        <v>0.48</v>
      </c>
      <c r="J296" s="74">
        <f>I296*100</f>
        <v>48</v>
      </c>
      <c r="K296" s="75">
        <v>3454</v>
      </c>
      <c r="L296" s="75">
        <v>3244</v>
      </c>
      <c r="M296" s="85">
        <v>3140</v>
      </c>
      <c r="N296" s="76">
        <f>K296-M296</f>
        <v>314</v>
      </c>
      <c r="O296" s="273">
        <f>(K296-M296)/M296</f>
        <v>0.1</v>
      </c>
      <c r="P296" s="245">
        <v>7224.4</v>
      </c>
      <c r="Q296" s="79">
        <v>1693</v>
      </c>
      <c r="R296" s="86">
        <v>1552</v>
      </c>
      <c r="S296" s="76">
        <f>Q296-R296</f>
        <v>141</v>
      </c>
      <c r="T296" s="274">
        <f>S296/R296</f>
        <v>9.0850515463917522E-2</v>
      </c>
      <c r="U296" s="75">
        <v>1613</v>
      </c>
      <c r="V296" s="85">
        <v>1502</v>
      </c>
      <c r="W296" s="76">
        <f>U296-V296</f>
        <v>111</v>
      </c>
      <c r="X296" s="273">
        <f>(U296-V296)/V296</f>
        <v>7.3901464713715045E-2</v>
      </c>
      <c r="Y296" s="80">
        <f>U296/J296</f>
        <v>33.604166666666664</v>
      </c>
      <c r="Z296" s="81">
        <v>1785</v>
      </c>
      <c r="AA296" s="75">
        <v>925</v>
      </c>
      <c r="AB296" s="75">
        <v>45</v>
      </c>
      <c r="AC296" s="76">
        <f>AA296+AB296</f>
        <v>970</v>
      </c>
      <c r="AD296" s="77">
        <f>AC296/Z296</f>
        <v>0.54341736694677867</v>
      </c>
      <c r="AE296" s="82">
        <f>AD296/0.696754</f>
        <v>0.7799271578588407</v>
      </c>
      <c r="AF296" s="75">
        <v>595</v>
      </c>
      <c r="AG296" s="77">
        <f>AF296/Z296</f>
        <v>0.33333333333333331</v>
      </c>
      <c r="AH296" s="83">
        <f>AG296/0.22283</f>
        <v>1.4959086897335785</v>
      </c>
      <c r="AI296" s="75">
        <v>150</v>
      </c>
      <c r="AJ296" s="75">
        <v>75</v>
      </c>
      <c r="AK296" s="76">
        <f>AI296+AJ296</f>
        <v>225</v>
      </c>
      <c r="AL296" s="77">
        <f>AK296/Z296</f>
        <v>0.12605042016806722</v>
      </c>
      <c r="AM296" s="83">
        <f>AL296/0.072266</f>
        <v>1.7442562224015059</v>
      </c>
      <c r="AN296" s="75">
        <v>0</v>
      </c>
      <c r="AO296" s="66" t="s">
        <v>5</v>
      </c>
      <c r="AP296" s="119" t="s">
        <v>6</v>
      </c>
      <c r="AQ296" s="188" t="s">
        <v>100</v>
      </c>
      <c r="AR296" s="281" t="s">
        <v>214</v>
      </c>
    </row>
    <row r="297" spans="1:45" x14ac:dyDescent="0.2">
      <c r="A297" s="173"/>
      <c r="B297" s="180">
        <v>4620272</v>
      </c>
      <c r="C297" s="108"/>
      <c r="D297" s="109"/>
      <c r="E297" s="110"/>
      <c r="F297" s="110"/>
      <c r="G297" s="111"/>
      <c r="H297" s="112">
        <v>244620272</v>
      </c>
      <c r="I297" s="113">
        <v>0.5</v>
      </c>
      <c r="J297" s="114">
        <f>I297*100</f>
        <v>50</v>
      </c>
      <c r="K297" s="115">
        <v>3796</v>
      </c>
      <c r="L297" s="115">
        <v>3748</v>
      </c>
      <c r="M297" s="116">
        <v>3573</v>
      </c>
      <c r="N297" s="117">
        <f>K297-M297</f>
        <v>223</v>
      </c>
      <c r="O297" s="277">
        <f>(K297-M297)/M297</f>
        <v>6.2412538483067451E-2</v>
      </c>
      <c r="P297" s="246">
        <v>7524.3</v>
      </c>
      <c r="Q297" s="120">
        <v>1911</v>
      </c>
      <c r="R297" s="121">
        <v>1880</v>
      </c>
      <c r="S297" s="117">
        <f>Q297-R297</f>
        <v>31</v>
      </c>
      <c r="T297" s="278">
        <f>S297/R297</f>
        <v>1.6489361702127659E-2</v>
      </c>
      <c r="U297" s="115">
        <v>1841</v>
      </c>
      <c r="V297" s="116">
        <v>1826</v>
      </c>
      <c r="W297" s="117">
        <f>U297-V297</f>
        <v>15</v>
      </c>
      <c r="X297" s="277">
        <f>(U297-V297)/V297</f>
        <v>8.2146768893756848E-3</v>
      </c>
      <c r="Y297" s="122">
        <f>U297/J297</f>
        <v>36.82</v>
      </c>
      <c r="Z297" s="123">
        <v>1845</v>
      </c>
      <c r="AA297" s="115">
        <v>865</v>
      </c>
      <c r="AB297" s="115">
        <v>35</v>
      </c>
      <c r="AC297" s="117">
        <f>AA297+AB297</f>
        <v>900</v>
      </c>
      <c r="AD297" s="118">
        <f>AC297/Z297</f>
        <v>0.48780487804878048</v>
      </c>
      <c r="AE297" s="124">
        <f>AD297/0.696754</f>
        <v>0.70011062447977401</v>
      </c>
      <c r="AF297" s="115">
        <v>755</v>
      </c>
      <c r="AG297" s="118">
        <f>AF297/Z297</f>
        <v>0.40921409214092141</v>
      </c>
      <c r="AH297" s="125">
        <f>AG297/0.22283</f>
        <v>1.8364407491851251</v>
      </c>
      <c r="AI297" s="115">
        <v>125</v>
      </c>
      <c r="AJ297" s="115">
        <v>60</v>
      </c>
      <c r="AK297" s="117">
        <f>AI297+AJ297</f>
        <v>185</v>
      </c>
      <c r="AL297" s="118">
        <f>AK297/Z297</f>
        <v>0.1002710027100271</v>
      </c>
      <c r="AM297" s="125">
        <f>AL297/0.072266</f>
        <v>1.3875266752003308</v>
      </c>
      <c r="AN297" s="115">
        <v>0</v>
      </c>
      <c r="AO297" s="106" t="s">
        <v>6</v>
      </c>
      <c r="AP297" s="119" t="s">
        <v>6</v>
      </c>
      <c r="AR297" s="281" t="s">
        <v>214</v>
      </c>
    </row>
    <row r="298" spans="1:45" x14ac:dyDescent="0.2">
      <c r="A298" s="173"/>
      <c r="B298" s="180">
        <v>4620273</v>
      </c>
      <c r="C298" s="108"/>
      <c r="D298" s="109"/>
      <c r="E298" s="110"/>
      <c r="F298" s="110"/>
      <c r="G298" s="111"/>
      <c r="H298" s="112">
        <v>244620273</v>
      </c>
      <c r="I298" s="113">
        <v>0.56999999999999995</v>
      </c>
      <c r="J298" s="114">
        <f>I298*100</f>
        <v>56.999999999999993</v>
      </c>
      <c r="K298" s="115">
        <v>4661</v>
      </c>
      <c r="L298" s="115">
        <v>4379</v>
      </c>
      <c r="M298" s="116">
        <v>4255</v>
      </c>
      <c r="N298" s="117">
        <f>K298-M298</f>
        <v>406</v>
      </c>
      <c r="O298" s="277">
        <f>(K298-M298)/M298</f>
        <v>9.5417156286721511E-2</v>
      </c>
      <c r="P298" s="246">
        <v>8188.7</v>
      </c>
      <c r="Q298" s="120">
        <v>2411</v>
      </c>
      <c r="R298" s="121">
        <v>2143</v>
      </c>
      <c r="S298" s="117">
        <f>Q298-R298</f>
        <v>268</v>
      </c>
      <c r="T298" s="278">
        <f>S298/R298</f>
        <v>0.12505832944470369</v>
      </c>
      <c r="U298" s="115">
        <v>2195</v>
      </c>
      <c r="V298" s="116">
        <v>2080</v>
      </c>
      <c r="W298" s="117">
        <f>U298-V298</f>
        <v>115</v>
      </c>
      <c r="X298" s="277">
        <f>(U298-V298)/V298</f>
        <v>5.5288461538461536E-2</v>
      </c>
      <c r="Y298" s="122">
        <f>U298/J298</f>
        <v>38.508771929824569</v>
      </c>
      <c r="Z298" s="123">
        <v>1850</v>
      </c>
      <c r="AA298" s="115">
        <v>975</v>
      </c>
      <c r="AB298" s="115">
        <v>60</v>
      </c>
      <c r="AC298" s="117">
        <f>AA298+AB298</f>
        <v>1035</v>
      </c>
      <c r="AD298" s="118">
        <f>AC298/Z298</f>
        <v>0.55945945945945941</v>
      </c>
      <c r="AE298" s="124">
        <f>AD298/0.696754</f>
        <v>0.80295119864322184</v>
      </c>
      <c r="AF298" s="115">
        <v>650</v>
      </c>
      <c r="AG298" s="118">
        <f>AF298/Z298</f>
        <v>0.35135135135135137</v>
      </c>
      <c r="AH298" s="125">
        <f>AG298/0.22283</f>
        <v>1.5767686189083667</v>
      </c>
      <c r="AI298" s="115">
        <v>105</v>
      </c>
      <c r="AJ298" s="115">
        <v>50</v>
      </c>
      <c r="AK298" s="117">
        <f>AI298+AJ298</f>
        <v>155</v>
      </c>
      <c r="AL298" s="118">
        <f>AK298/Z298</f>
        <v>8.3783783783783788E-2</v>
      </c>
      <c r="AM298" s="125">
        <f>AL298/0.072266</f>
        <v>1.1593803971962444</v>
      </c>
      <c r="AN298" s="115">
        <v>10</v>
      </c>
      <c r="AO298" s="106" t="s">
        <v>6</v>
      </c>
      <c r="AP298" s="133" t="s">
        <v>7</v>
      </c>
      <c r="AR298" s="281" t="s">
        <v>214</v>
      </c>
    </row>
    <row r="299" spans="1:45" x14ac:dyDescent="0.2">
      <c r="A299" s="172"/>
      <c r="B299" s="179">
        <v>4620274</v>
      </c>
      <c r="C299" s="88"/>
      <c r="D299" s="89"/>
      <c r="E299" s="90"/>
      <c r="F299" s="90"/>
      <c r="G299" s="91"/>
      <c r="H299" s="92">
        <v>244620274</v>
      </c>
      <c r="I299" s="93">
        <v>0.48</v>
      </c>
      <c r="J299" s="94">
        <f>I299*100</f>
        <v>48</v>
      </c>
      <c r="K299" s="95">
        <v>3014</v>
      </c>
      <c r="L299" s="95">
        <v>3040</v>
      </c>
      <c r="M299" s="96">
        <v>2966</v>
      </c>
      <c r="N299" s="97">
        <f>K299-M299</f>
        <v>48</v>
      </c>
      <c r="O299" s="256">
        <f>(K299-M299)/M299</f>
        <v>1.6183412002697236E-2</v>
      </c>
      <c r="P299" s="244">
        <v>6287</v>
      </c>
      <c r="Q299" s="99">
        <v>1454</v>
      </c>
      <c r="R299" s="100">
        <v>1418</v>
      </c>
      <c r="S299" s="97">
        <f>Q299-R299</f>
        <v>36</v>
      </c>
      <c r="T299" s="257">
        <f>S299/R299</f>
        <v>2.5387870239774329E-2</v>
      </c>
      <c r="U299" s="95">
        <v>1357</v>
      </c>
      <c r="V299" s="96">
        <v>1359</v>
      </c>
      <c r="W299" s="97">
        <f>U299-V299</f>
        <v>-2</v>
      </c>
      <c r="X299" s="256">
        <f>(U299-V299)/V299</f>
        <v>-1.4716703458425313E-3</v>
      </c>
      <c r="Y299" s="101">
        <f>U299/J299</f>
        <v>28.270833333333332</v>
      </c>
      <c r="Z299" s="102">
        <v>1195</v>
      </c>
      <c r="AA299" s="95">
        <v>710</v>
      </c>
      <c r="AB299" s="95">
        <v>35</v>
      </c>
      <c r="AC299" s="97">
        <f>AA299+AB299</f>
        <v>745</v>
      </c>
      <c r="AD299" s="98">
        <f>AC299/Z299</f>
        <v>0.62343096234309625</v>
      </c>
      <c r="AE299" s="103">
        <f>AD299/0.696754</f>
        <v>0.89476481275040587</v>
      </c>
      <c r="AF299" s="95">
        <v>360</v>
      </c>
      <c r="AG299" s="98">
        <f>AF299/Z299</f>
        <v>0.30125523012552302</v>
      </c>
      <c r="AH299" s="104">
        <f>AG299/0.22283</f>
        <v>1.3519509497173765</v>
      </c>
      <c r="AI299" s="95">
        <v>60</v>
      </c>
      <c r="AJ299" s="95">
        <v>15</v>
      </c>
      <c r="AK299" s="97">
        <f>AI299+AJ299</f>
        <v>75</v>
      </c>
      <c r="AL299" s="98">
        <f>AK299/Z299</f>
        <v>6.2761506276150625E-2</v>
      </c>
      <c r="AM299" s="104">
        <f>AL299/0.072266</f>
        <v>0.86847903960577078</v>
      </c>
      <c r="AN299" s="95">
        <v>15</v>
      </c>
      <c r="AO299" s="87" t="s">
        <v>7</v>
      </c>
      <c r="AP299" s="119" t="s">
        <v>6</v>
      </c>
      <c r="AR299" s="281" t="s">
        <v>214</v>
      </c>
    </row>
    <row r="300" spans="1:45" x14ac:dyDescent="0.2">
      <c r="A300" s="176"/>
      <c r="B300" s="183">
        <v>4620275</v>
      </c>
      <c r="C300" s="134"/>
      <c r="D300" s="135"/>
      <c r="E300" s="136"/>
      <c r="F300" s="136"/>
      <c r="G300" s="137"/>
      <c r="H300" s="112">
        <v>244620275</v>
      </c>
      <c r="I300" s="138">
        <v>0.62</v>
      </c>
      <c r="J300" s="114">
        <f>I300*100</f>
        <v>62</v>
      </c>
      <c r="K300" s="139">
        <v>4011</v>
      </c>
      <c r="L300" s="139">
        <v>3983</v>
      </c>
      <c r="M300" s="116">
        <v>4061</v>
      </c>
      <c r="N300" s="117">
        <f>K300-M300</f>
        <v>-50</v>
      </c>
      <c r="O300" s="277">
        <f>(K300-M300)/M300</f>
        <v>-1.2312238364934745E-2</v>
      </c>
      <c r="P300" s="248">
        <v>6461</v>
      </c>
      <c r="Q300" s="140">
        <v>2180</v>
      </c>
      <c r="R300" s="121">
        <v>2119</v>
      </c>
      <c r="S300" s="117">
        <f>Q300-R300</f>
        <v>61</v>
      </c>
      <c r="T300" s="278">
        <f>S300/R300</f>
        <v>2.8787163756488911E-2</v>
      </c>
      <c r="U300" s="139">
        <v>1996</v>
      </c>
      <c r="V300" s="116">
        <v>2019</v>
      </c>
      <c r="W300" s="117">
        <f>U300-V300</f>
        <v>-23</v>
      </c>
      <c r="X300" s="277">
        <f>(U300-V300)/V300</f>
        <v>-1.1391778107974244E-2</v>
      </c>
      <c r="Y300" s="122">
        <f>U300/J300</f>
        <v>32.193548387096776</v>
      </c>
      <c r="Z300" s="141">
        <v>1755</v>
      </c>
      <c r="AA300" s="139">
        <v>985</v>
      </c>
      <c r="AB300" s="139">
        <v>40</v>
      </c>
      <c r="AC300" s="117">
        <f>AA300+AB300</f>
        <v>1025</v>
      </c>
      <c r="AD300" s="118">
        <f>AC300/Z300</f>
        <v>0.58404558404558404</v>
      </c>
      <c r="AE300" s="124">
        <f>AD300/0.696754</f>
        <v>0.8382378630701568</v>
      </c>
      <c r="AF300" s="139">
        <v>595</v>
      </c>
      <c r="AG300" s="118">
        <f>AF300/Z300</f>
        <v>0.33903133903133903</v>
      </c>
      <c r="AH300" s="125">
        <f>AG300/0.22283</f>
        <v>1.5214797784469731</v>
      </c>
      <c r="AI300" s="139">
        <v>85</v>
      </c>
      <c r="AJ300" s="139">
        <v>30</v>
      </c>
      <c r="AK300" s="117">
        <f>AI300+AJ300</f>
        <v>115</v>
      </c>
      <c r="AL300" s="118">
        <f>AK300/Z300</f>
        <v>6.5527065527065526E-2</v>
      </c>
      <c r="AM300" s="125">
        <f>AL300/0.072266</f>
        <v>0.90674820146494239</v>
      </c>
      <c r="AN300" s="139">
        <v>20</v>
      </c>
      <c r="AO300" s="106" t="s">
        <v>6</v>
      </c>
      <c r="AP300" s="119" t="s">
        <v>6</v>
      </c>
      <c r="AR300" s="281" t="s">
        <v>214</v>
      </c>
    </row>
    <row r="301" spans="1:45" x14ac:dyDescent="0.2">
      <c r="A301" s="173"/>
      <c r="B301" s="180">
        <v>4620276</v>
      </c>
      <c r="C301" s="108"/>
      <c r="D301" s="109"/>
      <c r="E301" s="110"/>
      <c r="F301" s="110"/>
      <c r="G301" s="111"/>
      <c r="H301" s="112">
        <v>244620276</v>
      </c>
      <c r="I301" s="113">
        <v>0.86</v>
      </c>
      <c r="J301" s="114">
        <f>I301*100</f>
        <v>86</v>
      </c>
      <c r="K301" s="115">
        <v>5112</v>
      </c>
      <c r="L301" s="115">
        <v>5016</v>
      </c>
      <c r="M301" s="116">
        <v>4971</v>
      </c>
      <c r="N301" s="117">
        <f>K301-M301</f>
        <v>141</v>
      </c>
      <c r="O301" s="277">
        <f>(K301-M301)/M301</f>
        <v>2.8364514182257092E-2</v>
      </c>
      <c r="P301" s="246">
        <v>5954.6</v>
      </c>
      <c r="Q301" s="120">
        <v>2726</v>
      </c>
      <c r="R301" s="121">
        <v>2595</v>
      </c>
      <c r="S301" s="117">
        <f>Q301-R301</f>
        <v>131</v>
      </c>
      <c r="T301" s="278">
        <f>S301/R301</f>
        <v>5.0481695568400771E-2</v>
      </c>
      <c r="U301" s="115">
        <v>2529</v>
      </c>
      <c r="V301" s="116">
        <v>2482</v>
      </c>
      <c r="W301" s="117">
        <f>U301-V301</f>
        <v>47</v>
      </c>
      <c r="X301" s="277">
        <f>(U301-V301)/V301</f>
        <v>1.8936341659951651E-2</v>
      </c>
      <c r="Y301" s="122">
        <f>U301/J301</f>
        <v>29.406976744186046</v>
      </c>
      <c r="Z301" s="123">
        <v>2325</v>
      </c>
      <c r="AA301" s="115">
        <v>1150</v>
      </c>
      <c r="AB301" s="115">
        <v>70</v>
      </c>
      <c r="AC301" s="117">
        <f>AA301+AB301</f>
        <v>1220</v>
      </c>
      <c r="AD301" s="118">
        <f>AC301/Z301</f>
        <v>0.52473118279569897</v>
      </c>
      <c r="AE301" s="124">
        <f>AD301/0.696754</f>
        <v>0.75310824594576997</v>
      </c>
      <c r="AF301" s="115">
        <v>865</v>
      </c>
      <c r="AG301" s="118">
        <f>AF301/Z301</f>
        <v>0.3720430107526882</v>
      </c>
      <c r="AH301" s="125">
        <f>AG301/0.22283</f>
        <v>1.6696271182187685</v>
      </c>
      <c r="AI301" s="115">
        <v>125</v>
      </c>
      <c r="AJ301" s="115">
        <v>70</v>
      </c>
      <c r="AK301" s="117">
        <f>AI301+AJ301</f>
        <v>195</v>
      </c>
      <c r="AL301" s="118">
        <f>AK301/Z301</f>
        <v>8.387096774193549E-2</v>
      </c>
      <c r="AM301" s="125">
        <f>AL301/0.072266</f>
        <v>1.1605868284108085</v>
      </c>
      <c r="AN301" s="115">
        <v>40</v>
      </c>
      <c r="AO301" s="106" t="s">
        <v>6</v>
      </c>
      <c r="AP301" s="119" t="s">
        <v>6</v>
      </c>
      <c r="AR301" s="281" t="s">
        <v>214</v>
      </c>
    </row>
    <row r="302" spans="1:45" x14ac:dyDescent="0.2">
      <c r="A302" s="173"/>
      <c r="B302" s="180">
        <v>4620277</v>
      </c>
      <c r="C302" s="108"/>
      <c r="D302" s="109"/>
      <c r="E302" s="110"/>
      <c r="F302" s="110"/>
      <c r="G302" s="111"/>
      <c r="H302" s="112">
        <v>244620277</v>
      </c>
      <c r="I302" s="113">
        <v>0.56000000000000005</v>
      </c>
      <c r="J302" s="114">
        <f>I302*100</f>
        <v>56.000000000000007</v>
      </c>
      <c r="K302" s="115">
        <v>4410</v>
      </c>
      <c r="L302" s="115">
        <v>4403</v>
      </c>
      <c r="M302" s="116">
        <v>4461</v>
      </c>
      <c r="N302" s="117">
        <f>K302-M302</f>
        <v>-51</v>
      </c>
      <c r="O302" s="277">
        <f>(K302-M302)/M302</f>
        <v>-1.1432414256893073E-2</v>
      </c>
      <c r="P302" s="246">
        <v>7882</v>
      </c>
      <c r="Q302" s="120">
        <v>2101</v>
      </c>
      <c r="R302" s="121">
        <v>2039</v>
      </c>
      <c r="S302" s="117">
        <f>Q302-R302</f>
        <v>62</v>
      </c>
      <c r="T302" s="278">
        <f>S302/R302</f>
        <v>3.0407062285434036E-2</v>
      </c>
      <c r="U302" s="115">
        <v>1936</v>
      </c>
      <c r="V302" s="116">
        <v>1943</v>
      </c>
      <c r="W302" s="117">
        <f>U302-V302</f>
        <v>-7</v>
      </c>
      <c r="X302" s="277">
        <f>(U302-V302)/V302</f>
        <v>-3.602676273803397E-3</v>
      </c>
      <c r="Y302" s="122">
        <f>U302/J302</f>
        <v>34.571428571428569</v>
      </c>
      <c r="Z302" s="123">
        <v>1585</v>
      </c>
      <c r="AA302" s="115">
        <v>710</v>
      </c>
      <c r="AB302" s="115">
        <v>30</v>
      </c>
      <c r="AC302" s="117">
        <f>AA302+AB302</f>
        <v>740</v>
      </c>
      <c r="AD302" s="118">
        <f>AC302/Z302</f>
        <v>0.46687697160883279</v>
      </c>
      <c r="AE302" s="124">
        <f>AD302/0.696754</f>
        <v>0.67007433270398564</v>
      </c>
      <c r="AF302" s="115">
        <v>675</v>
      </c>
      <c r="AG302" s="118">
        <f>AF302/Z302</f>
        <v>0.42586750788643535</v>
      </c>
      <c r="AH302" s="125">
        <f>AG302/0.22283</f>
        <v>1.911176717167506</v>
      </c>
      <c r="AI302" s="115">
        <v>110</v>
      </c>
      <c r="AJ302" s="115">
        <v>50</v>
      </c>
      <c r="AK302" s="117">
        <f>AI302+AJ302</f>
        <v>160</v>
      </c>
      <c r="AL302" s="118">
        <f>AK302/Z302</f>
        <v>0.10094637223974763</v>
      </c>
      <c r="AM302" s="125">
        <f>AL302/0.072266</f>
        <v>1.396872280737105</v>
      </c>
      <c r="AN302" s="115">
        <v>10</v>
      </c>
      <c r="AO302" s="106" t="s">
        <v>6</v>
      </c>
      <c r="AP302" s="119" t="s">
        <v>6</v>
      </c>
      <c r="AR302" s="281" t="s">
        <v>214</v>
      </c>
    </row>
    <row r="303" spans="1:45" x14ac:dyDescent="0.2">
      <c r="A303" s="174"/>
      <c r="B303" s="181">
        <v>4620278</v>
      </c>
      <c r="C303" s="68"/>
      <c r="D303" s="69"/>
      <c r="E303" s="70"/>
      <c r="F303" s="70"/>
      <c r="G303" s="71"/>
      <c r="H303" s="84">
        <v>244620278</v>
      </c>
      <c r="I303" s="73">
        <v>0.59</v>
      </c>
      <c r="J303" s="74">
        <f>I303*100</f>
        <v>59</v>
      </c>
      <c r="K303" s="75">
        <v>4343</v>
      </c>
      <c r="L303" s="75">
        <v>4338</v>
      </c>
      <c r="M303" s="85">
        <v>4303</v>
      </c>
      <c r="N303" s="76">
        <f>K303-M303</f>
        <v>40</v>
      </c>
      <c r="O303" s="273">
        <f>(K303-M303)/M303</f>
        <v>9.2958401115500813E-3</v>
      </c>
      <c r="P303" s="245">
        <v>7364.8</v>
      </c>
      <c r="Q303" s="79">
        <v>2209</v>
      </c>
      <c r="R303" s="86">
        <v>2192</v>
      </c>
      <c r="S303" s="76">
        <f>Q303-R303</f>
        <v>17</v>
      </c>
      <c r="T303" s="274">
        <f>S303/R303</f>
        <v>7.7554744525547446E-3</v>
      </c>
      <c r="U303" s="75">
        <v>2100</v>
      </c>
      <c r="V303" s="85">
        <v>2121</v>
      </c>
      <c r="W303" s="76">
        <f>U303-V303</f>
        <v>-21</v>
      </c>
      <c r="X303" s="273">
        <f>(U303-V303)/V303</f>
        <v>-9.9009900990099011E-3</v>
      </c>
      <c r="Y303" s="80">
        <f>U303/J303</f>
        <v>35.593220338983052</v>
      </c>
      <c r="Z303" s="81">
        <v>2075</v>
      </c>
      <c r="AA303" s="75">
        <v>865</v>
      </c>
      <c r="AB303" s="75">
        <v>40</v>
      </c>
      <c r="AC303" s="76">
        <f>AA303+AB303</f>
        <v>905</v>
      </c>
      <c r="AD303" s="77">
        <f>AC303/Z303</f>
        <v>0.43614457831325304</v>
      </c>
      <c r="AE303" s="82">
        <f>AD303/0.696754</f>
        <v>0.62596637882703654</v>
      </c>
      <c r="AF303" s="75">
        <v>920</v>
      </c>
      <c r="AG303" s="77">
        <f>AF303/Z303</f>
        <v>0.44337349397590359</v>
      </c>
      <c r="AH303" s="83">
        <f>AG303/0.22283</f>
        <v>1.9897387873082779</v>
      </c>
      <c r="AI303" s="75">
        <v>125</v>
      </c>
      <c r="AJ303" s="75">
        <v>105</v>
      </c>
      <c r="AK303" s="76">
        <f>AI303+AJ303</f>
        <v>230</v>
      </c>
      <c r="AL303" s="77">
        <f>AK303/Z303</f>
        <v>0.1108433734939759</v>
      </c>
      <c r="AM303" s="83">
        <f>AL303/0.072266</f>
        <v>1.5338246685021435</v>
      </c>
      <c r="AN303" s="75">
        <v>15</v>
      </c>
      <c r="AO303" s="66" t="s">
        <v>5</v>
      </c>
      <c r="AP303" s="119" t="s">
        <v>6</v>
      </c>
      <c r="AR303" s="281" t="s">
        <v>214</v>
      </c>
    </row>
    <row r="304" spans="1:45" x14ac:dyDescent="0.2">
      <c r="A304" s="173"/>
      <c r="B304" s="180">
        <v>4620279</v>
      </c>
      <c r="C304" s="108"/>
      <c r="D304" s="109"/>
      <c r="E304" s="110"/>
      <c r="F304" s="110"/>
      <c r="G304" s="111"/>
      <c r="H304" s="112">
        <v>244620279</v>
      </c>
      <c r="I304" s="113">
        <v>0.94</v>
      </c>
      <c r="J304" s="114">
        <f>I304*100</f>
        <v>94</v>
      </c>
      <c r="K304" s="115">
        <v>5261</v>
      </c>
      <c r="L304" s="115">
        <v>4166</v>
      </c>
      <c r="M304" s="116">
        <v>4255</v>
      </c>
      <c r="N304" s="117">
        <f>K304-M304</f>
        <v>1006</v>
      </c>
      <c r="O304" s="277">
        <f>(K304-M304)/M304</f>
        <v>0.236427732079906</v>
      </c>
      <c r="P304" s="246">
        <v>5602.8</v>
      </c>
      <c r="Q304" s="120">
        <v>2646</v>
      </c>
      <c r="R304" s="121">
        <v>2182</v>
      </c>
      <c r="S304" s="117">
        <f>Q304-R304</f>
        <v>464</v>
      </c>
      <c r="T304" s="278">
        <f>S304/R304</f>
        <v>0.21264894592117323</v>
      </c>
      <c r="U304" s="115">
        <v>2500</v>
      </c>
      <c r="V304" s="116">
        <v>2108</v>
      </c>
      <c r="W304" s="117">
        <f>U304-V304</f>
        <v>392</v>
      </c>
      <c r="X304" s="277">
        <f>(U304-V304)/V304</f>
        <v>0.1859582542694497</v>
      </c>
      <c r="Y304" s="122">
        <f>U304/J304</f>
        <v>26.595744680851062</v>
      </c>
      <c r="Z304" s="123">
        <v>1855</v>
      </c>
      <c r="AA304" s="115">
        <v>865</v>
      </c>
      <c r="AB304" s="115">
        <v>40</v>
      </c>
      <c r="AC304" s="117">
        <f>AA304+AB304</f>
        <v>905</v>
      </c>
      <c r="AD304" s="118">
        <f>AC304/Z304</f>
        <v>0.48787061994609165</v>
      </c>
      <c r="AE304" s="124">
        <f>AD304/0.696754</f>
        <v>0.70020497901137513</v>
      </c>
      <c r="AF304" s="115">
        <v>750</v>
      </c>
      <c r="AG304" s="118">
        <f>AF304/Z304</f>
        <v>0.40431266846361186</v>
      </c>
      <c r="AH304" s="125">
        <f>AG304/0.22283</f>
        <v>1.8144445023722653</v>
      </c>
      <c r="AI304" s="115">
        <v>125</v>
      </c>
      <c r="AJ304" s="115">
        <v>65</v>
      </c>
      <c r="AK304" s="117">
        <f>AI304+AJ304</f>
        <v>190</v>
      </c>
      <c r="AL304" s="118">
        <f>AK304/Z304</f>
        <v>0.10242587601078167</v>
      </c>
      <c r="AM304" s="125">
        <f>AL304/0.072266</f>
        <v>1.4173453077627332</v>
      </c>
      <c r="AN304" s="115">
        <v>10</v>
      </c>
      <c r="AO304" s="106" t="s">
        <v>6</v>
      </c>
      <c r="AP304" s="119" t="s">
        <v>6</v>
      </c>
      <c r="AR304" s="281" t="s">
        <v>214</v>
      </c>
      <c r="AS304" s="267"/>
    </row>
    <row r="305" spans="1:44" x14ac:dyDescent="0.2">
      <c r="A305" s="174"/>
      <c r="B305" s="181">
        <v>4620280</v>
      </c>
      <c r="C305" s="68"/>
      <c r="D305" s="69"/>
      <c r="E305" s="70"/>
      <c r="F305" s="70"/>
      <c r="G305" s="71"/>
      <c r="H305" s="84">
        <v>244620280</v>
      </c>
      <c r="I305" s="73">
        <v>0.59</v>
      </c>
      <c r="J305" s="74">
        <f>I305*100</f>
        <v>59</v>
      </c>
      <c r="K305" s="75">
        <v>4494</v>
      </c>
      <c r="L305" s="75">
        <v>4471</v>
      </c>
      <c r="M305" s="85">
        <v>4402</v>
      </c>
      <c r="N305" s="76">
        <f>K305-M305</f>
        <v>92</v>
      </c>
      <c r="O305" s="273">
        <f>(K305-M305)/M305</f>
        <v>2.0899591094956836E-2</v>
      </c>
      <c r="P305" s="245">
        <v>7605.3</v>
      </c>
      <c r="Q305" s="79">
        <v>2268</v>
      </c>
      <c r="R305" s="86">
        <v>2220</v>
      </c>
      <c r="S305" s="76">
        <f>Q305-R305</f>
        <v>48</v>
      </c>
      <c r="T305" s="274">
        <f>S305/R305</f>
        <v>2.1621621621621623E-2</v>
      </c>
      <c r="U305" s="75">
        <v>2085</v>
      </c>
      <c r="V305" s="85">
        <v>2137</v>
      </c>
      <c r="W305" s="76">
        <f>U305-V305</f>
        <v>-52</v>
      </c>
      <c r="X305" s="273">
        <f>(U305-V305)/V305</f>
        <v>-2.4333177351427236E-2</v>
      </c>
      <c r="Y305" s="80">
        <f>U305/J305</f>
        <v>35.33898305084746</v>
      </c>
      <c r="Z305" s="81">
        <v>2030</v>
      </c>
      <c r="AA305" s="75">
        <v>970</v>
      </c>
      <c r="AB305" s="75">
        <v>45</v>
      </c>
      <c r="AC305" s="76">
        <f>AA305+AB305</f>
        <v>1015</v>
      </c>
      <c r="AD305" s="77">
        <f>AC305/Z305</f>
        <v>0.5</v>
      </c>
      <c r="AE305" s="82">
        <f>AD305/0.696754</f>
        <v>0.71761339009176839</v>
      </c>
      <c r="AF305" s="75">
        <v>765</v>
      </c>
      <c r="AG305" s="77">
        <f>AF305/Z305</f>
        <v>0.37684729064039407</v>
      </c>
      <c r="AH305" s="83">
        <f>AG305/0.22283</f>
        <v>1.691187410314563</v>
      </c>
      <c r="AI305" s="75">
        <v>125</v>
      </c>
      <c r="AJ305" s="75">
        <v>105</v>
      </c>
      <c r="AK305" s="76">
        <f>AI305+AJ305</f>
        <v>230</v>
      </c>
      <c r="AL305" s="77">
        <f>AK305/Z305</f>
        <v>0.11330049261083744</v>
      </c>
      <c r="AM305" s="83">
        <f>AL305/0.072266</f>
        <v>1.5678257079516984</v>
      </c>
      <c r="AN305" s="75">
        <v>15</v>
      </c>
      <c r="AO305" s="66" t="s">
        <v>5</v>
      </c>
      <c r="AP305" s="119" t="s">
        <v>6</v>
      </c>
      <c r="AR305" s="281" t="s">
        <v>214</v>
      </c>
    </row>
    <row r="306" spans="1:44" x14ac:dyDescent="0.2">
      <c r="A306" s="174" t="s">
        <v>101</v>
      </c>
      <c r="B306" s="181">
        <v>4620281</v>
      </c>
      <c r="C306" s="68"/>
      <c r="D306" s="69"/>
      <c r="E306" s="70"/>
      <c r="F306" s="70"/>
      <c r="G306" s="71"/>
      <c r="H306" s="84">
        <v>244620281</v>
      </c>
      <c r="I306" s="73">
        <v>1.0900000000000001</v>
      </c>
      <c r="J306" s="74">
        <f>I306*100</f>
        <v>109.00000000000001</v>
      </c>
      <c r="K306" s="75">
        <v>3914</v>
      </c>
      <c r="L306" s="75">
        <v>3557</v>
      </c>
      <c r="M306" s="85">
        <v>3572</v>
      </c>
      <c r="N306" s="76">
        <f>K306-M306</f>
        <v>342</v>
      </c>
      <c r="O306" s="273">
        <f>(K306-M306)/M306</f>
        <v>9.5744680851063829E-2</v>
      </c>
      <c r="P306" s="245">
        <v>3607.4</v>
      </c>
      <c r="Q306" s="79">
        <v>1530</v>
      </c>
      <c r="R306" s="86">
        <v>1703</v>
      </c>
      <c r="S306" s="76">
        <f>Q306-R306</f>
        <v>-173</v>
      </c>
      <c r="T306" s="274">
        <f>S306/R306</f>
        <v>-0.10158543746330007</v>
      </c>
      <c r="U306" s="75">
        <v>1459</v>
      </c>
      <c r="V306" s="85">
        <v>1637</v>
      </c>
      <c r="W306" s="76">
        <f>U306-V306</f>
        <v>-178</v>
      </c>
      <c r="X306" s="273">
        <f>(U306-V306)/V306</f>
        <v>-0.10873549175320708</v>
      </c>
      <c r="Y306" s="80">
        <f>U306/J306</f>
        <v>13.38532110091743</v>
      </c>
      <c r="Z306" s="81">
        <v>1570</v>
      </c>
      <c r="AA306" s="75">
        <v>840</v>
      </c>
      <c r="AB306" s="75">
        <v>50</v>
      </c>
      <c r="AC306" s="76">
        <f>AA306+AB306</f>
        <v>890</v>
      </c>
      <c r="AD306" s="77">
        <f>AC306/Z306</f>
        <v>0.56687898089171973</v>
      </c>
      <c r="AE306" s="82">
        <f>AD306/0.696754</f>
        <v>0.81359989449894765</v>
      </c>
      <c r="AF306" s="75">
        <v>485</v>
      </c>
      <c r="AG306" s="77">
        <f>AF306/Z306</f>
        <v>0.30891719745222929</v>
      </c>
      <c r="AH306" s="83">
        <f>AG306/0.22283</f>
        <v>1.3863357602308006</v>
      </c>
      <c r="AI306" s="75">
        <v>95</v>
      </c>
      <c r="AJ306" s="75">
        <v>95</v>
      </c>
      <c r="AK306" s="76">
        <f>AI306+AJ306</f>
        <v>190</v>
      </c>
      <c r="AL306" s="77">
        <f>AK306/Z306</f>
        <v>0.12101910828025478</v>
      </c>
      <c r="AM306" s="83">
        <f>AL306/0.072266</f>
        <v>1.6746341056687071</v>
      </c>
      <c r="AN306" s="75">
        <v>10</v>
      </c>
      <c r="AO306" s="66" t="s">
        <v>5</v>
      </c>
      <c r="AP306" s="133" t="s">
        <v>7</v>
      </c>
      <c r="AQ306" s="188" t="s">
        <v>102</v>
      </c>
      <c r="AR306" s="281" t="s">
        <v>214</v>
      </c>
    </row>
    <row r="307" spans="1:44" x14ac:dyDescent="0.2">
      <c r="A307" s="173"/>
      <c r="B307" s="180">
        <v>4620282</v>
      </c>
      <c r="C307" s="108"/>
      <c r="D307" s="109"/>
      <c r="E307" s="110"/>
      <c r="F307" s="110"/>
      <c r="G307" s="111"/>
      <c r="H307" s="112">
        <v>244620282</v>
      </c>
      <c r="I307" s="113">
        <v>1.33</v>
      </c>
      <c r="J307" s="114">
        <f>I307*100</f>
        <v>133</v>
      </c>
      <c r="K307" s="115">
        <v>7032</v>
      </c>
      <c r="L307" s="115">
        <v>6757</v>
      </c>
      <c r="M307" s="116">
        <v>6644</v>
      </c>
      <c r="N307" s="117">
        <f>K307-M307</f>
        <v>388</v>
      </c>
      <c r="O307" s="277">
        <f>(K307-M307)/M307</f>
        <v>5.8398555087296806E-2</v>
      </c>
      <c r="P307" s="246">
        <v>5272.2</v>
      </c>
      <c r="Q307" s="120">
        <v>2904</v>
      </c>
      <c r="R307" s="121">
        <v>2856</v>
      </c>
      <c r="S307" s="117">
        <f>Q307-R307</f>
        <v>48</v>
      </c>
      <c r="T307" s="278">
        <f>S307/R307</f>
        <v>1.680672268907563E-2</v>
      </c>
      <c r="U307" s="115">
        <v>2737</v>
      </c>
      <c r="V307" s="116">
        <v>2748</v>
      </c>
      <c r="W307" s="117">
        <f>U307-V307</f>
        <v>-11</v>
      </c>
      <c r="X307" s="277">
        <f>(U307-V307)/V307</f>
        <v>-4.0029112081513829E-3</v>
      </c>
      <c r="Y307" s="122">
        <f>U307/J307</f>
        <v>20.578947368421051</v>
      </c>
      <c r="Z307" s="123">
        <v>2685</v>
      </c>
      <c r="AA307" s="115">
        <v>1515</v>
      </c>
      <c r="AB307" s="115">
        <v>50</v>
      </c>
      <c r="AC307" s="117">
        <f>AA307+AB307</f>
        <v>1565</v>
      </c>
      <c r="AD307" s="118">
        <f>AC307/Z307</f>
        <v>0.58286778398510242</v>
      </c>
      <c r="AE307" s="124">
        <f>AD307/0.696754</f>
        <v>0.83654745288165178</v>
      </c>
      <c r="AF307" s="115">
        <v>935</v>
      </c>
      <c r="AG307" s="118">
        <f>AF307/Z307</f>
        <v>0.34823091247672255</v>
      </c>
      <c r="AH307" s="125">
        <f>AG307/0.22283</f>
        <v>1.5627649440233475</v>
      </c>
      <c r="AI307" s="115">
        <v>95</v>
      </c>
      <c r="AJ307" s="115">
        <v>60</v>
      </c>
      <c r="AK307" s="117">
        <f>AI307+AJ307</f>
        <v>155</v>
      </c>
      <c r="AL307" s="118">
        <f>AK307/Z307</f>
        <v>5.7728119180633149E-2</v>
      </c>
      <c r="AM307" s="125">
        <f>AL307/0.072266</f>
        <v>0.79882820663428378</v>
      </c>
      <c r="AN307" s="115">
        <v>35</v>
      </c>
      <c r="AO307" s="106" t="s">
        <v>6</v>
      </c>
      <c r="AP307" s="119" t="s">
        <v>6</v>
      </c>
      <c r="AR307" s="281" t="s">
        <v>214</v>
      </c>
    </row>
    <row r="308" spans="1:44" x14ac:dyDescent="0.2">
      <c r="A308" s="172"/>
      <c r="B308" s="179">
        <v>4620283.01</v>
      </c>
      <c r="C308" s="88"/>
      <c r="D308" s="89"/>
      <c r="E308" s="90"/>
      <c r="F308" s="90"/>
      <c r="G308" s="91"/>
      <c r="H308" s="92">
        <v>244620283.00999999</v>
      </c>
      <c r="I308" s="93">
        <v>0.61</v>
      </c>
      <c r="J308" s="94">
        <f>I308*100</f>
        <v>61</v>
      </c>
      <c r="K308" s="95">
        <v>3663</v>
      </c>
      <c r="L308" s="95">
        <v>3612</v>
      </c>
      <c r="M308" s="96">
        <v>3648</v>
      </c>
      <c r="N308" s="97">
        <f>K308-M308</f>
        <v>15</v>
      </c>
      <c r="O308" s="256">
        <f>(K308-M308)/M308</f>
        <v>4.1118421052631577E-3</v>
      </c>
      <c r="P308" s="244">
        <v>6017.7</v>
      </c>
      <c r="Q308" s="99">
        <v>1428</v>
      </c>
      <c r="R308" s="100">
        <v>1412</v>
      </c>
      <c r="S308" s="97">
        <f>Q308-R308</f>
        <v>16</v>
      </c>
      <c r="T308" s="257">
        <f>S308/R308</f>
        <v>1.1331444759206799E-2</v>
      </c>
      <c r="U308" s="95">
        <v>1356</v>
      </c>
      <c r="V308" s="96">
        <v>1364</v>
      </c>
      <c r="W308" s="97">
        <f>U308-V308</f>
        <v>-8</v>
      </c>
      <c r="X308" s="256">
        <f>(U308-V308)/V308</f>
        <v>-5.8651026392961877E-3</v>
      </c>
      <c r="Y308" s="101">
        <f>U308/J308</f>
        <v>22.229508196721312</v>
      </c>
      <c r="Z308" s="102">
        <v>1365</v>
      </c>
      <c r="AA308" s="95">
        <v>995</v>
      </c>
      <c r="AB308" s="95">
        <v>55</v>
      </c>
      <c r="AC308" s="97">
        <f>AA308+AB308</f>
        <v>1050</v>
      </c>
      <c r="AD308" s="98">
        <f>AC308/Z308</f>
        <v>0.76923076923076927</v>
      </c>
      <c r="AE308" s="103">
        <f>AD308/0.696754</f>
        <v>1.1040206001411823</v>
      </c>
      <c r="AF308" s="95">
        <v>290</v>
      </c>
      <c r="AG308" s="98">
        <f>AF308/Z308</f>
        <v>0.21245421245421245</v>
      </c>
      <c r="AH308" s="104">
        <f>AG308/0.22283</f>
        <v>0.95343630774228083</v>
      </c>
      <c r="AI308" s="95">
        <v>15</v>
      </c>
      <c r="AJ308" s="95">
        <v>10</v>
      </c>
      <c r="AK308" s="97">
        <f>AI308+AJ308</f>
        <v>25</v>
      </c>
      <c r="AL308" s="98">
        <f>AK308/Z308</f>
        <v>1.8315018315018316E-2</v>
      </c>
      <c r="AM308" s="104">
        <f>AL308/0.072266</f>
        <v>0.25343893829765474</v>
      </c>
      <c r="AN308" s="95">
        <v>0</v>
      </c>
      <c r="AO308" s="87" t="s">
        <v>7</v>
      </c>
      <c r="AP308" s="133" t="s">
        <v>7</v>
      </c>
      <c r="AR308" s="281" t="s">
        <v>214</v>
      </c>
    </row>
    <row r="309" spans="1:44" x14ac:dyDescent="0.2">
      <c r="A309" s="172"/>
      <c r="B309" s="179">
        <v>4620283.0199999996</v>
      </c>
      <c r="C309" s="88"/>
      <c r="D309" s="89"/>
      <c r="E309" s="90"/>
      <c r="F309" s="90"/>
      <c r="G309" s="91"/>
      <c r="H309" s="92">
        <v>244620283.02000001</v>
      </c>
      <c r="I309" s="93">
        <v>0.47</v>
      </c>
      <c r="J309" s="94">
        <f>I309*100</f>
        <v>47</v>
      </c>
      <c r="K309" s="95">
        <v>2853</v>
      </c>
      <c r="L309" s="95">
        <v>2823</v>
      </c>
      <c r="M309" s="96">
        <v>2753</v>
      </c>
      <c r="N309" s="97">
        <f>K309-M309</f>
        <v>100</v>
      </c>
      <c r="O309" s="256">
        <f>(K309-M309)/M309</f>
        <v>3.6324010170722849E-2</v>
      </c>
      <c r="P309" s="244">
        <v>6076.7</v>
      </c>
      <c r="Q309" s="99">
        <v>1276</v>
      </c>
      <c r="R309" s="100">
        <v>1193</v>
      </c>
      <c r="S309" s="97">
        <f>Q309-R309</f>
        <v>83</v>
      </c>
      <c r="T309" s="257">
        <f>S309/R309</f>
        <v>6.9572506286672262E-2</v>
      </c>
      <c r="U309" s="95">
        <v>1208</v>
      </c>
      <c r="V309" s="96">
        <v>1133</v>
      </c>
      <c r="W309" s="97">
        <f>U309-V309</f>
        <v>75</v>
      </c>
      <c r="X309" s="256">
        <f>(U309-V309)/V309</f>
        <v>6.6195939982347754E-2</v>
      </c>
      <c r="Y309" s="101">
        <f>U309/J309</f>
        <v>25.702127659574469</v>
      </c>
      <c r="Z309" s="102">
        <v>1025</v>
      </c>
      <c r="AA309" s="95">
        <v>620</v>
      </c>
      <c r="AB309" s="95">
        <v>45</v>
      </c>
      <c r="AC309" s="97">
        <f>AA309+AB309</f>
        <v>665</v>
      </c>
      <c r="AD309" s="98">
        <f>AC309/Z309</f>
        <v>0.64878048780487807</v>
      </c>
      <c r="AE309" s="103">
        <f>AD309/0.696754</f>
        <v>0.9311471305580995</v>
      </c>
      <c r="AF309" s="95">
        <v>320</v>
      </c>
      <c r="AG309" s="98">
        <f>AF309/Z309</f>
        <v>0.31219512195121951</v>
      </c>
      <c r="AH309" s="104">
        <f>AG309/0.22283</f>
        <v>1.4010461874577906</v>
      </c>
      <c r="AI309" s="95">
        <v>35</v>
      </c>
      <c r="AJ309" s="95">
        <v>0</v>
      </c>
      <c r="AK309" s="97">
        <f>AI309+AJ309</f>
        <v>35</v>
      </c>
      <c r="AL309" s="98">
        <f>AK309/Z309</f>
        <v>3.4146341463414637E-2</v>
      </c>
      <c r="AM309" s="104">
        <f>AL309/0.072266</f>
        <v>0.4725090839871397</v>
      </c>
      <c r="AN309" s="95">
        <v>0</v>
      </c>
      <c r="AO309" s="87" t="s">
        <v>7</v>
      </c>
      <c r="AP309" s="133" t="s">
        <v>7</v>
      </c>
      <c r="AR309" s="281" t="s">
        <v>214</v>
      </c>
    </row>
    <row r="310" spans="1:44" x14ac:dyDescent="0.2">
      <c r="A310" s="172"/>
      <c r="B310" s="179">
        <v>4620284</v>
      </c>
      <c r="C310" s="88"/>
      <c r="D310" s="89"/>
      <c r="E310" s="90"/>
      <c r="F310" s="90"/>
      <c r="G310" s="91"/>
      <c r="H310" s="92">
        <v>244620284</v>
      </c>
      <c r="I310" s="93">
        <v>0.57999999999999996</v>
      </c>
      <c r="J310" s="94">
        <f>I310*100</f>
        <v>57.999999999999993</v>
      </c>
      <c r="K310" s="95">
        <v>3467</v>
      </c>
      <c r="L310" s="95">
        <v>3362</v>
      </c>
      <c r="M310" s="96">
        <v>3393</v>
      </c>
      <c r="N310" s="97">
        <f>K310-M310</f>
        <v>74</v>
      </c>
      <c r="O310" s="256">
        <f>(K310-M310)/M310</f>
        <v>2.180960801650457E-2</v>
      </c>
      <c r="P310" s="244">
        <v>5957</v>
      </c>
      <c r="Q310" s="99">
        <v>1654</v>
      </c>
      <c r="R310" s="100">
        <v>1629</v>
      </c>
      <c r="S310" s="97">
        <f>Q310-R310</f>
        <v>25</v>
      </c>
      <c r="T310" s="257">
        <f>S310/R310</f>
        <v>1.5346838551258441E-2</v>
      </c>
      <c r="U310" s="95">
        <v>1559</v>
      </c>
      <c r="V310" s="96">
        <v>1578</v>
      </c>
      <c r="W310" s="97">
        <f>U310-V310</f>
        <v>-19</v>
      </c>
      <c r="X310" s="256">
        <f>(U310-V310)/V310</f>
        <v>-1.2040557667934094E-2</v>
      </c>
      <c r="Y310" s="101">
        <f>U310/J310</f>
        <v>26.879310344827591</v>
      </c>
      <c r="Z310" s="102">
        <v>1470</v>
      </c>
      <c r="AA310" s="95">
        <v>930</v>
      </c>
      <c r="AB310" s="95">
        <v>45</v>
      </c>
      <c r="AC310" s="97">
        <f>AA310+AB310</f>
        <v>975</v>
      </c>
      <c r="AD310" s="98">
        <f>AC310/Z310</f>
        <v>0.66326530612244894</v>
      </c>
      <c r="AE310" s="103">
        <f>AD310/0.696754</f>
        <v>0.95193612971357033</v>
      </c>
      <c r="AF310" s="95">
        <v>415</v>
      </c>
      <c r="AG310" s="98">
        <f>AF310/Z310</f>
        <v>0.28231292517006801</v>
      </c>
      <c r="AH310" s="104">
        <f>AG310/0.22283</f>
        <v>1.2669430739580307</v>
      </c>
      <c r="AI310" s="95">
        <v>50</v>
      </c>
      <c r="AJ310" s="95">
        <v>15</v>
      </c>
      <c r="AK310" s="97">
        <f>AI310+AJ310</f>
        <v>65</v>
      </c>
      <c r="AL310" s="98">
        <f>AK310/Z310</f>
        <v>4.4217687074829932E-2</v>
      </c>
      <c r="AM310" s="104">
        <f>AL310/0.072266</f>
        <v>0.61187400817576643</v>
      </c>
      <c r="AN310" s="95">
        <v>10</v>
      </c>
      <c r="AO310" s="87" t="s">
        <v>7</v>
      </c>
      <c r="AP310" s="133" t="s">
        <v>7</v>
      </c>
      <c r="AR310" s="281" t="s">
        <v>214</v>
      </c>
    </row>
    <row r="311" spans="1:44" x14ac:dyDescent="0.2">
      <c r="A311" s="172"/>
      <c r="B311" s="179">
        <v>4620285</v>
      </c>
      <c r="C311" s="88"/>
      <c r="D311" s="89"/>
      <c r="E311" s="90"/>
      <c r="F311" s="90"/>
      <c r="G311" s="91"/>
      <c r="H311" s="92">
        <v>244620285</v>
      </c>
      <c r="I311" s="93">
        <v>1.51</v>
      </c>
      <c r="J311" s="94">
        <f>I311*100</f>
        <v>151</v>
      </c>
      <c r="K311" s="95">
        <v>6577</v>
      </c>
      <c r="L311" s="95">
        <v>6554</v>
      </c>
      <c r="M311" s="96">
        <v>6734</v>
      </c>
      <c r="N311" s="97">
        <f>K311-M311</f>
        <v>-157</v>
      </c>
      <c r="O311" s="256">
        <f>(K311-M311)/M311</f>
        <v>-2.3314523314523314E-2</v>
      </c>
      <c r="P311" s="244">
        <v>4348.7</v>
      </c>
      <c r="Q311" s="99">
        <v>2401</v>
      </c>
      <c r="R311" s="100">
        <v>2421</v>
      </c>
      <c r="S311" s="97">
        <f>Q311-R311</f>
        <v>-20</v>
      </c>
      <c r="T311" s="257">
        <f>S311/R311</f>
        <v>-8.2610491532424616E-3</v>
      </c>
      <c r="U311" s="95">
        <v>2260</v>
      </c>
      <c r="V311" s="96">
        <v>2342</v>
      </c>
      <c r="W311" s="97">
        <f>U311-V311</f>
        <v>-82</v>
      </c>
      <c r="X311" s="256">
        <f>(U311-V311)/V311</f>
        <v>-3.5012809564474806E-2</v>
      </c>
      <c r="Y311" s="101">
        <f>U311/J311</f>
        <v>14.966887417218542</v>
      </c>
      <c r="Z311" s="102">
        <v>2265</v>
      </c>
      <c r="AA311" s="95">
        <v>1240</v>
      </c>
      <c r="AB311" s="95">
        <v>75</v>
      </c>
      <c r="AC311" s="97">
        <f>AA311+AB311</f>
        <v>1315</v>
      </c>
      <c r="AD311" s="98">
        <f>AC311/Z311</f>
        <v>0.58057395143487855</v>
      </c>
      <c r="AE311" s="103">
        <f>AD311/0.696754</f>
        <v>0.83325528297631379</v>
      </c>
      <c r="AF311" s="95">
        <v>730</v>
      </c>
      <c r="AG311" s="98">
        <f>AF311/Z311</f>
        <v>0.32229580573951433</v>
      </c>
      <c r="AH311" s="104">
        <f>AG311/0.22283</f>
        <v>1.4463752894112747</v>
      </c>
      <c r="AI311" s="95">
        <v>160</v>
      </c>
      <c r="AJ311" s="95">
        <v>50</v>
      </c>
      <c r="AK311" s="97">
        <f>AI311+AJ311</f>
        <v>210</v>
      </c>
      <c r="AL311" s="98">
        <f>AK311/Z311</f>
        <v>9.2715231788079472E-2</v>
      </c>
      <c r="AM311" s="104">
        <f>AL311/0.072266</f>
        <v>1.2829716849981938</v>
      </c>
      <c r="AN311" s="95">
        <v>15</v>
      </c>
      <c r="AO311" s="87" t="s">
        <v>7</v>
      </c>
      <c r="AP311" s="133" t="s">
        <v>7</v>
      </c>
      <c r="AR311" s="281" t="s">
        <v>214</v>
      </c>
    </row>
    <row r="312" spans="1:44" x14ac:dyDescent="0.2">
      <c r="A312" s="173"/>
      <c r="B312" s="180">
        <v>4620286</v>
      </c>
      <c r="C312" s="108"/>
      <c r="D312" s="109"/>
      <c r="E312" s="110"/>
      <c r="F312" s="110"/>
      <c r="G312" s="111"/>
      <c r="H312" s="112">
        <v>244620286</v>
      </c>
      <c r="I312" s="113">
        <v>0.79</v>
      </c>
      <c r="J312" s="114">
        <f>I312*100</f>
        <v>79</v>
      </c>
      <c r="K312" s="115">
        <v>5305</v>
      </c>
      <c r="L312" s="115">
        <v>5321</v>
      </c>
      <c r="M312" s="116">
        <v>5262</v>
      </c>
      <c r="N312" s="117">
        <f>K312-M312</f>
        <v>43</v>
      </c>
      <c r="O312" s="277">
        <f>(K312-M312)/M312</f>
        <v>8.171797795515013E-3</v>
      </c>
      <c r="P312" s="246">
        <v>6705</v>
      </c>
      <c r="Q312" s="120">
        <v>2110</v>
      </c>
      <c r="R312" s="121">
        <v>2098</v>
      </c>
      <c r="S312" s="117">
        <f>Q312-R312</f>
        <v>12</v>
      </c>
      <c r="T312" s="278">
        <f>S312/R312</f>
        <v>5.7197330791229741E-3</v>
      </c>
      <c r="U312" s="115">
        <v>1961</v>
      </c>
      <c r="V312" s="116">
        <v>2005</v>
      </c>
      <c r="W312" s="117">
        <f>U312-V312</f>
        <v>-44</v>
      </c>
      <c r="X312" s="277">
        <f>(U312-V312)/V312</f>
        <v>-2.1945137157107233E-2</v>
      </c>
      <c r="Y312" s="122">
        <f>U312/J312</f>
        <v>24.822784810126581</v>
      </c>
      <c r="Z312" s="123">
        <v>2030</v>
      </c>
      <c r="AA312" s="115">
        <v>1140</v>
      </c>
      <c r="AB312" s="115">
        <v>45</v>
      </c>
      <c r="AC312" s="117">
        <f>AA312+AB312</f>
        <v>1185</v>
      </c>
      <c r="AD312" s="118">
        <f>AC312/Z312</f>
        <v>0.58374384236453203</v>
      </c>
      <c r="AE312" s="124">
        <f>AD312/0.696754</f>
        <v>0.83780479532881336</v>
      </c>
      <c r="AF312" s="115">
        <v>745</v>
      </c>
      <c r="AG312" s="118">
        <f>AF312/Z312</f>
        <v>0.36699507389162561</v>
      </c>
      <c r="AH312" s="125">
        <f>AG312/0.22283</f>
        <v>1.6469733603716987</v>
      </c>
      <c r="AI312" s="115">
        <v>75</v>
      </c>
      <c r="AJ312" s="115">
        <v>10</v>
      </c>
      <c r="AK312" s="117">
        <f>AI312+AJ312</f>
        <v>85</v>
      </c>
      <c r="AL312" s="118">
        <f>AK312/Z312</f>
        <v>4.1871921182266007E-2</v>
      </c>
      <c r="AM312" s="125">
        <f>AL312/0.072266</f>
        <v>0.5794138485908451</v>
      </c>
      <c r="AN312" s="115">
        <v>10</v>
      </c>
      <c r="AO312" s="106" t="s">
        <v>6</v>
      </c>
      <c r="AP312" s="119" t="s">
        <v>6</v>
      </c>
      <c r="AR312" s="281" t="s">
        <v>214</v>
      </c>
    </row>
    <row r="313" spans="1:44" x14ac:dyDescent="0.2">
      <c r="A313" s="173"/>
      <c r="B313" s="180">
        <v>4620287.01</v>
      </c>
      <c r="C313" s="108"/>
      <c r="D313" s="109"/>
      <c r="E313" s="110"/>
      <c r="F313" s="110"/>
      <c r="G313" s="111"/>
      <c r="H313" s="112">
        <v>244620287.00999999</v>
      </c>
      <c r="I313" s="113">
        <v>0.54</v>
      </c>
      <c r="J313" s="114">
        <f>I313*100</f>
        <v>54</v>
      </c>
      <c r="K313" s="115">
        <v>6641</v>
      </c>
      <c r="L313" s="115">
        <v>6158</v>
      </c>
      <c r="M313" s="116">
        <v>6214</v>
      </c>
      <c r="N313" s="117">
        <f>K313-M313</f>
        <v>427</v>
      </c>
      <c r="O313" s="277">
        <f>(K313-M313)/M313</f>
        <v>6.8715803025426458E-2</v>
      </c>
      <c r="P313" s="246">
        <v>12376.1</v>
      </c>
      <c r="Q313" s="120">
        <v>3354</v>
      </c>
      <c r="R313" s="121">
        <v>3023</v>
      </c>
      <c r="S313" s="117">
        <f>Q313-R313</f>
        <v>331</v>
      </c>
      <c r="T313" s="278">
        <f>S313/R313</f>
        <v>0.10949388025140588</v>
      </c>
      <c r="U313" s="115">
        <v>3056</v>
      </c>
      <c r="V313" s="116">
        <v>2859</v>
      </c>
      <c r="W313" s="117">
        <f>U313-V313</f>
        <v>197</v>
      </c>
      <c r="X313" s="277">
        <f>(U313-V313)/V313</f>
        <v>6.8905211612451903E-2</v>
      </c>
      <c r="Y313" s="122">
        <f>U313/J313</f>
        <v>56.592592592592595</v>
      </c>
      <c r="Z313" s="123">
        <v>2655</v>
      </c>
      <c r="AA313" s="115">
        <v>1190</v>
      </c>
      <c r="AB313" s="115">
        <v>55</v>
      </c>
      <c r="AC313" s="117">
        <f>AA313+AB313</f>
        <v>1245</v>
      </c>
      <c r="AD313" s="118">
        <f>AC313/Z313</f>
        <v>0.46892655367231639</v>
      </c>
      <c r="AE313" s="124">
        <f>AD313/0.696754</f>
        <v>0.6730159477696811</v>
      </c>
      <c r="AF313" s="115">
        <v>1150</v>
      </c>
      <c r="AG313" s="118">
        <f>AF313/Z313</f>
        <v>0.43314500941619588</v>
      </c>
      <c r="AH313" s="125">
        <f>AG313/0.22283</f>
        <v>1.9438361505012605</v>
      </c>
      <c r="AI313" s="115">
        <v>200</v>
      </c>
      <c r="AJ313" s="115">
        <v>20</v>
      </c>
      <c r="AK313" s="117">
        <f>AI313+AJ313</f>
        <v>220</v>
      </c>
      <c r="AL313" s="118">
        <f>AK313/Z313</f>
        <v>8.2862523540489647E-2</v>
      </c>
      <c r="AM313" s="125">
        <f>AL313/0.072266</f>
        <v>1.14663221349583</v>
      </c>
      <c r="AN313" s="115">
        <v>40</v>
      </c>
      <c r="AO313" s="106" t="s">
        <v>6</v>
      </c>
      <c r="AP313" s="119" t="s">
        <v>6</v>
      </c>
      <c r="AR313" s="281" t="s">
        <v>214</v>
      </c>
    </row>
    <row r="314" spans="1:44" x14ac:dyDescent="0.2">
      <c r="A314" s="172"/>
      <c r="B314" s="179">
        <v>4620287.0199999996</v>
      </c>
      <c r="C314" s="88"/>
      <c r="D314" s="89"/>
      <c r="E314" s="90"/>
      <c r="F314" s="90"/>
      <c r="G314" s="91"/>
      <c r="H314" s="92">
        <v>244620287.02000001</v>
      </c>
      <c r="I314" s="93">
        <v>1.1100000000000001</v>
      </c>
      <c r="J314" s="94">
        <f>I314*100</f>
        <v>111.00000000000001</v>
      </c>
      <c r="K314" s="95">
        <v>4642</v>
      </c>
      <c r="L314" s="95">
        <v>4494</v>
      </c>
      <c r="M314" s="96">
        <v>4405</v>
      </c>
      <c r="N314" s="97">
        <f>K314-M314</f>
        <v>237</v>
      </c>
      <c r="O314" s="256">
        <f>(K314-M314)/M314</f>
        <v>5.3802497162315548E-2</v>
      </c>
      <c r="P314" s="244">
        <v>4193.7</v>
      </c>
      <c r="Q314" s="99">
        <v>1840</v>
      </c>
      <c r="R314" s="100">
        <v>1783</v>
      </c>
      <c r="S314" s="97">
        <f>Q314-R314</f>
        <v>57</v>
      </c>
      <c r="T314" s="257">
        <f>S314/R314</f>
        <v>3.1968592260235559E-2</v>
      </c>
      <c r="U314" s="95">
        <v>1739</v>
      </c>
      <c r="V314" s="96">
        <v>1720</v>
      </c>
      <c r="W314" s="97">
        <f>U314-V314</f>
        <v>19</v>
      </c>
      <c r="X314" s="256">
        <f>(U314-V314)/V314</f>
        <v>1.1046511627906977E-2</v>
      </c>
      <c r="Y314" s="101">
        <f>U314/J314</f>
        <v>15.666666666666664</v>
      </c>
      <c r="Z314" s="102">
        <v>1750</v>
      </c>
      <c r="AA314" s="95">
        <v>1260</v>
      </c>
      <c r="AB314" s="95">
        <v>40</v>
      </c>
      <c r="AC314" s="97">
        <f>AA314+AB314</f>
        <v>1300</v>
      </c>
      <c r="AD314" s="98">
        <f>AC314/Z314</f>
        <v>0.74285714285714288</v>
      </c>
      <c r="AE314" s="103">
        <f>AD314/0.696754</f>
        <v>1.0661684652791987</v>
      </c>
      <c r="AF314" s="95">
        <v>375</v>
      </c>
      <c r="AG314" s="98">
        <f>AF314/Z314</f>
        <v>0.21428571428571427</v>
      </c>
      <c r="AH314" s="104">
        <f>AG314/0.22283</f>
        <v>0.96165558625730052</v>
      </c>
      <c r="AI314" s="95">
        <v>50</v>
      </c>
      <c r="AJ314" s="95">
        <v>10</v>
      </c>
      <c r="AK314" s="97">
        <f>AI314+AJ314</f>
        <v>60</v>
      </c>
      <c r="AL314" s="98">
        <f>AK314/Z314</f>
        <v>3.4285714285714287E-2</v>
      </c>
      <c r="AM314" s="104">
        <f>AL314/0.072266</f>
        <v>0.47443769249320966</v>
      </c>
      <c r="AN314" s="95">
        <v>15</v>
      </c>
      <c r="AO314" s="87" t="s">
        <v>7</v>
      </c>
      <c r="AP314" s="133" t="s">
        <v>7</v>
      </c>
      <c r="AR314" s="281" t="s">
        <v>214</v>
      </c>
    </row>
    <row r="315" spans="1:44" x14ac:dyDescent="0.2">
      <c r="A315" s="172"/>
      <c r="B315" s="179">
        <v>4620288</v>
      </c>
      <c r="C315" s="88"/>
      <c r="D315" s="89"/>
      <c r="E315" s="90"/>
      <c r="F315" s="90"/>
      <c r="G315" s="91"/>
      <c r="H315" s="92">
        <v>244620288</v>
      </c>
      <c r="I315" s="93">
        <v>1.89</v>
      </c>
      <c r="J315" s="94">
        <f>I315*100</f>
        <v>189</v>
      </c>
      <c r="K315" s="95">
        <v>1519</v>
      </c>
      <c r="L315" s="95">
        <v>1581</v>
      </c>
      <c r="M315" s="96">
        <v>1567</v>
      </c>
      <c r="N315" s="97">
        <f>K315-M315</f>
        <v>-48</v>
      </c>
      <c r="O315" s="256">
        <f>(K315-M315)/M315</f>
        <v>-3.0631780472239949E-2</v>
      </c>
      <c r="P315" s="244">
        <v>805.1</v>
      </c>
      <c r="Q315" s="99">
        <v>415</v>
      </c>
      <c r="R315" s="100">
        <v>648</v>
      </c>
      <c r="S315" s="97">
        <f>Q315-R315</f>
        <v>-233</v>
      </c>
      <c r="T315" s="257">
        <f>S315/R315</f>
        <v>-0.35956790123456789</v>
      </c>
      <c r="U315" s="95">
        <v>404</v>
      </c>
      <c r="V315" s="96">
        <v>639</v>
      </c>
      <c r="W315" s="97">
        <f>U315-V315</f>
        <v>-235</v>
      </c>
      <c r="X315" s="256">
        <f>(U315-V315)/V315</f>
        <v>-0.36776212832550859</v>
      </c>
      <c r="Y315" s="101">
        <f>U315/J315</f>
        <v>2.1375661375661377</v>
      </c>
      <c r="Z315" s="102">
        <v>600</v>
      </c>
      <c r="AA315" s="95">
        <v>520</v>
      </c>
      <c r="AB315" s="95">
        <v>30</v>
      </c>
      <c r="AC315" s="97">
        <f>AA315+AB315</f>
        <v>550</v>
      </c>
      <c r="AD315" s="98">
        <f>AC315/Z315</f>
        <v>0.91666666666666663</v>
      </c>
      <c r="AE315" s="103">
        <f>AD315/0.696754</f>
        <v>1.3156245485015754</v>
      </c>
      <c r="AF315" s="95">
        <v>50</v>
      </c>
      <c r="AG315" s="98">
        <f>AF315/Z315</f>
        <v>8.3333333333333329E-2</v>
      </c>
      <c r="AH315" s="104">
        <f>AG315/0.22283</f>
        <v>0.37397717243339462</v>
      </c>
      <c r="AI315" s="95">
        <v>0</v>
      </c>
      <c r="AJ315" s="95">
        <v>0</v>
      </c>
      <c r="AK315" s="97">
        <f>AI315+AJ315</f>
        <v>0</v>
      </c>
      <c r="AL315" s="98">
        <f>AK315/Z315</f>
        <v>0</v>
      </c>
      <c r="AM315" s="104">
        <f>AL315/0.072266</f>
        <v>0</v>
      </c>
      <c r="AN315" s="95">
        <v>0</v>
      </c>
      <c r="AO315" s="87" t="s">
        <v>7</v>
      </c>
      <c r="AP315" s="133" t="s">
        <v>7</v>
      </c>
      <c r="AR315" s="281" t="s">
        <v>214</v>
      </c>
    </row>
    <row r="316" spans="1:44" x14ac:dyDescent="0.2">
      <c r="A316" s="172"/>
      <c r="B316" s="179">
        <v>4620290.01</v>
      </c>
      <c r="C316" s="88"/>
      <c r="D316" s="89"/>
      <c r="E316" s="90"/>
      <c r="F316" s="90"/>
      <c r="G316" s="91"/>
      <c r="H316" s="92">
        <v>244620290.00999999</v>
      </c>
      <c r="I316" s="93">
        <v>1.2</v>
      </c>
      <c r="J316" s="94">
        <f>I316*100</f>
        <v>120</v>
      </c>
      <c r="K316" s="95">
        <v>2655</v>
      </c>
      <c r="L316" s="95">
        <v>2245</v>
      </c>
      <c r="M316" s="96">
        <v>1906</v>
      </c>
      <c r="N316" s="97">
        <f>K316-M316</f>
        <v>749</v>
      </c>
      <c r="O316" s="256">
        <f>(K316-M316)/M316</f>
        <v>0.39296956977964326</v>
      </c>
      <c r="P316" s="244">
        <v>2204.8000000000002</v>
      </c>
      <c r="Q316" s="99">
        <v>1021</v>
      </c>
      <c r="R316" s="100">
        <v>787</v>
      </c>
      <c r="S316" s="97">
        <f>Q316-R316</f>
        <v>234</v>
      </c>
      <c r="T316" s="257">
        <f>S316/R316</f>
        <v>0.29733163913595934</v>
      </c>
      <c r="U316" s="95">
        <v>1001</v>
      </c>
      <c r="V316" s="96">
        <v>762</v>
      </c>
      <c r="W316" s="97">
        <f>U316-V316</f>
        <v>239</v>
      </c>
      <c r="X316" s="256">
        <f>(U316-V316)/V316</f>
        <v>0.31364829396325461</v>
      </c>
      <c r="Y316" s="101">
        <f>U316/J316</f>
        <v>8.3416666666666668</v>
      </c>
      <c r="Z316" s="102">
        <v>1310</v>
      </c>
      <c r="AA316" s="95">
        <v>915</v>
      </c>
      <c r="AB316" s="95">
        <v>20</v>
      </c>
      <c r="AC316" s="97">
        <f>AA316+AB316</f>
        <v>935</v>
      </c>
      <c r="AD316" s="98">
        <f>AC316/Z316</f>
        <v>0.7137404580152672</v>
      </c>
      <c r="AE316" s="103">
        <f>AD316/0.696754</f>
        <v>1.0243794194439748</v>
      </c>
      <c r="AF316" s="95">
        <v>325</v>
      </c>
      <c r="AG316" s="98">
        <f>AF316/Z316</f>
        <v>0.24809160305343511</v>
      </c>
      <c r="AH316" s="104">
        <f>AG316/0.22283</f>
        <v>1.1133671545727017</v>
      </c>
      <c r="AI316" s="95">
        <v>45</v>
      </c>
      <c r="AJ316" s="95">
        <v>0</v>
      </c>
      <c r="AK316" s="97">
        <f>AI316+AJ316</f>
        <v>45</v>
      </c>
      <c r="AL316" s="98">
        <f>AK316/Z316</f>
        <v>3.4351145038167941E-2</v>
      </c>
      <c r="AM316" s="104">
        <f>AL316/0.072266</f>
        <v>0.47534310793689899</v>
      </c>
      <c r="AN316" s="95">
        <v>0</v>
      </c>
      <c r="AO316" s="87" t="s">
        <v>7</v>
      </c>
      <c r="AP316" s="119" t="s">
        <v>6</v>
      </c>
      <c r="AR316" s="281" t="s">
        <v>214</v>
      </c>
    </row>
    <row r="317" spans="1:44" x14ac:dyDescent="0.2">
      <c r="A317" s="172"/>
      <c r="B317" s="179">
        <v>4620290.0199999996</v>
      </c>
      <c r="C317" s="88"/>
      <c r="D317" s="89"/>
      <c r="E317" s="90"/>
      <c r="F317" s="90"/>
      <c r="G317" s="91"/>
      <c r="H317" s="92">
        <v>244620290.02000001</v>
      </c>
      <c r="I317" s="93">
        <v>1.8</v>
      </c>
      <c r="J317" s="94">
        <f>I317*100</f>
        <v>180</v>
      </c>
      <c r="K317" s="95">
        <v>5738</v>
      </c>
      <c r="L317" s="95">
        <v>5934</v>
      </c>
      <c r="M317" s="96">
        <v>6057</v>
      </c>
      <c r="N317" s="97">
        <f>K317-M317</f>
        <v>-319</v>
      </c>
      <c r="O317" s="256">
        <f>(K317-M317)/M317</f>
        <v>-5.2666336470199769E-2</v>
      </c>
      <c r="P317" s="244">
        <v>3188.5</v>
      </c>
      <c r="Q317" s="99">
        <v>2283</v>
      </c>
      <c r="R317" s="100">
        <v>2159</v>
      </c>
      <c r="S317" s="97">
        <f>Q317-R317</f>
        <v>124</v>
      </c>
      <c r="T317" s="257">
        <f>S317/R317</f>
        <v>5.7433997220935618E-2</v>
      </c>
      <c r="U317" s="95">
        <v>2227</v>
      </c>
      <c r="V317" s="96">
        <v>2125</v>
      </c>
      <c r="W317" s="97">
        <f>U317-V317</f>
        <v>102</v>
      </c>
      <c r="X317" s="256">
        <f>(U317-V317)/V317</f>
        <v>4.8000000000000001E-2</v>
      </c>
      <c r="Y317" s="101">
        <f>U317/J317</f>
        <v>12.372222222222222</v>
      </c>
      <c r="Z317" s="102">
        <v>2725</v>
      </c>
      <c r="AA317" s="95">
        <v>1835</v>
      </c>
      <c r="AB317" s="95">
        <v>80</v>
      </c>
      <c r="AC317" s="97">
        <f>AA317+AB317</f>
        <v>1915</v>
      </c>
      <c r="AD317" s="98">
        <f>AC317/Z317</f>
        <v>0.70275229357798163</v>
      </c>
      <c r="AE317" s="103">
        <f>AD317/0.696754</f>
        <v>1.0086089115785222</v>
      </c>
      <c r="AF317" s="95">
        <v>680</v>
      </c>
      <c r="AG317" s="98">
        <f>AF317/Z317</f>
        <v>0.24954128440366974</v>
      </c>
      <c r="AH317" s="104">
        <f>AG317/0.22283</f>
        <v>1.1198729273601837</v>
      </c>
      <c r="AI317" s="95">
        <v>105</v>
      </c>
      <c r="AJ317" s="95">
        <v>0</v>
      </c>
      <c r="AK317" s="97">
        <f>AI317+AJ317</f>
        <v>105</v>
      </c>
      <c r="AL317" s="98">
        <f>AK317/Z317</f>
        <v>3.8532110091743121E-2</v>
      </c>
      <c r="AM317" s="104">
        <f>AL317/0.072266</f>
        <v>0.53319832413227686</v>
      </c>
      <c r="AN317" s="95">
        <v>25</v>
      </c>
      <c r="AO317" s="87" t="s">
        <v>7</v>
      </c>
      <c r="AP317" s="133" t="s">
        <v>7</v>
      </c>
      <c r="AR317" s="281" t="s">
        <v>214</v>
      </c>
    </row>
    <row r="318" spans="1:44" x14ac:dyDescent="0.2">
      <c r="A318" s="172"/>
      <c r="B318" s="179">
        <v>4620290.03</v>
      </c>
      <c r="C318" s="88"/>
      <c r="D318" s="89"/>
      <c r="E318" s="90"/>
      <c r="F318" s="90"/>
      <c r="G318" s="91"/>
      <c r="H318" s="92">
        <v>244620290.03</v>
      </c>
      <c r="I318" s="93">
        <v>0.64</v>
      </c>
      <c r="J318" s="94">
        <f>I318*100</f>
        <v>64</v>
      </c>
      <c r="K318" s="95">
        <v>4171</v>
      </c>
      <c r="L318" s="95">
        <v>4167</v>
      </c>
      <c r="M318" s="96">
        <v>4248</v>
      </c>
      <c r="N318" s="97">
        <f>K318-M318</f>
        <v>-77</v>
      </c>
      <c r="O318" s="256">
        <f>(K318-M318)/M318</f>
        <v>-1.8126177024482108E-2</v>
      </c>
      <c r="P318" s="244">
        <v>6526.4</v>
      </c>
      <c r="Q318" s="99">
        <v>1778</v>
      </c>
      <c r="R318" s="100">
        <v>1720</v>
      </c>
      <c r="S318" s="97">
        <f>Q318-R318</f>
        <v>58</v>
      </c>
      <c r="T318" s="257">
        <f>S318/R318</f>
        <v>3.3720930232558143E-2</v>
      </c>
      <c r="U318" s="95">
        <v>1734</v>
      </c>
      <c r="V318" s="96">
        <v>1681</v>
      </c>
      <c r="W318" s="97">
        <f>U318-V318</f>
        <v>53</v>
      </c>
      <c r="X318" s="256">
        <f>(U318-V318)/V318</f>
        <v>3.1528851873884593E-2</v>
      </c>
      <c r="Y318" s="101">
        <f>U318/J318</f>
        <v>27.09375</v>
      </c>
      <c r="Z318" s="102">
        <v>1905</v>
      </c>
      <c r="AA318" s="95">
        <v>1275</v>
      </c>
      <c r="AB318" s="95">
        <v>65</v>
      </c>
      <c r="AC318" s="97">
        <f>AA318+AB318</f>
        <v>1340</v>
      </c>
      <c r="AD318" s="98">
        <f>AC318/Z318</f>
        <v>0.70341207349081369</v>
      </c>
      <c r="AE318" s="103">
        <f>AD318/0.696754</f>
        <v>1.0095558453784459</v>
      </c>
      <c r="AF318" s="95">
        <v>485</v>
      </c>
      <c r="AG318" s="98">
        <f>AF318/Z318</f>
        <v>0.25459317585301838</v>
      </c>
      <c r="AH318" s="104">
        <f>AG318/0.22283</f>
        <v>1.142544432316198</v>
      </c>
      <c r="AI318" s="95">
        <v>55</v>
      </c>
      <c r="AJ318" s="95">
        <v>0</v>
      </c>
      <c r="AK318" s="97">
        <f>AI318+AJ318</f>
        <v>55</v>
      </c>
      <c r="AL318" s="98">
        <f>AK318/Z318</f>
        <v>2.8871391076115485E-2</v>
      </c>
      <c r="AM318" s="104">
        <f>AL318/0.072266</f>
        <v>0.39951555470228717</v>
      </c>
      <c r="AN318" s="95">
        <v>20</v>
      </c>
      <c r="AO318" s="87" t="s">
        <v>7</v>
      </c>
      <c r="AP318" s="133" t="s">
        <v>7</v>
      </c>
      <c r="AR318" s="281" t="s">
        <v>214</v>
      </c>
    </row>
    <row r="319" spans="1:44" x14ac:dyDescent="0.2">
      <c r="A319" s="172"/>
      <c r="B319" s="179">
        <v>4620290.04</v>
      </c>
      <c r="C319" s="88"/>
      <c r="D319" s="89"/>
      <c r="E319" s="90"/>
      <c r="F319" s="90"/>
      <c r="G319" s="91"/>
      <c r="H319" s="92">
        <v>244620290.03999999</v>
      </c>
      <c r="I319" s="93">
        <v>2.83</v>
      </c>
      <c r="J319" s="94">
        <f>I319*100</f>
        <v>283</v>
      </c>
      <c r="K319" s="95">
        <v>6889</v>
      </c>
      <c r="L319" s="95">
        <v>6731</v>
      </c>
      <c r="M319" s="96">
        <v>6511</v>
      </c>
      <c r="N319" s="97">
        <f>K319-M319</f>
        <v>378</v>
      </c>
      <c r="O319" s="256">
        <f>(K319-M319)/M319</f>
        <v>5.8055598218399632E-2</v>
      </c>
      <c r="P319" s="244">
        <v>2430.9</v>
      </c>
      <c r="Q319" s="99">
        <v>2538</v>
      </c>
      <c r="R319" s="100">
        <v>2260</v>
      </c>
      <c r="S319" s="97">
        <f>Q319-R319</f>
        <v>278</v>
      </c>
      <c r="T319" s="257">
        <f>S319/R319</f>
        <v>0.12300884955752213</v>
      </c>
      <c r="U319" s="95">
        <v>2445</v>
      </c>
      <c r="V319" s="96">
        <v>2205</v>
      </c>
      <c r="W319" s="97">
        <f>U319-V319</f>
        <v>240</v>
      </c>
      <c r="X319" s="256">
        <f>(U319-V319)/V319</f>
        <v>0.10884353741496598</v>
      </c>
      <c r="Y319" s="101">
        <f>U319/J319</f>
        <v>8.639575971731448</v>
      </c>
      <c r="Z319" s="102">
        <v>3275</v>
      </c>
      <c r="AA319" s="95">
        <v>2340</v>
      </c>
      <c r="AB319" s="95">
        <v>120</v>
      </c>
      <c r="AC319" s="97">
        <f>AA319+AB319</f>
        <v>2460</v>
      </c>
      <c r="AD319" s="98">
        <f>AC319/Z319</f>
        <v>0.75114503816793898</v>
      </c>
      <c r="AE319" s="103">
        <f>AD319/0.696754</f>
        <v>1.078063474580611</v>
      </c>
      <c r="AF319" s="95">
        <v>710</v>
      </c>
      <c r="AG319" s="98">
        <f>AF319/Z319</f>
        <v>0.21679389312977099</v>
      </c>
      <c r="AH319" s="104">
        <f>AG319/0.22283</f>
        <v>0.97291160584199154</v>
      </c>
      <c r="AI319" s="95">
        <v>95</v>
      </c>
      <c r="AJ319" s="95">
        <v>0</v>
      </c>
      <c r="AK319" s="97">
        <f>AI319+AJ319</f>
        <v>95</v>
      </c>
      <c r="AL319" s="98">
        <f>AK319/Z319</f>
        <v>2.9007633587786259E-2</v>
      </c>
      <c r="AM319" s="104">
        <f>AL319/0.072266</f>
        <v>0.40140084670227022</v>
      </c>
      <c r="AN319" s="95">
        <v>20</v>
      </c>
      <c r="AO319" s="87" t="s">
        <v>7</v>
      </c>
      <c r="AP319" s="133" t="s">
        <v>7</v>
      </c>
      <c r="AR319" s="281" t="s">
        <v>214</v>
      </c>
    </row>
    <row r="320" spans="1:44" x14ac:dyDescent="0.2">
      <c r="A320" s="172"/>
      <c r="B320" s="179">
        <v>4620290.05</v>
      </c>
      <c r="C320" s="88"/>
      <c r="D320" s="89"/>
      <c r="E320" s="90"/>
      <c r="F320" s="90"/>
      <c r="G320" s="91"/>
      <c r="H320" s="92">
        <v>244620290.05000001</v>
      </c>
      <c r="I320" s="93">
        <v>2.2200000000000002</v>
      </c>
      <c r="J320" s="94">
        <f>I320*100</f>
        <v>222.00000000000003</v>
      </c>
      <c r="K320" s="95">
        <v>5100</v>
      </c>
      <c r="L320" s="95">
        <v>5778</v>
      </c>
      <c r="M320" s="96">
        <v>6229</v>
      </c>
      <c r="N320" s="97">
        <f>K320-M320</f>
        <v>-1129</v>
      </c>
      <c r="O320" s="256">
        <f>(K320-M320)/M320</f>
        <v>-0.18124899662867233</v>
      </c>
      <c r="P320" s="244">
        <v>2296.6999999999998</v>
      </c>
      <c r="Q320" s="99">
        <v>2450</v>
      </c>
      <c r="R320" s="100">
        <v>3093</v>
      </c>
      <c r="S320" s="97">
        <f>Q320-R320</f>
        <v>-643</v>
      </c>
      <c r="T320" s="257">
        <f>S320/R320</f>
        <v>-0.20788878111865502</v>
      </c>
      <c r="U320" s="95">
        <v>2357</v>
      </c>
      <c r="V320" s="96">
        <v>3042</v>
      </c>
      <c r="W320" s="97">
        <f>U320-V320</f>
        <v>-685</v>
      </c>
      <c r="X320" s="256">
        <f>(U320-V320)/V320</f>
        <v>-0.22518080210387903</v>
      </c>
      <c r="Y320" s="101">
        <f>U320/J320</f>
        <v>10.617117117117116</v>
      </c>
      <c r="Z320" s="102">
        <v>1705</v>
      </c>
      <c r="AA320" s="95">
        <v>1150</v>
      </c>
      <c r="AB320" s="95">
        <v>75</v>
      </c>
      <c r="AC320" s="97">
        <f>AA320+AB320</f>
        <v>1225</v>
      </c>
      <c r="AD320" s="98">
        <f>AC320/Z320</f>
        <v>0.71847507331378302</v>
      </c>
      <c r="AE320" s="103">
        <f>AD320/0.696754</f>
        <v>1.0311746661142713</v>
      </c>
      <c r="AF320" s="95">
        <v>415</v>
      </c>
      <c r="AG320" s="98">
        <f>AF320/Z320</f>
        <v>0.24340175953079179</v>
      </c>
      <c r="AH320" s="104">
        <f>AG320/0.22283</f>
        <v>1.092320421535663</v>
      </c>
      <c r="AI320" s="95">
        <v>50</v>
      </c>
      <c r="AJ320" s="95">
        <v>0</v>
      </c>
      <c r="AK320" s="97">
        <f>AI320+AJ320</f>
        <v>50</v>
      </c>
      <c r="AL320" s="98">
        <f>AK320/Z320</f>
        <v>2.932551319648094E-2</v>
      </c>
      <c r="AM320" s="104">
        <f>AL320/0.072266</f>
        <v>0.40579959035342955</v>
      </c>
      <c r="AN320" s="95">
        <v>10</v>
      </c>
      <c r="AO320" s="87" t="s">
        <v>7</v>
      </c>
      <c r="AP320" s="133" t="s">
        <v>7</v>
      </c>
      <c r="AQ320" s="188" t="s">
        <v>168</v>
      </c>
      <c r="AR320" s="281" t="s">
        <v>214</v>
      </c>
    </row>
    <row r="321" spans="1:45" x14ac:dyDescent="0.2">
      <c r="A321" s="172"/>
      <c r="B321" s="179">
        <v>4620290.0599999996</v>
      </c>
      <c r="C321" s="88"/>
      <c r="D321" s="89"/>
      <c r="E321" s="90"/>
      <c r="F321" s="90"/>
      <c r="G321" s="91"/>
      <c r="H321" s="92">
        <v>244620290.06</v>
      </c>
      <c r="I321" s="93">
        <v>0.9</v>
      </c>
      <c r="J321" s="94">
        <f>I321*100</f>
        <v>90</v>
      </c>
      <c r="K321" s="95">
        <v>5381</v>
      </c>
      <c r="L321" s="95">
        <v>5700</v>
      </c>
      <c r="M321" s="96">
        <v>5984</v>
      </c>
      <c r="N321" s="97">
        <f>K321-M321</f>
        <v>-603</v>
      </c>
      <c r="O321" s="256">
        <f>(K321-M321)/M321</f>
        <v>-0.10076871657754011</v>
      </c>
      <c r="P321" s="244">
        <v>6002.2</v>
      </c>
      <c r="Q321" s="99">
        <v>2059</v>
      </c>
      <c r="R321" s="100">
        <v>2045</v>
      </c>
      <c r="S321" s="97">
        <f>Q321-R321</f>
        <v>14</v>
      </c>
      <c r="T321" s="257">
        <f>S321/R321</f>
        <v>6.8459657701711489E-3</v>
      </c>
      <c r="U321" s="95">
        <v>1982</v>
      </c>
      <c r="V321" s="96">
        <v>1999</v>
      </c>
      <c r="W321" s="97">
        <f>U321-V321</f>
        <v>-17</v>
      </c>
      <c r="X321" s="256">
        <f>(U321-V321)/V321</f>
        <v>-8.5042521260630319E-3</v>
      </c>
      <c r="Y321" s="101">
        <f>U321/J321</f>
        <v>22.022222222222222</v>
      </c>
      <c r="Z321" s="102">
        <v>2335</v>
      </c>
      <c r="AA321" s="95">
        <v>1585</v>
      </c>
      <c r="AB321" s="95">
        <v>75</v>
      </c>
      <c r="AC321" s="97">
        <f>AA321+AB321</f>
        <v>1660</v>
      </c>
      <c r="AD321" s="98">
        <f>AC321/Z321</f>
        <v>0.71092077087794436</v>
      </c>
      <c r="AE321" s="103">
        <f>AD321/0.696754</f>
        <v>1.0203325289527501</v>
      </c>
      <c r="AF321" s="95">
        <v>600</v>
      </c>
      <c r="AG321" s="98">
        <f>AF321/Z321</f>
        <v>0.2569593147751606</v>
      </c>
      <c r="AH321" s="104">
        <f>AG321/0.22283</f>
        <v>1.153163015640446</v>
      </c>
      <c r="AI321" s="95">
        <v>55</v>
      </c>
      <c r="AJ321" s="95">
        <v>0</v>
      </c>
      <c r="AK321" s="97">
        <f>AI321+AJ321</f>
        <v>55</v>
      </c>
      <c r="AL321" s="98">
        <f>AK321/Z321</f>
        <v>2.3554603854389723E-2</v>
      </c>
      <c r="AM321" s="104">
        <f>AL321/0.072266</f>
        <v>0.32594309709115937</v>
      </c>
      <c r="AN321" s="95">
        <v>15</v>
      </c>
      <c r="AO321" s="87" t="s">
        <v>7</v>
      </c>
      <c r="AP321" s="133" t="s">
        <v>7</v>
      </c>
      <c r="AR321" s="281" t="s">
        <v>214</v>
      </c>
      <c r="AS321" s="267"/>
    </row>
    <row r="322" spans="1:45" x14ac:dyDescent="0.2">
      <c r="A322" s="172"/>
      <c r="B322" s="179">
        <v>4620290.07</v>
      </c>
      <c r="C322" s="88"/>
      <c r="D322" s="89"/>
      <c r="E322" s="90"/>
      <c r="F322" s="90"/>
      <c r="G322" s="91"/>
      <c r="H322" s="92">
        <v>244620290.06999999</v>
      </c>
      <c r="I322" s="93">
        <v>0.57999999999999996</v>
      </c>
      <c r="J322" s="94">
        <f>I322*100</f>
        <v>57.999999999999993</v>
      </c>
      <c r="K322" s="95">
        <v>4121</v>
      </c>
      <c r="L322" s="95">
        <v>4007</v>
      </c>
      <c r="M322" s="96">
        <v>3736</v>
      </c>
      <c r="N322" s="97">
        <f>K322-M322</f>
        <v>385</v>
      </c>
      <c r="O322" s="256">
        <f>(K322-M322)/M322</f>
        <v>0.10305139186295503</v>
      </c>
      <c r="P322" s="244">
        <v>7075.9</v>
      </c>
      <c r="Q322" s="99">
        <v>1595</v>
      </c>
      <c r="R322" s="100">
        <v>1385</v>
      </c>
      <c r="S322" s="97">
        <f>Q322-R322</f>
        <v>210</v>
      </c>
      <c r="T322" s="257">
        <f>S322/R322</f>
        <v>0.15162454873646208</v>
      </c>
      <c r="U322" s="95">
        <v>1573</v>
      </c>
      <c r="V322" s="96">
        <v>1358</v>
      </c>
      <c r="W322" s="97">
        <f>U322-V322</f>
        <v>215</v>
      </c>
      <c r="X322" s="256">
        <f>(U322-V322)/V322</f>
        <v>0.15832106038291605</v>
      </c>
      <c r="Y322" s="101">
        <f>U322/J322</f>
        <v>27.120689655172416</v>
      </c>
      <c r="Z322" s="102">
        <v>1875</v>
      </c>
      <c r="AA322" s="95">
        <v>1275</v>
      </c>
      <c r="AB322" s="95">
        <v>75</v>
      </c>
      <c r="AC322" s="97">
        <f>AA322+AB322</f>
        <v>1350</v>
      </c>
      <c r="AD322" s="98">
        <f>AC322/Z322</f>
        <v>0.72</v>
      </c>
      <c r="AE322" s="103">
        <f>AD322/0.696754</f>
        <v>1.0333632817321465</v>
      </c>
      <c r="AF322" s="95">
        <v>490</v>
      </c>
      <c r="AG322" s="98">
        <f>AF322/Z322</f>
        <v>0.26133333333333331</v>
      </c>
      <c r="AH322" s="104">
        <f>AG322/0.22283</f>
        <v>1.1727924127511256</v>
      </c>
      <c r="AI322" s="95">
        <v>15</v>
      </c>
      <c r="AJ322" s="95">
        <v>10</v>
      </c>
      <c r="AK322" s="97">
        <f>AI322+AJ322</f>
        <v>25</v>
      </c>
      <c r="AL322" s="98">
        <f>AK322/Z322</f>
        <v>1.3333333333333334E-2</v>
      </c>
      <c r="AM322" s="104">
        <f>AL322/0.072266</f>
        <v>0.18450354708069264</v>
      </c>
      <c r="AN322" s="95">
        <v>15</v>
      </c>
      <c r="AO322" s="87" t="s">
        <v>7</v>
      </c>
      <c r="AP322" s="133" t="s">
        <v>7</v>
      </c>
      <c r="AR322" s="281" t="s">
        <v>214</v>
      </c>
    </row>
    <row r="323" spans="1:45" x14ac:dyDescent="0.2">
      <c r="A323" s="172"/>
      <c r="B323" s="179">
        <v>4620290.08</v>
      </c>
      <c r="C323" s="88"/>
      <c r="D323" s="89"/>
      <c r="E323" s="90"/>
      <c r="F323" s="90"/>
      <c r="G323" s="91"/>
      <c r="H323" s="92">
        <v>244620290.08000001</v>
      </c>
      <c r="I323" s="93">
        <v>1.1299999999999999</v>
      </c>
      <c r="J323" s="94">
        <f>I323*100</f>
        <v>112.99999999999999</v>
      </c>
      <c r="K323" s="95">
        <v>4076</v>
      </c>
      <c r="L323" s="95">
        <v>4152</v>
      </c>
      <c r="M323" s="96">
        <v>4336</v>
      </c>
      <c r="N323" s="97">
        <f>K323-M323</f>
        <v>-260</v>
      </c>
      <c r="O323" s="256">
        <f>(K323-M323)/M323</f>
        <v>-5.996309963099631E-2</v>
      </c>
      <c r="P323" s="244">
        <v>3610.3</v>
      </c>
      <c r="Q323" s="99">
        <v>1551</v>
      </c>
      <c r="R323" s="100">
        <v>1505</v>
      </c>
      <c r="S323" s="97">
        <f>Q323-R323</f>
        <v>46</v>
      </c>
      <c r="T323" s="257">
        <f>S323/R323</f>
        <v>3.0564784053156147E-2</v>
      </c>
      <c r="U323" s="95">
        <v>1494</v>
      </c>
      <c r="V323" s="96">
        <v>1482</v>
      </c>
      <c r="W323" s="97">
        <f>U323-V323</f>
        <v>12</v>
      </c>
      <c r="X323" s="256">
        <f>(U323-V323)/V323</f>
        <v>8.0971659919028341E-3</v>
      </c>
      <c r="Y323" s="101">
        <f>U323/J323</f>
        <v>13.2212389380531</v>
      </c>
      <c r="Z323" s="102">
        <v>1855</v>
      </c>
      <c r="AA323" s="95">
        <v>1315</v>
      </c>
      <c r="AB323" s="95">
        <v>50</v>
      </c>
      <c r="AC323" s="97">
        <f>AA323+AB323</f>
        <v>1365</v>
      </c>
      <c r="AD323" s="98">
        <f>AC323/Z323</f>
        <v>0.73584905660377353</v>
      </c>
      <c r="AE323" s="103">
        <f>AD323/0.696754</f>
        <v>1.0561102722105271</v>
      </c>
      <c r="AF323" s="95">
        <v>435</v>
      </c>
      <c r="AG323" s="98">
        <f>AF323/Z323</f>
        <v>0.23450134770889489</v>
      </c>
      <c r="AH323" s="104">
        <f>AG323/0.22283</f>
        <v>1.0523778113759139</v>
      </c>
      <c r="AI323" s="95">
        <v>30</v>
      </c>
      <c r="AJ323" s="95">
        <v>10</v>
      </c>
      <c r="AK323" s="97">
        <f>AI323+AJ323</f>
        <v>40</v>
      </c>
      <c r="AL323" s="98">
        <f>AK323/Z323</f>
        <v>2.15633423180593E-2</v>
      </c>
      <c r="AM323" s="104">
        <f>AL323/0.072266</f>
        <v>0.29838848584478594</v>
      </c>
      <c r="AN323" s="95">
        <v>25</v>
      </c>
      <c r="AO323" s="87" t="s">
        <v>7</v>
      </c>
      <c r="AP323" s="133" t="s">
        <v>7</v>
      </c>
      <c r="AR323" s="281" t="s">
        <v>214</v>
      </c>
    </row>
    <row r="324" spans="1:45" x14ac:dyDescent="0.2">
      <c r="A324" s="172"/>
      <c r="B324" s="179">
        <v>4620290.09</v>
      </c>
      <c r="C324" s="88"/>
      <c r="D324" s="89"/>
      <c r="E324" s="90"/>
      <c r="F324" s="90"/>
      <c r="G324" s="91"/>
      <c r="H324" s="92">
        <v>244620290.09</v>
      </c>
      <c r="I324" s="93">
        <v>1.1100000000000001</v>
      </c>
      <c r="J324" s="94">
        <f>I324*100</f>
        <v>111.00000000000001</v>
      </c>
      <c r="K324" s="95">
        <v>4910</v>
      </c>
      <c r="L324" s="95">
        <v>5125</v>
      </c>
      <c r="M324" s="96">
        <v>5243</v>
      </c>
      <c r="N324" s="97">
        <f>K324-M324</f>
        <v>-333</v>
      </c>
      <c r="O324" s="256">
        <f>(K324-M324)/M324</f>
        <v>-6.3513255769597557E-2</v>
      </c>
      <c r="P324" s="244">
        <v>4416.7</v>
      </c>
      <c r="Q324" s="99">
        <v>1804</v>
      </c>
      <c r="R324" s="100">
        <v>1797</v>
      </c>
      <c r="S324" s="97">
        <f>Q324-R324</f>
        <v>7</v>
      </c>
      <c r="T324" s="257">
        <f>S324/R324</f>
        <v>3.8953811908736783E-3</v>
      </c>
      <c r="U324" s="95">
        <v>1757</v>
      </c>
      <c r="V324" s="96">
        <v>1764</v>
      </c>
      <c r="W324" s="97">
        <f>U324-V324</f>
        <v>-7</v>
      </c>
      <c r="X324" s="256">
        <f>(U324-V324)/V324</f>
        <v>-3.968253968253968E-3</v>
      </c>
      <c r="Y324" s="101">
        <f>U324/J324</f>
        <v>15.828828828828827</v>
      </c>
      <c r="Z324" s="102">
        <v>2150</v>
      </c>
      <c r="AA324" s="95">
        <v>1510</v>
      </c>
      <c r="AB324" s="95">
        <v>65</v>
      </c>
      <c r="AC324" s="97">
        <f>AA324+AB324</f>
        <v>1575</v>
      </c>
      <c r="AD324" s="98">
        <f>AC324/Z324</f>
        <v>0.73255813953488369</v>
      </c>
      <c r="AE324" s="103">
        <f>AD324/0.696754</f>
        <v>1.0513870599018933</v>
      </c>
      <c r="AF324" s="95">
        <v>510</v>
      </c>
      <c r="AG324" s="98">
        <f>AF324/Z324</f>
        <v>0.23720930232558141</v>
      </c>
      <c r="AH324" s="104">
        <f>AG324/0.22283</f>
        <v>1.0645303699034305</v>
      </c>
      <c r="AI324" s="95">
        <v>50</v>
      </c>
      <c r="AJ324" s="95">
        <v>10</v>
      </c>
      <c r="AK324" s="97">
        <f>AI324+AJ324</f>
        <v>60</v>
      </c>
      <c r="AL324" s="98">
        <f>AK324/Z324</f>
        <v>2.7906976744186046E-2</v>
      </c>
      <c r="AM324" s="104">
        <f>AL324/0.072266</f>
        <v>0.38617021482005437</v>
      </c>
      <c r="AN324" s="95">
        <v>0</v>
      </c>
      <c r="AO324" s="87" t="s">
        <v>7</v>
      </c>
      <c r="AP324" s="133" t="s">
        <v>7</v>
      </c>
      <c r="AR324" s="281" t="s">
        <v>214</v>
      </c>
    </row>
    <row r="325" spans="1:45" x14ac:dyDescent="0.2">
      <c r="A325" s="172"/>
      <c r="B325" s="179">
        <v>4620291.01</v>
      </c>
      <c r="C325" s="88"/>
      <c r="D325" s="89"/>
      <c r="E325" s="90"/>
      <c r="F325" s="90"/>
      <c r="G325" s="91"/>
      <c r="H325" s="92">
        <v>244620291.00999999</v>
      </c>
      <c r="I325" s="93">
        <v>0.98</v>
      </c>
      <c r="J325" s="94">
        <f>I325*100</f>
        <v>98</v>
      </c>
      <c r="K325" s="95">
        <v>3923</v>
      </c>
      <c r="L325" s="95">
        <v>4016</v>
      </c>
      <c r="M325" s="96">
        <v>3384</v>
      </c>
      <c r="N325" s="97">
        <f>K325-M325</f>
        <v>539</v>
      </c>
      <c r="O325" s="256">
        <f>(K325-M325)/M325</f>
        <v>0.1592789598108747</v>
      </c>
      <c r="P325" s="244">
        <v>3995.7</v>
      </c>
      <c r="Q325" s="99">
        <v>1393</v>
      </c>
      <c r="R325" s="100">
        <v>1106</v>
      </c>
      <c r="S325" s="97">
        <f>Q325-R325</f>
        <v>287</v>
      </c>
      <c r="T325" s="257">
        <f>S325/R325</f>
        <v>0.25949367088607594</v>
      </c>
      <c r="U325" s="95">
        <v>1367</v>
      </c>
      <c r="V325" s="96">
        <v>1094</v>
      </c>
      <c r="W325" s="97">
        <f>U325-V325</f>
        <v>273</v>
      </c>
      <c r="X325" s="256">
        <f>(U325-V325)/V325</f>
        <v>0.24954296160877515</v>
      </c>
      <c r="Y325" s="101">
        <f>U325/J325</f>
        <v>13.948979591836734</v>
      </c>
      <c r="Z325" s="102">
        <v>1860</v>
      </c>
      <c r="AA325" s="95">
        <v>1345</v>
      </c>
      <c r="AB325" s="95">
        <v>60</v>
      </c>
      <c r="AC325" s="97">
        <f>AA325+AB325</f>
        <v>1405</v>
      </c>
      <c r="AD325" s="98">
        <f>AC325/Z325</f>
        <v>0.7553763440860215</v>
      </c>
      <c r="AE325" s="103">
        <f>AD325/0.696754</f>
        <v>1.0841363581493921</v>
      </c>
      <c r="AF325" s="95">
        <v>435</v>
      </c>
      <c r="AG325" s="98">
        <f>AF325/Z325</f>
        <v>0.23387096774193547</v>
      </c>
      <c r="AH325" s="104">
        <f>AG325/0.22283</f>
        <v>1.0495488387646883</v>
      </c>
      <c r="AI325" s="95">
        <v>0</v>
      </c>
      <c r="AJ325" s="95">
        <v>10</v>
      </c>
      <c r="AK325" s="97">
        <f>AI325+AJ325</f>
        <v>10</v>
      </c>
      <c r="AL325" s="98">
        <f>AK325/Z325</f>
        <v>5.3763440860215058E-3</v>
      </c>
      <c r="AM325" s="104">
        <f>AL325/0.072266</f>
        <v>7.4396591564795417E-2</v>
      </c>
      <c r="AN325" s="95">
        <v>15</v>
      </c>
      <c r="AO325" s="87" t="s">
        <v>7</v>
      </c>
      <c r="AP325" s="133" t="s">
        <v>7</v>
      </c>
      <c r="AR325" s="281" t="s">
        <v>214</v>
      </c>
    </row>
    <row r="326" spans="1:45" x14ac:dyDescent="0.2">
      <c r="A326" s="172"/>
      <c r="B326" s="179">
        <v>4620291.03</v>
      </c>
      <c r="C326" s="88">
        <v>4620291.0199999996</v>
      </c>
      <c r="D326" s="251">
        <v>0.51263605400000001</v>
      </c>
      <c r="E326" s="100">
        <v>7894</v>
      </c>
      <c r="F326" s="100">
        <v>2386</v>
      </c>
      <c r="G326" s="186">
        <v>2335</v>
      </c>
      <c r="H326" s="92"/>
      <c r="I326" s="93">
        <v>6.99</v>
      </c>
      <c r="J326" s="94">
        <f>I326*100</f>
        <v>699</v>
      </c>
      <c r="K326" s="95">
        <v>5352</v>
      </c>
      <c r="L326" s="95">
        <v>4740</v>
      </c>
      <c r="M326" s="96">
        <f>D326*E326</f>
        <v>4046.7490102760003</v>
      </c>
      <c r="N326" s="97">
        <f>K326-M326</f>
        <v>1305.2509897239997</v>
      </c>
      <c r="O326" s="256">
        <f>(K326-M326)/M326</f>
        <v>0.32254310470195868</v>
      </c>
      <c r="P326" s="244">
        <v>765.6</v>
      </c>
      <c r="Q326" s="99">
        <v>1798</v>
      </c>
      <c r="R326" s="100">
        <f>D326*F326</f>
        <v>1223.1496248440001</v>
      </c>
      <c r="S326" s="97">
        <f>Q326-R326</f>
        <v>574.85037515599993</v>
      </c>
      <c r="T326" s="257">
        <f>S326/R326</f>
        <v>0.46997551524353864</v>
      </c>
      <c r="U326" s="95">
        <v>1785</v>
      </c>
      <c r="V326" s="96">
        <f>D326*G326</f>
        <v>1197.0051860900001</v>
      </c>
      <c r="W326" s="97">
        <f>U326-V326</f>
        <v>587.99481390999995</v>
      </c>
      <c r="X326" s="256">
        <f>(U326-V326)/V326</f>
        <v>0.4912216093488086</v>
      </c>
      <c r="Y326" s="101">
        <f>U326/J326</f>
        <v>2.5536480686695278</v>
      </c>
      <c r="Z326" s="102">
        <v>2775</v>
      </c>
      <c r="AA326" s="95">
        <v>2070</v>
      </c>
      <c r="AB326" s="95">
        <v>110</v>
      </c>
      <c r="AC326" s="97">
        <f>AA326+AB326</f>
        <v>2180</v>
      </c>
      <c r="AD326" s="98">
        <f>AC326/Z326</f>
        <v>0.78558558558558556</v>
      </c>
      <c r="AE326" s="103">
        <f>AD326/0.696754</f>
        <v>1.1274934705585982</v>
      </c>
      <c r="AF326" s="95">
        <v>530</v>
      </c>
      <c r="AG326" s="98">
        <f>AF326/Z326</f>
        <v>0.19099099099099098</v>
      </c>
      <c r="AH326" s="104">
        <f>AG326/0.22283</f>
        <v>0.85711524925275318</v>
      </c>
      <c r="AI326" s="95">
        <v>30</v>
      </c>
      <c r="AJ326" s="95">
        <v>15</v>
      </c>
      <c r="AK326" s="97">
        <f>AI326+AJ326</f>
        <v>45</v>
      </c>
      <c r="AL326" s="98">
        <f>AK326/Z326</f>
        <v>1.6216216216216217E-2</v>
      </c>
      <c r="AM326" s="104">
        <f>AL326/0.072266</f>
        <v>0.22439620590895051</v>
      </c>
      <c r="AN326" s="95">
        <v>15</v>
      </c>
      <c r="AO326" s="87" t="s">
        <v>7</v>
      </c>
      <c r="AP326" s="133" t="s">
        <v>7</v>
      </c>
      <c r="AQ326" s="188" t="s">
        <v>46</v>
      </c>
      <c r="AR326" s="281" t="s">
        <v>214</v>
      </c>
    </row>
    <row r="327" spans="1:45" x14ac:dyDescent="0.2">
      <c r="A327" s="172"/>
      <c r="B327" s="179">
        <v>4620291.04</v>
      </c>
      <c r="C327" s="88">
        <v>4620291.0199999996</v>
      </c>
      <c r="D327" s="251">
        <v>0.48736394599999999</v>
      </c>
      <c r="E327" s="100">
        <v>7894</v>
      </c>
      <c r="F327" s="100">
        <v>2386</v>
      </c>
      <c r="G327" s="186">
        <v>2335</v>
      </c>
      <c r="H327" s="92"/>
      <c r="I327" s="93">
        <v>3.2</v>
      </c>
      <c r="J327" s="94">
        <f>I327*100</f>
        <v>320</v>
      </c>
      <c r="K327" s="95">
        <v>5230</v>
      </c>
      <c r="L327" s="95">
        <v>4776</v>
      </c>
      <c r="M327" s="96">
        <f>D327*E327</f>
        <v>3847.2509897239997</v>
      </c>
      <c r="N327" s="97">
        <f>K327-M327</f>
        <v>1382.7490102760003</v>
      </c>
      <c r="O327" s="256">
        <f>(K327-M327)/M327</f>
        <v>0.35941221770280135</v>
      </c>
      <c r="P327" s="244">
        <v>1634.4</v>
      </c>
      <c r="Q327" s="99">
        <v>1476</v>
      </c>
      <c r="R327" s="100">
        <f>D327*F327</f>
        <v>1162.8503751559999</v>
      </c>
      <c r="S327" s="97">
        <f>Q327-R327</f>
        <v>313.14962484400007</v>
      </c>
      <c r="T327" s="257">
        <f>S327/R327</f>
        <v>0.26929485644444162</v>
      </c>
      <c r="U327" s="95">
        <v>1469</v>
      </c>
      <c r="V327" s="96">
        <f>D327*G327</f>
        <v>1137.9948139099999</v>
      </c>
      <c r="W327" s="97">
        <f>U327-V327</f>
        <v>331.00518609000005</v>
      </c>
      <c r="X327" s="256">
        <f>(U327-V327)/V327</f>
        <v>0.29086704266490454</v>
      </c>
      <c r="Y327" s="101">
        <f>U327/J327</f>
        <v>4.5906250000000002</v>
      </c>
      <c r="Z327" s="102">
        <v>2510</v>
      </c>
      <c r="AA327" s="95">
        <v>1780</v>
      </c>
      <c r="AB327" s="95">
        <v>95</v>
      </c>
      <c r="AC327" s="97">
        <f>AA327+AB327</f>
        <v>1875</v>
      </c>
      <c r="AD327" s="98">
        <f>AC327/Z327</f>
        <v>0.74701195219123506</v>
      </c>
      <c r="AE327" s="103">
        <f>AD327/0.696754</f>
        <v>1.0721315589020444</v>
      </c>
      <c r="AF327" s="95">
        <v>590</v>
      </c>
      <c r="AG327" s="98">
        <f>AF327/Z327</f>
        <v>0.23505976095617531</v>
      </c>
      <c r="AH327" s="104">
        <f>AG327/0.22283</f>
        <v>1.0548838170631212</v>
      </c>
      <c r="AI327" s="95">
        <v>20</v>
      </c>
      <c r="AJ327" s="95">
        <v>0</v>
      </c>
      <c r="AK327" s="97">
        <f>AI327+AJ327</f>
        <v>20</v>
      </c>
      <c r="AL327" s="98">
        <f>AK327/Z327</f>
        <v>7.9681274900398405E-3</v>
      </c>
      <c r="AM327" s="104">
        <f>AL327/0.072266</f>
        <v>0.11026108391276453</v>
      </c>
      <c r="AN327" s="95">
        <v>20</v>
      </c>
      <c r="AO327" s="87" t="s">
        <v>7</v>
      </c>
      <c r="AP327" s="133" t="s">
        <v>7</v>
      </c>
      <c r="AQ327" s="188" t="s">
        <v>43</v>
      </c>
      <c r="AR327" s="281" t="s">
        <v>214</v>
      </c>
    </row>
    <row r="328" spans="1:45" x14ac:dyDescent="0.2">
      <c r="A328" s="174" t="s">
        <v>238</v>
      </c>
      <c r="B328" s="181">
        <v>4620300</v>
      </c>
      <c r="C328" s="68"/>
      <c r="D328" s="69"/>
      <c r="E328" s="70"/>
      <c r="F328" s="70"/>
      <c r="G328" s="71"/>
      <c r="H328" s="84">
        <v>244620300</v>
      </c>
      <c r="I328" s="73">
        <v>0.52</v>
      </c>
      <c r="J328" s="74">
        <f>I328*100</f>
        <v>52</v>
      </c>
      <c r="K328" s="75">
        <v>2699</v>
      </c>
      <c r="L328" s="75">
        <v>2706</v>
      </c>
      <c r="M328" s="85">
        <v>2729</v>
      </c>
      <c r="N328" s="76">
        <f>K328-M328</f>
        <v>-30</v>
      </c>
      <c r="O328" s="273">
        <f>(K328-M328)/M328</f>
        <v>-1.0993037742762916E-2</v>
      </c>
      <c r="P328" s="245">
        <v>5226.6000000000004</v>
      </c>
      <c r="Q328" s="79">
        <v>1372</v>
      </c>
      <c r="R328" s="86">
        <v>1353</v>
      </c>
      <c r="S328" s="76">
        <f>Q328-R328</f>
        <v>19</v>
      </c>
      <c r="T328" s="274">
        <f>S328/R328</f>
        <v>1.4042867701404288E-2</v>
      </c>
      <c r="U328" s="75">
        <v>1261</v>
      </c>
      <c r="V328" s="85">
        <v>1254</v>
      </c>
      <c r="W328" s="76">
        <f>U328-V328</f>
        <v>7</v>
      </c>
      <c r="X328" s="273">
        <f>(U328-V328)/V328</f>
        <v>5.5821371610845294E-3</v>
      </c>
      <c r="Y328" s="80">
        <f>U328/J328</f>
        <v>24.25</v>
      </c>
      <c r="Z328" s="81">
        <v>1075</v>
      </c>
      <c r="AA328" s="75">
        <v>225</v>
      </c>
      <c r="AB328" s="75">
        <v>10</v>
      </c>
      <c r="AC328" s="76">
        <f>AA328+AB328</f>
        <v>235</v>
      </c>
      <c r="AD328" s="77">
        <f>AC328/Z328</f>
        <v>0.21860465116279071</v>
      </c>
      <c r="AE328" s="82">
        <f>AD328/0.696754</f>
        <v>0.31374724962151734</v>
      </c>
      <c r="AF328" s="75">
        <v>710</v>
      </c>
      <c r="AG328" s="77">
        <f>AF328/Z328</f>
        <v>0.66046511627906979</v>
      </c>
      <c r="AH328" s="83">
        <f>AG328/0.22283</f>
        <v>2.9639865201232767</v>
      </c>
      <c r="AI328" s="75">
        <v>90</v>
      </c>
      <c r="AJ328" s="75">
        <v>45</v>
      </c>
      <c r="AK328" s="76">
        <f>AI328+AJ328</f>
        <v>135</v>
      </c>
      <c r="AL328" s="77">
        <f>AK328/Z328</f>
        <v>0.12558139534883722</v>
      </c>
      <c r="AM328" s="83">
        <f>AL328/0.072266</f>
        <v>1.7377659666902447</v>
      </c>
      <c r="AN328" s="75">
        <v>10</v>
      </c>
      <c r="AO328" s="66" t="s">
        <v>5</v>
      </c>
      <c r="AP328" s="78" t="s">
        <v>5</v>
      </c>
      <c r="AR328" s="281" t="s">
        <v>214</v>
      </c>
    </row>
    <row r="329" spans="1:45" x14ac:dyDescent="0.2">
      <c r="A329" s="173" t="s">
        <v>148</v>
      </c>
      <c r="B329" s="180">
        <v>4620301</v>
      </c>
      <c r="C329" s="108"/>
      <c r="D329" s="109"/>
      <c r="E329" s="110"/>
      <c r="F329" s="110"/>
      <c r="G329" s="111"/>
      <c r="H329" s="112">
        <v>244620301</v>
      </c>
      <c r="I329" s="113">
        <v>0.42</v>
      </c>
      <c r="J329" s="114">
        <f>I329*100</f>
        <v>42</v>
      </c>
      <c r="K329" s="115">
        <v>5005</v>
      </c>
      <c r="L329" s="115">
        <v>4963</v>
      </c>
      <c r="M329" s="116">
        <v>5000</v>
      </c>
      <c r="N329" s="117">
        <f>K329-M329</f>
        <v>5</v>
      </c>
      <c r="O329" s="277">
        <f>(K329-M329)/M329</f>
        <v>1E-3</v>
      </c>
      <c r="P329" s="246">
        <v>11936.6</v>
      </c>
      <c r="Q329" s="120">
        <v>2776</v>
      </c>
      <c r="R329" s="121">
        <v>2650</v>
      </c>
      <c r="S329" s="117">
        <f>Q329-R329</f>
        <v>126</v>
      </c>
      <c r="T329" s="278">
        <f>S329/R329</f>
        <v>4.7547169811320754E-2</v>
      </c>
      <c r="U329" s="115">
        <v>2627</v>
      </c>
      <c r="V329" s="116">
        <v>2537</v>
      </c>
      <c r="W329" s="117">
        <f>U329-V329</f>
        <v>90</v>
      </c>
      <c r="X329" s="277">
        <f>(U329-V329)/V329</f>
        <v>3.5474970437524636E-2</v>
      </c>
      <c r="Y329" s="122">
        <f>U329/J329</f>
        <v>62.547619047619051</v>
      </c>
      <c r="Z329" s="123">
        <v>2715</v>
      </c>
      <c r="AA329" s="115">
        <v>800</v>
      </c>
      <c r="AB329" s="115">
        <v>50</v>
      </c>
      <c r="AC329" s="117">
        <f>AA329+AB329</f>
        <v>850</v>
      </c>
      <c r="AD329" s="118">
        <f>AC329/Z329</f>
        <v>0.31307550644567217</v>
      </c>
      <c r="AE329" s="124">
        <f>AD329/0.696754</f>
        <v>0.44933435107035219</v>
      </c>
      <c r="AF329" s="115">
        <v>1570</v>
      </c>
      <c r="AG329" s="118">
        <f>AF329/Z329</f>
        <v>0.57826887661141801</v>
      </c>
      <c r="AH329" s="125">
        <f>AG329/0.22283</f>
        <v>2.5951123125764846</v>
      </c>
      <c r="AI329" s="115">
        <v>175</v>
      </c>
      <c r="AJ329" s="115">
        <v>95</v>
      </c>
      <c r="AK329" s="117">
        <f>AI329+AJ329</f>
        <v>270</v>
      </c>
      <c r="AL329" s="118">
        <f>AK329/Z329</f>
        <v>9.9447513812154692E-2</v>
      </c>
      <c r="AM329" s="125">
        <f>AL329/0.072266</f>
        <v>1.3761314285024036</v>
      </c>
      <c r="AN329" s="115">
        <v>25</v>
      </c>
      <c r="AO329" s="106" t="s">
        <v>6</v>
      </c>
      <c r="AP329" s="119" t="s">
        <v>6</v>
      </c>
      <c r="AR329" s="281" t="s">
        <v>214</v>
      </c>
    </row>
    <row r="330" spans="1:45" x14ac:dyDescent="0.2">
      <c r="A330" s="174"/>
      <c r="B330" s="181">
        <v>4620302</v>
      </c>
      <c r="C330" s="68"/>
      <c r="D330" s="69"/>
      <c r="E330" s="70"/>
      <c r="F330" s="70"/>
      <c r="G330" s="71"/>
      <c r="H330" s="84">
        <v>244620302</v>
      </c>
      <c r="I330" s="73">
        <v>0.21</v>
      </c>
      <c r="J330" s="74">
        <f>I330*100</f>
        <v>21</v>
      </c>
      <c r="K330" s="75">
        <v>2926</v>
      </c>
      <c r="L330" s="75">
        <v>2827</v>
      </c>
      <c r="M330" s="85">
        <v>3009</v>
      </c>
      <c r="N330" s="76">
        <f>K330-M330</f>
        <v>-83</v>
      </c>
      <c r="O330" s="273">
        <f>(K330-M330)/M330</f>
        <v>-2.7583914921900963E-2</v>
      </c>
      <c r="P330" s="245">
        <v>14176.4</v>
      </c>
      <c r="Q330" s="79">
        <v>1673</v>
      </c>
      <c r="R330" s="86">
        <v>1594</v>
      </c>
      <c r="S330" s="76">
        <f>Q330-R330</f>
        <v>79</v>
      </c>
      <c r="T330" s="274">
        <f>S330/R330</f>
        <v>4.9560853199498121E-2</v>
      </c>
      <c r="U330" s="75">
        <v>1537</v>
      </c>
      <c r="V330" s="85">
        <v>1502</v>
      </c>
      <c r="W330" s="76">
        <f>U330-V330</f>
        <v>35</v>
      </c>
      <c r="X330" s="273">
        <f>(U330-V330)/V330</f>
        <v>2.3302263648468709E-2</v>
      </c>
      <c r="Y330" s="80">
        <f>U330/J330</f>
        <v>73.19047619047619</v>
      </c>
      <c r="Z330" s="81">
        <v>1580</v>
      </c>
      <c r="AA330" s="75">
        <v>460</v>
      </c>
      <c r="AB330" s="75">
        <v>30</v>
      </c>
      <c r="AC330" s="76">
        <f>AA330+AB330</f>
        <v>490</v>
      </c>
      <c r="AD330" s="77">
        <f>AC330/Z330</f>
        <v>0.310126582278481</v>
      </c>
      <c r="AE330" s="82">
        <f>AD330/0.696754</f>
        <v>0.445101976132869</v>
      </c>
      <c r="AF330" s="75">
        <v>850</v>
      </c>
      <c r="AG330" s="77">
        <f>AF330/Z330</f>
        <v>0.53797468354430378</v>
      </c>
      <c r="AH330" s="83">
        <f>AG330/0.22283</f>
        <v>2.4142830119117882</v>
      </c>
      <c r="AI330" s="75">
        <v>165</v>
      </c>
      <c r="AJ330" s="75">
        <v>75</v>
      </c>
      <c r="AK330" s="76">
        <f>AI330+AJ330</f>
        <v>240</v>
      </c>
      <c r="AL330" s="77">
        <f>AK330/Z330</f>
        <v>0.15189873417721519</v>
      </c>
      <c r="AM330" s="83">
        <f>AL330/0.072266</f>
        <v>2.1019391439572579</v>
      </c>
      <c r="AN330" s="75">
        <v>10</v>
      </c>
      <c r="AO330" s="66" t="s">
        <v>5</v>
      </c>
      <c r="AP330" s="119" t="s">
        <v>6</v>
      </c>
      <c r="AR330" s="281" t="s">
        <v>214</v>
      </c>
    </row>
    <row r="331" spans="1:45" x14ac:dyDescent="0.2">
      <c r="A331" s="174"/>
      <c r="B331" s="181">
        <v>4620303</v>
      </c>
      <c r="C331" s="68"/>
      <c r="D331" s="69"/>
      <c r="E331" s="70"/>
      <c r="F331" s="70"/>
      <c r="G331" s="71"/>
      <c r="H331" s="84">
        <v>244620303</v>
      </c>
      <c r="I331" s="73">
        <v>0.26</v>
      </c>
      <c r="J331" s="74">
        <f>I331*100</f>
        <v>26</v>
      </c>
      <c r="K331" s="75">
        <v>2291</v>
      </c>
      <c r="L331" s="75">
        <v>2213</v>
      </c>
      <c r="M331" s="85">
        <v>2290</v>
      </c>
      <c r="N331" s="76">
        <f>K331-M331</f>
        <v>1</v>
      </c>
      <c r="O331" s="273">
        <f>(K331-M331)/M331</f>
        <v>4.3668122270742359E-4</v>
      </c>
      <c r="P331" s="245">
        <v>8687.9</v>
      </c>
      <c r="Q331" s="79">
        <v>1355</v>
      </c>
      <c r="R331" s="86">
        <v>1223</v>
      </c>
      <c r="S331" s="76">
        <f>Q331-R331</f>
        <v>132</v>
      </c>
      <c r="T331" s="274">
        <f>S331/R331</f>
        <v>0.10793131643499591</v>
      </c>
      <c r="U331" s="75">
        <v>1252</v>
      </c>
      <c r="V331" s="85">
        <v>1154</v>
      </c>
      <c r="W331" s="76">
        <f>U331-V331</f>
        <v>98</v>
      </c>
      <c r="X331" s="273">
        <f>(U331-V331)/V331</f>
        <v>8.4922010398613523E-2</v>
      </c>
      <c r="Y331" s="80">
        <f>U331/J331</f>
        <v>48.153846153846153</v>
      </c>
      <c r="Z331" s="81">
        <v>1140</v>
      </c>
      <c r="AA331" s="75">
        <v>445</v>
      </c>
      <c r="AB331" s="75">
        <v>10</v>
      </c>
      <c r="AC331" s="76">
        <f>AA331+AB331</f>
        <v>455</v>
      </c>
      <c r="AD331" s="77">
        <f>AC331/Z331</f>
        <v>0.39912280701754388</v>
      </c>
      <c r="AE331" s="82">
        <f>AD331/0.696754</f>
        <v>0.57283174121360469</v>
      </c>
      <c r="AF331" s="75">
        <v>505</v>
      </c>
      <c r="AG331" s="77">
        <f>AF331/Z331</f>
        <v>0.44298245614035087</v>
      </c>
      <c r="AH331" s="83">
        <f>AG331/0.22283</f>
        <v>1.9879839166196243</v>
      </c>
      <c r="AI331" s="75">
        <v>100</v>
      </c>
      <c r="AJ331" s="75">
        <v>70</v>
      </c>
      <c r="AK331" s="76">
        <f>AI331+AJ331</f>
        <v>170</v>
      </c>
      <c r="AL331" s="77">
        <f>AK331/Z331</f>
        <v>0.14912280701754385</v>
      </c>
      <c r="AM331" s="83">
        <f>AL331/0.072266</f>
        <v>2.0635265134024832</v>
      </c>
      <c r="AN331" s="75">
        <v>10</v>
      </c>
      <c r="AO331" s="66" t="s">
        <v>5</v>
      </c>
      <c r="AP331" s="78" t="s">
        <v>5</v>
      </c>
      <c r="AR331" s="281" t="s">
        <v>214</v>
      </c>
    </row>
    <row r="332" spans="1:45" x14ac:dyDescent="0.2">
      <c r="A332" s="173" t="s">
        <v>241</v>
      </c>
      <c r="B332" s="180">
        <v>4620304</v>
      </c>
      <c r="C332" s="108"/>
      <c r="D332" s="109"/>
      <c r="E332" s="110"/>
      <c r="F332" s="110"/>
      <c r="G332" s="111"/>
      <c r="H332" s="112">
        <v>244620304</v>
      </c>
      <c r="I332" s="113">
        <v>0.27</v>
      </c>
      <c r="J332" s="114">
        <f>I332*100</f>
        <v>27</v>
      </c>
      <c r="K332" s="115">
        <v>3277</v>
      </c>
      <c r="L332" s="115">
        <v>2911</v>
      </c>
      <c r="M332" s="116">
        <v>2941</v>
      </c>
      <c r="N332" s="117">
        <f>K332-M332</f>
        <v>336</v>
      </c>
      <c r="O332" s="277">
        <f>(K332-M332)/M332</f>
        <v>0.11424685481128868</v>
      </c>
      <c r="P332" s="246">
        <v>12092.3</v>
      </c>
      <c r="Q332" s="120">
        <v>1857</v>
      </c>
      <c r="R332" s="121">
        <v>1651</v>
      </c>
      <c r="S332" s="117">
        <f>Q332-R332</f>
        <v>206</v>
      </c>
      <c r="T332" s="278">
        <f>S332/R332</f>
        <v>0.12477286493034524</v>
      </c>
      <c r="U332" s="115">
        <v>1745</v>
      </c>
      <c r="V332" s="116">
        <v>1582</v>
      </c>
      <c r="W332" s="117">
        <f>U332-V332</f>
        <v>163</v>
      </c>
      <c r="X332" s="277">
        <f>(U332-V332)/V332</f>
        <v>0.10303413400758533</v>
      </c>
      <c r="Y332" s="122">
        <f>U332/J332</f>
        <v>64.629629629629633</v>
      </c>
      <c r="Z332" s="123">
        <v>1560</v>
      </c>
      <c r="AA332" s="115">
        <v>455</v>
      </c>
      <c r="AB332" s="115">
        <v>25</v>
      </c>
      <c r="AC332" s="117">
        <f>AA332+AB332</f>
        <v>480</v>
      </c>
      <c r="AD332" s="118">
        <f>AC332/Z332</f>
        <v>0.30769230769230771</v>
      </c>
      <c r="AE332" s="124">
        <f>AD332/0.696754</f>
        <v>0.44160824005647292</v>
      </c>
      <c r="AF332" s="115">
        <v>905</v>
      </c>
      <c r="AG332" s="118">
        <f>AF332/Z332</f>
        <v>0.58012820512820518</v>
      </c>
      <c r="AH332" s="125">
        <f>AG332/0.22283</f>
        <v>2.6034564696324787</v>
      </c>
      <c r="AI332" s="115">
        <v>110</v>
      </c>
      <c r="AJ332" s="115">
        <v>55</v>
      </c>
      <c r="AK332" s="117">
        <f>AI332+AJ332</f>
        <v>165</v>
      </c>
      <c r="AL332" s="118">
        <f>AK332/Z332</f>
        <v>0.10576923076923077</v>
      </c>
      <c r="AM332" s="125">
        <f>AL332/0.072266</f>
        <v>1.463609868668956</v>
      </c>
      <c r="AN332" s="115">
        <v>10</v>
      </c>
      <c r="AO332" s="106" t="s">
        <v>6</v>
      </c>
      <c r="AP332" s="119" t="s">
        <v>6</v>
      </c>
      <c r="AR332" s="281" t="s">
        <v>214</v>
      </c>
    </row>
    <row r="333" spans="1:45" x14ac:dyDescent="0.2">
      <c r="A333" s="174"/>
      <c r="B333" s="181">
        <v>4620305</v>
      </c>
      <c r="C333" s="68"/>
      <c r="D333" s="69"/>
      <c r="E333" s="70"/>
      <c r="F333" s="70"/>
      <c r="G333" s="71"/>
      <c r="H333" s="84">
        <v>244620305</v>
      </c>
      <c r="I333" s="73">
        <v>0.35</v>
      </c>
      <c r="J333" s="74">
        <f>I333*100</f>
        <v>35</v>
      </c>
      <c r="K333" s="75">
        <v>3762</v>
      </c>
      <c r="L333" s="75">
        <v>3709</v>
      </c>
      <c r="M333" s="85">
        <v>3923</v>
      </c>
      <c r="N333" s="76">
        <f>K333-M333</f>
        <v>-161</v>
      </c>
      <c r="O333" s="273">
        <f>(K333-M333)/M333</f>
        <v>-4.104002039255672E-2</v>
      </c>
      <c r="P333" s="245">
        <v>10727.1</v>
      </c>
      <c r="Q333" s="79">
        <v>2250</v>
      </c>
      <c r="R333" s="86">
        <v>2187</v>
      </c>
      <c r="S333" s="76">
        <f>Q333-R333</f>
        <v>63</v>
      </c>
      <c r="T333" s="274">
        <f>S333/R333</f>
        <v>2.8806584362139918E-2</v>
      </c>
      <c r="U333" s="75">
        <v>2083</v>
      </c>
      <c r="V333" s="85">
        <v>2088</v>
      </c>
      <c r="W333" s="76">
        <f>U333-V333</f>
        <v>-5</v>
      </c>
      <c r="X333" s="273">
        <f>(U333-V333)/V333</f>
        <v>-2.3946360153256703E-3</v>
      </c>
      <c r="Y333" s="80">
        <f>U333/J333</f>
        <v>59.514285714285712</v>
      </c>
      <c r="Z333" s="81">
        <v>1825</v>
      </c>
      <c r="AA333" s="75">
        <v>485</v>
      </c>
      <c r="AB333" s="75">
        <v>45</v>
      </c>
      <c r="AC333" s="76">
        <f>AA333+AB333</f>
        <v>530</v>
      </c>
      <c r="AD333" s="77">
        <f>AC333/Z333</f>
        <v>0.29041095890410956</v>
      </c>
      <c r="AE333" s="82">
        <f>AD333/0.696754</f>
        <v>0.4168055854779586</v>
      </c>
      <c r="AF333" s="75">
        <v>1065</v>
      </c>
      <c r="AG333" s="77">
        <f>AF333/Z333</f>
        <v>0.58356164383561648</v>
      </c>
      <c r="AH333" s="83">
        <f>AG333/0.22283</f>
        <v>2.6188648020267311</v>
      </c>
      <c r="AI333" s="75">
        <v>145</v>
      </c>
      <c r="AJ333" s="75">
        <v>60</v>
      </c>
      <c r="AK333" s="76">
        <f>AI333+AJ333</f>
        <v>205</v>
      </c>
      <c r="AL333" s="77">
        <f>AK333/Z333</f>
        <v>0.11232876712328767</v>
      </c>
      <c r="AM333" s="83">
        <f>AL333/0.072266</f>
        <v>1.5543791980085748</v>
      </c>
      <c r="AN333" s="75">
        <v>20</v>
      </c>
      <c r="AO333" s="66" t="s">
        <v>5</v>
      </c>
      <c r="AP333" s="119" t="s">
        <v>6</v>
      </c>
      <c r="AR333" s="281" t="s">
        <v>214</v>
      </c>
      <c r="AS333" s="267"/>
    </row>
    <row r="334" spans="1:45" x14ac:dyDescent="0.2">
      <c r="A334" s="174"/>
      <c r="B334" s="181">
        <v>4620306</v>
      </c>
      <c r="C334" s="68"/>
      <c r="D334" s="69"/>
      <c r="E334" s="70"/>
      <c r="F334" s="70"/>
      <c r="G334" s="71"/>
      <c r="H334" s="84">
        <v>244620306</v>
      </c>
      <c r="I334" s="73">
        <v>0.22</v>
      </c>
      <c r="J334" s="74">
        <f>I334*100</f>
        <v>22</v>
      </c>
      <c r="K334" s="75">
        <v>2847</v>
      </c>
      <c r="L334" s="75">
        <v>2799</v>
      </c>
      <c r="M334" s="85">
        <v>3215</v>
      </c>
      <c r="N334" s="76">
        <f>K334-M334</f>
        <v>-368</v>
      </c>
      <c r="O334" s="273">
        <f>(K334-M334)/M334</f>
        <v>-0.11446345256609643</v>
      </c>
      <c r="P334" s="245">
        <v>12766.8</v>
      </c>
      <c r="Q334" s="79">
        <v>1635</v>
      </c>
      <c r="R334" s="86">
        <v>1673</v>
      </c>
      <c r="S334" s="76">
        <f>Q334-R334</f>
        <v>-38</v>
      </c>
      <c r="T334" s="274">
        <f>S334/R334</f>
        <v>-2.2713687985654513E-2</v>
      </c>
      <c r="U334" s="75">
        <v>1524</v>
      </c>
      <c r="V334" s="85">
        <v>1581</v>
      </c>
      <c r="W334" s="76">
        <f>U334-V334</f>
        <v>-57</v>
      </c>
      <c r="X334" s="273">
        <f>(U334-V334)/V334</f>
        <v>-3.6053130929791274E-2</v>
      </c>
      <c r="Y334" s="80">
        <f>U334/J334</f>
        <v>69.272727272727266</v>
      </c>
      <c r="Z334" s="81">
        <v>1375</v>
      </c>
      <c r="AA334" s="75">
        <v>395</v>
      </c>
      <c r="AB334" s="75">
        <v>30</v>
      </c>
      <c r="AC334" s="76">
        <f>AA334+AB334</f>
        <v>425</v>
      </c>
      <c r="AD334" s="77">
        <f>AC334/Z334</f>
        <v>0.30909090909090908</v>
      </c>
      <c r="AE334" s="82">
        <f>AD334/0.696754</f>
        <v>0.44361555023854776</v>
      </c>
      <c r="AF334" s="75">
        <v>755</v>
      </c>
      <c r="AG334" s="77">
        <f>AF334/Z334</f>
        <v>0.54909090909090907</v>
      </c>
      <c r="AH334" s="83">
        <f>AG334/0.22283</f>
        <v>2.4641695870884042</v>
      </c>
      <c r="AI334" s="75">
        <v>110</v>
      </c>
      <c r="AJ334" s="75">
        <v>70</v>
      </c>
      <c r="AK334" s="76">
        <f>AI334+AJ334</f>
        <v>180</v>
      </c>
      <c r="AL334" s="77">
        <f>AK334/Z334</f>
        <v>0.13090909090909092</v>
      </c>
      <c r="AM334" s="83">
        <f>AL334/0.072266</f>
        <v>1.8114893713377096</v>
      </c>
      <c r="AN334" s="75">
        <v>15</v>
      </c>
      <c r="AO334" s="66" t="s">
        <v>5</v>
      </c>
      <c r="AP334" s="119" t="s">
        <v>6</v>
      </c>
      <c r="AR334" s="281" t="s">
        <v>214</v>
      </c>
    </row>
    <row r="335" spans="1:45" x14ac:dyDescent="0.2">
      <c r="A335" s="174"/>
      <c r="B335" s="181">
        <v>4620307</v>
      </c>
      <c r="C335" s="68"/>
      <c r="D335" s="69"/>
      <c r="E335" s="70"/>
      <c r="F335" s="70"/>
      <c r="G335" s="71"/>
      <c r="H335" s="84">
        <v>244620307</v>
      </c>
      <c r="I335" s="73">
        <v>0.17</v>
      </c>
      <c r="J335" s="74">
        <f>I335*100</f>
        <v>17</v>
      </c>
      <c r="K335" s="75">
        <v>3079</v>
      </c>
      <c r="L335" s="75">
        <v>3269</v>
      </c>
      <c r="M335" s="85">
        <v>3438</v>
      </c>
      <c r="N335" s="76">
        <f>K335-M335</f>
        <v>-359</v>
      </c>
      <c r="O335" s="273">
        <f>(K335-M335)/M335</f>
        <v>-0.10442117510180338</v>
      </c>
      <c r="P335" s="245">
        <v>17736.2</v>
      </c>
      <c r="Q335" s="79">
        <v>1716</v>
      </c>
      <c r="R335" s="86">
        <v>1715</v>
      </c>
      <c r="S335" s="76">
        <f>Q335-R335</f>
        <v>1</v>
      </c>
      <c r="T335" s="274">
        <f>S335/R335</f>
        <v>5.8309037900874635E-4</v>
      </c>
      <c r="U335" s="75">
        <v>1567</v>
      </c>
      <c r="V335" s="85">
        <v>1633</v>
      </c>
      <c r="W335" s="76">
        <f>U335-V335</f>
        <v>-66</v>
      </c>
      <c r="X335" s="273">
        <f>(U335-V335)/V335</f>
        <v>-4.0416411512553582E-2</v>
      </c>
      <c r="Y335" s="80">
        <f>U335/J335</f>
        <v>92.17647058823529</v>
      </c>
      <c r="Z335" s="81">
        <v>1685</v>
      </c>
      <c r="AA335" s="75">
        <v>460</v>
      </c>
      <c r="AB335" s="75">
        <v>35</v>
      </c>
      <c r="AC335" s="76">
        <f>AA335+AB335</f>
        <v>495</v>
      </c>
      <c r="AD335" s="77">
        <f>AC335/Z335</f>
        <v>0.29376854599406527</v>
      </c>
      <c r="AE335" s="82">
        <f>AD335/0.696754</f>
        <v>0.42162448438626154</v>
      </c>
      <c r="AF335" s="75">
        <v>955</v>
      </c>
      <c r="AG335" s="77">
        <f>AF335/Z335</f>
        <v>0.56676557863501487</v>
      </c>
      <c r="AH335" s="83">
        <f>AG335/0.22283</f>
        <v>2.5434886623659958</v>
      </c>
      <c r="AI335" s="75">
        <v>165</v>
      </c>
      <c r="AJ335" s="75">
        <v>55</v>
      </c>
      <c r="AK335" s="76">
        <f>AI335+AJ335</f>
        <v>220</v>
      </c>
      <c r="AL335" s="77">
        <f>AK335/Z335</f>
        <v>0.13056379821958458</v>
      </c>
      <c r="AM335" s="83">
        <f>AL335/0.072266</f>
        <v>1.8067112918880883</v>
      </c>
      <c r="AN335" s="75">
        <v>10</v>
      </c>
      <c r="AO335" s="66" t="s">
        <v>5</v>
      </c>
      <c r="AP335" s="119" t="s">
        <v>6</v>
      </c>
      <c r="AR335" s="281" t="s">
        <v>214</v>
      </c>
    </row>
    <row r="336" spans="1:45" x14ac:dyDescent="0.2">
      <c r="A336" s="174"/>
      <c r="B336" s="181">
        <v>4620308</v>
      </c>
      <c r="C336" s="68"/>
      <c r="D336" s="69"/>
      <c r="E336" s="70"/>
      <c r="F336" s="70"/>
      <c r="G336" s="71"/>
      <c r="H336" s="84">
        <v>244620308</v>
      </c>
      <c r="I336" s="73">
        <v>0.17</v>
      </c>
      <c r="J336" s="74">
        <f>I336*100</f>
        <v>17</v>
      </c>
      <c r="K336" s="75">
        <v>2693</v>
      </c>
      <c r="L336" s="75">
        <v>2522</v>
      </c>
      <c r="M336" s="85">
        <v>2765</v>
      </c>
      <c r="N336" s="76">
        <f>K336-M336</f>
        <v>-72</v>
      </c>
      <c r="O336" s="273">
        <f>(K336-M336)/M336</f>
        <v>-2.6039783001808318E-2</v>
      </c>
      <c r="P336" s="245">
        <v>15477</v>
      </c>
      <c r="Q336" s="79">
        <v>1427</v>
      </c>
      <c r="R336" s="86">
        <v>1429</v>
      </c>
      <c r="S336" s="76">
        <f>Q336-R336</f>
        <v>-2</v>
      </c>
      <c r="T336" s="274">
        <f>S336/R336</f>
        <v>-1.3995801259622112E-3</v>
      </c>
      <c r="U336" s="75">
        <v>1352</v>
      </c>
      <c r="V336" s="85">
        <v>1374</v>
      </c>
      <c r="W336" s="76">
        <f>U336-V336</f>
        <v>-22</v>
      </c>
      <c r="X336" s="273">
        <f>(U336-V336)/V336</f>
        <v>-1.6011644832605532E-2</v>
      </c>
      <c r="Y336" s="80">
        <f>U336/J336</f>
        <v>79.529411764705884</v>
      </c>
      <c r="Z336" s="81">
        <v>1480</v>
      </c>
      <c r="AA336" s="75">
        <v>480</v>
      </c>
      <c r="AB336" s="75">
        <v>35</v>
      </c>
      <c r="AC336" s="76">
        <f>AA336+AB336</f>
        <v>515</v>
      </c>
      <c r="AD336" s="77">
        <f>AC336/Z336</f>
        <v>0.34797297297297297</v>
      </c>
      <c r="AE336" s="82">
        <f>AD336/0.696754</f>
        <v>0.49942012959089288</v>
      </c>
      <c r="AF336" s="75">
        <v>800</v>
      </c>
      <c r="AG336" s="77">
        <f>AF336/Z336</f>
        <v>0.54054054054054057</v>
      </c>
      <c r="AH336" s="83">
        <f>AG336/0.22283</f>
        <v>2.4257978752436413</v>
      </c>
      <c r="AI336" s="75">
        <v>125</v>
      </c>
      <c r="AJ336" s="75">
        <v>40</v>
      </c>
      <c r="AK336" s="76">
        <f>AI336+AJ336</f>
        <v>165</v>
      </c>
      <c r="AL336" s="77">
        <f>AK336/Z336</f>
        <v>0.11148648648648649</v>
      </c>
      <c r="AM336" s="83">
        <f>AL336/0.072266</f>
        <v>1.5427239156240347</v>
      </c>
      <c r="AN336" s="75">
        <v>10</v>
      </c>
      <c r="AO336" s="66" t="s">
        <v>5</v>
      </c>
      <c r="AP336" s="78" t="s">
        <v>5</v>
      </c>
      <c r="AR336" s="281" t="s">
        <v>214</v>
      </c>
    </row>
    <row r="337" spans="1:45" x14ac:dyDescent="0.2">
      <c r="A337" s="173"/>
      <c r="B337" s="180">
        <v>4620309</v>
      </c>
      <c r="C337" s="108"/>
      <c r="D337" s="109"/>
      <c r="E337" s="110"/>
      <c r="F337" s="110"/>
      <c r="G337" s="111"/>
      <c r="H337" s="112">
        <v>244620309</v>
      </c>
      <c r="I337" s="113">
        <v>0.19</v>
      </c>
      <c r="J337" s="114">
        <f>I337*100</f>
        <v>19</v>
      </c>
      <c r="K337" s="115">
        <v>1364</v>
      </c>
      <c r="L337" s="115">
        <v>1305</v>
      </c>
      <c r="M337" s="116">
        <v>1321</v>
      </c>
      <c r="N337" s="117">
        <f>K337-M337</f>
        <v>43</v>
      </c>
      <c r="O337" s="277">
        <f>(K337-M337)/M337</f>
        <v>3.2551097653292962E-2</v>
      </c>
      <c r="P337" s="246">
        <v>7313.7</v>
      </c>
      <c r="Q337" s="120">
        <v>640</v>
      </c>
      <c r="R337" s="121">
        <v>635</v>
      </c>
      <c r="S337" s="117">
        <f>Q337-R337</f>
        <v>5</v>
      </c>
      <c r="T337" s="278">
        <f>S337/R337</f>
        <v>7.874015748031496E-3</v>
      </c>
      <c r="U337" s="115">
        <v>622</v>
      </c>
      <c r="V337" s="116">
        <v>600</v>
      </c>
      <c r="W337" s="117">
        <f>U337-V337</f>
        <v>22</v>
      </c>
      <c r="X337" s="277">
        <f>(U337-V337)/V337</f>
        <v>3.6666666666666667E-2</v>
      </c>
      <c r="Y337" s="122">
        <f>U337/J337</f>
        <v>32.736842105263158</v>
      </c>
      <c r="Z337" s="123">
        <v>680</v>
      </c>
      <c r="AA337" s="115">
        <v>295</v>
      </c>
      <c r="AB337" s="115">
        <v>10</v>
      </c>
      <c r="AC337" s="117">
        <f>AA337+AB337</f>
        <v>305</v>
      </c>
      <c r="AD337" s="118">
        <f>AC337/Z337</f>
        <v>0.4485294117647059</v>
      </c>
      <c r="AE337" s="124">
        <f>AD337/0.696754</f>
        <v>0.64374142346467467</v>
      </c>
      <c r="AF337" s="115">
        <v>295</v>
      </c>
      <c r="AG337" s="118">
        <f>AF337/Z337</f>
        <v>0.43382352941176472</v>
      </c>
      <c r="AH337" s="125">
        <f>AG337/0.22283</f>
        <v>1.9468811623738487</v>
      </c>
      <c r="AI337" s="115">
        <v>55</v>
      </c>
      <c r="AJ337" s="115">
        <v>15</v>
      </c>
      <c r="AK337" s="117">
        <f>AI337+AJ337</f>
        <v>70</v>
      </c>
      <c r="AL337" s="118">
        <f>AK337/Z337</f>
        <v>0.10294117647058823</v>
      </c>
      <c r="AM337" s="125">
        <f>AL337/0.072266</f>
        <v>1.4244759149612298</v>
      </c>
      <c r="AN337" s="115">
        <v>10</v>
      </c>
      <c r="AO337" s="106" t="s">
        <v>6</v>
      </c>
      <c r="AP337" s="119" t="s">
        <v>6</v>
      </c>
      <c r="AR337" s="281" t="s">
        <v>214</v>
      </c>
    </row>
    <row r="338" spans="1:45" x14ac:dyDescent="0.2">
      <c r="A338" s="173"/>
      <c r="B338" s="180">
        <v>4620310</v>
      </c>
      <c r="C338" s="108"/>
      <c r="D338" s="109"/>
      <c r="E338" s="110"/>
      <c r="F338" s="110"/>
      <c r="G338" s="111"/>
      <c r="H338" s="112">
        <v>244620310</v>
      </c>
      <c r="I338" s="113">
        <v>0.43</v>
      </c>
      <c r="J338" s="114">
        <f>I338*100</f>
        <v>43</v>
      </c>
      <c r="K338" s="115">
        <v>3387</v>
      </c>
      <c r="L338" s="115">
        <v>3420</v>
      </c>
      <c r="M338" s="116">
        <v>3478</v>
      </c>
      <c r="N338" s="117">
        <f>K338-M338</f>
        <v>-91</v>
      </c>
      <c r="O338" s="277">
        <f>(K338-M338)/M338</f>
        <v>-2.61644623346751E-2</v>
      </c>
      <c r="P338" s="246">
        <v>7915.4</v>
      </c>
      <c r="Q338" s="120">
        <v>1686</v>
      </c>
      <c r="R338" s="121">
        <v>1695</v>
      </c>
      <c r="S338" s="117">
        <f>Q338-R338</f>
        <v>-9</v>
      </c>
      <c r="T338" s="278">
        <f>S338/R338</f>
        <v>-5.3097345132743362E-3</v>
      </c>
      <c r="U338" s="115">
        <v>1603</v>
      </c>
      <c r="V338" s="116">
        <v>1632</v>
      </c>
      <c r="W338" s="117">
        <f>U338-V338</f>
        <v>-29</v>
      </c>
      <c r="X338" s="277">
        <f>(U338-V338)/V338</f>
        <v>-1.7769607843137254E-2</v>
      </c>
      <c r="Y338" s="122">
        <f>U338/J338</f>
        <v>37.279069767441861</v>
      </c>
      <c r="Z338" s="123">
        <v>1670</v>
      </c>
      <c r="AA338" s="115">
        <v>855</v>
      </c>
      <c r="AB338" s="115">
        <v>25</v>
      </c>
      <c r="AC338" s="117">
        <f>AA338+AB338</f>
        <v>880</v>
      </c>
      <c r="AD338" s="118">
        <f>AC338/Z338</f>
        <v>0.52694610778443118</v>
      </c>
      <c r="AE338" s="124">
        <f>AD338/0.696754</f>
        <v>0.75628716560569609</v>
      </c>
      <c r="AF338" s="115">
        <v>655</v>
      </c>
      <c r="AG338" s="118">
        <f>AF338/Z338</f>
        <v>0.39221556886227543</v>
      </c>
      <c r="AH338" s="125">
        <f>AG338/0.22283</f>
        <v>1.76015603312963</v>
      </c>
      <c r="AI338" s="115">
        <v>85</v>
      </c>
      <c r="AJ338" s="115">
        <v>55</v>
      </c>
      <c r="AK338" s="117">
        <f>AI338+AJ338</f>
        <v>140</v>
      </c>
      <c r="AL338" s="118">
        <f>AK338/Z338</f>
        <v>8.3832335329341312E-2</v>
      </c>
      <c r="AM338" s="125">
        <f>AL338/0.072266</f>
        <v>1.1600522421241153</v>
      </c>
      <c r="AN338" s="115">
        <v>0</v>
      </c>
      <c r="AO338" s="106" t="s">
        <v>6</v>
      </c>
      <c r="AP338" s="119" t="s">
        <v>6</v>
      </c>
      <c r="AR338" s="281" t="s">
        <v>214</v>
      </c>
    </row>
    <row r="339" spans="1:45" x14ac:dyDescent="0.2">
      <c r="A339" s="174"/>
      <c r="B339" s="181">
        <v>4620311</v>
      </c>
      <c r="C339" s="68"/>
      <c r="D339" s="69"/>
      <c r="E339" s="70"/>
      <c r="F339" s="70"/>
      <c r="G339" s="71"/>
      <c r="H339" s="84">
        <v>244620311</v>
      </c>
      <c r="I339" s="73">
        <v>0.36</v>
      </c>
      <c r="J339" s="74">
        <f>I339*100</f>
        <v>36</v>
      </c>
      <c r="K339" s="75">
        <v>4003</v>
      </c>
      <c r="L339" s="75">
        <v>3986</v>
      </c>
      <c r="M339" s="85">
        <v>4214</v>
      </c>
      <c r="N339" s="76">
        <f>K339-M339</f>
        <v>-211</v>
      </c>
      <c r="O339" s="273">
        <f>(K339-M339)/M339</f>
        <v>-5.0071191267204558E-2</v>
      </c>
      <c r="P339" s="245">
        <v>11203.5</v>
      </c>
      <c r="Q339" s="79">
        <v>2146</v>
      </c>
      <c r="R339" s="86">
        <v>2109</v>
      </c>
      <c r="S339" s="76">
        <f>Q339-R339</f>
        <v>37</v>
      </c>
      <c r="T339" s="274">
        <f>S339/R339</f>
        <v>1.7543859649122806E-2</v>
      </c>
      <c r="U339" s="75">
        <v>2017</v>
      </c>
      <c r="V339" s="85">
        <v>2032</v>
      </c>
      <c r="W339" s="76">
        <f>U339-V339</f>
        <v>-15</v>
      </c>
      <c r="X339" s="273">
        <f>(U339-V339)/V339</f>
        <v>-7.3818897637795275E-3</v>
      </c>
      <c r="Y339" s="80">
        <f>U339/J339</f>
        <v>56.027777777777779</v>
      </c>
      <c r="Z339" s="81">
        <v>1915</v>
      </c>
      <c r="AA339" s="75">
        <v>710</v>
      </c>
      <c r="AB339" s="75">
        <v>55</v>
      </c>
      <c r="AC339" s="76">
        <f>AA339+AB339</f>
        <v>765</v>
      </c>
      <c r="AD339" s="77">
        <f>AC339/Z339</f>
        <v>0.39947780678851175</v>
      </c>
      <c r="AE339" s="82">
        <f>AD339/0.696754</f>
        <v>0.5733412463918568</v>
      </c>
      <c r="AF339" s="75">
        <v>910</v>
      </c>
      <c r="AG339" s="77">
        <f>AF339/Z339</f>
        <v>0.47519582245430808</v>
      </c>
      <c r="AH339" s="83">
        <f>AG339/0.22283</f>
        <v>2.1325486804034828</v>
      </c>
      <c r="AI339" s="75">
        <v>150</v>
      </c>
      <c r="AJ339" s="75">
        <v>65</v>
      </c>
      <c r="AK339" s="76">
        <f>AI339+AJ339</f>
        <v>215</v>
      </c>
      <c r="AL339" s="77">
        <f>AK339/Z339</f>
        <v>0.1122715404699739</v>
      </c>
      <c r="AM339" s="83">
        <f>AL339/0.072266</f>
        <v>1.5535873089692789</v>
      </c>
      <c r="AN339" s="75">
        <v>15</v>
      </c>
      <c r="AO339" s="66" t="s">
        <v>5</v>
      </c>
      <c r="AP339" s="119" t="s">
        <v>6</v>
      </c>
      <c r="AR339" s="281" t="s">
        <v>214</v>
      </c>
    </row>
    <row r="340" spans="1:45" x14ac:dyDescent="0.2">
      <c r="A340" s="173"/>
      <c r="B340" s="180">
        <v>4620312</v>
      </c>
      <c r="C340" s="108"/>
      <c r="D340" s="109"/>
      <c r="E340" s="110"/>
      <c r="F340" s="110"/>
      <c r="G340" s="111"/>
      <c r="H340" s="112">
        <v>244620312</v>
      </c>
      <c r="I340" s="113">
        <v>0.31</v>
      </c>
      <c r="J340" s="114">
        <f>I340*100</f>
        <v>31</v>
      </c>
      <c r="K340" s="115">
        <v>3241</v>
      </c>
      <c r="L340" s="115">
        <v>3220</v>
      </c>
      <c r="M340" s="116">
        <v>3309</v>
      </c>
      <c r="N340" s="117">
        <f>K340-M340</f>
        <v>-68</v>
      </c>
      <c r="O340" s="277">
        <f>(K340-M340)/M340</f>
        <v>-2.0550015110305228E-2</v>
      </c>
      <c r="P340" s="246">
        <v>10563.9</v>
      </c>
      <c r="Q340" s="120">
        <v>1719</v>
      </c>
      <c r="R340" s="121">
        <v>1710</v>
      </c>
      <c r="S340" s="117">
        <f>Q340-R340</f>
        <v>9</v>
      </c>
      <c r="T340" s="278">
        <f>S340/R340</f>
        <v>5.263157894736842E-3</v>
      </c>
      <c r="U340" s="115">
        <v>1621</v>
      </c>
      <c r="V340" s="116">
        <v>1645</v>
      </c>
      <c r="W340" s="117">
        <f>U340-V340</f>
        <v>-24</v>
      </c>
      <c r="X340" s="277">
        <f>(U340-V340)/V340</f>
        <v>-1.458966565349544E-2</v>
      </c>
      <c r="Y340" s="122">
        <f>U340/J340</f>
        <v>52.29032258064516</v>
      </c>
      <c r="Z340" s="123">
        <v>1435</v>
      </c>
      <c r="AA340" s="115">
        <v>610</v>
      </c>
      <c r="AB340" s="115">
        <v>20</v>
      </c>
      <c r="AC340" s="117">
        <f>AA340+AB340</f>
        <v>630</v>
      </c>
      <c r="AD340" s="118">
        <f>AC340/Z340</f>
        <v>0.43902439024390244</v>
      </c>
      <c r="AE340" s="124">
        <f>AD340/0.696754</f>
        <v>0.63009956203179662</v>
      </c>
      <c r="AF340" s="115">
        <v>665</v>
      </c>
      <c r="AG340" s="118">
        <f>AF340/Z340</f>
        <v>0.46341463414634149</v>
      </c>
      <c r="AH340" s="125">
        <f>AG340/0.22283</f>
        <v>2.0796779345076581</v>
      </c>
      <c r="AI340" s="115">
        <v>90</v>
      </c>
      <c r="AJ340" s="115">
        <v>45</v>
      </c>
      <c r="AK340" s="117">
        <f>AI340+AJ340</f>
        <v>135</v>
      </c>
      <c r="AL340" s="118">
        <f>AK340/Z340</f>
        <v>9.4076655052264813E-2</v>
      </c>
      <c r="AM340" s="125">
        <f>AL340/0.072266</f>
        <v>1.3018107415972215</v>
      </c>
      <c r="AN340" s="115">
        <v>10</v>
      </c>
      <c r="AO340" s="106" t="s">
        <v>6</v>
      </c>
      <c r="AP340" s="78" t="s">
        <v>5</v>
      </c>
      <c r="AR340" s="281" t="s">
        <v>214</v>
      </c>
    </row>
    <row r="341" spans="1:45" x14ac:dyDescent="0.2">
      <c r="A341" s="173"/>
      <c r="B341" s="180">
        <v>4620313</v>
      </c>
      <c r="C341" s="108"/>
      <c r="D341" s="109"/>
      <c r="E341" s="110"/>
      <c r="F341" s="110"/>
      <c r="G341" s="111"/>
      <c r="H341" s="112">
        <v>244620313</v>
      </c>
      <c r="I341" s="113">
        <v>0.4</v>
      </c>
      <c r="J341" s="114">
        <f>I341*100</f>
        <v>40</v>
      </c>
      <c r="K341" s="115">
        <v>3249</v>
      </c>
      <c r="L341" s="115">
        <v>3290</v>
      </c>
      <c r="M341" s="116">
        <v>3239</v>
      </c>
      <c r="N341" s="117">
        <f>K341-M341</f>
        <v>10</v>
      </c>
      <c r="O341" s="277">
        <f>(K341-M341)/M341</f>
        <v>3.0873726458783574E-3</v>
      </c>
      <c r="P341" s="246">
        <v>8173.6</v>
      </c>
      <c r="Q341" s="120">
        <v>1586</v>
      </c>
      <c r="R341" s="121">
        <v>1611</v>
      </c>
      <c r="S341" s="117">
        <f>Q341-R341</f>
        <v>-25</v>
      </c>
      <c r="T341" s="278">
        <f>S341/R341</f>
        <v>-1.5518311607697082E-2</v>
      </c>
      <c r="U341" s="115">
        <v>1523</v>
      </c>
      <c r="V341" s="116">
        <v>1523</v>
      </c>
      <c r="W341" s="117">
        <f>U341-V341</f>
        <v>0</v>
      </c>
      <c r="X341" s="277">
        <f>(U341-V341)/V341</f>
        <v>0</v>
      </c>
      <c r="Y341" s="122">
        <f>U341/J341</f>
        <v>38.075000000000003</v>
      </c>
      <c r="Z341" s="123">
        <v>1570</v>
      </c>
      <c r="AA341" s="115">
        <v>770</v>
      </c>
      <c r="AB341" s="115">
        <v>40</v>
      </c>
      <c r="AC341" s="117">
        <f>AA341+AB341</f>
        <v>810</v>
      </c>
      <c r="AD341" s="118">
        <f>AC341/Z341</f>
        <v>0.51592356687898089</v>
      </c>
      <c r="AE341" s="124">
        <f>AD341/0.696754</f>
        <v>0.74046731971252533</v>
      </c>
      <c r="AF341" s="115">
        <v>585</v>
      </c>
      <c r="AG341" s="118">
        <f>AF341/Z341</f>
        <v>0.37261146496815284</v>
      </c>
      <c r="AH341" s="125">
        <f>AG341/0.22283</f>
        <v>1.6721781850206563</v>
      </c>
      <c r="AI341" s="115">
        <v>115</v>
      </c>
      <c r="AJ341" s="115">
        <v>50</v>
      </c>
      <c r="AK341" s="117">
        <f>AI341+AJ341</f>
        <v>165</v>
      </c>
      <c r="AL341" s="118">
        <f>AK341/Z341</f>
        <v>0.10509554140127389</v>
      </c>
      <c r="AM341" s="125">
        <f>AL341/0.072266</f>
        <v>1.4542875128175614</v>
      </c>
      <c r="AN341" s="115">
        <v>10</v>
      </c>
      <c r="AO341" s="106" t="s">
        <v>6</v>
      </c>
      <c r="AP341" s="119" t="s">
        <v>6</v>
      </c>
      <c r="AR341" s="281" t="s">
        <v>214</v>
      </c>
    </row>
    <row r="342" spans="1:45" x14ac:dyDescent="0.2">
      <c r="A342" s="173"/>
      <c r="B342" s="180">
        <v>4620314</v>
      </c>
      <c r="C342" s="108"/>
      <c r="D342" s="109"/>
      <c r="E342" s="110"/>
      <c r="F342" s="110"/>
      <c r="G342" s="111"/>
      <c r="H342" s="112">
        <v>244620314</v>
      </c>
      <c r="I342" s="113">
        <v>0.26</v>
      </c>
      <c r="J342" s="114">
        <f>I342*100</f>
        <v>26</v>
      </c>
      <c r="K342" s="115">
        <v>2466</v>
      </c>
      <c r="L342" s="115">
        <v>2422</v>
      </c>
      <c r="M342" s="116">
        <v>2551</v>
      </c>
      <c r="N342" s="117">
        <f>K342-M342</f>
        <v>-85</v>
      </c>
      <c r="O342" s="277">
        <f>(K342-M342)/M342</f>
        <v>-3.3320266562132494E-2</v>
      </c>
      <c r="P342" s="246">
        <v>9573</v>
      </c>
      <c r="Q342" s="120">
        <v>1229</v>
      </c>
      <c r="R342" s="121">
        <v>1240</v>
      </c>
      <c r="S342" s="117">
        <f>Q342-R342</f>
        <v>-11</v>
      </c>
      <c r="T342" s="278">
        <f>S342/R342</f>
        <v>-8.870967741935484E-3</v>
      </c>
      <c r="U342" s="115">
        <v>1162</v>
      </c>
      <c r="V342" s="116">
        <v>1204</v>
      </c>
      <c r="W342" s="117">
        <f>U342-V342</f>
        <v>-42</v>
      </c>
      <c r="X342" s="277">
        <f>(U342-V342)/V342</f>
        <v>-3.4883720930232558E-2</v>
      </c>
      <c r="Y342" s="122">
        <f>U342/J342</f>
        <v>44.692307692307693</v>
      </c>
      <c r="Z342" s="123">
        <v>1165</v>
      </c>
      <c r="AA342" s="115">
        <v>565</v>
      </c>
      <c r="AB342" s="115">
        <v>45</v>
      </c>
      <c r="AC342" s="117">
        <f>AA342+AB342</f>
        <v>610</v>
      </c>
      <c r="AD342" s="118">
        <f>AC342/Z342</f>
        <v>0.52360515021459231</v>
      </c>
      <c r="AE342" s="124">
        <f>AD342/0.696754</f>
        <v>0.75149213383000646</v>
      </c>
      <c r="AF342" s="115">
        <v>460</v>
      </c>
      <c r="AG342" s="118">
        <f>AF342/Z342</f>
        <v>0.39484978540772531</v>
      </c>
      <c r="AH342" s="125">
        <f>AG342/0.22283</f>
        <v>1.7719776753925651</v>
      </c>
      <c r="AI342" s="115">
        <v>55</v>
      </c>
      <c r="AJ342" s="115">
        <v>30</v>
      </c>
      <c r="AK342" s="117">
        <f>AI342+AJ342</f>
        <v>85</v>
      </c>
      <c r="AL342" s="118">
        <f>AK342/Z342</f>
        <v>7.2961373390557943E-2</v>
      </c>
      <c r="AM342" s="125">
        <f>AL342/0.072266</f>
        <v>1.0096224142827601</v>
      </c>
      <c r="AN342" s="115">
        <v>20</v>
      </c>
      <c r="AO342" s="106" t="s">
        <v>6</v>
      </c>
      <c r="AP342" s="119" t="s">
        <v>6</v>
      </c>
      <c r="AR342" s="281" t="s">
        <v>214</v>
      </c>
      <c r="AS342" s="267"/>
    </row>
    <row r="343" spans="1:45" x14ac:dyDescent="0.2">
      <c r="A343" s="219" t="s">
        <v>50</v>
      </c>
      <c r="B343" s="220">
        <v>4620315</v>
      </c>
      <c r="C343" s="221"/>
      <c r="D343" s="222"/>
      <c r="E343" s="223"/>
      <c r="F343" s="223"/>
      <c r="G343" s="224"/>
      <c r="H343" s="225">
        <v>244620315</v>
      </c>
      <c r="I343" s="226">
        <v>0.81</v>
      </c>
      <c r="J343" s="227">
        <f>I343*100</f>
        <v>81</v>
      </c>
      <c r="K343" s="228">
        <v>240</v>
      </c>
      <c r="L343" s="228">
        <v>94</v>
      </c>
      <c r="M343" s="229">
        <v>246</v>
      </c>
      <c r="N343" s="230">
        <f>K343-M343</f>
        <v>-6</v>
      </c>
      <c r="O343" s="279">
        <f>(K343-M343)/M343</f>
        <v>-2.4390243902439025E-2</v>
      </c>
      <c r="P343" s="242">
        <v>295.89999999999998</v>
      </c>
      <c r="Q343" s="232">
        <v>5</v>
      </c>
      <c r="R343" s="233">
        <v>3</v>
      </c>
      <c r="S343" s="230">
        <f>Q343-R343</f>
        <v>2</v>
      </c>
      <c r="T343" s="280">
        <f>S343/R343</f>
        <v>0.66666666666666663</v>
      </c>
      <c r="U343" s="228">
        <v>5</v>
      </c>
      <c r="V343" s="229">
        <v>4</v>
      </c>
      <c r="W343" s="230">
        <f>U343-V343</f>
        <v>1</v>
      </c>
      <c r="X343" s="279">
        <f>(U343-V343)/V343</f>
        <v>0.25</v>
      </c>
      <c r="Y343" s="234">
        <f>U343/J343</f>
        <v>6.1728395061728392E-2</v>
      </c>
      <c r="Z343" s="235"/>
      <c r="AA343" s="228"/>
      <c r="AB343" s="228"/>
      <c r="AC343" s="230"/>
      <c r="AD343" s="231"/>
      <c r="AE343" s="236"/>
      <c r="AF343" s="228"/>
      <c r="AG343" s="231"/>
      <c r="AH343" s="237"/>
      <c r="AI343" s="228"/>
      <c r="AJ343" s="228"/>
      <c r="AK343" s="230"/>
      <c r="AL343" s="231"/>
      <c r="AM343" s="237"/>
      <c r="AN343" s="228"/>
      <c r="AO343" s="218" t="s">
        <v>51</v>
      </c>
      <c r="AP343" s="332" t="s">
        <v>51</v>
      </c>
      <c r="AQ343" s="188" t="s">
        <v>163</v>
      </c>
      <c r="AR343" s="281" t="s">
        <v>214</v>
      </c>
    </row>
    <row r="344" spans="1:45" x14ac:dyDescent="0.2">
      <c r="A344" s="172"/>
      <c r="B344" s="179">
        <v>4620316</v>
      </c>
      <c r="C344" s="88"/>
      <c r="D344" s="89"/>
      <c r="E344" s="90"/>
      <c r="F344" s="90"/>
      <c r="G344" s="91"/>
      <c r="H344" s="92">
        <v>244620316</v>
      </c>
      <c r="I344" s="93">
        <v>0.56999999999999995</v>
      </c>
      <c r="J344" s="94">
        <f>I344*100</f>
        <v>56.999999999999993</v>
      </c>
      <c r="K344" s="95">
        <v>2239</v>
      </c>
      <c r="L344" s="95">
        <v>2187</v>
      </c>
      <c r="M344" s="96">
        <v>2200</v>
      </c>
      <c r="N344" s="97">
        <f>K344-M344</f>
        <v>39</v>
      </c>
      <c r="O344" s="256">
        <f>(K344-M344)/M344</f>
        <v>1.7727272727272727E-2</v>
      </c>
      <c r="P344" s="244">
        <v>3930.8</v>
      </c>
      <c r="Q344" s="99">
        <v>871</v>
      </c>
      <c r="R344" s="100">
        <v>862</v>
      </c>
      <c r="S344" s="97">
        <f>Q344-R344</f>
        <v>9</v>
      </c>
      <c r="T344" s="257">
        <f>S344/R344</f>
        <v>1.0440835266821345E-2</v>
      </c>
      <c r="U344" s="95">
        <v>850</v>
      </c>
      <c r="V344" s="96">
        <v>845</v>
      </c>
      <c r="W344" s="97">
        <f>U344-V344</f>
        <v>5</v>
      </c>
      <c r="X344" s="256">
        <f>(U344-V344)/V344</f>
        <v>5.9171597633136093E-3</v>
      </c>
      <c r="Y344" s="101">
        <f>U344/J344</f>
        <v>14.912280701754387</v>
      </c>
      <c r="Z344" s="102">
        <v>1065</v>
      </c>
      <c r="AA344" s="95">
        <v>620</v>
      </c>
      <c r="AB344" s="95">
        <v>50</v>
      </c>
      <c r="AC344" s="97">
        <f>AA344+AB344</f>
        <v>670</v>
      </c>
      <c r="AD344" s="98">
        <f>AC344/Z344</f>
        <v>0.62910798122065725</v>
      </c>
      <c r="AE344" s="103">
        <f>AD344/0.696754</f>
        <v>0.90291262227508884</v>
      </c>
      <c r="AF344" s="95">
        <v>330</v>
      </c>
      <c r="AG344" s="98">
        <f>AF344/Z344</f>
        <v>0.30985915492957744</v>
      </c>
      <c r="AH344" s="104">
        <f>AG344/0.22283</f>
        <v>1.3905630073579744</v>
      </c>
      <c r="AI344" s="95">
        <v>30</v>
      </c>
      <c r="AJ344" s="95">
        <v>30</v>
      </c>
      <c r="AK344" s="97">
        <f>AI344+AJ344</f>
        <v>60</v>
      </c>
      <c r="AL344" s="98">
        <f>AK344/Z344</f>
        <v>5.6338028169014086E-2</v>
      </c>
      <c r="AM344" s="104">
        <f>AL344/0.072266</f>
        <v>0.77959245245363085</v>
      </c>
      <c r="AN344" s="95">
        <v>10</v>
      </c>
      <c r="AO344" s="87" t="s">
        <v>7</v>
      </c>
      <c r="AP344" s="133" t="s">
        <v>7</v>
      </c>
      <c r="AR344" s="281" t="s">
        <v>214</v>
      </c>
    </row>
    <row r="345" spans="1:45" x14ac:dyDescent="0.2">
      <c r="A345" s="172"/>
      <c r="B345" s="179">
        <v>4620317.0199999996</v>
      </c>
      <c r="C345" s="88"/>
      <c r="D345" s="89"/>
      <c r="E345" s="90"/>
      <c r="F345" s="90"/>
      <c r="G345" s="91"/>
      <c r="H345" s="92">
        <v>244620317.02000001</v>
      </c>
      <c r="I345" s="93">
        <v>1.3</v>
      </c>
      <c r="J345" s="94">
        <f>I345*100</f>
        <v>130</v>
      </c>
      <c r="K345" s="95">
        <v>7929</v>
      </c>
      <c r="L345" s="95">
        <v>6655</v>
      </c>
      <c r="M345" s="96">
        <v>6092</v>
      </c>
      <c r="N345" s="97">
        <f>K345-M345</f>
        <v>1837</v>
      </c>
      <c r="O345" s="256">
        <f>(K345-M345)/M345</f>
        <v>0.30154300722258698</v>
      </c>
      <c r="P345" s="244">
        <v>6100.2</v>
      </c>
      <c r="Q345" s="99">
        <v>4169</v>
      </c>
      <c r="R345" s="100">
        <v>3451</v>
      </c>
      <c r="S345" s="97">
        <f>Q345-R345</f>
        <v>718</v>
      </c>
      <c r="T345" s="257">
        <f>S345/R345</f>
        <v>0.20805563604752245</v>
      </c>
      <c r="U345" s="95">
        <v>3882</v>
      </c>
      <c r="V345" s="96">
        <v>3179</v>
      </c>
      <c r="W345" s="97">
        <f>U345-V345</f>
        <v>703</v>
      </c>
      <c r="X345" s="256">
        <f>(U345-V345)/V345</f>
        <v>0.22113872286882669</v>
      </c>
      <c r="Y345" s="101">
        <f>U345/J345</f>
        <v>29.861538461538462</v>
      </c>
      <c r="Z345" s="102">
        <v>3070</v>
      </c>
      <c r="AA345" s="95">
        <v>1820</v>
      </c>
      <c r="AB345" s="95">
        <v>185</v>
      </c>
      <c r="AC345" s="97">
        <f>AA345+AB345</f>
        <v>2005</v>
      </c>
      <c r="AD345" s="98">
        <f>AC345/Z345</f>
        <v>0.65309446254071657</v>
      </c>
      <c r="AE345" s="103">
        <f>AD345/0.696754</f>
        <v>0.93733866262801013</v>
      </c>
      <c r="AF345" s="95">
        <v>865</v>
      </c>
      <c r="AG345" s="98">
        <f>AF345/Z345</f>
        <v>0.28175895765472314</v>
      </c>
      <c r="AH345" s="104">
        <f>AG345/0.22283</f>
        <v>1.2644570194979272</v>
      </c>
      <c r="AI345" s="95">
        <v>135</v>
      </c>
      <c r="AJ345" s="95">
        <v>25</v>
      </c>
      <c r="AK345" s="97">
        <f>AI345+AJ345</f>
        <v>160</v>
      </c>
      <c r="AL345" s="98">
        <f>AK345/Z345</f>
        <v>5.2117263843648211E-2</v>
      </c>
      <c r="AM345" s="104">
        <f>AL345/0.072266</f>
        <v>0.72118650324700706</v>
      </c>
      <c r="AN345" s="95">
        <v>40</v>
      </c>
      <c r="AO345" s="87" t="s">
        <v>7</v>
      </c>
      <c r="AP345" s="133" t="s">
        <v>7</v>
      </c>
      <c r="AR345" s="281" t="s">
        <v>214</v>
      </c>
    </row>
    <row r="346" spans="1:45" x14ac:dyDescent="0.2">
      <c r="A346" s="172"/>
      <c r="B346" s="179">
        <v>4620317.03</v>
      </c>
      <c r="C346" s="88">
        <v>4620317.01</v>
      </c>
      <c r="D346" s="251">
        <v>0.402739552</v>
      </c>
      <c r="E346" s="100">
        <v>10118</v>
      </c>
      <c r="F346" s="100">
        <v>5464</v>
      </c>
      <c r="G346" s="186">
        <v>4997</v>
      </c>
      <c r="H346" s="92"/>
      <c r="I346" s="93">
        <v>0.81</v>
      </c>
      <c r="J346" s="94">
        <f>I346*100</f>
        <v>81</v>
      </c>
      <c r="K346" s="95">
        <v>4349</v>
      </c>
      <c r="L346" s="95">
        <v>4141</v>
      </c>
      <c r="M346" s="96">
        <f>D346*E346</f>
        <v>4074.918787136</v>
      </c>
      <c r="N346" s="97">
        <f>K346-M346</f>
        <v>274.08121286400001</v>
      </c>
      <c r="O346" s="256">
        <f>(K346-M346)/M346</f>
        <v>6.7260533812168108E-2</v>
      </c>
      <c r="P346" s="244">
        <v>5387.8</v>
      </c>
      <c r="Q346" s="99">
        <v>2323</v>
      </c>
      <c r="R346" s="100">
        <f>D346*F346</f>
        <v>2200.5689121280002</v>
      </c>
      <c r="S346" s="97">
        <f>Q346-R346</f>
        <v>122.43108787199981</v>
      </c>
      <c r="T346" s="257">
        <f>S346/R346</f>
        <v>5.5636107189029657E-2</v>
      </c>
      <c r="U346" s="95">
        <v>2176</v>
      </c>
      <c r="V346" s="96">
        <f>D346*G346</f>
        <v>2012.4895413439999</v>
      </c>
      <c r="W346" s="97">
        <f>U346-V346</f>
        <v>163.51045865600008</v>
      </c>
      <c r="X346" s="256">
        <f>(U346-V346)/V346</f>
        <v>8.1247855105275713E-2</v>
      </c>
      <c r="Y346" s="101">
        <f>U346/J346</f>
        <v>26.864197530864196</v>
      </c>
      <c r="Z346" s="102">
        <v>2100</v>
      </c>
      <c r="AA346" s="95">
        <v>1475</v>
      </c>
      <c r="AB346" s="95">
        <v>105</v>
      </c>
      <c r="AC346" s="97">
        <f>AA346+AB346</f>
        <v>1580</v>
      </c>
      <c r="AD346" s="98">
        <f>AC346/Z346</f>
        <v>0.75238095238095237</v>
      </c>
      <c r="AE346" s="103">
        <f>AD346/0.696754</f>
        <v>1.0798372917571373</v>
      </c>
      <c r="AF346" s="95">
        <v>375</v>
      </c>
      <c r="AG346" s="98">
        <f>AF346/Z346</f>
        <v>0.17857142857142858</v>
      </c>
      <c r="AH346" s="104">
        <f>AG346/0.22283</f>
        <v>0.80137965521441712</v>
      </c>
      <c r="AI346" s="95">
        <v>65</v>
      </c>
      <c r="AJ346" s="95">
        <v>40</v>
      </c>
      <c r="AK346" s="97">
        <f>AI346+AJ346</f>
        <v>105</v>
      </c>
      <c r="AL346" s="98">
        <f>AK346/Z346</f>
        <v>0.05</v>
      </c>
      <c r="AM346" s="104">
        <f>AL346/0.072266</f>
        <v>0.6918883015525974</v>
      </c>
      <c r="AN346" s="95">
        <v>35</v>
      </c>
      <c r="AO346" s="87" t="s">
        <v>7</v>
      </c>
      <c r="AP346" s="133" t="s">
        <v>7</v>
      </c>
      <c r="AQ346" s="188" t="s">
        <v>43</v>
      </c>
      <c r="AR346" s="281" t="s">
        <v>214</v>
      </c>
    </row>
    <row r="347" spans="1:45" x14ac:dyDescent="0.2">
      <c r="A347" s="172"/>
      <c r="B347" s="179">
        <v>4620317.04</v>
      </c>
      <c r="C347" s="88">
        <v>4620317.01</v>
      </c>
      <c r="D347" s="251">
        <v>0.597260448</v>
      </c>
      <c r="E347" s="100">
        <v>10118</v>
      </c>
      <c r="F347" s="100">
        <v>5464</v>
      </c>
      <c r="G347" s="186">
        <v>4997</v>
      </c>
      <c r="H347" s="92"/>
      <c r="I347" s="93">
        <v>1.63</v>
      </c>
      <c r="J347" s="94">
        <f>I347*100</f>
        <v>163</v>
      </c>
      <c r="K347" s="95">
        <v>8183</v>
      </c>
      <c r="L347" s="95">
        <v>7519</v>
      </c>
      <c r="M347" s="96">
        <f>D347*E347</f>
        <v>6043.081212864</v>
      </c>
      <c r="N347" s="97">
        <f>K347-M347</f>
        <v>2139.918787136</v>
      </c>
      <c r="O347" s="256">
        <f>(K347-M347)/M347</f>
        <v>0.35411054588853147</v>
      </c>
      <c r="P347" s="244">
        <v>5031.7</v>
      </c>
      <c r="Q347" s="99">
        <v>3780</v>
      </c>
      <c r="R347" s="100">
        <f>D347*F347</f>
        <v>3263.4310878719998</v>
      </c>
      <c r="S347" s="97">
        <f>Q347-R347</f>
        <v>516.56891212800019</v>
      </c>
      <c r="T347" s="257">
        <f>S347/R347</f>
        <v>0.1582901241726056</v>
      </c>
      <c r="U347" s="95">
        <v>3584</v>
      </c>
      <c r="V347" s="96">
        <f>D347*G347</f>
        <v>2984.5104586560001</v>
      </c>
      <c r="W347" s="97">
        <f>U347-V347</f>
        <v>599.48954134399992</v>
      </c>
      <c r="X347" s="256">
        <f>(U347-V347)/V347</f>
        <v>0.20086695947246408</v>
      </c>
      <c r="Y347" s="101">
        <f>U347/J347</f>
        <v>21.987730061349694</v>
      </c>
      <c r="Z347" s="102">
        <v>3305</v>
      </c>
      <c r="AA347" s="95">
        <v>2080</v>
      </c>
      <c r="AB347" s="95">
        <v>100</v>
      </c>
      <c r="AC347" s="97">
        <f>AA347+AB347</f>
        <v>2180</v>
      </c>
      <c r="AD347" s="98">
        <f>AC347/Z347</f>
        <v>0.65960665658093798</v>
      </c>
      <c r="AE347" s="103">
        <f>AD347/0.696754</f>
        <v>0.94668513791228759</v>
      </c>
      <c r="AF347" s="95">
        <v>1010</v>
      </c>
      <c r="AG347" s="98">
        <f>AF347/Z347</f>
        <v>0.30559757942511345</v>
      </c>
      <c r="AH347" s="104">
        <f>AG347/0.22283</f>
        <v>1.3714382238707241</v>
      </c>
      <c r="AI347" s="95">
        <v>65</v>
      </c>
      <c r="AJ347" s="95">
        <v>30</v>
      </c>
      <c r="AK347" s="97">
        <f>AI347+AJ347</f>
        <v>95</v>
      </c>
      <c r="AL347" s="98">
        <f>AK347/Z347</f>
        <v>2.8744326777609682E-2</v>
      </c>
      <c r="AM347" s="104">
        <f>AL347/0.072266</f>
        <v>0.39775726866866412</v>
      </c>
      <c r="AN347" s="95">
        <v>20</v>
      </c>
      <c r="AO347" s="87" t="s">
        <v>7</v>
      </c>
      <c r="AP347" s="133" t="s">
        <v>7</v>
      </c>
      <c r="AQ347" s="188" t="s">
        <v>43</v>
      </c>
      <c r="AR347" s="281" t="s">
        <v>214</v>
      </c>
    </row>
    <row r="348" spans="1:45" x14ac:dyDescent="0.2">
      <c r="A348" s="172"/>
      <c r="B348" s="179">
        <v>4620320</v>
      </c>
      <c r="C348" s="88"/>
      <c r="D348" s="89"/>
      <c r="E348" s="90"/>
      <c r="F348" s="90"/>
      <c r="G348" s="91"/>
      <c r="H348" s="92">
        <v>244620320</v>
      </c>
      <c r="I348" s="93">
        <v>0.68</v>
      </c>
      <c r="J348" s="94">
        <f>I348*100</f>
        <v>68</v>
      </c>
      <c r="K348" s="95">
        <v>4683</v>
      </c>
      <c r="L348" s="95">
        <v>4541</v>
      </c>
      <c r="M348" s="96">
        <v>4581</v>
      </c>
      <c r="N348" s="97">
        <f>K348-M348</f>
        <v>102</v>
      </c>
      <c r="O348" s="256">
        <f>(K348-M348)/M348</f>
        <v>2.2265880812049769E-2</v>
      </c>
      <c r="P348" s="244">
        <v>6895.9</v>
      </c>
      <c r="Q348" s="99">
        <v>2271</v>
      </c>
      <c r="R348" s="100">
        <v>2227</v>
      </c>
      <c r="S348" s="97">
        <f>Q348-R348</f>
        <v>44</v>
      </c>
      <c r="T348" s="257">
        <f>S348/R348</f>
        <v>1.9757521329142345E-2</v>
      </c>
      <c r="U348" s="95">
        <v>2133</v>
      </c>
      <c r="V348" s="96">
        <v>2153</v>
      </c>
      <c r="W348" s="97">
        <f>U348-V348</f>
        <v>-20</v>
      </c>
      <c r="X348" s="256">
        <f>(U348-V348)/V348</f>
        <v>-9.2893636785880175E-3</v>
      </c>
      <c r="Y348" s="101">
        <f>U348/J348</f>
        <v>31.367647058823529</v>
      </c>
      <c r="Z348" s="102">
        <v>2145</v>
      </c>
      <c r="AA348" s="95">
        <v>1265</v>
      </c>
      <c r="AB348" s="95">
        <v>55</v>
      </c>
      <c r="AC348" s="97">
        <f>AA348+AB348</f>
        <v>1320</v>
      </c>
      <c r="AD348" s="98">
        <f>AC348/Z348</f>
        <v>0.61538461538461542</v>
      </c>
      <c r="AE348" s="103">
        <f>AD348/0.696754</f>
        <v>0.88321648011294585</v>
      </c>
      <c r="AF348" s="95">
        <v>680</v>
      </c>
      <c r="AG348" s="98">
        <f>AF348/Z348</f>
        <v>0.317016317016317</v>
      </c>
      <c r="AH348" s="104">
        <f>AG348/0.22283</f>
        <v>1.4226823902361307</v>
      </c>
      <c r="AI348" s="95">
        <v>85</v>
      </c>
      <c r="AJ348" s="95">
        <v>40</v>
      </c>
      <c r="AK348" s="97">
        <f>AI348+AJ348</f>
        <v>125</v>
      </c>
      <c r="AL348" s="98">
        <f>AK348/Z348</f>
        <v>5.8275058275058272E-2</v>
      </c>
      <c r="AM348" s="104">
        <f>AL348/0.072266</f>
        <v>0.80639662185617411</v>
      </c>
      <c r="AN348" s="95">
        <v>15</v>
      </c>
      <c r="AO348" s="87" t="s">
        <v>7</v>
      </c>
      <c r="AP348" s="133" t="s">
        <v>7</v>
      </c>
      <c r="AR348" s="281" t="s">
        <v>214</v>
      </c>
    </row>
    <row r="349" spans="1:45" x14ac:dyDescent="0.2">
      <c r="A349" s="172"/>
      <c r="B349" s="179">
        <v>4620321</v>
      </c>
      <c r="C349" s="88"/>
      <c r="D349" s="89"/>
      <c r="E349" s="90"/>
      <c r="F349" s="90"/>
      <c r="G349" s="91"/>
      <c r="H349" s="92">
        <v>244620321</v>
      </c>
      <c r="I349" s="93">
        <v>1.1100000000000001</v>
      </c>
      <c r="J349" s="94">
        <f>I349*100</f>
        <v>111.00000000000001</v>
      </c>
      <c r="K349" s="95">
        <v>2921</v>
      </c>
      <c r="L349" s="95">
        <v>2850</v>
      </c>
      <c r="M349" s="96">
        <v>2879</v>
      </c>
      <c r="N349" s="97">
        <f>K349-M349</f>
        <v>42</v>
      </c>
      <c r="O349" s="256">
        <f>(K349-M349)/M349</f>
        <v>1.4588398749565822E-2</v>
      </c>
      <c r="P349" s="244">
        <v>2624</v>
      </c>
      <c r="Q349" s="99">
        <v>1506</v>
      </c>
      <c r="R349" s="100">
        <v>1459</v>
      </c>
      <c r="S349" s="97">
        <f>Q349-R349</f>
        <v>47</v>
      </c>
      <c r="T349" s="257">
        <f>S349/R349</f>
        <v>3.2213845099383139E-2</v>
      </c>
      <c r="U349" s="95">
        <v>1387</v>
      </c>
      <c r="V349" s="96">
        <v>1395</v>
      </c>
      <c r="W349" s="97">
        <f>U349-V349</f>
        <v>-8</v>
      </c>
      <c r="X349" s="256">
        <f>(U349-V349)/V349</f>
        <v>-5.7347670250896057E-3</v>
      </c>
      <c r="Y349" s="101">
        <f>U349/J349</f>
        <v>12.495495495495494</v>
      </c>
      <c r="Z349" s="102">
        <v>1360</v>
      </c>
      <c r="AA349" s="95">
        <v>860</v>
      </c>
      <c r="AB349" s="95">
        <v>50</v>
      </c>
      <c r="AC349" s="97">
        <f>AA349+AB349</f>
        <v>910</v>
      </c>
      <c r="AD349" s="98">
        <f>AC349/Z349</f>
        <v>0.66911764705882348</v>
      </c>
      <c r="AE349" s="103">
        <f>AD349/0.696754</f>
        <v>0.96033556615221938</v>
      </c>
      <c r="AF349" s="95">
        <v>365</v>
      </c>
      <c r="AG349" s="98">
        <f>AF349/Z349</f>
        <v>0.26838235294117646</v>
      </c>
      <c r="AH349" s="104">
        <f>AG349/0.22283</f>
        <v>1.2044264818075505</v>
      </c>
      <c r="AI349" s="95">
        <v>70</v>
      </c>
      <c r="AJ349" s="95">
        <v>15</v>
      </c>
      <c r="AK349" s="97">
        <f>AI349+AJ349</f>
        <v>85</v>
      </c>
      <c r="AL349" s="98">
        <f>AK349/Z349</f>
        <v>6.25E-2</v>
      </c>
      <c r="AM349" s="104">
        <f>AL349/0.072266</f>
        <v>0.86486037694074669</v>
      </c>
      <c r="AN349" s="95">
        <v>10</v>
      </c>
      <c r="AO349" s="87" t="s">
        <v>7</v>
      </c>
      <c r="AP349" s="133" t="s">
        <v>7</v>
      </c>
      <c r="AR349" s="281" t="s">
        <v>214</v>
      </c>
    </row>
    <row r="350" spans="1:45" x14ac:dyDescent="0.2">
      <c r="A350" s="172"/>
      <c r="B350" s="179">
        <v>4620322.0199999996</v>
      </c>
      <c r="C350" s="88"/>
      <c r="D350" s="89"/>
      <c r="E350" s="90"/>
      <c r="F350" s="90"/>
      <c r="G350" s="91"/>
      <c r="H350" s="92">
        <v>244620322.02000001</v>
      </c>
      <c r="I350" s="93">
        <v>0.78</v>
      </c>
      <c r="J350" s="94">
        <f>I350*100</f>
        <v>78</v>
      </c>
      <c r="K350" s="95">
        <v>3850</v>
      </c>
      <c r="L350" s="95">
        <v>3779</v>
      </c>
      <c r="M350" s="96">
        <v>3872</v>
      </c>
      <c r="N350" s="97">
        <f>K350-M350</f>
        <v>-22</v>
      </c>
      <c r="O350" s="256">
        <f>(K350-M350)/M350</f>
        <v>-5.681818181818182E-3</v>
      </c>
      <c r="P350" s="244">
        <v>4956.8999999999996</v>
      </c>
      <c r="Q350" s="99">
        <v>1762</v>
      </c>
      <c r="R350" s="100">
        <v>1751</v>
      </c>
      <c r="S350" s="97">
        <f>Q350-R350</f>
        <v>11</v>
      </c>
      <c r="T350" s="257">
        <f>S350/R350</f>
        <v>6.2821245002855509E-3</v>
      </c>
      <c r="U350" s="95">
        <v>1673</v>
      </c>
      <c r="V350" s="96">
        <v>1694</v>
      </c>
      <c r="W350" s="97">
        <f>U350-V350</f>
        <v>-21</v>
      </c>
      <c r="X350" s="256">
        <f>(U350-V350)/V350</f>
        <v>-1.2396694214876033E-2</v>
      </c>
      <c r="Y350" s="101">
        <f>U350/J350</f>
        <v>21.448717948717949</v>
      </c>
      <c r="Z350" s="102">
        <v>1710</v>
      </c>
      <c r="AA350" s="95">
        <v>1110</v>
      </c>
      <c r="AB350" s="95">
        <v>50</v>
      </c>
      <c r="AC350" s="97">
        <f>AA350+AB350</f>
        <v>1160</v>
      </c>
      <c r="AD350" s="98">
        <f>AC350/Z350</f>
        <v>0.67836257309941517</v>
      </c>
      <c r="AE350" s="103">
        <f>AD350/0.696754</f>
        <v>0.97360413158649273</v>
      </c>
      <c r="AF350" s="95">
        <v>470</v>
      </c>
      <c r="AG350" s="98">
        <f>AF350/Z350</f>
        <v>0.27485380116959063</v>
      </c>
      <c r="AH350" s="104">
        <f>AG350/0.22283</f>
        <v>1.2334685687276876</v>
      </c>
      <c r="AI350" s="95">
        <v>65</v>
      </c>
      <c r="AJ350" s="95">
        <v>10</v>
      </c>
      <c r="AK350" s="97">
        <f>AI350+AJ350</f>
        <v>75</v>
      </c>
      <c r="AL350" s="98">
        <f>AK350/Z350</f>
        <v>4.3859649122807015E-2</v>
      </c>
      <c r="AM350" s="104">
        <f>AL350/0.072266</f>
        <v>0.60691956276543624</v>
      </c>
      <c r="AN350" s="95">
        <v>0</v>
      </c>
      <c r="AO350" s="87" t="s">
        <v>7</v>
      </c>
      <c r="AP350" s="133" t="s">
        <v>7</v>
      </c>
      <c r="AR350" s="281" t="s">
        <v>214</v>
      </c>
    </row>
    <row r="351" spans="1:45" x14ac:dyDescent="0.2">
      <c r="A351" s="172"/>
      <c r="B351" s="179">
        <v>4620322.03</v>
      </c>
      <c r="C351" s="88"/>
      <c r="D351" s="89"/>
      <c r="E351" s="90"/>
      <c r="F351" s="90"/>
      <c r="G351" s="91"/>
      <c r="H351" s="92">
        <v>244620322.03</v>
      </c>
      <c r="I351" s="93">
        <v>0.77</v>
      </c>
      <c r="J351" s="94">
        <f>I351*100</f>
        <v>77</v>
      </c>
      <c r="K351" s="95">
        <v>4751</v>
      </c>
      <c r="L351" s="95">
        <v>4650</v>
      </c>
      <c r="M351" s="96">
        <v>4692</v>
      </c>
      <c r="N351" s="97">
        <f>K351-M351</f>
        <v>59</v>
      </c>
      <c r="O351" s="256">
        <f>(K351-M351)/M351</f>
        <v>1.257459505541347E-2</v>
      </c>
      <c r="P351" s="244">
        <v>6194.3</v>
      </c>
      <c r="Q351" s="99">
        <v>2499</v>
      </c>
      <c r="R351" s="100">
        <v>2482</v>
      </c>
      <c r="S351" s="97">
        <f>Q351-R351</f>
        <v>17</v>
      </c>
      <c r="T351" s="257">
        <f>S351/R351</f>
        <v>6.8493150684931503E-3</v>
      </c>
      <c r="U351" s="95">
        <v>2361</v>
      </c>
      <c r="V351" s="96">
        <v>2408</v>
      </c>
      <c r="W351" s="97">
        <f>U351-V351</f>
        <v>-47</v>
      </c>
      <c r="X351" s="256">
        <f>(U351-V351)/V351</f>
        <v>-1.9518272425249169E-2</v>
      </c>
      <c r="Y351" s="101">
        <f>U351/J351</f>
        <v>30.662337662337663</v>
      </c>
      <c r="Z351" s="102">
        <v>1810</v>
      </c>
      <c r="AA351" s="95">
        <v>1070</v>
      </c>
      <c r="AB351" s="95">
        <v>70</v>
      </c>
      <c r="AC351" s="97">
        <f>AA351+AB351</f>
        <v>1140</v>
      </c>
      <c r="AD351" s="98">
        <f>AC351/Z351</f>
        <v>0.62983425414364635</v>
      </c>
      <c r="AE351" s="103">
        <f>AD351/0.696754</f>
        <v>0.90395498862388501</v>
      </c>
      <c r="AF351" s="95">
        <v>585</v>
      </c>
      <c r="AG351" s="98">
        <f>AF351/Z351</f>
        <v>0.32320441988950277</v>
      </c>
      <c r="AH351" s="104">
        <f>AG351/0.22283</f>
        <v>1.4504529008190223</v>
      </c>
      <c r="AI351" s="95">
        <v>70</v>
      </c>
      <c r="AJ351" s="95">
        <v>10</v>
      </c>
      <c r="AK351" s="97">
        <f>AI351+AJ351</f>
        <v>80</v>
      </c>
      <c r="AL351" s="98">
        <f>AK351/Z351</f>
        <v>4.4198895027624308E-2</v>
      </c>
      <c r="AM351" s="104">
        <f>AL351/0.072266</f>
        <v>0.61161396822329051</v>
      </c>
      <c r="AN351" s="95">
        <v>0</v>
      </c>
      <c r="AO351" s="87" t="s">
        <v>7</v>
      </c>
      <c r="AP351" s="133" t="s">
        <v>7</v>
      </c>
      <c r="AR351" s="281" t="s">
        <v>214</v>
      </c>
    </row>
    <row r="352" spans="1:45" x14ac:dyDescent="0.2">
      <c r="A352" s="172"/>
      <c r="B352" s="179">
        <v>4620322.04</v>
      </c>
      <c r="C352" s="88"/>
      <c r="D352" s="89"/>
      <c r="E352" s="90"/>
      <c r="F352" s="90"/>
      <c r="G352" s="91"/>
      <c r="H352" s="92">
        <v>244620322.03999999</v>
      </c>
      <c r="I352" s="93">
        <v>0.46</v>
      </c>
      <c r="J352" s="94">
        <f>I352*100</f>
        <v>46</v>
      </c>
      <c r="K352" s="95">
        <v>3345</v>
      </c>
      <c r="L352" s="95">
        <v>3478</v>
      </c>
      <c r="M352" s="96">
        <v>3586</v>
      </c>
      <c r="N352" s="97">
        <f>K352-M352</f>
        <v>-241</v>
      </c>
      <c r="O352" s="256">
        <f>(K352-M352)/M352</f>
        <v>-6.7205800334634691E-2</v>
      </c>
      <c r="P352" s="244">
        <v>7335.5</v>
      </c>
      <c r="Q352" s="99">
        <v>1470</v>
      </c>
      <c r="R352" s="100">
        <v>1812</v>
      </c>
      <c r="S352" s="97">
        <f>Q352-R352</f>
        <v>-342</v>
      </c>
      <c r="T352" s="257">
        <f>S352/R352</f>
        <v>-0.18874172185430463</v>
      </c>
      <c r="U352" s="95">
        <v>1377</v>
      </c>
      <c r="V352" s="96">
        <v>1734</v>
      </c>
      <c r="W352" s="97">
        <f>U352-V352</f>
        <v>-357</v>
      </c>
      <c r="X352" s="256">
        <f>(U352-V352)/V352</f>
        <v>-0.20588235294117646</v>
      </c>
      <c r="Y352" s="101">
        <f>U352/J352</f>
        <v>29.934782608695652</v>
      </c>
      <c r="Z352" s="102">
        <v>1235</v>
      </c>
      <c r="AA352" s="95">
        <v>785</v>
      </c>
      <c r="AB352" s="95">
        <v>30</v>
      </c>
      <c r="AC352" s="97">
        <f>AA352+AB352</f>
        <v>815</v>
      </c>
      <c r="AD352" s="98">
        <f>AC352/Z352</f>
        <v>0.65991902834008098</v>
      </c>
      <c r="AE352" s="103">
        <f>AD352/0.696754</f>
        <v>0.94713346222638262</v>
      </c>
      <c r="AF352" s="95">
        <v>375</v>
      </c>
      <c r="AG352" s="98">
        <f>AF352/Z352</f>
        <v>0.30364372469635625</v>
      </c>
      <c r="AH352" s="104">
        <f>AG352/0.22283</f>
        <v>1.3626698590690494</v>
      </c>
      <c r="AI352" s="95">
        <v>30</v>
      </c>
      <c r="AJ352" s="95">
        <v>0</v>
      </c>
      <c r="AK352" s="97">
        <f>AI352+AJ352</f>
        <v>30</v>
      </c>
      <c r="AL352" s="98">
        <f>AK352/Z352</f>
        <v>2.4291497975708502E-2</v>
      </c>
      <c r="AM352" s="104">
        <f>AL352/0.072266</f>
        <v>0.33614006553162629</v>
      </c>
      <c r="AN352" s="95">
        <v>10</v>
      </c>
      <c r="AO352" s="87" t="s">
        <v>7</v>
      </c>
      <c r="AP352" s="133" t="s">
        <v>7</v>
      </c>
      <c r="AR352" s="281" t="s">
        <v>214</v>
      </c>
    </row>
    <row r="353" spans="1:45" x14ac:dyDescent="0.2">
      <c r="A353" s="172"/>
      <c r="B353" s="179">
        <v>4620323</v>
      </c>
      <c r="C353" s="88"/>
      <c r="D353" s="89"/>
      <c r="E353" s="90"/>
      <c r="F353" s="90"/>
      <c r="G353" s="91"/>
      <c r="H353" s="92">
        <v>244620323</v>
      </c>
      <c r="I353" s="93">
        <v>0.62</v>
      </c>
      <c r="J353" s="94">
        <f>I353*100</f>
        <v>62</v>
      </c>
      <c r="K353" s="95">
        <v>2862</v>
      </c>
      <c r="L353" s="95">
        <v>2941</v>
      </c>
      <c r="M353" s="96">
        <v>3113</v>
      </c>
      <c r="N353" s="97">
        <f>K353-M353</f>
        <v>-251</v>
      </c>
      <c r="O353" s="256">
        <f>(K353-M353)/M353</f>
        <v>-8.0629617732091236E-2</v>
      </c>
      <c r="P353" s="244">
        <v>4618.3999999999996</v>
      </c>
      <c r="Q353" s="99">
        <v>1289</v>
      </c>
      <c r="R353" s="100">
        <v>1399</v>
      </c>
      <c r="S353" s="97">
        <f>Q353-R353</f>
        <v>-110</v>
      </c>
      <c r="T353" s="257">
        <f>S353/R353</f>
        <v>-7.8627591136526093E-2</v>
      </c>
      <c r="U353" s="95">
        <v>1191</v>
      </c>
      <c r="V353" s="96">
        <v>1348</v>
      </c>
      <c r="W353" s="97">
        <f>U353-V353</f>
        <v>-157</v>
      </c>
      <c r="X353" s="256">
        <f>(U353-V353)/V353</f>
        <v>-0.11646884272997032</v>
      </c>
      <c r="Y353" s="101">
        <f>U353/J353</f>
        <v>19.20967741935484</v>
      </c>
      <c r="Z353" s="102">
        <v>1200</v>
      </c>
      <c r="AA353" s="95">
        <v>775</v>
      </c>
      <c r="AB353" s="95">
        <v>50</v>
      </c>
      <c r="AC353" s="97">
        <f>AA353+AB353</f>
        <v>825</v>
      </c>
      <c r="AD353" s="98">
        <f>AC353/Z353</f>
        <v>0.6875</v>
      </c>
      <c r="AE353" s="103">
        <f>AD353/0.696754</f>
        <v>0.98671841137618155</v>
      </c>
      <c r="AF353" s="95">
        <v>290</v>
      </c>
      <c r="AG353" s="98">
        <f>AF353/Z353</f>
        <v>0.24166666666666667</v>
      </c>
      <c r="AH353" s="104">
        <f>AG353/0.22283</f>
        <v>1.0845338000568445</v>
      </c>
      <c r="AI353" s="95">
        <v>65</v>
      </c>
      <c r="AJ353" s="95">
        <v>10</v>
      </c>
      <c r="AK353" s="97">
        <f>AI353+AJ353</f>
        <v>75</v>
      </c>
      <c r="AL353" s="98">
        <f>AK353/Z353</f>
        <v>6.25E-2</v>
      </c>
      <c r="AM353" s="104">
        <f>AL353/0.072266</f>
        <v>0.86486037694074669</v>
      </c>
      <c r="AN353" s="95">
        <v>10</v>
      </c>
      <c r="AO353" s="87" t="s">
        <v>7</v>
      </c>
      <c r="AP353" s="133" t="s">
        <v>7</v>
      </c>
      <c r="AR353" s="281" t="s">
        <v>214</v>
      </c>
    </row>
    <row r="354" spans="1:45" x14ac:dyDescent="0.2">
      <c r="A354" s="172"/>
      <c r="B354" s="179">
        <v>4620324.01</v>
      </c>
      <c r="C354" s="88"/>
      <c r="D354" s="89"/>
      <c r="E354" s="90"/>
      <c r="F354" s="90"/>
      <c r="G354" s="91"/>
      <c r="H354" s="92">
        <v>244620324.00999999</v>
      </c>
      <c r="I354" s="93">
        <v>0.67</v>
      </c>
      <c r="J354" s="94">
        <f>I354*100</f>
        <v>67</v>
      </c>
      <c r="K354" s="95">
        <v>4894</v>
      </c>
      <c r="L354" s="95">
        <v>4645</v>
      </c>
      <c r="M354" s="96">
        <v>4540</v>
      </c>
      <c r="N354" s="97">
        <f>K354-M354</f>
        <v>354</v>
      </c>
      <c r="O354" s="256">
        <f>(K354-M354)/M354</f>
        <v>7.7973568281938327E-2</v>
      </c>
      <c r="P354" s="244">
        <v>7279.5</v>
      </c>
      <c r="Q354" s="99">
        <v>2324</v>
      </c>
      <c r="R354" s="100">
        <v>2084</v>
      </c>
      <c r="S354" s="97">
        <f>Q354-R354</f>
        <v>240</v>
      </c>
      <c r="T354" s="257">
        <f>S354/R354</f>
        <v>0.11516314779270634</v>
      </c>
      <c r="U354" s="95">
        <v>2130</v>
      </c>
      <c r="V354" s="96">
        <v>1975</v>
      </c>
      <c r="W354" s="97">
        <f>U354-V354</f>
        <v>155</v>
      </c>
      <c r="X354" s="256">
        <f>(U354-V354)/V354</f>
        <v>7.848101265822785E-2</v>
      </c>
      <c r="Y354" s="101">
        <f>U354/J354</f>
        <v>31.791044776119403</v>
      </c>
      <c r="Z354" s="102">
        <v>2035</v>
      </c>
      <c r="AA354" s="95">
        <v>1280</v>
      </c>
      <c r="AB354" s="95">
        <v>75</v>
      </c>
      <c r="AC354" s="97">
        <f>AA354+AB354</f>
        <v>1355</v>
      </c>
      <c r="AD354" s="98">
        <f>AC354/Z354</f>
        <v>0.66584766584766586</v>
      </c>
      <c r="AE354" s="103">
        <f>AD354/0.696754</f>
        <v>0.95564240154726898</v>
      </c>
      <c r="AF354" s="95">
        <v>560</v>
      </c>
      <c r="AG354" s="98">
        <f>AF354/Z354</f>
        <v>0.27518427518427518</v>
      </c>
      <c r="AH354" s="104">
        <f>AG354/0.22283</f>
        <v>1.2349516455785809</v>
      </c>
      <c r="AI354" s="95">
        <v>95</v>
      </c>
      <c r="AJ354" s="95">
        <v>15</v>
      </c>
      <c r="AK354" s="97">
        <f>AI354+AJ354</f>
        <v>110</v>
      </c>
      <c r="AL354" s="98">
        <f>AK354/Z354</f>
        <v>5.4054054054054057E-2</v>
      </c>
      <c r="AM354" s="104">
        <f>AL354/0.072266</f>
        <v>0.7479873530298351</v>
      </c>
      <c r="AN354" s="95">
        <v>10</v>
      </c>
      <c r="AO354" s="87" t="s">
        <v>7</v>
      </c>
      <c r="AP354" s="119" t="s">
        <v>6</v>
      </c>
      <c r="AR354" s="281" t="s">
        <v>214</v>
      </c>
    </row>
    <row r="355" spans="1:45" x14ac:dyDescent="0.2">
      <c r="A355" s="173"/>
      <c r="B355" s="180">
        <v>4620324.0199999996</v>
      </c>
      <c r="C355" s="108"/>
      <c r="D355" s="109"/>
      <c r="E355" s="110"/>
      <c r="F355" s="110"/>
      <c r="G355" s="111"/>
      <c r="H355" s="112">
        <v>244620324.02000001</v>
      </c>
      <c r="I355" s="113">
        <v>0.67</v>
      </c>
      <c r="J355" s="114">
        <f>I355*100</f>
        <v>67</v>
      </c>
      <c r="K355" s="115">
        <v>2806</v>
      </c>
      <c r="L355" s="115">
        <v>2698</v>
      </c>
      <c r="M355" s="116">
        <v>2864</v>
      </c>
      <c r="N355" s="117">
        <f>K355-M355</f>
        <v>-58</v>
      </c>
      <c r="O355" s="277">
        <f>(K355-M355)/M355</f>
        <v>-2.0251396648044692E-2</v>
      </c>
      <c r="P355" s="246">
        <v>4178.7</v>
      </c>
      <c r="Q355" s="120">
        <v>1281</v>
      </c>
      <c r="R355" s="121">
        <v>1207</v>
      </c>
      <c r="S355" s="117">
        <f>Q355-R355</f>
        <v>74</v>
      </c>
      <c r="T355" s="278">
        <f>S355/R355</f>
        <v>6.1309030654515324E-2</v>
      </c>
      <c r="U355" s="115">
        <v>1148</v>
      </c>
      <c r="V355" s="116">
        <v>1156</v>
      </c>
      <c r="W355" s="117">
        <f>U355-V355</f>
        <v>-8</v>
      </c>
      <c r="X355" s="277">
        <f>(U355-V355)/V355</f>
        <v>-6.920415224913495E-3</v>
      </c>
      <c r="Y355" s="122">
        <f>U355/J355</f>
        <v>17.134328358208954</v>
      </c>
      <c r="Z355" s="123">
        <v>1125</v>
      </c>
      <c r="AA355" s="115">
        <v>630</v>
      </c>
      <c r="AB355" s="115">
        <v>40</v>
      </c>
      <c r="AC355" s="117">
        <f>AA355+AB355</f>
        <v>670</v>
      </c>
      <c r="AD355" s="118">
        <f>AC355/Z355</f>
        <v>0.5955555555555555</v>
      </c>
      <c r="AE355" s="124">
        <f>AD355/0.696754</f>
        <v>0.85475728242041737</v>
      </c>
      <c r="AF355" s="115">
        <v>415</v>
      </c>
      <c r="AG355" s="118">
        <f>AF355/Z355</f>
        <v>0.36888888888888888</v>
      </c>
      <c r="AH355" s="125">
        <f>AG355/0.22283</f>
        <v>1.6554722833051603</v>
      </c>
      <c r="AI355" s="115">
        <v>20</v>
      </c>
      <c r="AJ355" s="115">
        <v>0</v>
      </c>
      <c r="AK355" s="117">
        <f>AI355+AJ355</f>
        <v>20</v>
      </c>
      <c r="AL355" s="118">
        <f>AK355/Z355</f>
        <v>1.7777777777777778E-2</v>
      </c>
      <c r="AM355" s="125">
        <f>AL355/0.072266</f>
        <v>0.24600472944092353</v>
      </c>
      <c r="AN355" s="115">
        <v>20</v>
      </c>
      <c r="AO355" s="106" t="s">
        <v>6</v>
      </c>
      <c r="AP355" s="119" t="s">
        <v>6</v>
      </c>
      <c r="AR355" s="281" t="s">
        <v>214</v>
      </c>
    </row>
    <row r="356" spans="1:45" x14ac:dyDescent="0.2">
      <c r="A356" s="172"/>
      <c r="B356" s="179">
        <v>4620325.01</v>
      </c>
      <c r="C356" s="88"/>
      <c r="D356" s="89"/>
      <c r="E356" s="90"/>
      <c r="F356" s="90"/>
      <c r="G356" s="91"/>
      <c r="H356" s="92">
        <v>244620325.00999999</v>
      </c>
      <c r="I356" s="93">
        <v>0.39</v>
      </c>
      <c r="J356" s="94">
        <f>I356*100</f>
        <v>39</v>
      </c>
      <c r="K356" s="95">
        <v>3715</v>
      </c>
      <c r="L356" s="95">
        <v>3670</v>
      </c>
      <c r="M356" s="96">
        <v>3749</v>
      </c>
      <c r="N356" s="97">
        <f>K356-M356</f>
        <v>-34</v>
      </c>
      <c r="O356" s="256">
        <f>(K356-M356)/M356</f>
        <v>-9.0690850893571616E-3</v>
      </c>
      <c r="P356" s="244">
        <v>9424.2000000000007</v>
      </c>
      <c r="Q356" s="99">
        <v>1555</v>
      </c>
      <c r="R356" s="100">
        <v>1506</v>
      </c>
      <c r="S356" s="97">
        <f>Q356-R356</f>
        <v>49</v>
      </c>
      <c r="T356" s="257">
        <f>S356/R356</f>
        <v>3.2536520584329348E-2</v>
      </c>
      <c r="U356" s="95">
        <v>1454</v>
      </c>
      <c r="V356" s="96">
        <v>1465</v>
      </c>
      <c r="W356" s="97">
        <f>U356-V356</f>
        <v>-11</v>
      </c>
      <c r="X356" s="256">
        <f>(U356-V356)/V356</f>
        <v>-7.5085324232081908E-3</v>
      </c>
      <c r="Y356" s="101">
        <f>U356/J356</f>
        <v>37.282051282051285</v>
      </c>
      <c r="Z356" s="102">
        <v>1500</v>
      </c>
      <c r="AA356" s="95">
        <v>815</v>
      </c>
      <c r="AB356" s="95">
        <v>70</v>
      </c>
      <c r="AC356" s="97">
        <f>AA356+AB356</f>
        <v>885</v>
      </c>
      <c r="AD356" s="98">
        <f>AC356/Z356</f>
        <v>0.59</v>
      </c>
      <c r="AE356" s="103">
        <f>AD356/0.696754</f>
        <v>0.8467838003082867</v>
      </c>
      <c r="AF356" s="95">
        <v>495</v>
      </c>
      <c r="AG356" s="98">
        <f>AF356/Z356</f>
        <v>0.33</v>
      </c>
      <c r="AH356" s="104">
        <f>AG356/0.22283</f>
        <v>1.480949602836243</v>
      </c>
      <c r="AI356" s="95">
        <v>85</v>
      </c>
      <c r="AJ356" s="95">
        <v>0</v>
      </c>
      <c r="AK356" s="97">
        <f>AI356+AJ356</f>
        <v>85</v>
      </c>
      <c r="AL356" s="98">
        <f>AK356/Z356</f>
        <v>5.6666666666666664E-2</v>
      </c>
      <c r="AM356" s="104">
        <f>AL356/0.072266</f>
        <v>0.7841400750929437</v>
      </c>
      <c r="AN356" s="95">
        <v>25</v>
      </c>
      <c r="AO356" s="87" t="s">
        <v>7</v>
      </c>
      <c r="AP356" s="119" t="s">
        <v>6</v>
      </c>
      <c r="AR356" s="281" t="s">
        <v>214</v>
      </c>
    </row>
    <row r="357" spans="1:45" x14ac:dyDescent="0.2">
      <c r="A357" s="173"/>
      <c r="B357" s="180">
        <v>4620325.0199999996</v>
      </c>
      <c r="C357" s="108"/>
      <c r="D357" s="109"/>
      <c r="E357" s="110"/>
      <c r="F357" s="110"/>
      <c r="G357" s="111"/>
      <c r="H357" s="112">
        <v>244620325.02000001</v>
      </c>
      <c r="I357" s="113">
        <v>0.98</v>
      </c>
      <c r="J357" s="114">
        <f>I357*100</f>
        <v>98</v>
      </c>
      <c r="K357" s="115">
        <v>6575</v>
      </c>
      <c r="L357" s="115">
        <v>6559</v>
      </c>
      <c r="M357" s="116">
        <v>6515</v>
      </c>
      <c r="N357" s="117">
        <f>K357-M357</f>
        <v>60</v>
      </c>
      <c r="O357" s="277">
        <f>(K357-M357)/M357</f>
        <v>9.2095165003837302E-3</v>
      </c>
      <c r="P357" s="246">
        <v>6733.2</v>
      </c>
      <c r="Q357" s="120">
        <v>2961</v>
      </c>
      <c r="R357" s="121">
        <v>3007</v>
      </c>
      <c r="S357" s="117">
        <f>Q357-R357</f>
        <v>-46</v>
      </c>
      <c r="T357" s="278">
        <f>S357/R357</f>
        <v>-1.5297638842700367E-2</v>
      </c>
      <c r="U357" s="115">
        <v>2764</v>
      </c>
      <c r="V357" s="116">
        <v>2887</v>
      </c>
      <c r="W357" s="117">
        <f>U357-V357</f>
        <v>-123</v>
      </c>
      <c r="X357" s="277">
        <f>(U357-V357)/V357</f>
        <v>-4.2604780048493246E-2</v>
      </c>
      <c r="Y357" s="122">
        <f>U357/J357</f>
        <v>28.204081632653061</v>
      </c>
      <c r="Z357" s="123">
        <v>2660</v>
      </c>
      <c r="AA357" s="115">
        <v>1450</v>
      </c>
      <c r="AB357" s="115">
        <v>110</v>
      </c>
      <c r="AC357" s="117">
        <f>AA357+AB357</f>
        <v>1560</v>
      </c>
      <c r="AD357" s="118">
        <f>AC357/Z357</f>
        <v>0.5864661654135338</v>
      </c>
      <c r="AE357" s="124">
        <f>AD357/0.696754</f>
        <v>0.84171194627305168</v>
      </c>
      <c r="AF357" s="115">
        <v>925</v>
      </c>
      <c r="AG357" s="118">
        <f>AF357/Z357</f>
        <v>0.34774436090225563</v>
      </c>
      <c r="AH357" s="125">
        <f>AG357/0.22283</f>
        <v>1.5605814338386017</v>
      </c>
      <c r="AI357" s="115">
        <v>140</v>
      </c>
      <c r="AJ357" s="115">
        <v>15</v>
      </c>
      <c r="AK357" s="117">
        <f>AI357+AJ357</f>
        <v>155</v>
      </c>
      <c r="AL357" s="118">
        <f>AK357/Z357</f>
        <v>5.827067669172932E-2</v>
      </c>
      <c r="AM357" s="125">
        <f>AL357/0.072266</f>
        <v>0.80633599053122251</v>
      </c>
      <c r="AN357" s="115">
        <v>20</v>
      </c>
      <c r="AO357" s="106" t="s">
        <v>6</v>
      </c>
      <c r="AP357" s="119" t="s">
        <v>6</v>
      </c>
      <c r="AR357" s="281" t="s">
        <v>214</v>
      </c>
    </row>
    <row r="358" spans="1:45" x14ac:dyDescent="0.2">
      <c r="A358" s="173"/>
      <c r="B358" s="180">
        <v>4620325.03</v>
      </c>
      <c r="C358" s="108"/>
      <c r="D358" s="109"/>
      <c r="E358" s="110"/>
      <c r="F358" s="110"/>
      <c r="G358" s="111"/>
      <c r="H358" s="112">
        <v>244620325.03</v>
      </c>
      <c r="I358" s="113">
        <v>0.47</v>
      </c>
      <c r="J358" s="114">
        <f>I358*100</f>
        <v>47</v>
      </c>
      <c r="K358" s="115">
        <v>3702</v>
      </c>
      <c r="L358" s="115">
        <v>3612</v>
      </c>
      <c r="M358" s="116">
        <v>3636</v>
      </c>
      <c r="N358" s="117">
        <f>K358-M358</f>
        <v>66</v>
      </c>
      <c r="O358" s="277">
        <f>(K358-M358)/M358</f>
        <v>1.8151815181518153E-2</v>
      </c>
      <c r="P358" s="246">
        <v>7927.2</v>
      </c>
      <c r="Q358" s="120">
        <v>1605</v>
      </c>
      <c r="R358" s="121">
        <v>1558</v>
      </c>
      <c r="S358" s="117">
        <f>Q358-R358</f>
        <v>47</v>
      </c>
      <c r="T358" s="278">
        <f>S358/R358</f>
        <v>3.0166880616174584E-2</v>
      </c>
      <c r="U358" s="115">
        <v>1507</v>
      </c>
      <c r="V358" s="116">
        <v>1511</v>
      </c>
      <c r="W358" s="117">
        <f>U358-V358</f>
        <v>-4</v>
      </c>
      <c r="X358" s="277">
        <f>(U358-V358)/V358</f>
        <v>-2.6472534745201853E-3</v>
      </c>
      <c r="Y358" s="122">
        <f>U358/J358</f>
        <v>32.063829787234042</v>
      </c>
      <c r="Z358" s="123">
        <v>1485</v>
      </c>
      <c r="AA358" s="115">
        <v>810</v>
      </c>
      <c r="AB358" s="115">
        <v>70</v>
      </c>
      <c r="AC358" s="117">
        <f>AA358+AB358</f>
        <v>880</v>
      </c>
      <c r="AD358" s="118">
        <f>AC358/Z358</f>
        <v>0.59259259259259256</v>
      </c>
      <c r="AE358" s="124">
        <f>AD358/0.696754</f>
        <v>0.85050475862728103</v>
      </c>
      <c r="AF358" s="115">
        <v>520</v>
      </c>
      <c r="AG358" s="118">
        <f>AF358/Z358</f>
        <v>0.35016835016835018</v>
      </c>
      <c r="AH358" s="125">
        <f>AG358/0.22283</f>
        <v>1.571459633659517</v>
      </c>
      <c r="AI358" s="115">
        <v>70</v>
      </c>
      <c r="AJ358" s="115">
        <v>0</v>
      </c>
      <c r="AK358" s="117">
        <f>AI358+AJ358</f>
        <v>70</v>
      </c>
      <c r="AL358" s="118">
        <f>AK358/Z358</f>
        <v>4.7138047138047139E-2</v>
      </c>
      <c r="AM358" s="125">
        <f>AL358/0.072266</f>
        <v>0.65228526745699422</v>
      </c>
      <c r="AN358" s="115">
        <v>10</v>
      </c>
      <c r="AO358" s="106" t="s">
        <v>6</v>
      </c>
      <c r="AP358" s="133" t="s">
        <v>7</v>
      </c>
      <c r="AR358" s="281" t="s">
        <v>214</v>
      </c>
    </row>
    <row r="359" spans="1:45" x14ac:dyDescent="0.2">
      <c r="A359" s="176" t="s">
        <v>235</v>
      </c>
      <c r="B359" s="183">
        <v>4620325.05</v>
      </c>
      <c r="C359" s="134">
        <v>4620325.04</v>
      </c>
      <c r="D359" s="252">
        <v>0.53699523699999996</v>
      </c>
      <c r="E359" s="121">
        <v>8959</v>
      </c>
      <c r="F359" s="121">
        <v>4418</v>
      </c>
      <c r="G359" s="185">
        <v>4157</v>
      </c>
      <c r="H359" s="112"/>
      <c r="I359" s="138">
        <v>0.91</v>
      </c>
      <c r="J359" s="114">
        <f>I359*100</f>
        <v>91</v>
      </c>
      <c r="K359" s="139">
        <v>6994</v>
      </c>
      <c r="L359" s="139">
        <v>5030</v>
      </c>
      <c r="M359" s="116">
        <f>D359*E359</f>
        <v>4810.9403282829999</v>
      </c>
      <c r="N359" s="117">
        <f>K359-M359</f>
        <v>2183.0596717170001</v>
      </c>
      <c r="O359" s="277">
        <f>(K359-M359)/M359</f>
        <v>0.45376985012327581</v>
      </c>
      <c r="P359" s="248">
        <v>7659.6</v>
      </c>
      <c r="Q359" s="140">
        <v>3298</v>
      </c>
      <c r="R359" s="121">
        <f>D359*F359</f>
        <v>2372.4449570659999</v>
      </c>
      <c r="S359" s="117">
        <f>Q359-R359</f>
        <v>925.55504293400008</v>
      </c>
      <c r="T359" s="278">
        <f>S359/R359</f>
        <v>0.39012708816588648</v>
      </c>
      <c r="U359" s="139">
        <v>3039</v>
      </c>
      <c r="V359" s="116">
        <f>D359*G359</f>
        <v>2232.2892002089998</v>
      </c>
      <c r="W359" s="117">
        <f>U359-V359</f>
        <v>806.71079979100023</v>
      </c>
      <c r="X359" s="277">
        <f>(U359-V359)/V359</f>
        <v>0.3613827454415276</v>
      </c>
      <c r="Y359" s="122">
        <f>U359/J359</f>
        <v>33.395604395604394</v>
      </c>
      <c r="Z359" s="141">
        <v>2820</v>
      </c>
      <c r="AA359" s="139">
        <v>1590</v>
      </c>
      <c r="AB359" s="139">
        <v>120</v>
      </c>
      <c r="AC359" s="117">
        <f>AA359+AB359</f>
        <v>1710</v>
      </c>
      <c r="AD359" s="118">
        <f>AC359/Z359</f>
        <v>0.6063829787234043</v>
      </c>
      <c r="AE359" s="124">
        <f>AD359/0.696754</f>
        <v>0.87029709011129364</v>
      </c>
      <c r="AF359" s="139">
        <v>970</v>
      </c>
      <c r="AG359" s="118">
        <f>AF359/Z359</f>
        <v>0.34397163120567376</v>
      </c>
      <c r="AH359" s="125">
        <f>AG359/0.22283</f>
        <v>1.5436504564272036</v>
      </c>
      <c r="AI359" s="139">
        <v>115</v>
      </c>
      <c r="AJ359" s="139">
        <v>15</v>
      </c>
      <c r="AK359" s="117">
        <f>AI359+AJ359</f>
        <v>130</v>
      </c>
      <c r="AL359" s="118">
        <f>AK359/Z359</f>
        <v>4.6099290780141841E-2</v>
      </c>
      <c r="AM359" s="125">
        <f>AL359/0.072266</f>
        <v>0.63791120001303303</v>
      </c>
      <c r="AN359" s="139">
        <v>15</v>
      </c>
      <c r="AO359" s="106" t="s">
        <v>6</v>
      </c>
      <c r="AP359" s="119" t="s">
        <v>6</v>
      </c>
      <c r="AQ359" s="188" t="s">
        <v>43</v>
      </c>
      <c r="AR359" s="281" t="s">
        <v>214</v>
      </c>
    </row>
    <row r="360" spans="1:45" x14ac:dyDescent="0.2">
      <c r="A360" s="172"/>
      <c r="B360" s="179">
        <v>4620325.0599999996</v>
      </c>
      <c r="C360" s="88">
        <v>4620325.04</v>
      </c>
      <c r="D360" s="251">
        <v>0.46300476299999999</v>
      </c>
      <c r="E360" s="100">
        <v>8959</v>
      </c>
      <c r="F360" s="100">
        <v>4418</v>
      </c>
      <c r="G360" s="186">
        <v>4157</v>
      </c>
      <c r="H360" s="92"/>
      <c r="I360" s="93">
        <v>0.77</v>
      </c>
      <c r="J360" s="94">
        <f>I360*100</f>
        <v>77</v>
      </c>
      <c r="K360" s="95">
        <v>4225</v>
      </c>
      <c r="L360" s="95">
        <v>4162</v>
      </c>
      <c r="M360" s="96">
        <f>D360*E360</f>
        <v>4148.0596717170001</v>
      </c>
      <c r="N360" s="97">
        <f>K360-M360</f>
        <v>76.940328282999872</v>
      </c>
      <c r="O360" s="256">
        <f>(K360-M360)/M360</f>
        <v>1.854851047770778E-2</v>
      </c>
      <c r="P360" s="244">
        <v>5458.7</v>
      </c>
      <c r="Q360" s="99">
        <v>2002</v>
      </c>
      <c r="R360" s="100">
        <f>D360*F360</f>
        <v>2045.5550429339999</v>
      </c>
      <c r="S360" s="97">
        <f>Q360-R360</f>
        <v>-43.555042933999857</v>
      </c>
      <c r="T360" s="257">
        <f>S360/R360</f>
        <v>-2.1292530398755526E-2</v>
      </c>
      <c r="U360" s="95">
        <v>1925</v>
      </c>
      <c r="V360" s="96">
        <f>D360*G360</f>
        <v>1924.710799791</v>
      </c>
      <c r="W360" s="97">
        <f>U360-V360</f>
        <v>0.28920020900000054</v>
      </c>
      <c r="X360" s="256">
        <f>(U360-V360)/V360</f>
        <v>1.5025644841365474E-4</v>
      </c>
      <c r="Y360" s="101">
        <f>U360/J360</f>
        <v>25</v>
      </c>
      <c r="Z360" s="102">
        <v>1970</v>
      </c>
      <c r="AA360" s="95">
        <v>1150</v>
      </c>
      <c r="AB360" s="95">
        <v>120</v>
      </c>
      <c r="AC360" s="97">
        <f>AA360+AB360</f>
        <v>1270</v>
      </c>
      <c r="AD360" s="98">
        <f>AC360/Z360</f>
        <v>0.64467005076142136</v>
      </c>
      <c r="AE360" s="103">
        <f>AD360/0.696754</f>
        <v>0.92524772123507204</v>
      </c>
      <c r="AF360" s="95">
        <v>635</v>
      </c>
      <c r="AG360" s="98">
        <f>AF360/Z360</f>
        <v>0.32233502538071068</v>
      </c>
      <c r="AH360" s="104">
        <f>AG360/0.22283</f>
        <v>1.4465512964174962</v>
      </c>
      <c r="AI360" s="95">
        <v>35</v>
      </c>
      <c r="AJ360" s="95">
        <v>0</v>
      </c>
      <c r="AK360" s="97">
        <f>AI360+AJ360</f>
        <v>35</v>
      </c>
      <c r="AL360" s="98">
        <f>AK360/Z360</f>
        <v>1.7766497461928935E-2</v>
      </c>
      <c r="AM360" s="104">
        <f>AL360/0.072266</f>
        <v>0.24584863506945087</v>
      </c>
      <c r="AN360" s="95">
        <v>25</v>
      </c>
      <c r="AO360" s="87" t="s">
        <v>7</v>
      </c>
      <c r="AP360" s="119" t="s">
        <v>6</v>
      </c>
      <c r="AQ360" s="188" t="s">
        <v>43</v>
      </c>
      <c r="AR360" s="281" t="s">
        <v>214</v>
      </c>
    </row>
    <row r="361" spans="1:45" x14ac:dyDescent="0.2">
      <c r="A361" s="172"/>
      <c r="B361" s="179">
        <v>4620326.01</v>
      </c>
      <c r="C361" s="88"/>
      <c r="D361" s="89"/>
      <c r="E361" s="90"/>
      <c r="F361" s="90"/>
      <c r="G361" s="91"/>
      <c r="H361" s="92">
        <v>244620326.00999999</v>
      </c>
      <c r="I361" s="93">
        <v>2.54</v>
      </c>
      <c r="J361" s="94">
        <f>I361*100</f>
        <v>254</v>
      </c>
      <c r="K361" s="95">
        <v>2822</v>
      </c>
      <c r="L361" s="95">
        <v>2872</v>
      </c>
      <c r="M361" s="96">
        <v>2849</v>
      </c>
      <c r="N361" s="97">
        <f>K361-M361</f>
        <v>-27</v>
      </c>
      <c r="O361" s="256">
        <f>(K361-M361)/M361</f>
        <v>-9.4770094770094768E-3</v>
      </c>
      <c r="P361" s="244">
        <v>1111.0999999999999</v>
      </c>
      <c r="Q361" s="99">
        <v>1201</v>
      </c>
      <c r="R361" s="100">
        <v>1194</v>
      </c>
      <c r="S361" s="97">
        <f>Q361-R361</f>
        <v>7</v>
      </c>
      <c r="T361" s="257">
        <f>S361/R361</f>
        <v>5.8626465661641538E-3</v>
      </c>
      <c r="U361" s="95">
        <v>1129</v>
      </c>
      <c r="V361" s="96">
        <v>1152</v>
      </c>
      <c r="W361" s="97">
        <f>U361-V361</f>
        <v>-23</v>
      </c>
      <c r="X361" s="256">
        <f>(U361-V361)/V361</f>
        <v>-1.9965277777777776E-2</v>
      </c>
      <c r="Y361" s="101">
        <f>U361/J361</f>
        <v>4.4448818897637796</v>
      </c>
      <c r="Z361" s="102">
        <v>1145</v>
      </c>
      <c r="AA361" s="95">
        <v>700</v>
      </c>
      <c r="AB361" s="95">
        <v>65</v>
      </c>
      <c r="AC361" s="97">
        <f>AA361+AB361</f>
        <v>765</v>
      </c>
      <c r="AD361" s="98">
        <f>AC361/Z361</f>
        <v>0.66812227074235808</v>
      </c>
      <c r="AE361" s="103">
        <f>AD361/0.696754</f>
        <v>0.95890697540646785</v>
      </c>
      <c r="AF361" s="95">
        <v>305</v>
      </c>
      <c r="AG361" s="98">
        <f>AF361/Z361</f>
        <v>0.26637554585152839</v>
      </c>
      <c r="AH361" s="104">
        <f>AG361/0.22283</f>
        <v>1.1954204813154798</v>
      </c>
      <c r="AI361" s="95">
        <v>70</v>
      </c>
      <c r="AJ361" s="95">
        <v>0</v>
      </c>
      <c r="AK361" s="97">
        <f>AI361+AJ361</f>
        <v>70</v>
      </c>
      <c r="AL361" s="98">
        <f>AK361/Z361</f>
        <v>6.1135371179039298E-2</v>
      </c>
      <c r="AM361" s="104">
        <f>AL361/0.072266</f>
        <v>0.84597696259706223</v>
      </c>
      <c r="AN361" s="95">
        <v>0</v>
      </c>
      <c r="AO361" s="87" t="s">
        <v>7</v>
      </c>
      <c r="AP361" s="133" t="s">
        <v>7</v>
      </c>
      <c r="AR361" s="281" t="s">
        <v>214</v>
      </c>
    </row>
    <row r="362" spans="1:45" x14ac:dyDescent="0.2">
      <c r="A362" s="172"/>
      <c r="B362" s="179">
        <v>4620326.0199999996</v>
      </c>
      <c r="C362" s="88"/>
      <c r="D362" s="89"/>
      <c r="E362" s="90"/>
      <c r="F362" s="90"/>
      <c r="G362" s="91"/>
      <c r="H362" s="92">
        <v>244620326.02000001</v>
      </c>
      <c r="I362" s="93">
        <v>1.0900000000000001</v>
      </c>
      <c r="J362" s="94">
        <f>I362*100</f>
        <v>109.00000000000001</v>
      </c>
      <c r="K362" s="95">
        <v>3386</v>
      </c>
      <c r="L362" s="95">
        <v>3493</v>
      </c>
      <c r="M362" s="96">
        <v>3428</v>
      </c>
      <c r="N362" s="97">
        <f>K362-M362</f>
        <v>-42</v>
      </c>
      <c r="O362" s="256">
        <f>(K362-M362)/M362</f>
        <v>-1.2252042007001166E-2</v>
      </c>
      <c r="P362" s="244">
        <v>3117.3</v>
      </c>
      <c r="Q362" s="99">
        <v>1715</v>
      </c>
      <c r="R362" s="100">
        <v>1690</v>
      </c>
      <c r="S362" s="97">
        <f>Q362-R362</f>
        <v>25</v>
      </c>
      <c r="T362" s="257">
        <f>S362/R362</f>
        <v>1.4792899408284023E-2</v>
      </c>
      <c r="U362" s="95">
        <v>1570</v>
      </c>
      <c r="V362" s="96">
        <v>1615</v>
      </c>
      <c r="W362" s="97">
        <f>U362-V362</f>
        <v>-45</v>
      </c>
      <c r="X362" s="256">
        <f>(U362-V362)/V362</f>
        <v>-2.7863777089783281E-2</v>
      </c>
      <c r="Y362" s="101">
        <f>U362/J362</f>
        <v>14.403669724770641</v>
      </c>
      <c r="Z362" s="102">
        <v>1550</v>
      </c>
      <c r="AA362" s="95">
        <v>955</v>
      </c>
      <c r="AB362" s="95">
        <v>50</v>
      </c>
      <c r="AC362" s="97">
        <f>AA362+AB362</f>
        <v>1005</v>
      </c>
      <c r="AD362" s="98">
        <f>AC362/Z362</f>
        <v>0.64838709677419359</v>
      </c>
      <c r="AE362" s="103">
        <f>AD362/0.696754</f>
        <v>0.93058252521577722</v>
      </c>
      <c r="AF362" s="95">
        <v>435</v>
      </c>
      <c r="AG362" s="98">
        <f>AF362/Z362</f>
        <v>0.28064516129032258</v>
      </c>
      <c r="AH362" s="104">
        <f>AG362/0.22283</f>
        <v>1.2594586065176259</v>
      </c>
      <c r="AI362" s="95">
        <v>75</v>
      </c>
      <c r="AJ362" s="95">
        <v>25</v>
      </c>
      <c r="AK362" s="97">
        <f>AI362+AJ362</f>
        <v>100</v>
      </c>
      <c r="AL362" s="98">
        <f>AK362/Z362</f>
        <v>6.4516129032258063E-2</v>
      </c>
      <c r="AM362" s="104">
        <f>AL362/0.072266</f>
        <v>0.892759098777545</v>
      </c>
      <c r="AN362" s="95">
        <v>15</v>
      </c>
      <c r="AO362" s="87" t="s">
        <v>7</v>
      </c>
      <c r="AP362" s="133" t="s">
        <v>7</v>
      </c>
      <c r="AR362" s="281" t="s">
        <v>214</v>
      </c>
    </row>
    <row r="363" spans="1:45" x14ac:dyDescent="0.2">
      <c r="A363" s="172"/>
      <c r="B363" s="179">
        <v>4620326.03</v>
      </c>
      <c r="C363" s="88"/>
      <c r="D363" s="89"/>
      <c r="E363" s="90"/>
      <c r="F363" s="90"/>
      <c r="G363" s="91"/>
      <c r="H363" s="92">
        <v>244620326.03</v>
      </c>
      <c r="I363" s="93">
        <v>1.32</v>
      </c>
      <c r="J363" s="94">
        <f>I363*100</f>
        <v>132</v>
      </c>
      <c r="K363" s="95">
        <v>4976</v>
      </c>
      <c r="L363" s="95">
        <v>4949</v>
      </c>
      <c r="M363" s="96">
        <v>4964</v>
      </c>
      <c r="N363" s="97">
        <f>K363-M363</f>
        <v>12</v>
      </c>
      <c r="O363" s="256">
        <f>(K363-M363)/M363</f>
        <v>2.4174053182917004E-3</v>
      </c>
      <c r="P363" s="244">
        <v>3771.4</v>
      </c>
      <c r="Q363" s="99">
        <v>2028</v>
      </c>
      <c r="R363" s="100">
        <v>2008</v>
      </c>
      <c r="S363" s="97">
        <f>Q363-R363</f>
        <v>20</v>
      </c>
      <c r="T363" s="257">
        <f>S363/R363</f>
        <v>9.9601593625498006E-3</v>
      </c>
      <c r="U363" s="95">
        <v>1906</v>
      </c>
      <c r="V363" s="96">
        <v>1931</v>
      </c>
      <c r="W363" s="97">
        <f>U363-V363</f>
        <v>-25</v>
      </c>
      <c r="X363" s="256">
        <f>(U363-V363)/V363</f>
        <v>-1.294665976178146E-2</v>
      </c>
      <c r="Y363" s="101">
        <f>U363/J363</f>
        <v>14.439393939393939</v>
      </c>
      <c r="Z363" s="102">
        <v>2055</v>
      </c>
      <c r="AA363" s="95">
        <v>1205</v>
      </c>
      <c r="AB363" s="95">
        <v>80</v>
      </c>
      <c r="AC363" s="97">
        <f>AA363+AB363</f>
        <v>1285</v>
      </c>
      <c r="AD363" s="98">
        <f>AC363/Z363</f>
        <v>0.62530413625304138</v>
      </c>
      <c r="AE363" s="103">
        <f>AD363/0.696754</f>
        <v>0.89745324210990018</v>
      </c>
      <c r="AF363" s="95">
        <v>615</v>
      </c>
      <c r="AG363" s="98">
        <f>AF363/Z363</f>
        <v>0.29927007299270075</v>
      </c>
      <c r="AH363" s="104">
        <f>AG363/0.22283</f>
        <v>1.3430421083009503</v>
      </c>
      <c r="AI363" s="95">
        <v>130</v>
      </c>
      <c r="AJ363" s="95">
        <v>20</v>
      </c>
      <c r="AK363" s="97">
        <f>AI363+AJ363</f>
        <v>150</v>
      </c>
      <c r="AL363" s="98">
        <f>AK363/Z363</f>
        <v>7.2992700729927001E-2</v>
      </c>
      <c r="AM363" s="104">
        <f>AL363/0.072266</f>
        <v>1.0100559146753245</v>
      </c>
      <c r="AN363" s="95">
        <v>10</v>
      </c>
      <c r="AO363" s="87" t="s">
        <v>7</v>
      </c>
      <c r="AP363" s="133" t="s">
        <v>7</v>
      </c>
      <c r="AR363" s="281" t="s">
        <v>214</v>
      </c>
      <c r="AS363" s="267"/>
    </row>
    <row r="364" spans="1:45" x14ac:dyDescent="0.2">
      <c r="A364" s="176"/>
      <c r="B364" s="183">
        <v>4620327</v>
      </c>
      <c r="C364" s="134"/>
      <c r="D364" s="135"/>
      <c r="E364" s="136"/>
      <c r="F364" s="136"/>
      <c r="G364" s="137"/>
      <c r="H364" s="112">
        <v>244620327</v>
      </c>
      <c r="I364" s="138">
        <v>1.0900000000000001</v>
      </c>
      <c r="J364" s="114">
        <f>I364*100</f>
        <v>109.00000000000001</v>
      </c>
      <c r="K364" s="139">
        <v>4737</v>
      </c>
      <c r="L364" s="139">
        <v>4787</v>
      </c>
      <c r="M364" s="116">
        <v>4828</v>
      </c>
      <c r="N364" s="117">
        <f>K364-M364</f>
        <v>-91</v>
      </c>
      <c r="O364" s="277">
        <f>(K364-M364)/M364</f>
        <v>-1.8848384424192212E-2</v>
      </c>
      <c r="P364" s="248">
        <v>4342.3</v>
      </c>
      <c r="Q364" s="140">
        <v>2248</v>
      </c>
      <c r="R364" s="121">
        <v>2182</v>
      </c>
      <c r="S364" s="117">
        <f>Q364-R364</f>
        <v>66</v>
      </c>
      <c r="T364" s="278">
        <f>S364/R364</f>
        <v>3.0247479376718608E-2</v>
      </c>
      <c r="U364" s="139">
        <v>2078</v>
      </c>
      <c r="V364" s="116">
        <v>2104</v>
      </c>
      <c r="W364" s="117">
        <f>U364-V364</f>
        <v>-26</v>
      </c>
      <c r="X364" s="277">
        <f>(U364-V364)/V364</f>
        <v>-1.2357414448669201E-2</v>
      </c>
      <c r="Y364" s="122">
        <f>U364/J364</f>
        <v>19.064220183486235</v>
      </c>
      <c r="Z364" s="141">
        <v>2160</v>
      </c>
      <c r="AA364" s="139">
        <v>1240</v>
      </c>
      <c r="AB364" s="139">
        <v>80</v>
      </c>
      <c r="AC364" s="117">
        <f>AA364+AB364</f>
        <v>1320</v>
      </c>
      <c r="AD364" s="118">
        <f>AC364/Z364</f>
        <v>0.61111111111111116</v>
      </c>
      <c r="AE364" s="124">
        <f>AD364/0.696754</f>
        <v>0.87708303233438367</v>
      </c>
      <c r="AF364" s="139">
        <v>740</v>
      </c>
      <c r="AG364" s="118">
        <f>AF364/Z364</f>
        <v>0.34259259259259262</v>
      </c>
      <c r="AH364" s="125">
        <f>AG364/0.22283</f>
        <v>1.5374617088928448</v>
      </c>
      <c r="AI364" s="139">
        <v>75</v>
      </c>
      <c r="AJ364" s="139">
        <v>0</v>
      </c>
      <c r="AK364" s="117">
        <f>AI364+AJ364</f>
        <v>75</v>
      </c>
      <c r="AL364" s="118">
        <f>AK364/Z364</f>
        <v>3.4722222222222224E-2</v>
      </c>
      <c r="AM364" s="125">
        <f>AL364/0.072266</f>
        <v>0.48047798718930373</v>
      </c>
      <c r="AN364" s="139">
        <v>25</v>
      </c>
      <c r="AO364" s="106" t="s">
        <v>6</v>
      </c>
      <c r="AP364" s="133" t="s">
        <v>7</v>
      </c>
      <c r="AR364" s="281" t="s">
        <v>214</v>
      </c>
    </row>
    <row r="365" spans="1:45" x14ac:dyDescent="0.2">
      <c r="A365" s="173"/>
      <c r="B365" s="180">
        <v>4620328</v>
      </c>
      <c r="C365" s="108"/>
      <c r="D365" s="109"/>
      <c r="E365" s="110"/>
      <c r="F365" s="110"/>
      <c r="G365" s="111"/>
      <c r="H365" s="112">
        <v>244620328</v>
      </c>
      <c r="I365" s="113">
        <v>0.44</v>
      </c>
      <c r="J365" s="114">
        <f>I365*100</f>
        <v>44</v>
      </c>
      <c r="K365" s="115">
        <v>1940</v>
      </c>
      <c r="L365" s="115">
        <v>1959</v>
      </c>
      <c r="M365" s="116">
        <v>1971</v>
      </c>
      <c r="N365" s="117">
        <f>K365-M365</f>
        <v>-31</v>
      </c>
      <c r="O365" s="277">
        <f>(K365-M365)/M365</f>
        <v>-1.5728056823947234E-2</v>
      </c>
      <c r="P365" s="246">
        <v>4383.2</v>
      </c>
      <c r="Q365" s="120">
        <v>860</v>
      </c>
      <c r="R365" s="121">
        <v>863</v>
      </c>
      <c r="S365" s="117">
        <f>Q365-R365</f>
        <v>-3</v>
      </c>
      <c r="T365" s="278">
        <f>S365/R365</f>
        <v>-3.4762456546929316E-3</v>
      </c>
      <c r="U365" s="115">
        <v>798</v>
      </c>
      <c r="V365" s="116">
        <v>836</v>
      </c>
      <c r="W365" s="117">
        <f>U365-V365</f>
        <v>-38</v>
      </c>
      <c r="X365" s="277">
        <f>(U365-V365)/V365</f>
        <v>-4.5454545454545456E-2</v>
      </c>
      <c r="Y365" s="122">
        <f>U365/J365</f>
        <v>18.136363636363637</v>
      </c>
      <c r="Z365" s="123">
        <v>635</v>
      </c>
      <c r="AA365" s="115">
        <v>345</v>
      </c>
      <c r="AB365" s="115">
        <v>15</v>
      </c>
      <c r="AC365" s="117">
        <f>AA365+AB365</f>
        <v>360</v>
      </c>
      <c r="AD365" s="118">
        <f>AC365/Z365</f>
        <v>0.56692913385826771</v>
      </c>
      <c r="AE365" s="124">
        <f>AD365/0.696754</f>
        <v>0.81367187537964292</v>
      </c>
      <c r="AF365" s="115">
        <v>240</v>
      </c>
      <c r="AG365" s="118">
        <f>AF365/Z365</f>
        <v>0.37795275590551181</v>
      </c>
      <c r="AH365" s="125">
        <f>AG365/0.22283</f>
        <v>1.6961484356034278</v>
      </c>
      <c r="AI365" s="115">
        <v>30</v>
      </c>
      <c r="AJ365" s="115">
        <v>10</v>
      </c>
      <c r="AK365" s="117">
        <f>AI365+AJ365</f>
        <v>40</v>
      </c>
      <c r="AL365" s="118">
        <f>AK365/Z365</f>
        <v>6.2992125984251968E-2</v>
      </c>
      <c r="AM365" s="125">
        <f>AL365/0.072266</f>
        <v>0.87167030116862665</v>
      </c>
      <c r="AN365" s="115">
        <v>0</v>
      </c>
      <c r="AO365" s="106" t="s">
        <v>6</v>
      </c>
      <c r="AP365" s="133" t="s">
        <v>7</v>
      </c>
      <c r="AR365" s="281" t="s">
        <v>214</v>
      </c>
      <c r="AS365" s="267"/>
    </row>
    <row r="366" spans="1:45" x14ac:dyDescent="0.2">
      <c r="A366" s="172"/>
      <c r="B366" s="179">
        <v>4620329</v>
      </c>
      <c r="C366" s="88"/>
      <c r="D366" s="89"/>
      <c r="E366" s="90"/>
      <c r="F366" s="90"/>
      <c r="G366" s="91"/>
      <c r="H366" s="92">
        <v>244620329</v>
      </c>
      <c r="I366" s="93">
        <v>0.63</v>
      </c>
      <c r="J366" s="94">
        <f>I366*100</f>
        <v>63</v>
      </c>
      <c r="K366" s="95">
        <v>3669</v>
      </c>
      <c r="L366" s="95">
        <v>3601</v>
      </c>
      <c r="M366" s="96">
        <v>3737</v>
      </c>
      <c r="N366" s="97">
        <f>K366-M366</f>
        <v>-68</v>
      </c>
      <c r="O366" s="256">
        <f>(K366-M366)/M366</f>
        <v>-1.8196414236018196E-2</v>
      </c>
      <c r="P366" s="244">
        <v>5832.1</v>
      </c>
      <c r="Q366" s="99">
        <v>1882</v>
      </c>
      <c r="R366" s="100">
        <v>1828</v>
      </c>
      <c r="S366" s="97">
        <f>Q366-R366</f>
        <v>54</v>
      </c>
      <c r="T366" s="257">
        <f>S366/R366</f>
        <v>2.9540481400437638E-2</v>
      </c>
      <c r="U366" s="95">
        <v>1700</v>
      </c>
      <c r="V366" s="96">
        <v>1722</v>
      </c>
      <c r="W366" s="97">
        <f>U366-V366</f>
        <v>-22</v>
      </c>
      <c r="X366" s="256">
        <f>(U366-V366)/V366</f>
        <v>-1.2775842044134728E-2</v>
      </c>
      <c r="Y366" s="101">
        <f>U366/J366</f>
        <v>26.984126984126984</v>
      </c>
      <c r="Z366" s="102">
        <v>1655</v>
      </c>
      <c r="AA366" s="95">
        <v>1090</v>
      </c>
      <c r="AB366" s="95">
        <v>85</v>
      </c>
      <c r="AC366" s="97">
        <f>AA366+AB366</f>
        <v>1175</v>
      </c>
      <c r="AD366" s="98">
        <f>AC366/Z366</f>
        <v>0.70996978851963743</v>
      </c>
      <c r="AE366" s="103">
        <f>AD366/0.696754</f>
        <v>1.0189676536046257</v>
      </c>
      <c r="AF366" s="95">
        <v>365</v>
      </c>
      <c r="AG366" s="98">
        <f>AF366/Z366</f>
        <v>0.22054380664652568</v>
      </c>
      <c r="AH366" s="104">
        <f>AG366/0.22283</f>
        <v>0.9897401904883798</v>
      </c>
      <c r="AI366" s="95">
        <v>75</v>
      </c>
      <c r="AJ366" s="95">
        <v>20</v>
      </c>
      <c r="AK366" s="97">
        <f>AI366+AJ366</f>
        <v>95</v>
      </c>
      <c r="AL366" s="98">
        <f>AK366/Z366</f>
        <v>5.7401812688821753E-2</v>
      </c>
      <c r="AM366" s="104">
        <f>AL366/0.072266</f>
        <v>0.79431285374618432</v>
      </c>
      <c r="AN366" s="95">
        <v>10</v>
      </c>
      <c r="AO366" s="87" t="s">
        <v>7</v>
      </c>
      <c r="AP366" s="133" t="s">
        <v>7</v>
      </c>
      <c r="AR366" s="281" t="s">
        <v>214</v>
      </c>
    </row>
    <row r="367" spans="1:45" x14ac:dyDescent="0.2">
      <c r="A367" s="172"/>
      <c r="B367" s="179">
        <v>4620330</v>
      </c>
      <c r="C367" s="88"/>
      <c r="D367" s="89"/>
      <c r="E367" s="90"/>
      <c r="F367" s="90"/>
      <c r="G367" s="91"/>
      <c r="H367" s="92">
        <v>244620330</v>
      </c>
      <c r="I367" s="93">
        <v>2.06</v>
      </c>
      <c r="J367" s="94">
        <f>I367*100</f>
        <v>206</v>
      </c>
      <c r="K367" s="95">
        <v>5239</v>
      </c>
      <c r="L367" s="95">
        <v>5212</v>
      </c>
      <c r="M367" s="96">
        <v>4851</v>
      </c>
      <c r="N367" s="97">
        <f>K367-M367</f>
        <v>388</v>
      </c>
      <c r="O367" s="256">
        <f>(K367-M367)/M367</f>
        <v>7.9983508554937133E-2</v>
      </c>
      <c r="P367" s="244">
        <v>2546</v>
      </c>
      <c r="Q367" s="99">
        <v>2605</v>
      </c>
      <c r="R367" s="100">
        <v>2267</v>
      </c>
      <c r="S367" s="97">
        <f>Q367-R367</f>
        <v>338</v>
      </c>
      <c r="T367" s="257">
        <f>S367/R367</f>
        <v>0.14909572121746803</v>
      </c>
      <c r="U367" s="95">
        <v>2371</v>
      </c>
      <c r="V367" s="96">
        <v>2155</v>
      </c>
      <c r="W367" s="97">
        <f>U367-V367</f>
        <v>216</v>
      </c>
      <c r="X367" s="256">
        <f>(U367-V367)/V367</f>
        <v>0.10023201856148492</v>
      </c>
      <c r="Y367" s="101">
        <f>U367/J367</f>
        <v>11.509708737864077</v>
      </c>
      <c r="Z367" s="102">
        <v>2315</v>
      </c>
      <c r="AA367" s="95">
        <v>1365</v>
      </c>
      <c r="AB367" s="95">
        <v>70</v>
      </c>
      <c r="AC367" s="97">
        <f>AA367+AB367</f>
        <v>1435</v>
      </c>
      <c r="AD367" s="98">
        <f>AC367/Z367</f>
        <v>0.61987041036717061</v>
      </c>
      <c r="AE367" s="103">
        <f>AD367/0.696754</f>
        <v>0.88965461320232198</v>
      </c>
      <c r="AF367" s="95">
        <v>680</v>
      </c>
      <c r="AG367" s="98">
        <f>AF367/Z367</f>
        <v>0.29373650107991361</v>
      </c>
      <c r="AH367" s="104">
        <f>AG367/0.22283</f>
        <v>1.3182089533721384</v>
      </c>
      <c r="AI367" s="95">
        <v>125</v>
      </c>
      <c r="AJ367" s="95">
        <v>35</v>
      </c>
      <c r="AK367" s="97">
        <f>AI367+AJ367</f>
        <v>160</v>
      </c>
      <c r="AL367" s="98">
        <f>AK367/Z367</f>
        <v>6.9114470842332618E-2</v>
      </c>
      <c r="AM367" s="104">
        <f>AL367/0.072266</f>
        <v>0.95638987687616062</v>
      </c>
      <c r="AN367" s="95">
        <v>35</v>
      </c>
      <c r="AO367" s="87" t="s">
        <v>7</v>
      </c>
      <c r="AP367" s="133" t="s">
        <v>7</v>
      </c>
      <c r="AR367" s="281" t="s">
        <v>214</v>
      </c>
    </row>
    <row r="368" spans="1:45" x14ac:dyDescent="0.2">
      <c r="A368" s="172"/>
      <c r="B368" s="179">
        <v>4620340</v>
      </c>
      <c r="C368" s="88"/>
      <c r="D368" s="89"/>
      <c r="E368" s="90"/>
      <c r="F368" s="90"/>
      <c r="G368" s="91"/>
      <c r="H368" s="92">
        <v>244620340</v>
      </c>
      <c r="I368" s="93">
        <v>1.37</v>
      </c>
      <c r="J368" s="94">
        <f>I368*100</f>
        <v>137</v>
      </c>
      <c r="K368" s="95">
        <v>5050</v>
      </c>
      <c r="L368" s="95">
        <v>5085</v>
      </c>
      <c r="M368" s="96">
        <v>5184</v>
      </c>
      <c r="N368" s="97">
        <f>K368-M368</f>
        <v>-134</v>
      </c>
      <c r="O368" s="256">
        <f>(K368-M368)/M368</f>
        <v>-2.5848765432098766E-2</v>
      </c>
      <c r="P368" s="244">
        <v>3689.6</v>
      </c>
      <c r="Q368" s="99">
        <v>1956</v>
      </c>
      <c r="R368" s="100">
        <v>1928</v>
      </c>
      <c r="S368" s="97">
        <f>Q368-R368</f>
        <v>28</v>
      </c>
      <c r="T368" s="257">
        <f>S368/R368</f>
        <v>1.4522821576763486E-2</v>
      </c>
      <c r="U368" s="95">
        <v>1850</v>
      </c>
      <c r="V368" s="96">
        <v>1859</v>
      </c>
      <c r="W368" s="97">
        <f>U368-V368</f>
        <v>-9</v>
      </c>
      <c r="X368" s="256">
        <f>(U368-V368)/V368</f>
        <v>-4.8413125336202257E-3</v>
      </c>
      <c r="Y368" s="101">
        <f>U368/J368</f>
        <v>13.503649635036496</v>
      </c>
      <c r="Z368" s="102">
        <v>2175</v>
      </c>
      <c r="AA368" s="95">
        <v>1320</v>
      </c>
      <c r="AB368" s="95">
        <v>70</v>
      </c>
      <c r="AC368" s="97">
        <f>AA368+AB368</f>
        <v>1390</v>
      </c>
      <c r="AD368" s="98">
        <f>AC368/Z368</f>
        <v>0.63908045977011496</v>
      </c>
      <c r="AE368" s="103">
        <f>AD368/0.696754</f>
        <v>0.91722539055407648</v>
      </c>
      <c r="AF368" s="95">
        <v>560</v>
      </c>
      <c r="AG368" s="98">
        <f>AF368/Z368</f>
        <v>0.25747126436781609</v>
      </c>
      <c r="AH368" s="104">
        <f>AG368/0.22283</f>
        <v>1.1554605051735227</v>
      </c>
      <c r="AI368" s="95">
        <v>100</v>
      </c>
      <c r="AJ368" s="95">
        <v>95</v>
      </c>
      <c r="AK368" s="97">
        <f>AI368+AJ368</f>
        <v>195</v>
      </c>
      <c r="AL368" s="98">
        <f>AK368/Z368</f>
        <v>8.9655172413793102E-2</v>
      </c>
      <c r="AM368" s="104">
        <f>AL368/0.072266</f>
        <v>1.2406272993356919</v>
      </c>
      <c r="AN368" s="95">
        <v>20</v>
      </c>
      <c r="AO368" s="87" t="s">
        <v>7</v>
      </c>
      <c r="AP368" s="133" t="s">
        <v>7</v>
      </c>
      <c r="AR368" s="281" t="s">
        <v>214</v>
      </c>
    </row>
    <row r="369" spans="1:45" x14ac:dyDescent="0.2">
      <c r="A369" s="174"/>
      <c r="B369" s="181">
        <v>4620350</v>
      </c>
      <c r="C369" s="68"/>
      <c r="D369" s="69"/>
      <c r="E369" s="70"/>
      <c r="F369" s="70"/>
      <c r="G369" s="71"/>
      <c r="H369" s="84">
        <v>244620350</v>
      </c>
      <c r="I369" s="73">
        <v>0.56000000000000005</v>
      </c>
      <c r="J369" s="74">
        <f>I369*100</f>
        <v>56.000000000000007</v>
      </c>
      <c r="K369" s="75">
        <v>2525</v>
      </c>
      <c r="L369" s="75">
        <v>2491</v>
      </c>
      <c r="M369" s="85">
        <v>2714</v>
      </c>
      <c r="N369" s="76">
        <f>K369-M369</f>
        <v>-189</v>
      </c>
      <c r="O369" s="273">
        <f>(K369-M369)/M369</f>
        <v>-6.9638909358879883E-2</v>
      </c>
      <c r="P369" s="245">
        <v>4511.3</v>
      </c>
      <c r="Q369" s="79">
        <v>1250</v>
      </c>
      <c r="R369" s="86">
        <v>1330</v>
      </c>
      <c r="S369" s="76">
        <f>Q369-R369</f>
        <v>-80</v>
      </c>
      <c r="T369" s="274">
        <f>S369/R369</f>
        <v>-6.0150375939849621E-2</v>
      </c>
      <c r="U369" s="75">
        <v>1121</v>
      </c>
      <c r="V369" s="85">
        <v>1217</v>
      </c>
      <c r="W369" s="76">
        <f>U369-V369</f>
        <v>-96</v>
      </c>
      <c r="X369" s="273">
        <f>(U369-V369)/V369</f>
        <v>-7.8882497945768279E-2</v>
      </c>
      <c r="Y369" s="80">
        <f>U369/J369</f>
        <v>20.017857142857139</v>
      </c>
      <c r="Z369" s="81">
        <v>990</v>
      </c>
      <c r="AA369" s="75">
        <v>345</v>
      </c>
      <c r="AB369" s="75">
        <v>35</v>
      </c>
      <c r="AC369" s="76">
        <f>AA369+AB369</f>
        <v>380</v>
      </c>
      <c r="AD369" s="77">
        <f>AC369/Z369</f>
        <v>0.38383838383838381</v>
      </c>
      <c r="AE369" s="82">
        <f>AD369/0.696754</f>
        <v>0.55089512774721616</v>
      </c>
      <c r="AF369" s="75">
        <v>290</v>
      </c>
      <c r="AG369" s="77">
        <f>AF369/Z369</f>
        <v>0.29292929292929293</v>
      </c>
      <c r="AH369" s="83">
        <f>AG369/0.22283</f>
        <v>1.3145864243113268</v>
      </c>
      <c r="AI369" s="75">
        <v>260</v>
      </c>
      <c r="AJ369" s="75">
        <v>40</v>
      </c>
      <c r="AK369" s="76">
        <f>AI369+AJ369</f>
        <v>300</v>
      </c>
      <c r="AL369" s="77">
        <f>AK369/Z369</f>
        <v>0.30303030303030304</v>
      </c>
      <c r="AM369" s="83">
        <f>AL369/0.072266</f>
        <v>4.1932624336521052</v>
      </c>
      <c r="AN369" s="75">
        <v>10</v>
      </c>
      <c r="AO369" s="66" t="s">
        <v>5</v>
      </c>
      <c r="AP369" s="78" t="s">
        <v>5</v>
      </c>
      <c r="AR369" s="281" t="s">
        <v>214</v>
      </c>
    </row>
    <row r="370" spans="1:45" x14ac:dyDescent="0.2">
      <c r="A370" s="174"/>
      <c r="B370" s="181">
        <v>4620351</v>
      </c>
      <c r="C370" s="68"/>
      <c r="D370" s="69"/>
      <c r="E370" s="70"/>
      <c r="F370" s="70"/>
      <c r="G370" s="71"/>
      <c r="H370" s="84">
        <v>244620351</v>
      </c>
      <c r="I370" s="73">
        <v>0.46</v>
      </c>
      <c r="J370" s="74">
        <f>I370*100</f>
        <v>46</v>
      </c>
      <c r="K370" s="75">
        <v>4984</v>
      </c>
      <c r="L370" s="75">
        <v>4921</v>
      </c>
      <c r="M370" s="85">
        <v>5131</v>
      </c>
      <c r="N370" s="76">
        <f>K370-M370</f>
        <v>-147</v>
      </c>
      <c r="O370" s="273">
        <f>(K370-M370)/M370</f>
        <v>-2.8649386084583901E-2</v>
      </c>
      <c r="P370" s="245">
        <v>10811.3</v>
      </c>
      <c r="Q370" s="79">
        <v>3147</v>
      </c>
      <c r="R370" s="86">
        <v>3053</v>
      </c>
      <c r="S370" s="76">
        <f>Q370-R370</f>
        <v>94</v>
      </c>
      <c r="T370" s="274">
        <f>S370/R370</f>
        <v>3.0789387487717E-2</v>
      </c>
      <c r="U370" s="75">
        <v>2715</v>
      </c>
      <c r="V370" s="85">
        <v>2731</v>
      </c>
      <c r="W370" s="76">
        <f>U370-V370</f>
        <v>-16</v>
      </c>
      <c r="X370" s="273">
        <f>(U370-V370)/V370</f>
        <v>-5.8586598315635294E-3</v>
      </c>
      <c r="Y370" s="80">
        <f>U370/J370</f>
        <v>59.021739130434781</v>
      </c>
      <c r="Z370" s="81">
        <v>1585</v>
      </c>
      <c r="AA370" s="75">
        <v>645</v>
      </c>
      <c r="AB370" s="75">
        <v>50</v>
      </c>
      <c r="AC370" s="76">
        <f>AA370+AB370</f>
        <v>695</v>
      </c>
      <c r="AD370" s="77">
        <f>AC370/Z370</f>
        <v>0.43848580441640378</v>
      </c>
      <c r="AE370" s="82">
        <f>AD370/0.696754</f>
        <v>0.6293265692287433</v>
      </c>
      <c r="AF370" s="75">
        <v>390</v>
      </c>
      <c r="AG370" s="77">
        <f>AF370/Z370</f>
        <v>0.24605678233438485</v>
      </c>
      <c r="AH370" s="83">
        <f>AG370/0.22283</f>
        <v>1.1042354365856701</v>
      </c>
      <c r="AI370" s="75">
        <v>410</v>
      </c>
      <c r="AJ370" s="75">
        <v>45</v>
      </c>
      <c r="AK370" s="76">
        <f>AI370+AJ370</f>
        <v>455</v>
      </c>
      <c r="AL370" s="77">
        <f>AK370/Z370</f>
        <v>0.28706624605678233</v>
      </c>
      <c r="AM370" s="83">
        <f>AL370/0.072266</f>
        <v>3.9723555483461426</v>
      </c>
      <c r="AN370" s="75">
        <v>40</v>
      </c>
      <c r="AO370" s="66" t="s">
        <v>5</v>
      </c>
      <c r="AP370" s="78" t="s">
        <v>5</v>
      </c>
      <c r="AR370" s="281" t="s">
        <v>214</v>
      </c>
    </row>
    <row r="371" spans="1:45" x14ac:dyDescent="0.2">
      <c r="A371" s="174"/>
      <c r="B371" s="181">
        <v>4620352</v>
      </c>
      <c r="C371" s="68"/>
      <c r="D371" s="69"/>
      <c r="E371" s="70"/>
      <c r="F371" s="70"/>
      <c r="G371" s="71"/>
      <c r="H371" s="84">
        <v>244620352</v>
      </c>
      <c r="I371" s="73">
        <v>0.49</v>
      </c>
      <c r="J371" s="74">
        <f>I371*100</f>
        <v>49</v>
      </c>
      <c r="K371" s="75">
        <v>3113</v>
      </c>
      <c r="L371" s="75">
        <v>3017</v>
      </c>
      <c r="M371" s="85">
        <v>2891</v>
      </c>
      <c r="N371" s="76">
        <f>K371-M371</f>
        <v>222</v>
      </c>
      <c r="O371" s="273">
        <f>(K371-M371)/M371</f>
        <v>7.6790038049117951E-2</v>
      </c>
      <c r="P371" s="245">
        <v>6415.9</v>
      </c>
      <c r="Q371" s="79">
        <v>1463</v>
      </c>
      <c r="R371" s="86">
        <v>1352</v>
      </c>
      <c r="S371" s="76">
        <f>Q371-R371</f>
        <v>111</v>
      </c>
      <c r="T371" s="274">
        <f>S371/R371</f>
        <v>8.2100591715976334E-2</v>
      </c>
      <c r="U371" s="75">
        <v>1357</v>
      </c>
      <c r="V371" s="85">
        <v>1247</v>
      </c>
      <c r="W371" s="76">
        <f>U371-V371</f>
        <v>110</v>
      </c>
      <c r="X371" s="273">
        <f>(U371-V371)/V371</f>
        <v>8.8211708099438652E-2</v>
      </c>
      <c r="Y371" s="80">
        <f>U371/J371</f>
        <v>27.693877551020407</v>
      </c>
      <c r="Z371" s="81">
        <v>1110</v>
      </c>
      <c r="AA371" s="75">
        <v>395</v>
      </c>
      <c r="AB371" s="75">
        <v>35</v>
      </c>
      <c r="AC371" s="76">
        <f>AA371+AB371</f>
        <v>430</v>
      </c>
      <c r="AD371" s="77">
        <f>AC371/Z371</f>
        <v>0.38738738738738737</v>
      </c>
      <c r="AE371" s="82">
        <f>AD371/0.696754</f>
        <v>0.55598875268371239</v>
      </c>
      <c r="AF371" s="75">
        <v>395</v>
      </c>
      <c r="AG371" s="77">
        <f>AF371/Z371</f>
        <v>0.35585585585585583</v>
      </c>
      <c r="AH371" s="83">
        <f>AG371/0.22283</f>
        <v>1.5969836012020635</v>
      </c>
      <c r="AI371" s="75">
        <v>225</v>
      </c>
      <c r="AJ371" s="75">
        <v>50</v>
      </c>
      <c r="AK371" s="76">
        <f>AI371+AJ371</f>
        <v>275</v>
      </c>
      <c r="AL371" s="77">
        <f>AK371/Z371</f>
        <v>0.24774774774774774</v>
      </c>
      <c r="AM371" s="83">
        <f>AL371/0.072266</f>
        <v>3.4282753680534102</v>
      </c>
      <c r="AN371" s="75">
        <v>10</v>
      </c>
      <c r="AO371" s="66" t="s">
        <v>5</v>
      </c>
      <c r="AP371" s="78" t="s">
        <v>5</v>
      </c>
      <c r="AR371" s="281" t="s">
        <v>214</v>
      </c>
    </row>
    <row r="372" spans="1:45" x14ac:dyDescent="0.2">
      <c r="A372" s="174"/>
      <c r="B372" s="181">
        <v>4620353</v>
      </c>
      <c r="C372" s="68"/>
      <c r="D372" s="69"/>
      <c r="E372" s="70"/>
      <c r="F372" s="70"/>
      <c r="G372" s="71"/>
      <c r="H372" s="84">
        <v>244620353</v>
      </c>
      <c r="I372" s="73">
        <v>0.41</v>
      </c>
      <c r="J372" s="74">
        <f>I372*100</f>
        <v>41</v>
      </c>
      <c r="K372" s="75">
        <v>2999</v>
      </c>
      <c r="L372" s="75">
        <v>2961</v>
      </c>
      <c r="M372" s="85">
        <v>2970</v>
      </c>
      <c r="N372" s="76">
        <f>K372-M372</f>
        <v>29</v>
      </c>
      <c r="O372" s="273">
        <f>(K372-M372)/M372</f>
        <v>9.7643097643097636E-3</v>
      </c>
      <c r="P372" s="245">
        <v>7238.7</v>
      </c>
      <c r="Q372" s="79">
        <v>1242</v>
      </c>
      <c r="R372" s="86">
        <v>1248</v>
      </c>
      <c r="S372" s="76">
        <f>Q372-R372</f>
        <v>-6</v>
      </c>
      <c r="T372" s="274">
        <f>S372/R372</f>
        <v>-4.807692307692308E-3</v>
      </c>
      <c r="U372" s="75">
        <v>1166</v>
      </c>
      <c r="V372" s="85">
        <v>1168</v>
      </c>
      <c r="W372" s="76">
        <f>U372-V372</f>
        <v>-2</v>
      </c>
      <c r="X372" s="273">
        <f>(U372-V372)/V372</f>
        <v>-1.7123287671232876E-3</v>
      </c>
      <c r="Y372" s="80">
        <f>U372/J372</f>
        <v>28.439024390243901</v>
      </c>
      <c r="Z372" s="81">
        <v>1125</v>
      </c>
      <c r="AA372" s="75">
        <v>570</v>
      </c>
      <c r="AB372" s="75">
        <v>35</v>
      </c>
      <c r="AC372" s="76">
        <f>AA372+AB372</f>
        <v>605</v>
      </c>
      <c r="AD372" s="77">
        <f>AC372/Z372</f>
        <v>0.5377777777777778</v>
      </c>
      <c r="AE372" s="82">
        <f>AD372/0.696754</f>
        <v>0.77183306845425759</v>
      </c>
      <c r="AF372" s="75">
        <v>240</v>
      </c>
      <c r="AG372" s="77">
        <f>AF372/Z372</f>
        <v>0.21333333333333335</v>
      </c>
      <c r="AH372" s="83">
        <f>AG372/0.22283</f>
        <v>0.95738156142949038</v>
      </c>
      <c r="AI372" s="75">
        <v>185</v>
      </c>
      <c r="AJ372" s="75">
        <v>85</v>
      </c>
      <c r="AK372" s="76">
        <f>AI372+AJ372</f>
        <v>270</v>
      </c>
      <c r="AL372" s="77">
        <f>AK372/Z372</f>
        <v>0.24</v>
      </c>
      <c r="AM372" s="83">
        <f>AL372/0.072266</f>
        <v>3.3210638474524674</v>
      </c>
      <c r="AN372" s="75">
        <v>20</v>
      </c>
      <c r="AO372" s="66" t="s">
        <v>5</v>
      </c>
      <c r="AP372" s="78" t="s">
        <v>5</v>
      </c>
      <c r="AR372" s="281" t="s">
        <v>214</v>
      </c>
    </row>
    <row r="373" spans="1:45" x14ac:dyDescent="0.2">
      <c r="A373" s="174" t="s">
        <v>103</v>
      </c>
      <c r="B373" s="181">
        <v>4620354</v>
      </c>
      <c r="C373" s="68"/>
      <c r="D373" s="69"/>
      <c r="E373" s="70"/>
      <c r="F373" s="70"/>
      <c r="G373" s="71"/>
      <c r="H373" s="84">
        <v>244620354</v>
      </c>
      <c r="I373" s="73">
        <v>0.81</v>
      </c>
      <c r="J373" s="74">
        <f>I373*100</f>
        <v>81</v>
      </c>
      <c r="K373" s="75">
        <v>3092</v>
      </c>
      <c r="L373" s="75">
        <v>3158</v>
      </c>
      <c r="M373" s="85">
        <v>3187</v>
      </c>
      <c r="N373" s="76">
        <f>K373-M373</f>
        <v>-95</v>
      </c>
      <c r="O373" s="273">
        <f>(K373-M373)/M373</f>
        <v>-2.9808597427047379E-2</v>
      </c>
      <c r="P373" s="245">
        <v>3816.3</v>
      </c>
      <c r="Q373" s="79">
        <v>1044</v>
      </c>
      <c r="R373" s="86">
        <v>1047</v>
      </c>
      <c r="S373" s="76">
        <f>Q373-R373</f>
        <v>-3</v>
      </c>
      <c r="T373" s="274">
        <f>S373/R373</f>
        <v>-2.8653295128939827E-3</v>
      </c>
      <c r="U373" s="75">
        <v>1001</v>
      </c>
      <c r="V373" s="85">
        <v>1011</v>
      </c>
      <c r="W373" s="76">
        <f>U373-V373</f>
        <v>-10</v>
      </c>
      <c r="X373" s="273">
        <f>(U373-V373)/V373</f>
        <v>-9.8911968348170121E-3</v>
      </c>
      <c r="Y373" s="80">
        <f>U373/J373</f>
        <v>12.358024691358025</v>
      </c>
      <c r="Z373" s="81">
        <v>1175</v>
      </c>
      <c r="AA373" s="75">
        <v>810</v>
      </c>
      <c r="AB373" s="75">
        <v>100</v>
      </c>
      <c r="AC373" s="76">
        <f>AA373+AB373</f>
        <v>910</v>
      </c>
      <c r="AD373" s="77">
        <f>AC373/Z373</f>
        <v>0.77446808510638299</v>
      </c>
      <c r="AE373" s="82">
        <f>AD373/0.696754</f>
        <v>1.1115373361421435</v>
      </c>
      <c r="AF373" s="75">
        <v>110</v>
      </c>
      <c r="AG373" s="77">
        <f>AF373/Z373</f>
        <v>9.3617021276595741E-2</v>
      </c>
      <c r="AH373" s="83">
        <f>AG373/0.22283</f>
        <v>0.4201275469038987</v>
      </c>
      <c r="AI373" s="75">
        <v>125</v>
      </c>
      <c r="AJ373" s="75">
        <v>30</v>
      </c>
      <c r="AK373" s="76">
        <f>AI373+AJ373</f>
        <v>155</v>
      </c>
      <c r="AL373" s="77">
        <f>AK373/Z373</f>
        <v>0.13191489361702127</v>
      </c>
      <c r="AM373" s="83">
        <f>AL373/0.072266</f>
        <v>1.8254074338834483</v>
      </c>
      <c r="AN373" s="75">
        <v>10</v>
      </c>
      <c r="AO373" s="66" t="s">
        <v>5</v>
      </c>
      <c r="AP373" s="133" t="s">
        <v>7</v>
      </c>
      <c r="AR373" s="281" t="s">
        <v>214</v>
      </c>
    </row>
    <row r="374" spans="1:45" x14ac:dyDescent="0.2">
      <c r="A374" s="174"/>
      <c r="B374" s="181">
        <v>4620355</v>
      </c>
      <c r="C374" s="68"/>
      <c r="D374" s="69"/>
      <c r="E374" s="70"/>
      <c r="F374" s="70"/>
      <c r="G374" s="71"/>
      <c r="H374" s="84">
        <v>244620355</v>
      </c>
      <c r="I374" s="73">
        <v>0.31</v>
      </c>
      <c r="J374" s="74">
        <f>I374*100</f>
        <v>31</v>
      </c>
      <c r="K374" s="75">
        <v>1573</v>
      </c>
      <c r="L374" s="75">
        <v>1387</v>
      </c>
      <c r="M374" s="85">
        <v>1573</v>
      </c>
      <c r="N374" s="76">
        <f>K374-M374</f>
        <v>0</v>
      </c>
      <c r="O374" s="273">
        <f>(K374-M374)/M374</f>
        <v>0</v>
      </c>
      <c r="P374" s="245">
        <v>5117.1000000000004</v>
      </c>
      <c r="Q374" s="79">
        <v>772</v>
      </c>
      <c r="R374" s="86">
        <v>687</v>
      </c>
      <c r="S374" s="76">
        <f>Q374-R374</f>
        <v>85</v>
      </c>
      <c r="T374" s="274">
        <f>S374/R374</f>
        <v>0.12372634643377002</v>
      </c>
      <c r="U374" s="75">
        <v>672</v>
      </c>
      <c r="V374" s="85">
        <v>646</v>
      </c>
      <c r="W374" s="76">
        <f>U374-V374</f>
        <v>26</v>
      </c>
      <c r="X374" s="273">
        <f>(U374-V374)/V374</f>
        <v>4.0247678018575851E-2</v>
      </c>
      <c r="Y374" s="80">
        <f>U374/J374</f>
        <v>21.677419354838708</v>
      </c>
      <c r="Z374" s="81">
        <v>670</v>
      </c>
      <c r="AA374" s="75">
        <v>310</v>
      </c>
      <c r="AB374" s="75">
        <v>50</v>
      </c>
      <c r="AC374" s="76">
        <f>AA374+AB374</f>
        <v>360</v>
      </c>
      <c r="AD374" s="77">
        <f>AC374/Z374</f>
        <v>0.53731343283582089</v>
      </c>
      <c r="AE374" s="82">
        <f>AD374/0.696754</f>
        <v>0.77116662815831827</v>
      </c>
      <c r="AF374" s="75">
        <v>145</v>
      </c>
      <c r="AG374" s="77">
        <f>AF374/Z374</f>
        <v>0.21641791044776118</v>
      </c>
      <c r="AH374" s="83">
        <f>AG374/0.22283</f>
        <v>0.97122429855836823</v>
      </c>
      <c r="AI374" s="75">
        <v>125</v>
      </c>
      <c r="AJ374" s="75">
        <v>30</v>
      </c>
      <c r="AK374" s="76">
        <f>AI374+AJ374</f>
        <v>155</v>
      </c>
      <c r="AL374" s="77">
        <f>AK374/Z374</f>
        <v>0.23134328358208955</v>
      </c>
      <c r="AM374" s="83">
        <f>AL374/0.072266</f>
        <v>3.2012742310642563</v>
      </c>
      <c r="AN374" s="75">
        <v>15</v>
      </c>
      <c r="AO374" s="66" t="s">
        <v>5</v>
      </c>
      <c r="AP374" s="78" t="s">
        <v>5</v>
      </c>
      <c r="AR374" s="281" t="s">
        <v>214</v>
      </c>
    </row>
    <row r="375" spans="1:45" x14ac:dyDescent="0.2">
      <c r="A375" s="172"/>
      <c r="B375" s="179">
        <v>4620356</v>
      </c>
      <c r="C375" s="88"/>
      <c r="D375" s="89"/>
      <c r="E375" s="90"/>
      <c r="F375" s="90"/>
      <c r="G375" s="91"/>
      <c r="H375" s="92">
        <v>244620356</v>
      </c>
      <c r="I375" s="93">
        <v>1</v>
      </c>
      <c r="J375" s="94">
        <f>I375*100</f>
        <v>100</v>
      </c>
      <c r="K375" s="95">
        <v>2026</v>
      </c>
      <c r="L375" s="95">
        <v>1996</v>
      </c>
      <c r="M375" s="96">
        <v>2028</v>
      </c>
      <c r="N375" s="97">
        <f>K375-M375</f>
        <v>-2</v>
      </c>
      <c r="O375" s="256">
        <f>(K375-M375)/M375</f>
        <v>-9.8619329388560163E-4</v>
      </c>
      <c r="P375" s="244">
        <v>2016.9</v>
      </c>
      <c r="Q375" s="99">
        <v>699</v>
      </c>
      <c r="R375" s="100">
        <v>701</v>
      </c>
      <c r="S375" s="97">
        <f>Q375-R375</f>
        <v>-2</v>
      </c>
      <c r="T375" s="257">
        <f>S375/R375</f>
        <v>-2.8530670470756064E-3</v>
      </c>
      <c r="U375" s="95">
        <v>653</v>
      </c>
      <c r="V375" s="96">
        <v>664</v>
      </c>
      <c r="W375" s="97">
        <f>U375-V375</f>
        <v>-11</v>
      </c>
      <c r="X375" s="256">
        <f>(U375-V375)/V375</f>
        <v>-1.6566265060240965E-2</v>
      </c>
      <c r="Y375" s="101">
        <f>U375/J375</f>
        <v>6.53</v>
      </c>
      <c r="Z375" s="102">
        <v>835</v>
      </c>
      <c r="AA375" s="95">
        <v>680</v>
      </c>
      <c r="AB375" s="95">
        <v>45</v>
      </c>
      <c r="AC375" s="97">
        <f>AA375+AB375</f>
        <v>725</v>
      </c>
      <c r="AD375" s="98">
        <f>AC375/Z375</f>
        <v>0.86826347305389218</v>
      </c>
      <c r="AE375" s="103">
        <f>AD375/0.696754</f>
        <v>1.2461549887821128</v>
      </c>
      <c r="AF375" s="95">
        <v>50</v>
      </c>
      <c r="AG375" s="98">
        <f>AF375/Z375</f>
        <v>5.9880239520958084E-2</v>
      </c>
      <c r="AH375" s="104">
        <f>AG375/0.22283</f>
        <v>0.26872611192818779</v>
      </c>
      <c r="AI375" s="95">
        <v>35</v>
      </c>
      <c r="AJ375" s="95">
        <v>20</v>
      </c>
      <c r="AK375" s="97">
        <f>AI375+AJ375</f>
        <v>55</v>
      </c>
      <c r="AL375" s="98">
        <f>AK375/Z375</f>
        <v>6.5868263473053898E-2</v>
      </c>
      <c r="AM375" s="104">
        <f>AL375/0.072266</f>
        <v>0.91146961881180499</v>
      </c>
      <c r="AN375" s="95">
        <v>15</v>
      </c>
      <c r="AO375" s="87" t="s">
        <v>7</v>
      </c>
      <c r="AP375" s="133" t="s">
        <v>7</v>
      </c>
      <c r="AR375" s="281" t="s">
        <v>214</v>
      </c>
    </row>
    <row r="376" spans="1:45" x14ac:dyDescent="0.2">
      <c r="A376" s="174"/>
      <c r="B376" s="181">
        <v>4620360</v>
      </c>
      <c r="C376" s="68"/>
      <c r="D376" s="69"/>
      <c r="E376" s="70"/>
      <c r="F376" s="70"/>
      <c r="G376" s="71"/>
      <c r="H376" s="84">
        <v>244620360</v>
      </c>
      <c r="I376" s="73">
        <v>1.43</v>
      </c>
      <c r="J376" s="74">
        <f>I376*100</f>
        <v>143</v>
      </c>
      <c r="K376" s="75">
        <v>1923</v>
      </c>
      <c r="L376" s="75">
        <v>1934</v>
      </c>
      <c r="M376" s="85">
        <v>2001</v>
      </c>
      <c r="N376" s="76">
        <f>K376-M376</f>
        <v>-78</v>
      </c>
      <c r="O376" s="273">
        <f>(K376-M376)/M376</f>
        <v>-3.8980509745127435E-2</v>
      </c>
      <c r="P376" s="245">
        <v>1349</v>
      </c>
      <c r="Q376" s="79">
        <v>680</v>
      </c>
      <c r="R376" s="86">
        <v>686</v>
      </c>
      <c r="S376" s="76">
        <f>Q376-R376</f>
        <v>-6</v>
      </c>
      <c r="T376" s="274">
        <f>S376/R376</f>
        <v>-8.7463556851311956E-3</v>
      </c>
      <c r="U376" s="75">
        <v>624</v>
      </c>
      <c r="V376" s="85">
        <v>657</v>
      </c>
      <c r="W376" s="76">
        <f>U376-V376</f>
        <v>-33</v>
      </c>
      <c r="X376" s="273">
        <f>(U376-V376)/V376</f>
        <v>-5.0228310502283102E-2</v>
      </c>
      <c r="Y376" s="80">
        <f>U376/J376</f>
        <v>4.3636363636363633</v>
      </c>
      <c r="Z376" s="81">
        <v>750</v>
      </c>
      <c r="AA376" s="75">
        <v>520</v>
      </c>
      <c r="AB376" s="75">
        <v>25</v>
      </c>
      <c r="AC376" s="76">
        <f>AA376+AB376</f>
        <v>545</v>
      </c>
      <c r="AD376" s="77">
        <f>AC376/Z376</f>
        <v>0.72666666666666668</v>
      </c>
      <c r="AE376" s="82">
        <f>AD376/0.696754</f>
        <v>1.0429314602667035</v>
      </c>
      <c r="AF376" s="75">
        <v>95</v>
      </c>
      <c r="AG376" s="77">
        <f>AF376/Z376</f>
        <v>0.12666666666666668</v>
      </c>
      <c r="AH376" s="83">
        <f>AG376/0.22283</f>
        <v>0.56844530209875999</v>
      </c>
      <c r="AI376" s="75">
        <v>75</v>
      </c>
      <c r="AJ376" s="75">
        <v>30</v>
      </c>
      <c r="AK376" s="76">
        <f>AI376+AJ376</f>
        <v>105</v>
      </c>
      <c r="AL376" s="77">
        <f>AK376/Z376</f>
        <v>0.14000000000000001</v>
      </c>
      <c r="AM376" s="83">
        <f>AL376/0.072266</f>
        <v>1.9372872443472728</v>
      </c>
      <c r="AN376" s="75">
        <v>0</v>
      </c>
      <c r="AO376" s="66" t="s">
        <v>5</v>
      </c>
      <c r="AP376" s="78" t="s">
        <v>5</v>
      </c>
      <c r="AR376" s="281" t="s">
        <v>214</v>
      </c>
    </row>
    <row r="377" spans="1:45" x14ac:dyDescent="0.2">
      <c r="A377" s="174"/>
      <c r="B377" s="181">
        <v>4620361</v>
      </c>
      <c r="C377" s="68"/>
      <c r="D377" s="69"/>
      <c r="E377" s="70"/>
      <c r="F377" s="70"/>
      <c r="G377" s="71"/>
      <c r="H377" s="84">
        <v>244620361</v>
      </c>
      <c r="I377" s="73">
        <v>0.11</v>
      </c>
      <c r="J377" s="74">
        <f>I377*100</f>
        <v>11</v>
      </c>
      <c r="K377" s="75">
        <v>1419</v>
      </c>
      <c r="L377" s="75">
        <v>1384</v>
      </c>
      <c r="M377" s="85">
        <v>1539</v>
      </c>
      <c r="N377" s="76">
        <f>K377-M377</f>
        <v>-120</v>
      </c>
      <c r="O377" s="273">
        <f>(K377-M377)/M377</f>
        <v>-7.7972709551656916E-2</v>
      </c>
      <c r="P377" s="245">
        <v>12602.1</v>
      </c>
      <c r="Q377" s="79">
        <v>833</v>
      </c>
      <c r="R377" s="86">
        <v>826</v>
      </c>
      <c r="S377" s="76">
        <f>Q377-R377</f>
        <v>7</v>
      </c>
      <c r="T377" s="274">
        <f>S377/R377</f>
        <v>8.4745762711864406E-3</v>
      </c>
      <c r="U377" s="75">
        <v>671</v>
      </c>
      <c r="V377" s="85">
        <v>763</v>
      </c>
      <c r="W377" s="76">
        <f>U377-V377</f>
        <v>-92</v>
      </c>
      <c r="X377" s="273">
        <f>(U377-V377)/V377</f>
        <v>-0.12057667103538663</v>
      </c>
      <c r="Y377" s="80">
        <f>U377/J377</f>
        <v>61</v>
      </c>
      <c r="Z377" s="81">
        <v>510</v>
      </c>
      <c r="AA377" s="75">
        <v>215</v>
      </c>
      <c r="AB377" s="75">
        <v>10</v>
      </c>
      <c r="AC377" s="76">
        <f>AA377+AB377</f>
        <v>225</v>
      </c>
      <c r="AD377" s="77">
        <f>AC377/Z377</f>
        <v>0.44117647058823528</v>
      </c>
      <c r="AE377" s="82">
        <f>AD377/0.696754</f>
        <v>0.63318828537508975</v>
      </c>
      <c r="AF377" s="75">
        <v>195</v>
      </c>
      <c r="AG377" s="77">
        <f>AF377/Z377</f>
        <v>0.38235294117647056</v>
      </c>
      <c r="AH377" s="83">
        <f>AG377/0.22283</f>
        <v>1.7158952617532224</v>
      </c>
      <c r="AI377" s="75">
        <v>70</v>
      </c>
      <c r="AJ377" s="75">
        <v>15</v>
      </c>
      <c r="AK377" s="76">
        <f>AI377+AJ377</f>
        <v>85</v>
      </c>
      <c r="AL377" s="77">
        <f>AK377/Z377</f>
        <v>0.16666666666666666</v>
      </c>
      <c r="AM377" s="83">
        <f>AL377/0.072266</f>
        <v>2.3062943385086578</v>
      </c>
      <c r="AN377" s="75">
        <v>0</v>
      </c>
      <c r="AO377" s="66" t="s">
        <v>5</v>
      </c>
      <c r="AP377" s="78" t="s">
        <v>5</v>
      </c>
      <c r="AR377" s="281" t="s">
        <v>214</v>
      </c>
    </row>
    <row r="378" spans="1:45" x14ac:dyDescent="0.2">
      <c r="A378" s="174" t="s">
        <v>104</v>
      </c>
      <c r="B378" s="181">
        <v>4620362</v>
      </c>
      <c r="C378" s="68"/>
      <c r="D378" s="69"/>
      <c r="E378" s="70"/>
      <c r="F378" s="70"/>
      <c r="G378" s="71"/>
      <c r="H378" s="84">
        <v>244620362</v>
      </c>
      <c r="I378" s="73">
        <v>0.52</v>
      </c>
      <c r="J378" s="74">
        <f>I378*100</f>
        <v>52</v>
      </c>
      <c r="K378" s="75">
        <v>2366</v>
      </c>
      <c r="L378" s="75">
        <v>2551</v>
      </c>
      <c r="M378" s="85">
        <v>2513</v>
      </c>
      <c r="N378" s="76">
        <f>K378-M378</f>
        <v>-147</v>
      </c>
      <c r="O378" s="273">
        <f>(K378-M378)/M378</f>
        <v>-5.8495821727019497E-2</v>
      </c>
      <c r="P378" s="245">
        <v>4517.8999999999996</v>
      </c>
      <c r="Q378" s="79">
        <v>896</v>
      </c>
      <c r="R378" s="86">
        <v>898</v>
      </c>
      <c r="S378" s="76">
        <f>Q378-R378</f>
        <v>-2</v>
      </c>
      <c r="T378" s="274">
        <f>S378/R378</f>
        <v>-2.2271714922048997E-3</v>
      </c>
      <c r="U378" s="75">
        <v>834</v>
      </c>
      <c r="V378" s="85">
        <v>849</v>
      </c>
      <c r="W378" s="76">
        <f>U378-V378</f>
        <v>-15</v>
      </c>
      <c r="X378" s="273">
        <f>(U378-V378)/V378</f>
        <v>-1.7667844522968199E-2</v>
      </c>
      <c r="Y378" s="80">
        <f>U378/J378</f>
        <v>16.03846153846154</v>
      </c>
      <c r="Z378" s="81">
        <v>995</v>
      </c>
      <c r="AA378" s="75">
        <v>520</v>
      </c>
      <c r="AB378" s="75">
        <v>60</v>
      </c>
      <c r="AC378" s="76">
        <f>AA378+AB378</f>
        <v>580</v>
      </c>
      <c r="AD378" s="77">
        <f>AC378/Z378</f>
        <v>0.58291457286432158</v>
      </c>
      <c r="AE378" s="82">
        <f>AD378/0.696754</f>
        <v>0.83661460553412192</v>
      </c>
      <c r="AF378" s="75">
        <v>210</v>
      </c>
      <c r="AG378" s="77">
        <f>AF378/Z378</f>
        <v>0.21105527638190955</v>
      </c>
      <c r="AH378" s="83">
        <f>AG378/0.22283</f>
        <v>0.9471582658614619</v>
      </c>
      <c r="AI378" s="75">
        <v>130</v>
      </c>
      <c r="AJ378" s="75">
        <v>60</v>
      </c>
      <c r="AK378" s="76">
        <f>AI378+AJ378</f>
        <v>190</v>
      </c>
      <c r="AL378" s="77">
        <f>AK378/Z378</f>
        <v>0.19095477386934673</v>
      </c>
      <c r="AM378" s="83">
        <f>AL378/0.072266</f>
        <v>2.642387483316452</v>
      </c>
      <c r="AN378" s="75">
        <v>20</v>
      </c>
      <c r="AO378" s="66" t="s">
        <v>5</v>
      </c>
      <c r="AP378" s="78" t="s">
        <v>5</v>
      </c>
      <c r="AR378" s="281" t="s">
        <v>214</v>
      </c>
    </row>
    <row r="379" spans="1:45" x14ac:dyDescent="0.2">
      <c r="A379" s="174"/>
      <c r="B379" s="181">
        <v>4620363</v>
      </c>
      <c r="C379" s="68"/>
      <c r="D379" s="69"/>
      <c r="E379" s="70"/>
      <c r="F379" s="70"/>
      <c r="G379" s="71"/>
      <c r="H379" s="84">
        <v>244620363</v>
      </c>
      <c r="I379" s="73">
        <v>0.37</v>
      </c>
      <c r="J379" s="74">
        <f>I379*100</f>
        <v>37</v>
      </c>
      <c r="K379" s="75">
        <v>4936</v>
      </c>
      <c r="L379" s="75">
        <v>5012</v>
      </c>
      <c r="M379" s="85">
        <v>4764</v>
      </c>
      <c r="N379" s="76">
        <f>K379-M379</f>
        <v>172</v>
      </c>
      <c r="O379" s="273">
        <f>(K379-M379)/M379</f>
        <v>3.6104114189756509E-2</v>
      </c>
      <c r="P379" s="245">
        <v>13402.1</v>
      </c>
      <c r="Q379" s="79">
        <v>2308</v>
      </c>
      <c r="R379" s="86">
        <v>2308</v>
      </c>
      <c r="S379" s="76">
        <f>Q379-R379</f>
        <v>0</v>
      </c>
      <c r="T379" s="274">
        <f>S379/R379</f>
        <v>0</v>
      </c>
      <c r="U379" s="75">
        <v>2075</v>
      </c>
      <c r="V379" s="85">
        <v>2120</v>
      </c>
      <c r="W379" s="76">
        <f>U379-V379</f>
        <v>-45</v>
      </c>
      <c r="X379" s="273">
        <f>(U379-V379)/V379</f>
        <v>-2.1226415094339621E-2</v>
      </c>
      <c r="Y379" s="80">
        <f>U379/J379</f>
        <v>56.081081081081081</v>
      </c>
      <c r="Z379" s="81">
        <v>1745</v>
      </c>
      <c r="AA379" s="75">
        <v>610</v>
      </c>
      <c r="AB379" s="75">
        <v>75</v>
      </c>
      <c r="AC379" s="76">
        <f>AA379+AB379</f>
        <v>685</v>
      </c>
      <c r="AD379" s="77">
        <f>AC379/Z379</f>
        <v>0.39255014326647564</v>
      </c>
      <c r="AE379" s="82">
        <f>AD379/0.696754</f>
        <v>0.56339847818092992</v>
      </c>
      <c r="AF379" s="75">
        <v>465</v>
      </c>
      <c r="AG379" s="77">
        <f>AF379/Z379</f>
        <v>0.26647564469914042</v>
      </c>
      <c r="AH379" s="83">
        <f>AG379/0.22283</f>
        <v>1.1958696975234053</v>
      </c>
      <c r="AI379" s="75">
        <v>405</v>
      </c>
      <c r="AJ379" s="75">
        <v>140</v>
      </c>
      <c r="AK379" s="76">
        <f>AI379+AJ379</f>
        <v>545</v>
      </c>
      <c r="AL379" s="77">
        <f>AK379/Z379</f>
        <v>0.31232091690544411</v>
      </c>
      <c r="AM379" s="83">
        <f>AL379/0.072266</f>
        <v>4.3218237747411523</v>
      </c>
      <c r="AN379" s="75">
        <v>45</v>
      </c>
      <c r="AO379" s="66" t="s">
        <v>5</v>
      </c>
      <c r="AP379" s="78" t="s">
        <v>5</v>
      </c>
      <c r="AR379" s="281" t="s">
        <v>214</v>
      </c>
    </row>
    <row r="380" spans="1:45" x14ac:dyDescent="0.2">
      <c r="A380" s="174"/>
      <c r="B380" s="181">
        <v>4620364</v>
      </c>
      <c r="C380" s="68"/>
      <c r="D380" s="69"/>
      <c r="E380" s="70"/>
      <c r="F380" s="70"/>
      <c r="G380" s="71"/>
      <c r="H380" s="84">
        <v>244620364</v>
      </c>
      <c r="I380" s="73">
        <v>0.23</v>
      </c>
      <c r="J380" s="74">
        <f>I380*100</f>
        <v>23</v>
      </c>
      <c r="K380" s="75">
        <v>3112</v>
      </c>
      <c r="L380" s="75">
        <v>2935</v>
      </c>
      <c r="M380" s="85">
        <v>2699</v>
      </c>
      <c r="N380" s="76">
        <f>K380-M380</f>
        <v>413</v>
      </c>
      <c r="O380" s="273">
        <f>(K380-M380)/M380</f>
        <v>0.15301963690255652</v>
      </c>
      <c r="P380" s="245">
        <v>13293.5</v>
      </c>
      <c r="Q380" s="79">
        <v>1059</v>
      </c>
      <c r="R380" s="86">
        <v>1059</v>
      </c>
      <c r="S380" s="76">
        <f>Q380-R380</f>
        <v>0</v>
      </c>
      <c r="T380" s="274">
        <f>S380/R380</f>
        <v>0</v>
      </c>
      <c r="U380" s="75">
        <v>962</v>
      </c>
      <c r="V380" s="85">
        <v>1005</v>
      </c>
      <c r="W380" s="76">
        <f>U380-V380</f>
        <v>-43</v>
      </c>
      <c r="X380" s="273">
        <f>(U380-V380)/V380</f>
        <v>-4.2786069651741296E-2</v>
      </c>
      <c r="Y380" s="80">
        <f>U380/J380</f>
        <v>41.826086956521742</v>
      </c>
      <c r="Z380" s="81">
        <v>970</v>
      </c>
      <c r="AA380" s="75">
        <v>295</v>
      </c>
      <c r="AB380" s="75">
        <v>35</v>
      </c>
      <c r="AC380" s="76">
        <f>AA380+AB380</f>
        <v>330</v>
      </c>
      <c r="AD380" s="77">
        <f>AC380/Z380</f>
        <v>0.34020618556701032</v>
      </c>
      <c r="AE380" s="82">
        <f>AD380/0.696754</f>
        <v>0.48827302830986308</v>
      </c>
      <c r="AF380" s="75">
        <v>270</v>
      </c>
      <c r="AG380" s="77">
        <f>AF380/Z380</f>
        <v>0.27835051546391754</v>
      </c>
      <c r="AH380" s="83">
        <f>AG380/0.22283</f>
        <v>1.2491608646228853</v>
      </c>
      <c r="AI380" s="75">
        <v>310</v>
      </c>
      <c r="AJ380" s="75">
        <v>35</v>
      </c>
      <c r="AK380" s="76">
        <f>AI380+AJ380</f>
        <v>345</v>
      </c>
      <c r="AL380" s="77">
        <f>AK380/Z380</f>
        <v>0.35567010309278352</v>
      </c>
      <c r="AM380" s="83">
        <f>AL380/0.072266</f>
        <v>4.9216796708380643</v>
      </c>
      <c r="AN380" s="75">
        <v>20</v>
      </c>
      <c r="AO380" s="66" t="s">
        <v>5</v>
      </c>
      <c r="AP380" s="78" t="s">
        <v>5</v>
      </c>
      <c r="AR380" s="281" t="s">
        <v>214</v>
      </c>
    </row>
    <row r="381" spans="1:45" x14ac:dyDescent="0.2">
      <c r="A381" s="174"/>
      <c r="B381" s="181">
        <v>4620365</v>
      </c>
      <c r="C381" s="68"/>
      <c r="D381" s="69"/>
      <c r="E381" s="70"/>
      <c r="F381" s="70"/>
      <c r="G381" s="71"/>
      <c r="H381" s="84">
        <v>244620365</v>
      </c>
      <c r="I381" s="73">
        <v>0.25</v>
      </c>
      <c r="J381" s="74">
        <f>I381*100</f>
        <v>25</v>
      </c>
      <c r="K381" s="75">
        <v>3080</v>
      </c>
      <c r="L381" s="75">
        <v>2779</v>
      </c>
      <c r="M381" s="85">
        <v>2656</v>
      </c>
      <c r="N381" s="76">
        <f>K381-M381</f>
        <v>424</v>
      </c>
      <c r="O381" s="273">
        <f>(K381-M381)/M381</f>
        <v>0.15963855421686746</v>
      </c>
      <c r="P381" s="245">
        <v>12414.3</v>
      </c>
      <c r="Q381" s="79">
        <v>1370</v>
      </c>
      <c r="R381" s="86">
        <v>1323</v>
      </c>
      <c r="S381" s="76">
        <f>Q381-R381</f>
        <v>47</v>
      </c>
      <c r="T381" s="274">
        <f>S381/R381</f>
        <v>3.5525321239606951E-2</v>
      </c>
      <c r="U381" s="75">
        <v>1267</v>
      </c>
      <c r="V381" s="85">
        <v>1247</v>
      </c>
      <c r="W381" s="76">
        <f>U381-V381</f>
        <v>20</v>
      </c>
      <c r="X381" s="273">
        <f>(U381-V381)/V381</f>
        <v>1.6038492381716118E-2</v>
      </c>
      <c r="Y381" s="80">
        <f>U381/J381</f>
        <v>50.68</v>
      </c>
      <c r="Z381" s="81">
        <v>1315</v>
      </c>
      <c r="AA381" s="75">
        <v>490</v>
      </c>
      <c r="AB381" s="75">
        <v>40</v>
      </c>
      <c r="AC381" s="76">
        <f>AA381+AB381</f>
        <v>530</v>
      </c>
      <c r="AD381" s="77">
        <f>AC381/Z381</f>
        <v>0.40304182509505704</v>
      </c>
      <c r="AE381" s="82">
        <f>AD381/0.696754</f>
        <v>0.57845642091047489</v>
      </c>
      <c r="AF381" s="75">
        <v>385</v>
      </c>
      <c r="AG381" s="77">
        <f>AF381/Z381</f>
        <v>0.29277566539923955</v>
      </c>
      <c r="AH381" s="83">
        <f>AG381/0.22283</f>
        <v>1.3138969860397591</v>
      </c>
      <c r="AI381" s="75">
        <v>195</v>
      </c>
      <c r="AJ381" s="75">
        <v>190</v>
      </c>
      <c r="AK381" s="76">
        <f>AI381+AJ381</f>
        <v>385</v>
      </c>
      <c r="AL381" s="77">
        <f>AK381/Z381</f>
        <v>0.29277566539923955</v>
      </c>
      <c r="AM381" s="83">
        <f>AL381/0.072266</f>
        <v>4.051361157380228</v>
      </c>
      <c r="AN381" s="75">
        <v>10</v>
      </c>
      <c r="AO381" s="66" t="s">
        <v>5</v>
      </c>
      <c r="AP381" s="78" t="s">
        <v>5</v>
      </c>
      <c r="AR381" s="281" t="s">
        <v>214</v>
      </c>
    </row>
    <row r="382" spans="1:45" x14ac:dyDescent="0.2">
      <c r="A382" s="174"/>
      <c r="B382" s="181">
        <v>4620366</v>
      </c>
      <c r="C382" s="68"/>
      <c r="D382" s="69"/>
      <c r="E382" s="70"/>
      <c r="F382" s="70"/>
      <c r="G382" s="71"/>
      <c r="H382" s="84">
        <v>244620366</v>
      </c>
      <c r="I382" s="73">
        <v>0.35</v>
      </c>
      <c r="J382" s="74">
        <f>I382*100</f>
        <v>35</v>
      </c>
      <c r="K382" s="75">
        <v>2570</v>
      </c>
      <c r="L382" s="75">
        <v>2538</v>
      </c>
      <c r="M382" s="85">
        <v>2508</v>
      </c>
      <c r="N382" s="76">
        <f>K382-M382</f>
        <v>62</v>
      </c>
      <c r="O382" s="273">
        <f>(K382-M382)/M382</f>
        <v>2.4720893141945772E-2</v>
      </c>
      <c r="P382" s="245">
        <v>7282.5</v>
      </c>
      <c r="Q382" s="79">
        <v>1068</v>
      </c>
      <c r="R382" s="86">
        <v>1073</v>
      </c>
      <c r="S382" s="76">
        <f>Q382-R382</f>
        <v>-5</v>
      </c>
      <c r="T382" s="274">
        <f>S382/R382</f>
        <v>-4.6598322460391422E-3</v>
      </c>
      <c r="U382" s="75">
        <v>1018</v>
      </c>
      <c r="V382" s="85">
        <v>1021</v>
      </c>
      <c r="W382" s="76">
        <f>U382-V382</f>
        <v>-3</v>
      </c>
      <c r="X382" s="273">
        <f>(U382-V382)/V382</f>
        <v>-2.9382957884427031E-3</v>
      </c>
      <c r="Y382" s="80">
        <f>U382/J382</f>
        <v>29.085714285714285</v>
      </c>
      <c r="Z382" s="81">
        <v>1205</v>
      </c>
      <c r="AA382" s="75">
        <v>555</v>
      </c>
      <c r="AB382" s="75">
        <v>35</v>
      </c>
      <c r="AC382" s="76">
        <f>AA382+AB382</f>
        <v>590</v>
      </c>
      <c r="AD382" s="77">
        <f>AC382/Z382</f>
        <v>0.48962655601659749</v>
      </c>
      <c r="AE382" s="82">
        <f>AD382/0.696754</f>
        <v>0.7027251454840554</v>
      </c>
      <c r="AF382" s="75">
        <v>375</v>
      </c>
      <c r="AG382" s="77">
        <f>AF382/Z382</f>
        <v>0.31120331950207469</v>
      </c>
      <c r="AH382" s="83">
        <f>AG382/0.22283</f>
        <v>1.3965952497512664</v>
      </c>
      <c r="AI382" s="75">
        <v>125</v>
      </c>
      <c r="AJ382" s="75">
        <v>100</v>
      </c>
      <c r="AK382" s="76">
        <f>AI382+AJ382</f>
        <v>225</v>
      </c>
      <c r="AL382" s="77">
        <f>AK382/Z382</f>
        <v>0.18672199170124482</v>
      </c>
      <c r="AM382" s="83">
        <f>AL382/0.072266</f>
        <v>2.5838152340138492</v>
      </c>
      <c r="AN382" s="75">
        <v>10</v>
      </c>
      <c r="AO382" s="66" t="s">
        <v>5</v>
      </c>
      <c r="AP382" s="78" t="s">
        <v>5</v>
      </c>
      <c r="AR382" s="281" t="s">
        <v>214</v>
      </c>
    </row>
    <row r="383" spans="1:45" x14ac:dyDescent="0.2">
      <c r="A383" s="174"/>
      <c r="B383" s="181">
        <v>4620367</v>
      </c>
      <c r="C383" s="68"/>
      <c r="D383" s="69"/>
      <c r="E383" s="70"/>
      <c r="F383" s="70"/>
      <c r="G383" s="71"/>
      <c r="H383" s="84">
        <v>244620367</v>
      </c>
      <c r="I383" s="73">
        <v>0.55000000000000004</v>
      </c>
      <c r="J383" s="74">
        <f>I383*100</f>
        <v>55.000000000000007</v>
      </c>
      <c r="K383" s="75">
        <v>4548</v>
      </c>
      <c r="L383" s="75">
        <v>4433</v>
      </c>
      <c r="M383" s="85">
        <v>4217</v>
      </c>
      <c r="N383" s="76">
        <f>K383-M383</f>
        <v>331</v>
      </c>
      <c r="O383" s="273">
        <f>(K383-M383)/M383</f>
        <v>7.8491818828551108E-2</v>
      </c>
      <c r="P383" s="245">
        <v>8305.2999999999993</v>
      </c>
      <c r="Q383" s="79">
        <v>1856</v>
      </c>
      <c r="R383" s="86">
        <v>2185</v>
      </c>
      <c r="S383" s="76">
        <f>Q383-R383</f>
        <v>-329</v>
      </c>
      <c r="T383" s="274">
        <f>S383/R383</f>
        <v>-0.15057208237986269</v>
      </c>
      <c r="U383" s="75">
        <v>1722</v>
      </c>
      <c r="V383" s="85">
        <v>2071</v>
      </c>
      <c r="W383" s="76">
        <f>U383-V383</f>
        <v>-349</v>
      </c>
      <c r="X383" s="273">
        <f>(U383-V383)/V383</f>
        <v>-0.16851762433606954</v>
      </c>
      <c r="Y383" s="80">
        <f>U383/J383</f>
        <v>31.309090909090905</v>
      </c>
      <c r="Z383" s="81">
        <v>1875</v>
      </c>
      <c r="AA383" s="75">
        <v>810</v>
      </c>
      <c r="AB383" s="75">
        <v>50</v>
      </c>
      <c r="AC383" s="76">
        <f>AA383+AB383</f>
        <v>860</v>
      </c>
      <c r="AD383" s="77">
        <f>AC383/Z383</f>
        <v>0.45866666666666667</v>
      </c>
      <c r="AE383" s="82">
        <f>AD383/0.696754</f>
        <v>0.6582906831775156</v>
      </c>
      <c r="AF383" s="75">
        <v>560</v>
      </c>
      <c r="AG383" s="77">
        <f>AF383/Z383</f>
        <v>0.29866666666666669</v>
      </c>
      <c r="AH383" s="83">
        <f>AG383/0.22283</f>
        <v>1.3403341860012865</v>
      </c>
      <c r="AI383" s="75">
        <v>260</v>
      </c>
      <c r="AJ383" s="75">
        <v>155</v>
      </c>
      <c r="AK383" s="76">
        <f>AI383+AJ383</f>
        <v>415</v>
      </c>
      <c r="AL383" s="77">
        <f>AK383/Z383</f>
        <v>0.22133333333333333</v>
      </c>
      <c r="AM383" s="83">
        <f>AL383/0.072266</f>
        <v>3.0627588815394975</v>
      </c>
      <c r="AN383" s="75">
        <v>40</v>
      </c>
      <c r="AO383" s="66" t="s">
        <v>5</v>
      </c>
      <c r="AP383" s="78" t="s">
        <v>5</v>
      </c>
      <c r="AQ383" s="188" t="s">
        <v>105</v>
      </c>
      <c r="AR383" s="281" t="s">
        <v>214</v>
      </c>
      <c r="AS383" s="267"/>
    </row>
    <row r="384" spans="1:45" x14ac:dyDescent="0.2">
      <c r="A384" s="172"/>
      <c r="B384" s="179">
        <v>4620370</v>
      </c>
      <c r="C384" s="88"/>
      <c r="D384" s="89"/>
      <c r="E384" s="90"/>
      <c r="F384" s="90"/>
      <c r="G384" s="91"/>
      <c r="H384" s="92">
        <v>244620370</v>
      </c>
      <c r="I384" s="93">
        <v>1.8</v>
      </c>
      <c r="J384" s="94">
        <f>I384*100</f>
        <v>180</v>
      </c>
      <c r="K384" s="95">
        <v>6973</v>
      </c>
      <c r="L384" s="95">
        <v>7153</v>
      </c>
      <c r="M384" s="96">
        <v>6996</v>
      </c>
      <c r="N384" s="97">
        <f>K384-M384</f>
        <v>-23</v>
      </c>
      <c r="O384" s="256">
        <f>(K384-M384)/M384</f>
        <v>-3.2875929102344197E-3</v>
      </c>
      <c r="P384" s="244">
        <v>3884.2</v>
      </c>
      <c r="Q384" s="99">
        <v>2623</v>
      </c>
      <c r="R384" s="100">
        <v>2639</v>
      </c>
      <c r="S384" s="97">
        <f>Q384-R384</f>
        <v>-16</v>
      </c>
      <c r="T384" s="257">
        <f>S384/R384</f>
        <v>-6.0629026146267525E-3</v>
      </c>
      <c r="U384" s="95">
        <v>2473</v>
      </c>
      <c r="V384" s="96">
        <v>2519</v>
      </c>
      <c r="W384" s="97">
        <f>U384-V384</f>
        <v>-46</v>
      </c>
      <c r="X384" s="256">
        <f>(U384-V384)/V384</f>
        <v>-1.8261214767764985E-2</v>
      </c>
      <c r="Y384" s="101">
        <f>U384/J384</f>
        <v>13.738888888888889</v>
      </c>
      <c r="Z384" s="102">
        <v>3015</v>
      </c>
      <c r="AA384" s="95">
        <v>2250</v>
      </c>
      <c r="AB384" s="95">
        <v>120</v>
      </c>
      <c r="AC384" s="97">
        <f>AA384+AB384</f>
        <v>2370</v>
      </c>
      <c r="AD384" s="98">
        <f>AC384/Z384</f>
        <v>0.78606965174129351</v>
      </c>
      <c r="AE384" s="103">
        <f>AD384/0.696754</f>
        <v>1.1281882152686509</v>
      </c>
      <c r="AF384" s="95">
        <v>475</v>
      </c>
      <c r="AG384" s="98">
        <f>AF384/Z384</f>
        <v>0.15754560530679934</v>
      </c>
      <c r="AH384" s="104">
        <f>AG384/0.22283</f>
        <v>0.70702152002333318</v>
      </c>
      <c r="AI384" s="95">
        <v>105</v>
      </c>
      <c r="AJ384" s="95">
        <v>45</v>
      </c>
      <c r="AK384" s="97">
        <f>AI384+AJ384</f>
        <v>150</v>
      </c>
      <c r="AL384" s="98">
        <f>AK384/Z384</f>
        <v>4.975124378109453E-2</v>
      </c>
      <c r="AM384" s="104">
        <f>AL384/0.072266</f>
        <v>0.68844607119661438</v>
      </c>
      <c r="AN384" s="95">
        <v>30</v>
      </c>
      <c r="AO384" s="87" t="s">
        <v>7</v>
      </c>
      <c r="AP384" s="133" t="s">
        <v>7</v>
      </c>
      <c r="AR384" s="281" t="s">
        <v>214</v>
      </c>
    </row>
    <row r="385" spans="1:45" x14ac:dyDescent="0.2">
      <c r="A385" s="172"/>
      <c r="B385" s="179">
        <v>4620380</v>
      </c>
      <c r="C385" s="88"/>
      <c r="D385" s="89"/>
      <c r="E385" s="90"/>
      <c r="F385" s="90"/>
      <c r="G385" s="91"/>
      <c r="H385" s="92">
        <v>244620380</v>
      </c>
      <c r="I385" s="93">
        <v>0.77</v>
      </c>
      <c r="J385" s="94">
        <f>I385*100</f>
        <v>77</v>
      </c>
      <c r="K385" s="95">
        <v>4060</v>
      </c>
      <c r="L385" s="95">
        <v>4094</v>
      </c>
      <c r="M385" s="96">
        <v>3988</v>
      </c>
      <c r="N385" s="97">
        <f>K385-M385</f>
        <v>72</v>
      </c>
      <c r="O385" s="256">
        <f>(K385-M385)/M385</f>
        <v>1.8054162487462388E-2</v>
      </c>
      <c r="P385" s="244">
        <v>5305.1</v>
      </c>
      <c r="Q385" s="99">
        <v>1877</v>
      </c>
      <c r="R385" s="100">
        <v>1880</v>
      </c>
      <c r="S385" s="97">
        <f>Q385-R385</f>
        <v>-3</v>
      </c>
      <c r="T385" s="257">
        <f>S385/R385</f>
        <v>-1.5957446808510637E-3</v>
      </c>
      <c r="U385" s="95">
        <v>1802</v>
      </c>
      <c r="V385" s="96">
        <v>1797</v>
      </c>
      <c r="W385" s="97">
        <f>U385-V385</f>
        <v>5</v>
      </c>
      <c r="X385" s="256">
        <f>(U385-V385)/V385</f>
        <v>2.7824151363383415E-3</v>
      </c>
      <c r="Y385" s="101">
        <f>U385/J385</f>
        <v>23.402597402597401</v>
      </c>
      <c r="Z385" s="102">
        <v>1650</v>
      </c>
      <c r="AA385" s="95">
        <v>1120</v>
      </c>
      <c r="AB385" s="95">
        <v>75</v>
      </c>
      <c r="AC385" s="97">
        <f>AA385+AB385</f>
        <v>1195</v>
      </c>
      <c r="AD385" s="98">
        <f>AC385/Z385</f>
        <v>0.72424242424242424</v>
      </c>
      <c r="AE385" s="103">
        <f>AD385/0.696754</f>
        <v>1.0394521226177738</v>
      </c>
      <c r="AF385" s="95">
        <v>365</v>
      </c>
      <c r="AG385" s="98">
        <f>AF385/Z385</f>
        <v>0.22121212121212122</v>
      </c>
      <c r="AH385" s="104">
        <f>AG385/0.22283</f>
        <v>0.99273940318682952</v>
      </c>
      <c r="AI385" s="95">
        <v>65</v>
      </c>
      <c r="AJ385" s="95">
        <v>15</v>
      </c>
      <c r="AK385" s="97">
        <f>AI385+AJ385</f>
        <v>80</v>
      </c>
      <c r="AL385" s="98">
        <f>AK385/Z385</f>
        <v>4.8484848484848485E-2</v>
      </c>
      <c r="AM385" s="104">
        <f>AL385/0.072266</f>
        <v>0.67092198938433689</v>
      </c>
      <c r="AN385" s="95">
        <v>15</v>
      </c>
      <c r="AO385" s="87" t="s">
        <v>7</v>
      </c>
      <c r="AP385" s="133" t="s">
        <v>7</v>
      </c>
      <c r="AR385" s="281" t="s">
        <v>214</v>
      </c>
    </row>
    <row r="386" spans="1:45" x14ac:dyDescent="0.2">
      <c r="A386" s="172"/>
      <c r="B386" s="179">
        <v>4620381</v>
      </c>
      <c r="C386" s="88"/>
      <c r="D386" s="89"/>
      <c r="E386" s="90"/>
      <c r="F386" s="90"/>
      <c r="G386" s="91"/>
      <c r="H386" s="92">
        <v>244620381</v>
      </c>
      <c r="I386" s="93">
        <v>0.59</v>
      </c>
      <c r="J386" s="94">
        <f>I386*100</f>
        <v>59</v>
      </c>
      <c r="K386" s="95">
        <v>6290</v>
      </c>
      <c r="L386" s="95">
        <v>6381</v>
      </c>
      <c r="M386" s="96">
        <v>5957</v>
      </c>
      <c r="N386" s="97">
        <f>K386-M386</f>
        <v>333</v>
      </c>
      <c r="O386" s="256">
        <f>(K386-M386)/M386</f>
        <v>5.5900621118012424E-2</v>
      </c>
      <c r="P386" s="244">
        <v>10691.8</v>
      </c>
      <c r="Q386" s="99">
        <v>2736</v>
      </c>
      <c r="R386" s="100">
        <v>2685</v>
      </c>
      <c r="S386" s="97">
        <f>Q386-R386</f>
        <v>51</v>
      </c>
      <c r="T386" s="257">
        <f>S386/R386</f>
        <v>1.899441340782123E-2</v>
      </c>
      <c r="U386" s="95">
        <v>2474</v>
      </c>
      <c r="V386" s="96">
        <v>2551</v>
      </c>
      <c r="W386" s="97">
        <f>U386-V386</f>
        <v>-77</v>
      </c>
      <c r="X386" s="256">
        <f>(U386-V386)/V386</f>
        <v>-3.018424147393179E-2</v>
      </c>
      <c r="Y386" s="101">
        <f>U386/J386</f>
        <v>41.932203389830505</v>
      </c>
      <c r="Z386" s="102">
        <v>2275</v>
      </c>
      <c r="AA386" s="95">
        <v>1345</v>
      </c>
      <c r="AB386" s="95">
        <v>80</v>
      </c>
      <c r="AC386" s="97">
        <f>AA386+AB386</f>
        <v>1425</v>
      </c>
      <c r="AD386" s="98">
        <f>AC386/Z386</f>
        <v>0.62637362637362637</v>
      </c>
      <c r="AE386" s="103">
        <f>AD386/0.696754</f>
        <v>0.89898820297210547</v>
      </c>
      <c r="AF386" s="95">
        <v>725</v>
      </c>
      <c r="AG386" s="98">
        <f>AF386/Z386</f>
        <v>0.31868131868131866</v>
      </c>
      <c r="AH386" s="104">
        <f>AG386/0.22283</f>
        <v>1.4301544616134212</v>
      </c>
      <c r="AI386" s="95">
        <v>90</v>
      </c>
      <c r="AJ386" s="95">
        <v>10</v>
      </c>
      <c r="AK386" s="97">
        <f>AI386+AJ386</f>
        <v>100</v>
      </c>
      <c r="AL386" s="98">
        <f>AK386/Z386</f>
        <v>4.3956043956043959E-2</v>
      </c>
      <c r="AM386" s="104">
        <f>AL386/0.072266</f>
        <v>0.60825345191437141</v>
      </c>
      <c r="AN386" s="95">
        <v>25</v>
      </c>
      <c r="AO386" s="87" t="s">
        <v>7</v>
      </c>
      <c r="AP386" s="133" t="s">
        <v>7</v>
      </c>
      <c r="AR386" s="281" t="s">
        <v>214</v>
      </c>
    </row>
    <row r="387" spans="1:45" x14ac:dyDescent="0.2">
      <c r="A387" s="172"/>
      <c r="B387" s="179">
        <v>4620382.01</v>
      </c>
      <c r="C387" s="88"/>
      <c r="D387" s="89"/>
      <c r="E387" s="90"/>
      <c r="F387" s="90"/>
      <c r="G387" s="91"/>
      <c r="H387" s="92">
        <v>244620382.00999999</v>
      </c>
      <c r="I387" s="93">
        <v>0.57999999999999996</v>
      </c>
      <c r="J387" s="94">
        <f>I387*100</f>
        <v>57.999999999999993</v>
      </c>
      <c r="K387" s="95">
        <v>3873</v>
      </c>
      <c r="L387" s="95">
        <v>3722</v>
      </c>
      <c r="M387" s="96">
        <v>3701</v>
      </c>
      <c r="N387" s="97">
        <f>K387-M387</f>
        <v>172</v>
      </c>
      <c r="O387" s="256">
        <f>(K387-M387)/M387</f>
        <v>4.6473925965955148E-2</v>
      </c>
      <c r="P387" s="244">
        <v>6666.1</v>
      </c>
      <c r="Q387" s="99">
        <v>1558</v>
      </c>
      <c r="R387" s="100">
        <v>1778</v>
      </c>
      <c r="S387" s="97">
        <f>Q387-R387</f>
        <v>-220</v>
      </c>
      <c r="T387" s="257">
        <f>S387/R387</f>
        <v>-0.12373453318335208</v>
      </c>
      <c r="U387" s="95">
        <v>1449</v>
      </c>
      <c r="V387" s="96">
        <v>1645</v>
      </c>
      <c r="W387" s="97">
        <f>U387-V387</f>
        <v>-196</v>
      </c>
      <c r="X387" s="256">
        <f>(U387-V387)/V387</f>
        <v>-0.11914893617021277</v>
      </c>
      <c r="Y387" s="101">
        <f>U387/J387</f>
        <v>24.982758620689658</v>
      </c>
      <c r="Z387" s="102">
        <v>1095</v>
      </c>
      <c r="AA387" s="95">
        <v>845</v>
      </c>
      <c r="AB387" s="95">
        <v>60</v>
      </c>
      <c r="AC387" s="97">
        <f>AA387+AB387</f>
        <v>905</v>
      </c>
      <c r="AD387" s="98">
        <f>AC387/Z387</f>
        <v>0.82648401826484019</v>
      </c>
      <c r="AE387" s="103">
        <f>AD387/0.696754</f>
        <v>1.1861919964073981</v>
      </c>
      <c r="AF387" s="95">
        <v>130</v>
      </c>
      <c r="AG387" s="98">
        <f>AF387/Z387</f>
        <v>0.11872146118721461</v>
      </c>
      <c r="AH387" s="104">
        <f>AG387/0.22283</f>
        <v>0.53278939634346634</v>
      </c>
      <c r="AI387" s="95">
        <v>50</v>
      </c>
      <c r="AJ387" s="95">
        <v>0</v>
      </c>
      <c r="AK387" s="97">
        <f>AI387+AJ387</f>
        <v>50</v>
      </c>
      <c r="AL387" s="98">
        <f>AK387/Z387</f>
        <v>4.5662100456621002E-2</v>
      </c>
      <c r="AM387" s="104">
        <f>AL387/0.072266</f>
        <v>0.63186146260511178</v>
      </c>
      <c r="AN387" s="95">
        <v>10</v>
      </c>
      <c r="AO387" s="87" t="s">
        <v>7</v>
      </c>
      <c r="AP387" s="133" t="s">
        <v>7</v>
      </c>
      <c r="AR387" s="281" t="s">
        <v>214</v>
      </c>
      <c r="AS387" s="267"/>
    </row>
    <row r="388" spans="1:45" x14ac:dyDescent="0.2">
      <c r="A388" s="172"/>
      <c r="B388" s="179">
        <v>4620382.0199999996</v>
      </c>
      <c r="C388" s="88"/>
      <c r="D388" s="89"/>
      <c r="E388" s="90"/>
      <c r="F388" s="90"/>
      <c r="G388" s="91"/>
      <c r="H388" s="92">
        <v>244620382.02000001</v>
      </c>
      <c r="I388" s="93">
        <v>1.56</v>
      </c>
      <c r="J388" s="94">
        <f>I388*100</f>
        <v>156</v>
      </c>
      <c r="K388" s="95">
        <v>4445</v>
      </c>
      <c r="L388" s="95">
        <v>4622</v>
      </c>
      <c r="M388" s="96">
        <v>4496</v>
      </c>
      <c r="N388" s="97">
        <f>K388-M388</f>
        <v>-51</v>
      </c>
      <c r="O388" s="256">
        <f>(K388-M388)/M388</f>
        <v>-1.1343416370106761E-2</v>
      </c>
      <c r="P388" s="244">
        <v>2846.1</v>
      </c>
      <c r="Q388" s="99">
        <v>1606</v>
      </c>
      <c r="R388" s="100">
        <v>1597</v>
      </c>
      <c r="S388" s="97">
        <f>Q388-R388</f>
        <v>9</v>
      </c>
      <c r="T388" s="257">
        <f>S388/R388</f>
        <v>5.6355666875391357E-3</v>
      </c>
      <c r="U388" s="95">
        <v>1475</v>
      </c>
      <c r="V388" s="96">
        <v>1549</v>
      </c>
      <c r="W388" s="97">
        <f>U388-V388</f>
        <v>-74</v>
      </c>
      <c r="X388" s="256">
        <f>(U388-V388)/V388</f>
        <v>-4.7772756617172368E-2</v>
      </c>
      <c r="Y388" s="101">
        <f>U388/J388</f>
        <v>9.4551282051282044</v>
      </c>
      <c r="Z388" s="102">
        <v>1880</v>
      </c>
      <c r="AA388" s="95">
        <v>1405</v>
      </c>
      <c r="AB388" s="95">
        <v>70</v>
      </c>
      <c r="AC388" s="97">
        <f>AA388+AB388</f>
        <v>1475</v>
      </c>
      <c r="AD388" s="98">
        <f>AC388/Z388</f>
        <v>0.78457446808510634</v>
      </c>
      <c r="AE388" s="103">
        <f>AD388/0.696754</f>
        <v>1.1260422876439982</v>
      </c>
      <c r="AF388" s="95">
        <v>325</v>
      </c>
      <c r="AG388" s="98">
        <f>AF388/Z388</f>
        <v>0.17287234042553193</v>
      </c>
      <c r="AH388" s="104">
        <f>AG388/0.22283</f>
        <v>0.77580370877140392</v>
      </c>
      <c r="AI388" s="95">
        <v>55</v>
      </c>
      <c r="AJ388" s="95">
        <v>15</v>
      </c>
      <c r="AK388" s="97">
        <f>AI388+AJ388</f>
        <v>70</v>
      </c>
      <c r="AL388" s="98">
        <f>AK388/Z388</f>
        <v>3.7234042553191488E-2</v>
      </c>
      <c r="AM388" s="104">
        <f>AL388/0.072266</f>
        <v>0.51523596924129589</v>
      </c>
      <c r="AN388" s="95">
        <v>15</v>
      </c>
      <c r="AO388" s="87" t="s">
        <v>7</v>
      </c>
      <c r="AP388" s="133" t="s">
        <v>7</v>
      </c>
      <c r="AR388" s="281" t="s">
        <v>214</v>
      </c>
    </row>
    <row r="389" spans="1:45" x14ac:dyDescent="0.2">
      <c r="A389" s="172"/>
      <c r="B389" s="179">
        <v>4620383.01</v>
      </c>
      <c r="C389" s="88"/>
      <c r="D389" s="89"/>
      <c r="E389" s="90"/>
      <c r="F389" s="90"/>
      <c r="G389" s="91"/>
      <c r="H389" s="92">
        <v>244620383.00999999</v>
      </c>
      <c r="I389" s="93">
        <v>1.73</v>
      </c>
      <c r="J389" s="94">
        <f>I389*100</f>
        <v>173</v>
      </c>
      <c r="K389" s="95">
        <v>3232</v>
      </c>
      <c r="L389" s="95">
        <v>3308</v>
      </c>
      <c r="M389" s="96">
        <v>3386</v>
      </c>
      <c r="N389" s="97">
        <f>K389-M389</f>
        <v>-154</v>
      </c>
      <c r="O389" s="256">
        <f>(K389-M389)/M389</f>
        <v>-4.5481393975191964E-2</v>
      </c>
      <c r="P389" s="244">
        <v>1873.1</v>
      </c>
      <c r="Q389" s="99">
        <v>1126</v>
      </c>
      <c r="R389" s="100">
        <v>1096</v>
      </c>
      <c r="S389" s="97">
        <f>Q389-R389</f>
        <v>30</v>
      </c>
      <c r="T389" s="257">
        <f>S389/R389</f>
        <v>2.7372262773722629E-2</v>
      </c>
      <c r="U389" s="95">
        <v>1047</v>
      </c>
      <c r="V389" s="96">
        <v>1068</v>
      </c>
      <c r="W389" s="97">
        <f>U389-V389</f>
        <v>-21</v>
      </c>
      <c r="X389" s="256">
        <f>(U389-V389)/V389</f>
        <v>-1.9662921348314606E-2</v>
      </c>
      <c r="Y389" s="101">
        <f>U389/J389</f>
        <v>6.0520231213872835</v>
      </c>
      <c r="Z389" s="102">
        <v>1060</v>
      </c>
      <c r="AA389" s="95">
        <v>740</v>
      </c>
      <c r="AB389" s="95">
        <v>55</v>
      </c>
      <c r="AC389" s="97">
        <f>AA389+AB389</f>
        <v>795</v>
      </c>
      <c r="AD389" s="98">
        <f>AC389/Z389</f>
        <v>0.75</v>
      </c>
      <c r="AE389" s="103">
        <f>AD389/0.696754</f>
        <v>1.0764200851376526</v>
      </c>
      <c r="AF389" s="95">
        <v>215</v>
      </c>
      <c r="AG389" s="98">
        <f>AF389/Z389</f>
        <v>0.20283018867924529</v>
      </c>
      <c r="AH389" s="104">
        <f>AG389/0.22283</f>
        <v>0.91024632535675309</v>
      </c>
      <c r="AI389" s="95">
        <v>30</v>
      </c>
      <c r="AJ389" s="95">
        <v>0</v>
      </c>
      <c r="AK389" s="97">
        <f>AI389+AJ389</f>
        <v>30</v>
      </c>
      <c r="AL389" s="98">
        <f>AK389/Z389</f>
        <v>2.8301886792452831E-2</v>
      </c>
      <c r="AM389" s="104">
        <f>AL389/0.072266</f>
        <v>0.39163488767128152</v>
      </c>
      <c r="AN389" s="95">
        <v>15</v>
      </c>
      <c r="AO389" s="87" t="s">
        <v>7</v>
      </c>
      <c r="AP389" s="133" t="s">
        <v>7</v>
      </c>
      <c r="AR389" s="281" t="s">
        <v>214</v>
      </c>
    </row>
    <row r="390" spans="1:45" x14ac:dyDescent="0.2">
      <c r="A390" s="172"/>
      <c r="B390" s="179">
        <v>4620383.0199999996</v>
      </c>
      <c r="C390" s="88"/>
      <c r="D390" s="89"/>
      <c r="E390" s="90"/>
      <c r="F390" s="90"/>
      <c r="G390" s="91"/>
      <c r="H390" s="92">
        <v>244620383.02000001</v>
      </c>
      <c r="I390" s="93">
        <v>1.5</v>
      </c>
      <c r="J390" s="94">
        <f>I390*100</f>
        <v>150</v>
      </c>
      <c r="K390" s="95">
        <v>8002</v>
      </c>
      <c r="L390" s="95">
        <v>7650</v>
      </c>
      <c r="M390" s="96">
        <v>7402</v>
      </c>
      <c r="N390" s="97">
        <f>K390-M390</f>
        <v>600</v>
      </c>
      <c r="O390" s="256">
        <f>(K390-M390)/M390</f>
        <v>8.1059173196433396E-2</v>
      </c>
      <c r="P390" s="244">
        <v>5327.6</v>
      </c>
      <c r="Q390" s="99">
        <v>4008</v>
      </c>
      <c r="R390" s="100">
        <v>3858</v>
      </c>
      <c r="S390" s="97">
        <f>Q390-R390</f>
        <v>150</v>
      </c>
      <c r="T390" s="257">
        <f>S390/R390</f>
        <v>3.8880248833592534E-2</v>
      </c>
      <c r="U390" s="95">
        <v>3844</v>
      </c>
      <c r="V390" s="96">
        <v>3556</v>
      </c>
      <c r="W390" s="97">
        <f>U390-V390</f>
        <v>288</v>
      </c>
      <c r="X390" s="256">
        <f>(U390-V390)/V390</f>
        <v>8.0989876265466818E-2</v>
      </c>
      <c r="Y390" s="101">
        <f>U390/J390</f>
        <v>25.626666666666665</v>
      </c>
      <c r="Z390" s="102">
        <v>2670</v>
      </c>
      <c r="AA390" s="95">
        <v>2000</v>
      </c>
      <c r="AB390" s="95">
        <v>90</v>
      </c>
      <c r="AC390" s="97">
        <f>AA390+AB390</f>
        <v>2090</v>
      </c>
      <c r="AD390" s="98">
        <f>AC390/Z390</f>
        <v>0.78277153558052437</v>
      </c>
      <c r="AE390" s="103">
        <f>AD390/0.696754</f>
        <v>1.1234546706305588</v>
      </c>
      <c r="AF390" s="95">
        <v>435</v>
      </c>
      <c r="AG390" s="98">
        <f>AF390/Z390</f>
        <v>0.16292134831460675</v>
      </c>
      <c r="AH390" s="104">
        <f>AG390/0.22283</f>
        <v>0.73114638206079408</v>
      </c>
      <c r="AI390" s="95">
        <v>100</v>
      </c>
      <c r="AJ390" s="95">
        <v>10</v>
      </c>
      <c r="AK390" s="97">
        <f>AI390+AJ390</f>
        <v>110</v>
      </c>
      <c r="AL390" s="98">
        <f>AK390/Z390</f>
        <v>4.1198501872659173E-2</v>
      </c>
      <c r="AM390" s="104">
        <f>AL390/0.072266</f>
        <v>0.57009522974371318</v>
      </c>
      <c r="AN390" s="95">
        <v>40</v>
      </c>
      <c r="AO390" s="87" t="s">
        <v>7</v>
      </c>
      <c r="AP390" s="133" t="s">
        <v>7</v>
      </c>
      <c r="AR390" s="281" t="s">
        <v>214</v>
      </c>
    </row>
    <row r="391" spans="1:45" x14ac:dyDescent="0.2">
      <c r="A391" s="173"/>
      <c r="B391" s="180">
        <v>4620385</v>
      </c>
      <c r="C391" s="108"/>
      <c r="D391" s="109"/>
      <c r="E391" s="110"/>
      <c r="F391" s="110"/>
      <c r="G391" s="111"/>
      <c r="H391" s="112">
        <v>244620385</v>
      </c>
      <c r="I391" s="113">
        <v>0.04</v>
      </c>
      <c r="J391" s="114">
        <f>I391*100</f>
        <v>4</v>
      </c>
      <c r="K391" s="115">
        <v>1517</v>
      </c>
      <c r="L391" s="115">
        <v>1465</v>
      </c>
      <c r="M391" s="116">
        <v>1458</v>
      </c>
      <c r="N391" s="117">
        <f>K391-M391</f>
        <v>59</v>
      </c>
      <c r="O391" s="277">
        <f>(K391-M391)/M391</f>
        <v>4.0466392318244171E-2</v>
      </c>
      <c r="P391" s="246">
        <v>40889.5</v>
      </c>
      <c r="Q391" s="120">
        <v>1001</v>
      </c>
      <c r="R391" s="121">
        <v>1002</v>
      </c>
      <c r="S391" s="117">
        <f>Q391-R391</f>
        <v>-1</v>
      </c>
      <c r="T391" s="278">
        <f>S391/R391</f>
        <v>-9.9800399201596798E-4</v>
      </c>
      <c r="U391" s="115">
        <v>949</v>
      </c>
      <c r="V391" s="116">
        <v>952</v>
      </c>
      <c r="W391" s="117">
        <f>U391-V391</f>
        <v>-3</v>
      </c>
      <c r="X391" s="277">
        <f>(U391-V391)/V391</f>
        <v>-3.1512605042016808E-3</v>
      </c>
      <c r="Y391" s="122">
        <f>U391/J391</f>
        <v>237.25</v>
      </c>
      <c r="Z391" s="123">
        <v>615</v>
      </c>
      <c r="AA391" s="115">
        <v>335</v>
      </c>
      <c r="AB391" s="115">
        <v>10</v>
      </c>
      <c r="AC391" s="117">
        <f>AA391+AB391</f>
        <v>345</v>
      </c>
      <c r="AD391" s="118">
        <f>AC391/Z391</f>
        <v>0.56097560975609762</v>
      </c>
      <c r="AE391" s="124">
        <f>AD391/0.696754</f>
        <v>0.80512721815174026</v>
      </c>
      <c r="AF391" s="115">
        <v>220</v>
      </c>
      <c r="AG391" s="118">
        <f>AF391/Z391</f>
        <v>0.35772357723577236</v>
      </c>
      <c r="AH391" s="125">
        <f>AG391/0.22283</f>
        <v>1.6053654231287187</v>
      </c>
      <c r="AI391" s="115">
        <v>25</v>
      </c>
      <c r="AJ391" s="115">
        <v>10</v>
      </c>
      <c r="AK391" s="117">
        <f>AI391+AJ391</f>
        <v>35</v>
      </c>
      <c r="AL391" s="118">
        <f>AK391/Z391</f>
        <v>5.6910569105691054E-2</v>
      </c>
      <c r="AM391" s="125">
        <f>AL391/0.072266</f>
        <v>0.78751513997856604</v>
      </c>
      <c r="AN391" s="115">
        <v>20</v>
      </c>
      <c r="AO391" s="106" t="s">
        <v>6</v>
      </c>
      <c r="AP391" s="133" t="s">
        <v>7</v>
      </c>
      <c r="AR391" s="281" t="s">
        <v>214</v>
      </c>
    </row>
    <row r="392" spans="1:45" x14ac:dyDescent="0.2">
      <c r="A392" s="174"/>
      <c r="B392" s="181">
        <v>4620390</v>
      </c>
      <c r="C392" s="68"/>
      <c r="D392" s="69"/>
      <c r="E392" s="70"/>
      <c r="F392" s="70"/>
      <c r="G392" s="71"/>
      <c r="H392" s="84">
        <v>244620390</v>
      </c>
      <c r="I392" s="73">
        <v>1.03</v>
      </c>
      <c r="J392" s="74">
        <f>I392*100</f>
        <v>103</v>
      </c>
      <c r="K392" s="75">
        <v>1198</v>
      </c>
      <c r="L392" s="75">
        <v>953</v>
      </c>
      <c r="M392" s="85">
        <v>1267</v>
      </c>
      <c r="N392" s="76">
        <f>K392-M392</f>
        <v>-69</v>
      </c>
      <c r="O392" s="273">
        <f>(K392-M392)/M392</f>
        <v>-5.4459352801894241E-2</v>
      </c>
      <c r="P392" s="245">
        <v>1167.3</v>
      </c>
      <c r="Q392" s="79">
        <v>690</v>
      </c>
      <c r="R392" s="86">
        <v>669</v>
      </c>
      <c r="S392" s="76">
        <f>Q392-R392</f>
        <v>21</v>
      </c>
      <c r="T392" s="274">
        <f>S392/R392</f>
        <v>3.1390134529147982E-2</v>
      </c>
      <c r="U392" s="75">
        <v>617</v>
      </c>
      <c r="V392" s="85">
        <v>631</v>
      </c>
      <c r="W392" s="76">
        <f>U392-V392</f>
        <v>-14</v>
      </c>
      <c r="X392" s="273">
        <f>(U392-V392)/V392</f>
        <v>-2.2187004754358162E-2</v>
      </c>
      <c r="Y392" s="80">
        <f>U392/J392</f>
        <v>5.9902912621359219</v>
      </c>
      <c r="Z392" s="81">
        <v>660</v>
      </c>
      <c r="AA392" s="75">
        <v>410</v>
      </c>
      <c r="AB392" s="75">
        <v>25</v>
      </c>
      <c r="AC392" s="76">
        <f>AA392+AB392</f>
        <v>435</v>
      </c>
      <c r="AD392" s="77">
        <f>AC392/Z392</f>
        <v>0.65909090909090906</v>
      </c>
      <c r="AE392" s="82">
        <f>AD392/0.696754</f>
        <v>0.94594492330278557</v>
      </c>
      <c r="AF392" s="75">
        <v>140</v>
      </c>
      <c r="AG392" s="77">
        <f>AF392/Z392</f>
        <v>0.21212121212121213</v>
      </c>
      <c r="AH392" s="83">
        <f>AG392/0.22283</f>
        <v>0.95194189346682279</v>
      </c>
      <c r="AI392" s="75">
        <v>75</v>
      </c>
      <c r="AJ392" s="75">
        <v>10</v>
      </c>
      <c r="AK392" s="76">
        <f>AI392+AJ392</f>
        <v>85</v>
      </c>
      <c r="AL392" s="77">
        <f>AK392/Z392</f>
        <v>0.12878787878787878</v>
      </c>
      <c r="AM392" s="83">
        <f>AL392/0.072266</f>
        <v>1.7821365343021447</v>
      </c>
      <c r="AN392" s="75">
        <v>15</v>
      </c>
      <c r="AO392" s="66" t="s">
        <v>5</v>
      </c>
      <c r="AP392" s="133" t="s">
        <v>7</v>
      </c>
      <c r="AQ392" s="188" t="s">
        <v>106</v>
      </c>
      <c r="AR392" s="281" t="s">
        <v>214</v>
      </c>
    </row>
    <row r="393" spans="1:45" x14ac:dyDescent="0.2">
      <c r="A393" s="174"/>
      <c r="B393" s="181">
        <v>4620391</v>
      </c>
      <c r="C393" s="68"/>
      <c r="D393" s="69"/>
      <c r="E393" s="70"/>
      <c r="F393" s="70"/>
      <c r="G393" s="71"/>
      <c r="H393" s="84">
        <v>244620391</v>
      </c>
      <c r="I393" s="73">
        <v>0.32</v>
      </c>
      <c r="J393" s="74">
        <f>I393*100</f>
        <v>32</v>
      </c>
      <c r="K393" s="75">
        <v>1656</v>
      </c>
      <c r="L393" s="75">
        <v>1665</v>
      </c>
      <c r="M393" s="85">
        <v>1809</v>
      </c>
      <c r="N393" s="76">
        <f>K393-M393</f>
        <v>-153</v>
      </c>
      <c r="O393" s="273">
        <f>(K393-M393)/M393</f>
        <v>-8.45771144278607E-2</v>
      </c>
      <c r="P393" s="245">
        <v>5228.8999999999996</v>
      </c>
      <c r="Q393" s="79">
        <v>955</v>
      </c>
      <c r="R393" s="86">
        <v>910</v>
      </c>
      <c r="S393" s="76">
        <f>Q393-R393</f>
        <v>45</v>
      </c>
      <c r="T393" s="274">
        <f>S393/R393</f>
        <v>4.9450549450549448E-2</v>
      </c>
      <c r="U393" s="75">
        <v>834</v>
      </c>
      <c r="V393" s="85">
        <v>856</v>
      </c>
      <c r="W393" s="76">
        <f>U393-V393</f>
        <v>-22</v>
      </c>
      <c r="X393" s="273">
        <f>(U393-V393)/V393</f>
        <v>-2.5700934579439252E-2</v>
      </c>
      <c r="Y393" s="80">
        <f>U393/J393</f>
        <v>26.0625</v>
      </c>
      <c r="Z393" s="81">
        <v>740</v>
      </c>
      <c r="AA393" s="75">
        <v>430</v>
      </c>
      <c r="AB393" s="75">
        <v>35</v>
      </c>
      <c r="AC393" s="76">
        <f>AA393+AB393</f>
        <v>465</v>
      </c>
      <c r="AD393" s="77">
        <f>AC393/Z393</f>
        <v>0.6283783783783784</v>
      </c>
      <c r="AE393" s="82">
        <f>AD393/0.696754</f>
        <v>0.90186547673695228</v>
      </c>
      <c r="AF393" s="75">
        <v>145</v>
      </c>
      <c r="AG393" s="77">
        <f>AF393/Z393</f>
        <v>0.19594594594594594</v>
      </c>
      <c r="AH393" s="83">
        <f>AG393/0.22283</f>
        <v>0.87935172977581988</v>
      </c>
      <c r="AI393" s="75">
        <v>120</v>
      </c>
      <c r="AJ393" s="75">
        <v>10</v>
      </c>
      <c r="AK393" s="76">
        <f>AI393+AJ393</f>
        <v>130</v>
      </c>
      <c r="AL393" s="77">
        <f>AK393/Z393</f>
        <v>0.17567567567567569</v>
      </c>
      <c r="AM393" s="83">
        <f>AL393/0.072266</f>
        <v>2.4309588973469638</v>
      </c>
      <c r="AN393" s="75">
        <v>10</v>
      </c>
      <c r="AO393" s="66" t="s">
        <v>5</v>
      </c>
      <c r="AP393" s="78" t="s">
        <v>5</v>
      </c>
      <c r="AR393" s="281" t="s">
        <v>214</v>
      </c>
    </row>
    <row r="394" spans="1:45" x14ac:dyDescent="0.2">
      <c r="A394" s="172"/>
      <c r="B394" s="179">
        <v>4620392</v>
      </c>
      <c r="C394" s="88"/>
      <c r="D394" s="89"/>
      <c r="E394" s="90"/>
      <c r="F394" s="90"/>
      <c r="G394" s="91"/>
      <c r="H394" s="92">
        <v>244620392</v>
      </c>
      <c r="I394" s="93">
        <v>0.44</v>
      </c>
      <c r="J394" s="94">
        <f>I394*100</f>
        <v>44</v>
      </c>
      <c r="K394" s="95">
        <v>1522</v>
      </c>
      <c r="L394" s="95">
        <v>1470</v>
      </c>
      <c r="M394" s="96">
        <v>1476</v>
      </c>
      <c r="N394" s="97">
        <f>K394-M394</f>
        <v>46</v>
      </c>
      <c r="O394" s="256">
        <f>(K394-M394)/M394</f>
        <v>3.1165311653116531E-2</v>
      </c>
      <c r="P394" s="244">
        <v>3472.5</v>
      </c>
      <c r="Q394" s="99">
        <v>824</v>
      </c>
      <c r="R394" s="100">
        <v>775</v>
      </c>
      <c r="S394" s="97">
        <f>Q394-R394</f>
        <v>49</v>
      </c>
      <c r="T394" s="257">
        <f>S394/R394</f>
        <v>6.3225806451612909E-2</v>
      </c>
      <c r="U394" s="95">
        <v>738</v>
      </c>
      <c r="V394" s="96">
        <v>690</v>
      </c>
      <c r="W394" s="97">
        <f>U394-V394</f>
        <v>48</v>
      </c>
      <c r="X394" s="256">
        <f>(U394-V394)/V394</f>
        <v>6.9565217391304349E-2</v>
      </c>
      <c r="Y394" s="101">
        <f>U394/J394</f>
        <v>16.772727272727273</v>
      </c>
      <c r="Z394" s="102">
        <v>585</v>
      </c>
      <c r="AA394" s="95">
        <v>385</v>
      </c>
      <c r="AB394" s="95">
        <v>25</v>
      </c>
      <c r="AC394" s="97">
        <f>AA394+AB394</f>
        <v>410</v>
      </c>
      <c r="AD394" s="98">
        <f>AC394/Z394</f>
        <v>0.70085470085470081</v>
      </c>
      <c r="AE394" s="103">
        <f>AD394/0.696754</f>
        <v>1.0058854356841882</v>
      </c>
      <c r="AF394" s="95">
        <v>125</v>
      </c>
      <c r="AG394" s="98">
        <f>AF394/Z394</f>
        <v>0.21367521367521367</v>
      </c>
      <c r="AH394" s="104">
        <f>AG394/0.22283</f>
        <v>0.95891582675229392</v>
      </c>
      <c r="AI394" s="95">
        <v>45</v>
      </c>
      <c r="AJ394" s="95">
        <v>0</v>
      </c>
      <c r="AK394" s="97">
        <f>AI394+AJ394</f>
        <v>45</v>
      </c>
      <c r="AL394" s="98">
        <f>AK394/Z394</f>
        <v>7.6923076923076927E-2</v>
      </c>
      <c r="AM394" s="104">
        <f>AL394/0.072266</f>
        <v>1.0644435408501498</v>
      </c>
      <c r="AN394" s="95">
        <v>10</v>
      </c>
      <c r="AO394" s="87" t="s">
        <v>7</v>
      </c>
      <c r="AP394" s="78" t="s">
        <v>5</v>
      </c>
      <c r="AR394" s="281" t="s">
        <v>214</v>
      </c>
    </row>
    <row r="395" spans="1:45" x14ac:dyDescent="0.2">
      <c r="A395" s="172"/>
      <c r="B395" s="179">
        <v>4620393</v>
      </c>
      <c r="C395" s="88"/>
      <c r="D395" s="89"/>
      <c r="E395" s="90"/>
      <c r="F395" s="90"/>
      <c r="G395" s="91"/>
      <c r="H395" s="92">
        <v>244620393</v>
      </c>
      <c r="I395" s="93">
        <v>1.04</v>
      </c>
      <c r="J395" s="94">
        <f>I395*100</f>
        <v>104</v>
      </c>
      <c r="K395" s="95">
        <v>6874</v>
      </c>
      <c r="L395" s="95">
        <v>5208</v>
      </c>
      <c r="M395" s="96">
        <v>5497</v>
      </c>
      <c r="N395" s="97">
        <f>K395-M395</f>
        <v>1377</v>
      </c>
      <c r="O395" s="256">
        <f>(K395-M395)/M395</f>
        <v>0.25050027287611426</v>
      </c>
      <c r="P395" s="244">
        <v>6593.8</v>
      </c>
      <c r="Q395" s="99">
        <v>3379</v>
      </c>
      <c r="R395" s="100">
        <v>2600</v>
      </c>
      <c r="S395" s="97">
        <f>Q395-R395</f>
        <v>779</v>
      </c>
      <c r="T395" s="257">
        <f>S395/R395</f>
        <v>0.29961538461538462</v>
      </c>
      <c r="U395" s="95">
        <v>3193</v>
      </c>
      <c r="V395" s="96">
        <v>2485</v>
      </c>
      <c r="W395" s="97">
        <f>U395-V395</f>
        <v>708</v>
      </c>
      <c r="X395" s="256">
        <f>(U395-V395)/V395</f>
        <v>0.28490945674044266</v>
      </c>
      <c r="Y395" s="101">
        <f>U395/J395</f>
        <v>30.701923076923077</v>
      </c>
      <c r="Z395" s="102">
        <v>3275</v>
      </c>
      <c r="AA395" s="95">
        <v>2160</v>
      </c>
      <c r="AB395" s="95">
        <v>120</v>
      </c>
      <c r="AC395" s="97">
        <f>AA395+AB395</f>
        <v>2280</v>
      </c>
      <c r="AD395" s="98">
        <f>AC395/Z395</f>
        <v>0.69618320610687023</v>
      </c>
      <c r="AE395" s="103">
        <f>AD395/0.696754</f>
        <v>0.99918078131861499</v>
      </c>
      <c r="AF395" s="95">
        <v>680</v>
      </c>
      <c r="AG395" s="98">
        <f>AF395/Z395</f>
        <v>0.20763358778625954</v>
      </c>
      <c r="AH395" s="104">
        <f>AG395/0.22283</f>
        <v>0.93180266475007645</v>
      </c>
      <c r="AI395" s="95">
        <v>250</v>
      </c>
      <c r="AJ395" s="95">
        <v>35</v>
      </c>
      <c r="AK395" s="97">
        <f>AI395+AJ395</f>
        <v>285</v>
      </c>
      <c r="AL395" s="98">
        <f>AK395/Z395</f>
        <v>8.7022900763358779E-2</v>
      </c>
      <c r="AM395" s="104">
        <f>AL395/0.072266</f>
        <v>1.2042025401068106</v>
      </c>
      <c r="AN395" s="95">
        <v>25</v>
      </c>
      <c r="AO395" s="87" t="s">
        <v>7</v>
      </c>
      <c r="AP395" s="78" t="s">
        <v>5</v>
      </c>
      <c r="AR395" s="281" t="s">
        <v>214</v>
      </c>
    </row>
    <row r="396" spans="1:45" x14ac:dyDescent="0.2">
      <c r="A396" s="172"/>
      <c r="B396" s="179">
        <v>4620394</v>
      </c>
      <c r="C396" s="88"/>
      <c r="D396" s="89"/>
      <c r="E396" s="90"/>
      <c r="F396" s="90"/>
      <c r="G396" s="91"/>
      <c r="H396" s="92">
        <v>244620394</v>
      </c>
      <c r="I396" s="93">
        <v>1.34</v>
      </c>
      <c r="J396" s="94">
        <f>I396*100</f>
        <v>134</v>
      </c>
      <c r="K396" s="95">
        <v>3689</v>
      </c>
      <c r="L396" s="95">
        <v>3319</v>
      </c>
      <c r="M396" s="96">
        <v>3943</v>
      </c>
      <c r="N396" s="97">
        <f>K396-M396</f>
        <v>-254</v>
      </c>
      <c r="O396" s="256">
        <f>(K396-M396)/M396</f>
        <v>-6.4417955871164084E-2</v>
      </c>
      <c r="P396" s="244">
        <v>2743.6</v>
      </c>
      <c r="Q396" s="99">
        <v>2024</v>
      </c>
      <c r="R396" s="100">
        <v>1959</v>
      </c>
      <c r="S396" s="97">
        <f>Q396-R396</f>
        <v>65</v>
      </c>
      <c r="T396" s="257">
        <f>S396/R396</f>
        <v>3.3180193976518634E-2</v>
      </c>
      <c r="U396" s="95">
        <v>1871</v>
      </c>
      <c r="V396" s="96">
        <v>1859</v>
      </c>
      <c r="W396" s="97">
        <f>U396-V396</f>
        <v>12</v>
      </c>
      <c r="X396" s="256">
        <f>(U396-V396)/V396</f>
        <v>6.4550833781603012E-3</v>
      </c>
      <c r="Y396" s="101">
        <f>U396/J396</f>
        <v>13.962686567164178</v>
      </c>
      <c r="Z396" s="102">
        <v>1870</v>
      </c>
      <c r="AA396" s="95">
        <v>1195</v>
      </c>
      <c r="AB396" s="95">
        <v>35</v>
      </c>
      <c r="AC396" s="97">
        <f>AA396+AB396</f>
        <v>1230</v>
      </c>
      <c r="AD396" s="98">
        <f>AC396/Z396</f>
        <v>0.65775401069518713</v>
      </c>
      <c r="AE396" s="103">
        <f>AD396/0.696754</f>
        <v>0.94402617092286112</v>
      </c>
      <c r="AF396" s="95">
        <v>500</v>
      </c>
      <c r="AG396" s="98">
        <f>AF396/Z396</f>
        <v>0.26737967914438504</v>
      </c>
      <c r="AH396" s="104">
        <f>AG396/0.22283</f>
        <v>1.1999267564707852</v>
      </c>
      <c r="AI396" s="95">
        <v>105</v>
      </c>
      <c r="AJ396" s="95">
        <v>35</v>
      </c>
      <c r="AK396" s="97">
        <f>AI396+AJ396</f>
        <v>140</v>
      </c>
      <c r="AL396" s="98">
        <f>AK396/Z396</f>
        <v>7.4866310160427801E-2</v>
      </c>
      <c r="AM396" s="104">
        <f>AL396/0.072266</f>
        <v>1.035982483608167</v>
      </c>
      <c r="AN396" s="95">
        <v>10</v>
      </c>
      <c r="AO396" s="87" t="s">
        <v>7</v>
      </c>
      <c r="AP396" s="133" t="s">
        <v>7</v>
      </c>
      <c r="AR396" s="281" t="s">
        <v>214</v>
      </c>
    </row>
    <row r="397" spans="1:45" x14ac:dyDescent="0.2">
      <c r="A397" s="172"/>
      <c r="B397" s="179">
        <v>4620395.01</v>
      </c>
      <c r="C397" s="88"/>
      <c r="D397" s="89"/>
      <c r="E397" s="90"/>
      <c r="F397" s="90"/>
      <c r="G397" s="91"/>
      <c r="H397" s="92">
        <v>244620395.00999999</v>
      </c>
      <c r="I397" s="93">
        <v>7.64</v>
      </c>
      <c r="J397" s="94">
        <f>I397*100</f>
        <v>764</v>
      </c>
      <c r="K397" s="95">
        <v>2731</v>
      </c>
      <c r="L397" s="95">
        <v>2838</v>
      </c>
      <c r="M397" s="96">
        <v>2225</v>
      </c>
      <c r="N397" s="97">
        <f>K397-M397</f>
        <v>506</v>
      </c>
      <c r="O397" s="256">
        <f>(K397-M397)/M397</f>
        <v>0.22741573033707865</v>
      </c>
      <c r="P397" s="244">
        <v>357.4</v>
      </c>
      <c r="Q397" s="99">
        <v>1227</v>
      </c>
      <c r="R397" s="100">
        <v>1245</v>
      </c>
      <c r="S397" s="97">
        <f>Q397-R397</f>
        <v>-18</v>
      </c>
      <c r="T397" s="257">
        <f>S397/R397</f>
        <v>-1.4457831325301205E-2</v>
      </c>
      <c r="U397" s="95">
        <v>1090</v>
      </c>
      <c r="V397" s="96">
        <v>919</v>
      </c>
      <c r="W397" s="97">
        <f>U397-V397</f>
        <v>171</v>
      </c>
      <c r="X397" s="256">
        <f>(U397-V397)/V397</f>
        <v>0.18607181719260066</v>
      </c>
      <c r="Y397" s="101">
        <f>U397/J397</f>
        <v>1.4267015706806283</v>
      </c>
      <c r="Z397" s="102">
        <v>660</v>
      </c>
      <c r="AA397" s="95">
        <v>350</v>
      </c>
      <c r="AB397" s="95">
        <v>30</v>
      </c>
      <c r="AC397" s="97">
        <f>AA397+AB397</f>
        <v>380</v>
      </c>
      <c r="AD397" s="98">
        <f>AC397/Z397</f>
        <v>0.5757575757575758</v>
      </c>
      <c r="AE397" s="103">
        <f>AD397/0.696754</f>
        <v>0.8263426916208243</v>
      </c>
      <c r="AF397" s="95">
        <v>200</v>
      </c>
      <c r="AG397" s="98">
        <f>AF397/Z397</f>
        <v>0.30303030303030304</v>
      </c>
      <c r="AH397" s="104">
        <f>AG397/0.22283</f>
        <v>1.3599169906668898</v>
      </c>
      <c r="AI397" s="95">
        <v>55</v>
      </c>
      <c r="AJ397" s="95">
        <v>10</v>
      </c>
      <c r="AK397" s="97">
        <f>AI397+AJ397</f>
        <v>65</v>
      </c>
      <c r="AL397" s="98">
        <f>AK397/Z397</f>
        <v>9.8484848484848481E-2</v>
      </c>
      <c r="AM397" s="104">
        <f>AL397/0.072266</f>
        <v>1.3628102909369342</v>
      </c>
      <c r="AN397" s="95">
        <v>10</v>
      </c>
      <c r="AO397" s="87" t="s">
        <v>7</v>
      </c>
      <c r="AP397" s="78" t="s">
        <v>5</v>
      </c>
      <c r="AR397" s="281" t="s">
        <v>214</v>
      </c>
    </row>
    <row r="398" spans="1:45" x14ac:dyDescent="0.2">
      <c r="A398" s="172"/>
      <c r="B398" s="179">
        <v>4620395.0199999996</v>
      </c>
      <c r="C398" s="88"/>
      <c r="D398" s="89"/>
      <c r="E398" s="90"/>
      <c r="F398" s="90"/>
      <c r="G398" s="91"/>
      <c r="H398" s="92">
        <v>244620395.02000001</v>
      </c>
      <c r="I398" s="93">
        <v>0.69</v>
      </c>
      <c r="J398" s="94">
        <f>I398*100</f>
        <v>69</v>
      </c>
      <c r="K398" s="95">
        <v>6451</v>
      </c>
      <c r="L398" s="95">
        <v>6267</v>
      </c>
      <c r="M398" s="96">
        <v>6388</v>
      </c>
      <c r="N398" s="97">
        <f>K398-M398</f>
        <v>63</v>
      </c>
      <c r="O398" s="256">
        <f>(K398-M398)/M398</f>
        <v>9.8622417031934886E-3</v>
      </c>
      <c r="P398" s="244">
        <v>9372.4</v>
      </c>
      <c r="Q398" s="99">
        <v>3078</v>
      </c>
      <c r="R398" s="100">
        <v>2899</v>
      </c>
      <c r="S398" s="97">
        <f>Q398-R398</f>
        <v>179</v>
      </c>
      <c r="T398" s="257">
        <f>S398/R398</f>
        <v>6.1745429458433941E-2</v>
      </c>
      <c r="U398" s="95">
        <v>2802</v>
      </c>
      <c r="V398" s="96">
        <v>2747</v>
      </c>
      <c r="W398" s="97">
        <f>U398-V398</f>
        <v>55</v>
      </c>
      <c r="X398" s="256">
        <f>(U398-V398)/V398</f>
        <v>2.0021842009464871E-2</v>
      </c>
      <c r="Y398" s="101">
        <f>U398/J398</f>
        <v>40.608695652173914</v>
      </c>
      <c r="Z398" s="102">
        <v>2685</v>
      </c>
      <c r="AA398" s="95">
        <v>1670</v>
      </c>
      <c r="AB398" s="95">
        <v>120</v>
      </c>
      <c r="AC398" s="97">
        <f>AA398+AB398</f>
        <v>1790</v>
      </c>
      <c r="AD398" s="98">
        <f>AC398/Z398</f>
        <v>0.66666666666666663</v>
      </c>
      <c r="AE398" s="103">
        <f>AD398/0.696754</f>
        <v>0.95681785345569115</v>
      </c>
      <c r="AF398" s="95">
        <v>690</v>
      </c>
      <c r="AG398" s="98">
        <f>AF398/Z398</f>
        <v>0.25698324022346369</v>
      </c>
      <c r="AH398" s="104">
        <f>AG398/0.22283</f>
        <v>1.1532703864985132</v>
      </c>
      <c r="AI398" s="95">
        <v>160</v>
      </c>
      <c r="AJ398" s="95">
        <v>40</v>
      </c>
      <c r="AK398" s="97">
        <f>AI398+AJ398</f>
        <v>200</v>
      </c>
      <c r="AL398" s="98">
        <f>AK398/Z398</f>
        <v>7.4487895716946001E-2</v>
      </c>
      <c r="AM398" s="104">
        <f>AL398/0.072266</f>
        <v>1.0307460730764952</v>
      </c>
      <c r="AN398" s="95">
        <v>10</v>
      </c>
      <c r="AO398" s="87" t="s">
        <v>7</v>
      </c>
      <c r="AP398" s="133" t="s">
        <v>7</v>
      </c>
      <c r="AR398" s="281" t="s">
        <v>214</v>
      </c>
    </row>
    <row r="399" spans="1:45" x14ac:dyDescent="0.2">
      <c r="A399" s="172"/>
      <c r="B399" s="179">
        <v>4620395.03</v>
      </c>
      <c r="C399" s="88"/>
      <c r="D399" s="89"/>
      <c r="E399" s="90"/>
      <c r="F399" s="90"/>
      <c r="G399" s="91"/>
      <c r="H399" s="92">
        <v>244620395.03</v>
      </c>
      <c r="I399" s="93">
        <v>0.61</v>
      </c>
      <c r="J399" s="94">
        <f>I399*100</f>
        <v>61</v>
      </c>
      <c r="K399" s="95">
        <v>4590</v>
      </c>
      <c r="L399" s="95">
        <v>4567</v>
      </c>
      <c r="M399" s="96">
        <v>4238</v>
      </c>
      <c r="N399" s="97">
        <f>K399-M399</f>
        <v>352</v>
      </c>
      <c r="O399" s="256">
        <f>(K399-M399)/M399</f>
        <v>8.3058046248230294E-2</v>
      </c>
      <c r="P399" s="244">
        <v>7470.7</v>
      </c>
      <c r="Q399" s="99">
        <v>2480</v>
      </c>
      <c r="R399" s="100">
        <v>2307</v>
      </c>
      <c r="S399" s="97">
        <f>Q399-R399</f>
        <v>173</v>
      </c>
      <c r="T399" s="257">
        <f>S399/R399</f>
        <v>7.4989163415691368E-2</v>
      </c>
      <c r="U399" s="95">
        <v>2346</v>
      </c>
      <c r="V399" s="96">
        <v>2208</v>
      </c>
      <c r="W399" s="97">
        <f>U399-V399</f>
        <v>138</v>
      </c>
      <c r="X399" s="256">
        <f>(U399-V399)/V399</f>
        <v>6.25E-2</v>
      </c>
      <c r="Y399" s="101">
        <f>U399/J399</f>
        <v>38.459016393442624</v>
      </c>
      <c r="Z399" s="102">
        <v>2175</v>
      </c>
      <c r="AA399" s="95">
        <v>1465</v>
      </c>
      <c r="AB399" s="95">
        <v>70</v>
      </c>
      <c r="AC399" s="97">
        <f>AA399+AB399</f>
        <v>1535</v>
      </c>
      <c r="AD399" s="98">
        <f>AC399/Z399</f>
        <v>0.70574712643678161</v>
      </c>
      <c r="AE399" s="103">
        <f>AD399/0.696754</f>
        <v>1.0129071758996455</v>
      </c>
      <c r="AF399" s="95">
        <v>525</v>
      </c>
      <c r="AG399" s="98">
        <f>AF399/Z399</f>
        <v>0.2413793103448276</v>
      </c>
      <c r="AH399" s="104">
        <f>AG399/0.22283</f>
        <v>1.0832442236001778</v>
      </c>
      <c r="AI399" s="95">
        <v>70</v>
      </c>
      <c r="AJ399" s="95">
        <v>25</v>
      </c>
      <c r="AK399" s="97">
        <f>AI399+AJ399</f>
        <v>95</v>
      </c>
      <c r="AL399" s="98">
        <f>AK399/Z399</f>
        <v>4.3678160919540229E-2</v>
      </c>
      <c r="AM399" s="104">
        <f>AL399/0.072266</f>
        <v>0.60440817147123449</v>
      </c>
      <c r="AN399" s="95">
        <v>25</v>
      </c>
      <c r="AO399" s="87" t="s">
        <v>7</v>
      </c>
      <c r="AP399" s="133" t="s">
        <v>7</v>
      </c>
      <c r="AR399" s="281" t="s">
        <v>214</v>
      </c>
      <c r="AS399" s="267"/>
    </row>
    <row r="400" spans="1:45" x14ac:dyDescent="0.2">
      <c r="A400" s="172"/>
      <c r="B400" s="179">
        <v>4620396</v>
      </c>
      <c r="C400" s="88"/>
      <c r="D400" s="89"/>
      <c r="E400" s="90"/>
      <c r="F400" s="90"/>
      <c r="G400" s="91"/>
      <c r="H400" s="92">
        <v>244620396</v>
      </c>
      <c r="I400" s="93">
        <v>1.46</v>
      </c>
      <c r="J400" s="94">
        <f>I400*100</f>
        <v>146</v>
      </c>
      <c r="K400" s="95">
        <v>6501</v>
      </c>
      <c r="L400" s="95">
        <v>6208</v>
      </c>
      <c r="M400" s="96">
        <v>5865</v>
      </c>
      <c r="N400" s="97">
        <f>K400-M400</f>
        <v>636</v>
      </c>
      <c r="O400" s="256">
        <f>(K400-M400)/M400</f>
        <v>0.10843989769820972</v>
      </c>
      <c r="P400" s="244">
        <v>4454.6000000000004</v>
      </c>
      <c r="Q400" s="99">
        <v>2701</v>
      </c>
      <c r="R400" s="100">
        <v>2829</v>
      </c>
      <c r="S400" s="97">
        <f>Q400-R400</f>
        <v>-128</v>
      </c>
      <c r="T400" s="257">
        <f>S400/R400</f>
        <v>-4.524566984800283E-2</v>
      </c>
      <c r="U400" s="95">
        <v>2539</v>
      </c>
      <c r="V400" s="96">
        <v>2719</v>
      </c>
      <c r="W400" s="97">
        <f>U400-V400</f>
        <v>-180</v>
      </c>
      <c r="X400" s="256">
        <f>(U400-V400)/V400</f>
        <v>-6.6200809121000362E-2</v>
      </c>
      <c r="Y400" s="101">
        <f>U400/J400</f>
        <v>17.390410958904109</v>
      </c>
      <c r="Z400" s="102">
        <v>2730</v>
      </c>
      <c r="AA400" s="95">
        <v>1820</v>
      </c>
      <c r="AB400" s="95">
        <v>120</v>
      </c>
      <c r="AC400" s="97">
        <f>AA400+AB400</f>
        <v>1940</v>
      </c>
      <c r="AD400" s="98">
        <f>AC400/Z400</f>
        <v>0.71062271062271065</v>
      </c>
      <c r="AE400" s="103">
        <f>AD400/0.696754</f>
        <v>1.0199047448923302</v>
      </c>
      <c r="AF400" s="95">
        <v>620</v>
      </c>
      <c r="AG400" s="98">
        <f>AF400/Z400</f>
        <v>0.2271062271062271</v>
      </c>
      <c r="AH400" s="104">
        <f>AG400/0.22283</f>
        <v>1.0191905358624382</v>
      </c>
      <c r="AI400" s="95">
        <v>85</v>
      </c>
      <c r="AJ400" s="95">
        <v>70</v>
      </c>
      <c r="AK400" s="97">
        <f>AI400+AJ400</f>
        <v>155</v>
      </c>
      <c r="AL400" s="98">
        <f>AK400/Z400</f>
        <v>5.6776556776556776E-2</v>
      </c>
      <c r="AM400" s="104">
        <f>AL400/0.072266</f>
        <v>0.78566070872272964</v>
      </c>
      <c r="AN400" s="95">
        <v>15</v>
      </c>
      <c r="AO400" s="87" t="s">
        <v>7</v>
      </c>
      <c r="AP400" s="133" t="s">
        <v>7</v>
      </c>
      <c r="AR400" s="281" t="s">
        <v>214</v>
      </c>
    </row>
    <row r="401" spans="1:45" x14ac:dyDescent="0.2">
      <c r="A401" s="172"/>
      <c r="B401" s="179">
        <v>4620397</v>
      </c>
      <c r="C401" s="88"/>
      <c r="D401" s="89"/>
      <c r="E401" s="90"/>
      <c r="F401" s="90"/>
      <c r="G401" s="91"/>
      <c r="H401" s="92">
        <v>244620397</v>
      </c>
      <c r="I401" s="93">
        <v>1.19</v>
      </c>
      <c r="J401" s="94">
        <f>I401*100</f>
        <v>119</v>
      </c>
      <c r="K401" s="95">
        <v>4038</v>
      </c>
      <c r="L401" s="95">
        <v>3909</v>
      </c>
      <c r="M401" s="96">
        <v>3832</v>
      </c>
      <c r="N401" s="97">
        <f>K401-M401</f>
        <v>206</v>
      </c>
      <c r="O401" s="256">
        <f>(K401-M401)/M401</f>
        <v>5.3757828810020877E-2</v>
      </c>
      <c r="P401" s="244">
        <v>3403.6</v>
      </c>
      <c r="Q401" s="99">
        <v>1549</v>
      </c>
      <c r="R401" s="100">
        <v>1449</v>
      </c>
      <c r="S401" s="97">
        <f>Q401-R401</f>
        <v>100</v>
      </c>
      <c r="T401" s="257">
        <f>S401/R401</f>
        <v>6.901311249137336E-2</v>
      </c>
      <c r="U401" s="95">
        <v>1517</v>
      </c>
      <c r="V401" s="96">
        <v>1426</v>
      </c>
      <c r="W401" s="97">
        <f>U401-V401</f>
        <v>91</v>
      </c>
      <c r="X401" s="256">
        <f>(U401-V401)/V401</f>
        <v>6.3814866760168301E-2</v>
      </c>
      <c r="Y401" s="101">
        <f>U401/J401</f>
        <v>12.747899159663865</v>
      </c>
      <c r="Z401" s="102">
        <v>1895</v>
      </c>
      <c r="AA401" s="95">
        <v>1220</v>
      </c>
      <c r="AB401" s="95">
        <v>60</v>
      </c>
      <c r="AC401" s="97">
        <f>AA401+AB401</f>
        <v>1280</v>
      </c>
      <c r="AD401" s="98">
        <f>AC401/Z401</f>
        <v>0.67546174142480209</v>
      </c>
      <c r="AE401" s="103">
        <f>AD401/0.696754</f>
        <v>0.96944078028228342</v>
      </c>
      <c r="AF401" s="95">
        <v>495</v>
      </c>
      <c r="AG401" s="98">
        <f>AF401/Z401</f>
        <v>0.26121372031662271</v>
      </c>
      <c r="AH401" s="104">
        <f>AG401/0.22283</f>
        <v>1.1722556222978178</v>
      </c>
      <c r="AI401" s="95">
        <v>65</v>
      </c>
      <c r="AJ401" s="95">
        <v>25</v>
      </c>
      <c r="AK401" s="97">
        <f>AI401+AJ401</f>
        <v>90</v>
      </c>
      <c r="AL401" s="98">
        <f>AK401/Z401</f>
        <v>4.7493403693931395E-2</v>
      </c>
      <c r="AM401" s="104">
        <f>AL401/0.072266</f>
        <v>0.65720260833492095</v>
      </c>
      <c r="AN401" s="95">
        <v>30</v>
      </c>
      <c r="AO401" s="87" t="s">
        <v>7</v>
      </c>
      <c r="AP401" s="133" t="s">
        <v>7</v>
      </c>
      <c r="AR401" s="281" t="s">
        <v>214</v>
      </c>
    </row>
    <row r="402" spans="1:45" x14ac:dyDescent="0.2">
      <c r="A402" s="172"/>
      <c r="B402" s="179">
        <v>4620400</v>
      </c>
      <c r="C402" s="88"/>
      <c r="D402" s="89"/>
      <c r="E402" s="90"/>
      <c r="F402" s="90"/>
      <c r="G402" s="91"/>
      <c r="H402" s="92">
        <v>244620400</v>
      </c>
      <c r="I402" s="93">
        <v>1.38</v>
      </c>
      <c r="J402" s="94">
        <f>I402*100</f>
        <v>138</v>
      </c>
      <c r="K402" s="95">
        <v>5232</v>
      </c>
      <c r="L402" s="95">
        <v>4925</v>
      </c>
      <c r="M402" s="96">
        <v>4687</v>
      </c>
      <c r="N402" s="97">
        <f>K402-M402</f>
        <v>545</v>
      </c>
      <c r="O402" s="256">
        <f>(K402-M402)/M402</f>
        <v>0.11627906976744186</v>
      </c>
      <c r="P402" s="244">
        <v>3794.3</v>
      </c>
      <c r="Q402" s="99">
        <v>2101</v>
      </c>
      <c r="R402" s="100">
        <v>1857</v>
      </c>
      <c r="S402" s="97">
        <f>Q402-R402</f>
        <v>244</v>
      </c>
      <c r="T402" s="257">
        <f>S402/R402</f>
        <v>0.13139472267097468</v>
      </c>
      <c r="U402" s="95">
        <v>1980</v>
      </c>
      <c r="V402" s="96">
        <v>1768</v>
      </c>
      <c r="W402" s="97">
        <f>U402-V402</f>
        <v>212</v>
      </c>
      <c r="X402" s="256">
        <f>(U402-V402)/V402</f>
        <v>0.11990950226244344</v>
      </c>
      <c r="Y402" s="101">
        <f>U402/J402</f>
        <v>14.347826086956522</v>
      </c>
      <c r="Z402" s="102">
        <v>2270</v>
      </c>
      <c r="AA402" s="95">
        <v>1385</v>
      </c>
      <c r="AB402" s="95">
        <v>85</v>
      </c>
      <c r="AC402" s="97">
        <f>AA402+AB402</f>
        <v>1470</v>
      </c>
      <c r="AD402" s="98">
        <f>AC402/Z402</f>
        <v>0.64757709251101325</v>
      </c>
      <c r="AE402" s="103">
        <f>AD402/0.696754</f>
        <v>0.92941998540519788</v>
      </c>
      <c r="AF402" s="95">
        <v>625</v>
      </c>
      <c r="AG402" s="98">
        <f>AF402/Z402</f>
        <v>0.2753303964757709</v>
      </c>
      <c r="AH402" s="104">
        <f>AG402/0.22283</f>
        <v>1.2356073979076916</v>
      </c>
      <c r="AI402" s="95">
        <v>95</v>
      </c>
      <c r="AJ402" s="95">
        <v>55</v>
      </c>
      <c r="AK402" s="97">
        <f>AI402+AJ402</f>
        <v>150</v>
      </c>
      <c r="AL402" s="98">
        <f>AK402/Z402</f>
        <v>6.6079295154185022E-2</v>
      </c>
      <c r="AM402" s="104">
        <f>AL402/0.072266</f>
        <v>0.91438982584043704</v>
      </c>
      <c r="AN402" s="95">
        <v>30</v>
      </c>
      <c r="AO402" s="87" t="s">
        <v>7</v>
      </c>
      <c r="AP402" s="133" t="s">
        <v>7</v>
      </c>
      <c r="AR402" s="281" t="s">
        <v>214</v>
      </c>
      <c r="AS402" s="267"/>
    </row>
    <row r="403" spans="1:45" x14ac:dyDescent="0.2">
      <c r="A403" s="172"/>
      <c r="B403" s="179">
        <v>4620401</v>
      </c>
      <c r="C403" s="88"/>
      <c r="D403" s="89"/>
      <c r="E403" s="90"/>
      <c r="F403" s="90"/>
      <c r="G403" s="91"/>
      <c r="H403" s="92">
        <v>244620401</v>
      </c>
      <c r="I403" s="93">
        <v>0.97</v>
      </c>
      <c r="J403" s="94">
        <f>I403*100</f>
        <v>97</v>
      </c>
      <c r="K403" s="95">
        <v>3116</v>
      </c>
      <c r="L403" s="95">
        <v>3134</v>
      </c>
      <c r="M403" s="96">
        <v>3017</v>
      </c>
      <c r="N403" s="97">
        <f>K403-M403</f>
        <v>99</v>
      </c>
      <c r="O403" s="256">
        <f>(K403-M403)/M403</f>
        <v>3.2814053695724231E-2</v>
      </c>
      <c r="P403" s="244">
        <v>3217.7</v>
      </c>
      <c r="Q403" s="99">
        <v>1299</v>
      </c>
      <c r="R403" s="100">
        <v>1303</v>
      </c>
      <c r="S403" s="97">
        <f>Q403-R403</f>
        <v>-4</v>
      </c>
      <c r="T403" s="257">
        <f>S403/R403</f>
        <v>-3.0698388334612432E-3</v>
      </c>
      <c r="U403" s="95">
        <v>1218</v>
      </c>
      <c r="V403" s="96">
        <v>1235</v>
      </c>
      <c r="W403" s="97">
        <f>U403-V403</f>
        <v>-17</v>
      </c>
      <c r="X403" s="256">
        <f>(U403-V403)/V403</f>
        <v>-1.3765182186234818E-2</v>
      </c>
      <c r="Y403" s="101">
        <f>U403/J403</f>
        <v>12.556701030927835</v>
      </c>
      <c r="Z403" s="102">
        <v>1380</v>
      </c>
      <c r="AA403" s="95">
        <v>870</v>
      </c>
      <c r="AB403" s="95">
        <v>70</v>
      </c>
      <c r="AC403" s="97">
        <f>AA403+AB403</f>
        <v>940</v>
      </c>
      <c r="AD403" s="98">
        <f>AC403/Z403</f>
        <v>0.6811594202898551</v>
      </c>
      <c r="AE403" s="103">
        <f>AD403/0.696754</f>
        <v>0.97761824157429322</v>
      </c>
      <c r="AF403" s="95">
        <v>330</v>
      </c>
      <c r="AG403" s="98">
        <f>AF403/Z403</f>
        <v>0.2391304347826087</v>
      </c>
      <c r="AH403" s="104">
        <f>AG403/0.22283</f>
        <v>1.0731518861132194</v>
      </c>
      <c r="AI403" s="95">
        <v>55</v>
      </c>
      <c r="AJ403" s="95">
        <v>40</v>
      </c>
      <c r="AK403" s="97">
        <f>AI403+AJ403</f>
        <v>95</v>
      </c>
      <c r="AL403" s="98">
        <f>AK403/Z403</f>
        <v>6.8840579710144928E-2</v>
      </c>
      <c r="AM403" s="104">
        <f>AL403/0.072266</f>
        <v>0.95259983547096738</v>
      </c>
      <c r="AN403" s="95">
        <v>15</v>
      </c>
      <c r="AO403" s="87" t="s">
        <v>7</v>
      </c>
      <c r="AP403" s="133" t="s">
        <v>7</v>
      </c>
      <c r="AR403" s="281" t="s">
        <v>214</v>
      </c>
    </row>
    <row r="404" spans="1:45" x14ac:dyDescent="0.2">
      <c r="A404" s="172"/>
      <c r="B404" s="179">
        <v>4620402</v>
      </c>
      <c r="C404" s="88"/>
      <c r="D404" s="89"/>
      <c r="E404" s="90"/>
      <c r="F404" s="90"/>
      <c r="G404" s="91"/>
      <c r="H404" s="92">
        <v>244620402</v>
      </c>
      <c r="I404" s="93">
        <v>2.44</v>
      </c>
      <c r="J404" s="94">
        <f>I404*100</f>
        <v>244</v>
      </c>
      <c r="K404" s="95">
        <v>1686</v>
      </c>
      <c r="L404" s="95">
        <v>1304</v>
      </c>
      <c r="M404" s="96">
        <v>1226</v>
      </c>
      <c r="N404" s="97">
        <f>K404-M404</f>
        <v>460</v>
      </c>
      <c r="O404" s="256">
        <f>(K404-M404)/M404</f>
        <v>0.37520391517128876</v>
      </c>
      <c r="P404" s="244">
        <v>691.6</v>
      </c>
      <c r="Q404" s="99">
        <v>746</v>
      </c>
      <c r="R404" s="100">
        <v>472</v>
      </c>
      <c r="S404" s="97">
        <f>Q404-R404</f>
        <v>274</v>
      </c>
      <c r="T404" s="257">
        <f>S404/R404</f>
        <v>0.58050847457627119</v>
      </c>
      <c r="U404" s="95">
        <v>698</v>
      </c>
      <c r="V404" s="96">
        <v>457</v>
      </c>
      <c r="W404" s="97">
        <f>U404-V404</f>
        <v>241</v>
      </c>
      <c r="X404" s="256">
        <f>(U404-V404)/V404</f>
        <v>0.52735229759299784</v>
      </c>
      <c r="Y404" s="101">
        <f>U404/J404</f>
        <v>2.860655737704918</v>
      </c>
      <c r="Z404" s="102">
        <v>845</v>
      </c>
      <c r="AA404" s="95">
        <v>520</v>
      </c>
      <c r="AB404" s="95">
        <v>25</v>
      </c>
      <c r="AC404" s="97">
        <f>AA404+AB404</f>
        <v>545</v>
      </c>
      <c r="AD404" s="98">
        <f>AC404/Z404</f>
        <v>0.6449704142011834</v>
      </c>
      <c r="AE404" s="103">
        <f>AD404/0.696754</f>
        <v>0.92567881088760651</v>
      </c>
      <c r="AF404" s="95">
        <v>210</v>
      </c>
      <c r="AG404" s="98">
        <f>AF404/Z404</f>
        <v>0.24852071005917159</v>
      </c>
      <c r="AH404" s="104">
        <f>AG404/0.22283</f>
        <v>1.115292869268822</v>
      </c>
      <c r="AI404" s="95">
        <v>50</v>
      </c>
      <c r="AJ404" s="95">
        <v>20</v>
      </c>
      <c r="AK404" s="97">
        <f>AI404+AJ404</f>
        <v>70</v>
      </c>
      <c r="AL404" s="98">
        <f>AK404/Z404</f>
        <v>8.2840236686390539E-2</v>
      </c>
      <c r="AM404" s="104">
        <f>AL404/0.072266</f>
        <v>1.1463238132232383</v>
      </c>
      <c r="AN404" s="95">
        <v>10</v>
      </c>
      <c r="AO404" s="87" t="s">
        <v>7</v>
      </c>
      <c r="AP404" s="133" t="s">
        <v>7</v>
      </c>
      <c r="AR404" s="281" t="s">
        <v>214</v>
      </c>
    </row>
    <row r="405" spans="1:45" x14ac:dyDescent="0.2">
      <c r="A405" s="172"/>
      <c r="B405" s="179">
        <v>4620403</v>
      </c>
      <c r="C405" s="88"/>
      <c r="D405" s="89"/>
      <c r="E405" s="90"/>
      <c r="F405" s="90"/>
      <c r="G405" s="91"/>
      <c r="H405" s="92">
        <v>244620403</v>
      </c>
      <c r="I405" s="93">
        <v>1.32</v>
      </c>
      <c r="J405" s="94">
        <f>I405*100</f>
        <v>132</v>
      </c>
      <c r="K405" s="95">
        <v>5198</v>
      </c>
      <c r="L405" s="95">
        <v>5027</v>
      </c>
      <c r="M405" s="96">
        <v>4973</v>
      </c>
      <c r="N405" s="97">
        <f>K405-M405</f>
        <v>225</v>
      </c>
      <c r="O405" s="256">
        <f>(K405-M405)/M405</f>
        <v>4.5244319324351495E-2</v>
      </c>
      <c r="P405" s="244">
        <v>3946.2</v>
      </c>
      <c r="Q405" s="99">
        <v>1944</v>
      </c>
      <c r="R405" s="100">
        <v>1935</v>
      </c>
      <c r="S405" s="97">
        <f>Q405-R405</f>
        <v>9</v>
      </c>
      <c r="T405" s="257">
        <f>S405/R405</f>
        <v>4.6511627906976744E-3</v>
      </c>
      <c r="U405" s="95">
        <v>1767</v>
      </c>
      <c r="V405" s="96">
        <v>1819</v>
      </c>
      <c r="W405" s="97">
        <f>U405-V405</f>
        <v>-52</v>
      </c>
      <c r="X405" s="256">
        <f>(U405-V405)/V405</f>
        <v>-2.8587135788894998E-2</v>
      </c>
      <c r="Y405" s="101">
        <f>U405/J405</f>
        <v>13.386363636363637</v>
      </c>
      <c r="Z405" s="102">
        <v>2000</v>
      </c>
      <c r="AA405" s="95">
        <v>1350</v>
      </c>
      <c r="AB405" s="95">
        <v>45</v>
      </c>
      <c r="AC405" s="97">
        <f>AA405+AB405</f>
        <v>1395</v>
      </c>
      <c r="AD405" s="98">
        <f>AC405/Z405</f>
        <v>0.69750000000000001</v>
      </c>
      <c r="AE405" s="103">
        <f>AD405/0.696754</f>
        <v>1.0010706791780171</v>
      </c>
      <c r="AF405" s="95">
        <v>480</v>
      </c>
      <c r="AG405" s="98">
        <f>AF405/Z405</f>
        <v>0.24</v>
      </c>
      <c r="AH405" s="104">
        <f>AG405/0.22283</f>
        <v>1.0770542566081767</v>
      </c>
      <c r="AI405" s="95">
        <v>65</v>
      </c>
      <c r="AJ405" s="95">
        <v>30</v>
      </c>
      <c r="AK405" s="97">
        <f>AI405+AJ405</f>
        <v>95</v>
      </c>
      <c r="AL405" s="98">
        <f>AK405/Z405</f>
        <v>4.7500000000000001E-2</v>
      </c>
      <c r="AM405" s="104">
        <f>AL405/0.072266</f>
        <v>0.65729388647496756</v>
      </c>
      <c r="AN405" s="95">
        <v>20</v>
      </c>
      <c r="AO405" s="87" t="s">
        <v>7</v>
      </c>
      <c r="AP405" s="133" t="s">
        <v>7</v>
      </c>
      <c r="AR405" s="281" t="s">
        <v>214</v>
      </c>
      <c r="AS405" s="267"/>
    </row>
    <row r="406" spans="1:45" x14ac:dyDescent="0.2">
      <c r="A406" s="172"/>
      <c r="B406" s="179">
        <v>4620404</v>
      </c>
      <c r="C406" s="88"/>
      <c r="D406" s="89"/>
      <c r="E406" s="90"/>
      <c r="F406" s="90"/>
      <c r="G406" s="91"/>
      <c r="H406" s="92">
        <v>244620404</v>
      </c>
      <c r="I406" s="93">
        <v>1.43</v>
      </c>
      <c r="J406" s="94">
        <f>I406*100</f>
        <v>143</v>
      </c>
      <c r="K406" s="95">
        <v>5044</v>
      </c>
      <c r="L406" s="95">
        <v>5113</v>
      </c>
      <c r="M406" s="96">
        <v>5030</v>
      </c>
      <c r="N406" s="97">
        <f>K406-M406</f>
        <v>14</v>
      </c>
      <c r="O406" s="256">
        <f>(K406-M406)/M406</f>
        <v>2.7833001988071572E-3</v>
      </c>
      <c r="P406" s="244">
        <v>3521.1</v>
      </c>
      <c r="Q406" s="99">
        <v>1824</v>
      </c>
      <c r="R406" s="100">
        <v>1810</v>
      </c>
      <c r="S406" s="97">
        <f>Q406-R406</f>
        <v>14</v>
      </c>
      <c r="T406" s="257">
        <f>S406/R406</f>
        <v>7.7348066298342545E-3</v>
      </c>
      <c r="U406" s="95">
        <v>1710</v>
      </c>
      <c r="V406" s="96">
        <v>1747</v>
      </c>
      <c r="W406" s="97">
        <f>U406-V406</f>
        <v>-37</v>
      </c>
      <c r="X406" s="256">
        <f>(U406-V406)/V406</f>
        <v>-2.1179164281625643E-2</v>
      </c>
      <c r="Y406" s="101">
        <f>U406/J406</f>
        <v>11.958041958041958</v>
      </c>
      <c r="Z406" s="102">
        <v>1965</v>
      </c>
      <c r="AA406" s="95">
        <v>1315</v>
      </c>
      <c r="AB406" s="95">
        <v>70</v>
      </c>
      <c r="AC406" s="97">
        <f>AA406+AB406</f>
        <v>1385</v>
      </c>
      <c r="AD406" s="98">
        <f>AC406/Z406</f>
        <v>0.7048346055979644</v>
      </c>
      <c r="AE406" s="103">
        <f>AD406/0.696754</f>
        <v>1.0115975015542995</v>
      </c>
      <c r="AF406" s="95">
        <v>415</v>
      </c>
      <c r="AG406" s="98">
        <f>AF406/Z406</f>
        <v>0.21119592875318066</v>
      </c>
      <c r="AH406" s="104">
        <f>AG406/0.22283</f>
        <v>0.94778947517471013</v>
      </c>
      <c r="AI406" s="95">
        <v>85</v>
      </c>
      <c r="AJ406" s="95">
        <v>45</v>
      </c>
      <c r="AK406" s="97">
        <f>AI406+AJ406</f>
        <v>130</v>
      </c>
      <c r="AL406" s="98">
        <f>AK406/Z406</f>
        <v>6.6157760814249358E-2</v>
      </c>
      <c r="AM406" s="104">
        <f>AL406/0.072266</f>
        <v>0.9154756152858794</v>
      </c>
      <c r="AN406" s="95">
        <v>30</v>
      </c>
      <c r="AO406" s="87" t="s">
        <v>7</v>
      </c>
      <c r="AP406" s="133" t="s">
        <v>7</v>
      </c>
      <c r="AR406" s="281" t="s">
        <v>214</v>
      </c>
    </row>
    <row r="407" spans="1:45" x14ac:dyDescent="0.2">
      <c r="A407" s="172"/>
      <c r="B407" s="179">
        <v>4620410.01</v>
      </c>
      <c r="C407" s="88"/>
      <c r="D407" s="89"/>
      <c r="E407" s="90"/>
      <c r="F407" s="90"/>
      <c r="G407" s="91"/>
      <c r="H407" s="92">
        <v>244620410.00999999</v>
      </c>
      <c r="I407" s="93">
        <v>0.87</v>
      </c>
      <c r="J407" s="94">
        <f>I407*100</f>
        <v>87</v>
      </c>
      <c r="K407" s="95">
        <v>5540</v>
      </c>
      <c r="L407" s="95">
        <v>5393</v>
      </c>
      <c r="M407" s="96">
        <v>5188</v>
      </c>
      <c r="N407" s="97">
        <f>K407-M407</f>
        <v>352</v>
      </c>
      <c r="O407" s="256">
        <f>(K407-M407)/M407</f>
        <v>6.7848882035466462E-2</v>
      </c>
      <c r="P407" s="244">
        <v>6360.5</v>
      </c>
      <c r="Q407" s="99">
        <v>2199</v>
      </c>
      <c r="R407" s="100">
        <v>2156</v>
      </c>
      <c r="S407" s="97">
        <f>Q407-R407</f>
        <v>43</v>
      </c>
      <c r="T407" s="257">
        <f>S407/R407</f>
        <v>1.9944341372912802E-2</v>
      </c>
      <c r="U407" s="95">
        <v>2072</v>
      </c>
      <c r="V407" s="96">
        <v>2086</v>
      </c>
      <c r="W407" s="97">
        <f>U407-V407</f>
        <v>-14</v>
      </c>
      <c r="X407" s="256">
        <f>(U407-V407)/V407</f>
        <v>-6.7114093959731542E-3</v>
      </c>
      <c r="Y407" s="101">
        <f>U407/J407</f>
        <v>23.816091954022987</v>
      </c>
      <c r="Z407" s="102">
        <v>2145</v>
      </c>
      <c r="AA407" s="95">
        <v>1260</v>
      </c>
      <c r="AB407" s="95">
        <v>60</v>
      </c>
      <c r="AC407" s="97">
        <f>AA407+AB407</f>
        <v>1320</v>
      </c>
      <c r="AD407" s="98">
        <f>AC407/Z407</f>
        <v>0.61538461538461542</v>
      </c>
      <c r="AE407" s="103">
        <f>AD407/0.696754</f>
        <v>0.88321648011294585</v>
      </c>
      <c r="AF407" s="95">
        <v>695</v>
      </c>
      <c r="AG407" s="98">
        <f>AF407/Z407</f>
        <v>0.32400932400932403</v>
      </c>
      <c r="AH407" s="104">
        <f>AG407/0.22283</f>
        <v>1.4540650900207515</v>
      </c>
      <c r="AI407" s="95">
        <v>110</v>
      </c>
      <c r="AJ407" s="95">
        <v>10</v>
      </c>
      <c r="AK407" s="97">
        <f>AI407+AJ407</f>
        <v>120</v>
      </c>
      <c r="AL407" s="98">
        <f>AK407/Z407</f>
        <v>5.5944055944055944E-2</v>
      </c>
      <c r="AM407" s="104">
        <f>AL407/0.072266</f>
        <v>0.77414075698192708</v>
      </c>
      <c r="AN407" s="95">
        <v>10</v>
      </c>
      <c r="AO407" s="87" t="s">
        <v>7</v>
      </c>
      <c r="AP407" s="133" t="s">
        <v>7</v>
      </c>
      <c r="AR407" s="281" t="s">
        <v>214</v>
      </c>
      <c r="AS407" s="267"/>
    </row>
    <row r="408" spans="1:45" x14ac:dyDescent="0.2">
      <c r="A408" s="173"/>
      <c r="B408" s="180">
        <v>4620410.0199999996</v>
      </c>
      <c r="C408" s="108"/>
      <c r="D408" s="109"/>
      <c r="E408" s="110"/>
      <c r="F408" s="110"/>
      <c r="G408" s="111"/>
      <c r="H408" s="112">
        <v>244620410.02000001</v>
      </c>
      <c r="I408" s="113">
        <v>0.76</v>
      </c>
      <c r="J408" s="114">
        <f>I408*100</f>
        <v>76</v>
      </c>
      <c r="K408" s="115">
        <v>5948</v>
      </c>
      <c r="L408" s="115">
        <v>5688</v>
      </c>
      <c r="M408" s="116">
        <v>5117</v>
      </c>
      <c r="N408" s="117">
        <f>K408-M408</f>
        <v>831</v>
      </c>
      <c r="O408" s="277">
        <f>(K408-M408)/M408</f>
        <v>0.16239984365839358</v>
      </c>
      <c r="P408" s="246">
        <v>7790.4</v>
      </c>
      <c r="Q408" s="120">
        <v>2842</v>
      </c>
      <c r="R408" s="121">
        <v>2856</v>
      </c>
      <c r="S408" s="117">
        <f>Q408-R408</f>
        <v>-14</v>
      </c>
      <c r="T408" s="278">
        <f>S408/R408</f>
        <v>-4.9019607843137254E-3</v>
      </c>
      <c r="U408" s="115">
        <v>2691</v>
      </c>
      <c r="V408" s="116">
        <v>2681</v>
      </c>
      <c r="W408" s="117">
        <f>U408-V408</f>
        <v>10</v>
      </c>
      <c r="X408" s="277">
        <f>(U408-V408)/V408</f>
        <v>3.7299515106303618E-3</v>
      </c>
      <c r="Y408" s="122">
        <f>U408/J408</f>
        <v>35.407894736842103</v>
      </c>
      <c r="Z408" s="123">
        <v>1815</v>
      </c>
      <c r="AA408" s="115">
        <v>890</v>
      </c>
      <c r="AB408" s="115">
        <v>70</v>
      </c>
      <c r="AC408" s="117">
        <f>AA408+AB408</f>
        <v>960</v>
      </c>
      <c r="AD408" s="118">
        <f>AC408/Z408</f>
        <v>0.52892561983471076</v>
      </c>
      <c r="AE408" s="124">
        <f>AD408/0.696754</f>
        <v>0.75912821431195343</v>
      </c>
      <c r="AF408" s="115">
        <v>755</v>
      </c>
      <c r="AG408" s="118">
        <f>AF408/Z408</f>
        <v>0.41597796143250687</v>
      </c>
      <c r="AH408" s="125">
        <f>AG408/0.22283</f>
        <v>1.8667951417336395</v>
      </c>
      <c r="AI408" s="115">
        <v>75</v>
      </c>
      <c r="AJ408" s="115">
        <v>10</v>
      </c>
      <c r="AK408" s="117">
        <f>AI408+AJ408</f>
        <v>85</v>
      </c>
      <c r="AL408" s="118">
        <f>AK408/Z408</f>
        <v>4.6831955922865015E-2</v>
      </c>
      <c r="AM408" s="125">
        <f>AL408/0.072266</f>
        <v>0.64804964883714355</v>
      </c>
      <c r="AN408" s="115">
        <v>20</v>
      </c>
      <c r="AO408" s="106" t="s">
        <v>6</v>
      </c>
      <c r="AP408" s="119" t="s">
        <v>6</v>
      </c>
      <c r="AR408" s="281" t="s">
        <v>214</v>
      </c>
    </row>
    <row r="409" spans="1:45" x14ac:dyDescent="0.2">
      <c r="A409" s="173"/>
      <c r="B409" s="180">
        <v>4620410.03</v>
      </c>
      <c r="C409" s="108"/>
      <c r="D409" s="109"/>
      <c r="E409" s="110"/>
      <c r="F409" s="110"/>
      <c r="G409" s="111"/>
      <c r="H409" s="112">
        <v>244620410.03</v>
      </c>
      <c r="I409" s="113">
        <v>2.21</v>
      </c>
      <c r="J409" s="114">
        <f>I409*100</f>
        <v>221</v>
      </c>
      <c r="K409" s="115">
        <v>1905</v>
      </c>
      <c r="L409" s="115">
        <v>1890</v>
      </c>
      <c r="M409" s="116">
        <v>1801</v>
      </c>
      <c r="N409" s="117">
        <f>K409-M409</f>
        <v>104</v>
      </c>
      <c r="O409" s="277">
        <f>(K409-M409)/M409</f>
        <v>5.7745696835091613E-2</v>
      </c>
      <c r="P409" s="246">
        <v>863.3</v>
      </c>
      <c r="Q409" s="120">
        <v>665</v>
      </c>
      <c r="R409" s="121">
        <v>608</v>
      </c>
      <c r="S409" s="117">
        <f>Q409-R409</f>
        <v>57</v>
      </c>
      <c r="T409" s="278">
        <f>S409/R409</f>
        <v>9.375E-2</v>
      </c>
      <c r="U409" s="115">
        <v>628</v>
      </c>
      <c r="V409" s="116">
        <v>582</v>
      </c>
      <c r="W409" s="117">
        <f>U409-V409</f>
        <v>46</v>
      </c>
      <c r="X409" s="277">
        <f>(U409-V409)/V409</f>
        <v>7.903780068728522E-2</v>
      </c>
      <c r="Y409" s="122">
        <f>U409/J409</f>
        <v>2.8416289592760182</v>
      </c>
      <c r="Z409" s="123">
        <v>775</v>
      </c>
      <c r="AA409" s="115">
        <v>430</v>
      </c>
      <c r="AB409" s="115">
        <v>15</v>
      </c>
      <c r="AC409" s="117">
        <f>AA409+AB409</f>
        <v>445</v>
      </c>
      <c r="AD409" s="118">
        <f>AC409/Z409</f>
        <v>0.5741935483870968</v>
      </c>
      <c r="AE409" s="124">
        <f>AD409/0.696754</f>
        <v>0.82409795765377281</v>
      </c>
      <c r="AF409" s="115">
        <v>275</v>
      </c>
      <c r="AG409" s="118">
        <f>AF409/Z409</f>
        <v>0.35483870967741937</v>
      </c>
      <c r="AH409" s="125">
        <f>AG409/0.22283</f>
        <v>1.5924189277809064</v>
      </c>
      <c r="AI409" s="115">
        <v>35</v>
      </c>
      <c r="AJ409" s="115">
        <v>15</v>
      </c>
      <c r="AK409" s="117">
        <f>AI409+AJ409</f>
        <v>50</v>
      </c>
      <c r="AL409" s="118">
        <f>AK409/Z409</f>
        <v>6.4516129032258063E-2</v>
      </c>
      <c r="AM409" s="125">
        <f>AL409/0.072266</f>
        <v>0.892759098777545</v>
      </c>
      <c r="AN409" s="115">
        <v>0</v>
      </c>
      <c r="AO409" s="106" t="s">
        <v>6</v>
      </c>
      <c r="AP409" s="133" t="s">
        <v>7</v>
      </c>
      <c r="AR409" s="281" t="s">
        <v>214</v>
      </c>
    </row>
    <row r="410" spans="1:45" x14ac:dyDescent="0.2">
      <c r="A410" s="173"/>
      <c r="B410" s="180">
        <v>4620412</v>
      </c>
      <c r="C410" s="108"/>
      <c r="D410" s="109"/>
      <c r="E410" s="110"/>
      <c r="F410" s="110"/>
      <c r="G410" s="111"/>
      <c r="H410" s="112">
        <v>244620412</v>
      </c>
      <c r="I410" s="113">
        <v>1.5</v>
      </c>
      <c r="J410" s="114">
        <f>I410*100</f>
        <v>150</v>
      </c>
      <c r="K410" s="115">
        <v>7329</v>
      </c>
      <c r="L410" s="115">
        <v>6772</v>
      </c>
      <c r="M410" s="116">
        <v>5516</v>
      </c>
      <c r="N410" s="117">
        <f>K410-M410</f>
        <v>1813</v>
      </c>
      <c r="O410" s="277">
        <f>(K410-M410)/M410</f>
        <v>0.32868020304568529</v>
      </c>
      <c r="P410" s="246">
        <v>4876.6000000000004</v>
      </c>
      <c r="Q410" s="120">
        <v>2888</v>
      </c>
      <c r="R410" s="121">
        <v>2157</v>
      </c>
      <c r="S410" s="117">
        <f>Q410-R410</f>
        <v>731</v>
      </c>
      <c r="T410" s="278">
        <f>S410/R410</f>
        <v>0.33889661566991192</v>
      </c>
      <c r="U410" s="115">
        <v>2716</v>
      </c>
      <c r="V410" s="116">
        <v>2067</v>
      </c>
      <c r="W410" s="117">
        <f>U410-V410</f>
        <v>649</v>
      </c>
      <c r="X410" s="277">
        <f>(U410-V410)/V410</f>
        <v>0.31398161586840834</v>
      </c>
      <c r="Y410" s="122">
        <f>U410/J410</f>
        <v>18.106666666666666</v>
      </c>
      <c r="Z410" s="123">
        <v>3115</v>
      </c>
      <c r="AA410" s="115">
        <v>1755</v>
      </c>
      <c r="AB410" s="115">
        <v>90</v>
      </c>
      <c r="AC410" s="117">
        <f>AA410+AB410</f>
        <v>1845</v>
      </c>
      <c r="AD410" s="118">
        <f>AC410/Z410</f>
        <v>0.5922953451043339</v>
      </c>
      <c r="AE410" s="124">
        <f>AD410/0.696754</f>
        <v>0.85007814107178992</v>
      </c>
      <c r="AF410" s="115">
        <v>1080</v>
      </c>
      <c r="AG410" s="118">
        <f>AF410/Z410</f>
        <v>0.3467094703049759</v>
      </c>
      <c r="AH410" s="125">
        <f>AG410/0.22283</f>
        <v>1.5559371283264187</v>
      </c>
      <c r="AI410" s="115">
        <v>140</v>
      </c>
      <c r="AJ410" s="115">
        <v>15</v>
      </c>
      <c r="AK410" s="117">
        <f>AI410+AJ410</f>
        <v>155</v>
      </c>
      <c r="AL410" s="118">
        <f>AK410/Z410</f>
        <v>4.9759229534510431E-2</v>
      </c>
      <c r="AM410" s="125">
        <f>AL410/0.072266</f>
        <v>0.68855657618396526</v>
      </c>
      <c r="AN410" s="115">
        <v>30</v>
      </c>
      <c r="AO410" s="106" t="s">
        <v>6</v>
      </c>
      <c r="AP410" s="119" t="s">
        <v>6</v>
      </c>
      <c r="AR410" s="281" t="s">
        <v>214</v>
      </c>
    </row>
    <row r="411" spans="1:45" x14ac:dyDescent="0.2">
      <c r="A411" s="172"/>
      <c r="B411" s="179">
        <v>4620413.01</v>
      </c>
      <c r="C411" s="88">
        <v>4620413</v>
      </c>
      <c r="D411" s="251">
        <v>0.48406284900000002</v>
      </c>
      <c r="E411" s="100">
        <v>7655</v>
      </c>
      <c r="F411" s="100">
        <v>2938</v>
      </c>
      <c r="G411" s="186">
        <v>2790</v>
      </c>
      <c r="H411" s="92"/>
      <c r="I411" s="93">
        <v>0.81</v>
      </c>
      <c r="J411" s="94">
        <f>I411*100</f>
        <v>81</v>
      </c>
      <c r="K411" s="95">
        <v>3865</v>
      </c>
      <c r="L411" s="95">
        <v>3970</v>
      </c>
      <c r="M411" s="96">
        <f>D411*E411</f>
        <v>3705.5011090950002</v>
      </c>
      <c r="N411" s="97">
        <f>K411-M411</f>
        <v>159.49889090499983</v>
      </c>
      <c r="O411" s="256">
        <f>(K411-M411)/M411</f>
        <v>4.304381140610547E-2</v>
      </c>
      <c r="P411" s="244">
        <v>4785.2</v>
      </c>
      <c r="Q411" s="99">
        <v>1402</v>
      </c>
      <c r="R411" s="100">
        <f>D411*F411</f>
        <v>1422.1766503620001</v>
      </c>
      <c r="S411" s="97">
        <f>Q411-R411</f>
        <v>-20.176650362000146</v>
      </c>
      <c r="T411" s="257">
        <f>S411/R411</f>
        <v>-1.4187161880955078E-2</v>
      </c>
      <c r="U411" s="95">
        <v>1380</v>
      </c>
      <c r="V411" s="96">
        <f>D411*G411</f>
        <v>1350.5353487100001</v>
      </c>
      <c r="W411" s="97">
        <f>U411-V411</f>
        <v>29.464651289999892</v>
      </c>
      <c r="X411" s="256">
        <f>(U411-V411)/V411</f>
        <v>2.1817015984175344E-2</v>
      </c>
      <c r="Y411" s="101">
        <f>U411/J411</f>
        <v>17.037037037037038</v>
      </c>
      <c r="Z411" s="102">
        <v>1590</v>
      </c>
      <c r="AA411" s="95">
        <v>1180</v>
      </c>
      <c r="AB411" s="95">
        <v>85</v>
      </c>
      <c r="AC411" s="97">
        <f>AA411+AB411</f>
        <v>1265</v>
      </c>
      <c r="AD411" s="98">
        <f>AC411/Z411</f>
        <v>0.79559748427672961</v>
      </c>
      <c r="AE411" s="103">
        <f>AD411/0.696754</f>
        <v>1.1418628156806128</v>
      </c>
      <c r="AF411" s="95">
        <v>280</v>
      </c>
      <c r="AG411" s="98">
        <f>AF411/Z411</f>
        <v>0.1761006289308176</v>
      </c>
      <c r="AH411" s="104">
        <f>AG411/0.22283</f>
        <v>0.79029138325547543</v>
      </c>
      <c r="AI411" s="95">
        <v>10</v>
      </c>
      <c r="AJ411" s="95">
        <v>15</v>
      </c>
      <c r="AK411" s="97">
        <f>AI411+AJ411</f>
        <v>25</v>
      </c>
      <c r="AL411" s="98">
        <f>AK411/Z411</f>
        <v>1.5723270440251572E-2</v>
      </c>
      <c r="AM411" s="104">
        <f>AL411/0.072266</f>
        <v>0.21757493759515642</v>
      </c>
      <c r="AN411" s="95">
        <v>30</v>
      </c>
      <c r="AO411" s="87" t="s">
        <v>7</v>
      </c>
      <c r="AP411" s="133" t="s">
        <v>7</v>
      </c>
      <c r="AQ411" s="188" t="s">
        <v>43</v>
      </c>
      <c r="AR411" s="281" t="s">
        <v>214</v>
      </c>
    </row>
    <row r="412" spans="1:45" x14ac:dyDescent="0.2">
      <c r="A412" s="172"/>
      <c r="B412" s="179">
        <v>4620413.0199999996</v>
      </c>
      <c r="C412" s="88">
        <v>4620413</v>
      </c>
      <c r="D412" s="251">
        <v>0.51593715100000004</v>
      </c>
      <c r="E412" s="100">
        <v>7655</v>
      </c>
      <c r="F412" s="100">
        <v>2938</v>
      </c>
      <c r="G412" s="186">
        <v>2790</v>
      </c>
      <c r="H412" s="92"/>
      <c r="I412" s="93">
        <v>0.81</v>
      </c>
      <c r="J412" s="94">
        <f>I412*100</f>
        <v>81</v>
      </c>
      <c r="K412" s="95">
        <v>3812</v>
      </c>
      <c r="L412" s="95">
        <v>3839</v>
      </c>
      <c r="M412" s="96">
        <f>D412*E412</f>
        <v>3949.4988909050003</v>
      </c>
      <c r="N412" s="97">
        <f>K412-M412</f>
        <v>-137.49889090500028</v>
      </c>
      <c r="O412" s="256">
        <f>(K412-M412)/M412</f>
        <v>-3.4814262442669879E-2</v>
      </c>
      <c r="P412" s="244">
        <v>4726.6000000000004</v>
      </c>
      <c r="Q412" s="99">
        <v>1582</v>
      </c>
      <c r="R412" s="100">
        <f>D412*F412</f>
        <v>1515.8233496380001</v>
      </c>
      <c r="S412" s="97">
        <f>Q412-R412</f>
        <v>66.176650361999918</v>
      </c>
      <c r="T412" s="257">
        <f>S412/R412</f>
        <v>4.3657231152827825E-2</v>
      </c>
      <c r="U412" s="95">
        <v>1450</v>
      </c>
      <c r="V412" s="96">
        <f>D412*G412</f>
        <v>1439.4646512900001</v>
      </c>
      <c r="W412" s="97">
        <f>U412-V412</f>
        <v>10.53534870999988</v>
      </c>
      <c r="X412" s="256">
        <f>(U412-V412)/V412</f>
        <v>7.3189353420790521E-3</v>
      </c>
      <c r="Y412" s="101">
        <f>U412/J412</f>
        <v>17.901234567901234</v>
      </c>
      <c r="Z412" s="102">
        <v>1495</v>
      </c>
      <c r="AA412" s="95">
        <v>890</v>
      </c>
      <c r="AB412" s="95">
        <v>30</v>
      </c>
      <c r="AC412" s="97">
        <f>AA412+AB412</f>
        <v>920</v>
      </c>
      <c r="AD412" s="98">
        <f>AC412/Z412</f>
        <v>0.61538461538461542</v>
      </c>
      <c r="AE412" s="103">
        <f>AD412/0.696754</f>
        <v>0.88321648011294585</v>
      </c>
      <c r="AF412" s="95">
        <v>465</v>
      </c>
      <c r="AG412" s="98">
        <f>AF412/Z412</f>
        <v>0.31103678929765888</v>
      </c>
      <c r="AH412" s="104">
        <f>AG412/0.22283</f>
        <v>1.3958479078116002</v>
      </c>
      <c r="AI412" s="95">
        <v>95</v>
      </c>
      <c r="AJ412" s="95">
        <v>0</v>
      </c>
      <c r="AK412" s="97">
        <f>AI412+AJ412</f>
        <v>95</v>
      </c>
      <c r="AL412" s="98">
        <f>AK412/Z412</f>
        <v>6.354515050167224E-2</v>
      </c>
      <c r="AM412" s="104">
        <f>AL412/0.072266</f>
        <v>0.87932292505012377</v>
      </c>
      <c r="AN412" s="95">
        <v>10</v>
      </c>
      <c r="AO412" s="87" t="s">
        <v>7</v>
      </c>
      <c r="AP412" s="133" t="s">
        <v>7</v>
      </c>
      <c r="AQ412" s="188" t="s">
        <v>43</v>
      </c>
      <c r="AR412" s="281" t="s">
        <v>214</v>
      </c>
    </row>
    <row r="413" spans="1:45" x14ac:dyDescent="0.2">
      <c r="A413" s="172"/>
      <c r="B413" s="179">
        <v>4620415.03</v>
      </c>
      <c r="C413" s="88"/>
      <c r="D413" s="89"/>
      <c r="E413" s="90"/>
      <c r="F413" s="90"/>
      <c r="G413" s="91"/>
      <c r="H413" s="92">
        <v>244620415.03</v>
      </c>
      <c r="I413" s="93">
        <v>0.26</v>
      </c>
      <c r="J413" s="94">
        <f>I413*100</f>
        <v>26</v>
      </c>
      <c r="K413" s="95">
        <v>4193</v>
      </c>
      <c r="L413" s="95">
        <v>4145</v>
      </c>
      <c r="M413" s="96">
        <v>4088</v>
      </c>
      <c r="N413" s="97">
        <f>K413-M413</f>
        <v>105</v>
      </c>
      <c r="O413" s="256">
        <f>(K413-M413)/M413</f>
        <v>2.5684931506849314E-2</v>
      </c>
      <c r="P413" s="244">
        <v>16417.400000000001</v>
      </c>
      <c r="Q413" s="99">
        <v>2028</v>
      </c>
      <c r="R413" s="100">
        <v>1999</v>
      </c>
      <c r="S413" s="97">
        <f>Q413-R413</f>
        <v>29</v>
      </c>
      <c r="T413" s="257">
        <f>S413/R413</f>
        <v>1.4507253626813406E-2</v>
      </c>
      <c r="U413" s="95">
        <v>1913</v>
      </c>
      <c r="V413" s="96">
        <v>1911</v>
      </c>
      <c r="W413" s="97">
        <f>U413-V413</f>
        <v>2</v>
      </c>
      <c r="X413" s="256">
        <f>(U413-V413)/V413</f>
        <v>1.0465724751439038E-3</v>
      </c>
      <c r="Y413" s="101">
        <f>U413/J413</f>
        <v>73.57692307692308</v>
      </c>
      <c r="Z413" s="102">
        <v>1660</v>
      </c>
      <c r="AA413" s="95">
        <v>960</v>
      </c>
      <c r="AB413" s="95">
        <v>70</v>
      </c>
      <c r="AC413" s="97">
        <f>AA413+AB413</f>
        <v>1030</v>
      </c>
      <c r="AD413" s="98">
        <f>AC413/Z413</f>
        <v>0.62048192771084343</v>
      </c>
      <c r="AE413" s="103">
        <f>AD413/0.696754</f>
        <v>0.89053227927050782</v>
      </c>
      <c r="AF413" s="95">
        <v>500</v>
      </c>
      <c r="AG413" s="98">
        <f>AF413/Z413</f>
        <v>0.30120481927710846</v>
      </c>
      <c r="AH413" s="104">
        <f>AG413/0.22283</f>
        <v>1.3517247196387761</v>
      </c>
      <c r="AI413" s="95">
        <v>110</v>
      </c>
      <c r="AJ413" s="95">
        <v>10</v>
      </c>
      <c r="AK413" s="97">
        <f>AI413+AJ413</f>
        <v>120</v>
      </c>
      <c r="AL413" s="98">
        <f>AK413/Z413</f>
        <v>7.2289156626506021E-2</v>
      </c>
      <c r="AM413" s="104">
        <f>AL413/0.072266</f>
        <v>1.0003204359796589</v>
      </c>
      <c r="AN413" s="95">
        <v>15</v>
      </c>
      <c r="AO413" s="87" t="s">
        <v>7</v>
      </c>
      <c r="AP413" s="133" t="s">
        <v>7</v>
      </c>
      <c r="AR413" s="281" t="s">
        <v>214</v>
      </c>
    </row>
    <row r="414" spans="1:45" x14ac:dyDescent="0.2">
      <c r="A414" s="173"/>
      <c r="B414" s="180">
        <v>4620415.04</v>
      </c>
      <c r="C414" s="108"/>
      <c r="D414" s="109"/>
      <c r="E414" s="110"/>
      <c r="F414" s="110"/>
      <c r="G414" s="111"/>
      <c r="H414" s="112">
        <v>244620415.03999999</v>
      </c>
      <c r="I414" s="113">
        <v>0.48</v>
      </c>
      <c r="J414" s="114">
        <f>I414*100</f>
        <v>48</v>
      </c>
      <c r="K414" s="115">
        <v>4748</v>
      </c>
      <c r="L414" s="115">
        <v>4788</v>
      </c>
      <c r="M414" s="116">
        <v>4948</v>
      </c>
      <c r="N414" s="117">
        <f>K414-M414</f>
        <v>-200</v>
      </c>
      <c r="O414" s="277">
        <f>(K414-M414)/M414</f>
        <v>-4.042037186742118E-2</v>
      </c>
      <c r="P414" s="246">
        <v>9951.7999999999993</v>
      </c>
      <c r="Q414" s="120">
        <v>2153</v>
      </c>
      <c r="R414" s="121">
        <v>2341</v>
      </c>
      <c r="S414" s="117">
        <f>Q414-R414</f>
        <v>-188</v>
      </c>
      <c r="T414" s="278">
        <f>S414/R414</f>
        <v>-8.0307560871422476E-2</v>
      </c>
      <c r="U414" s="115">
        <v>1980</v>
      </c>
      <c r="V414" s="116">
        <v>2148</v>
      </c>
      <c r="W414" s="117">
        <f>U414-V414</f>
        <v>-168</v>
      </c>
      <c r="X414" s="277">
        <f>(U414-V414)/V414</f>
        <v>-7.8212290502793297E-2</v>
      </c>
      <c r="Y414" s="122">
        <f>U414/J414</f>
        <v>41.25</v>
      </c>
      <c r="Z414" s="123">
        <v>1945</v>
      </c>
      <c r="AA414" s="115">
        <v>1060</v>
      </c>
      <c r="AB414" s="115">
        <v>120</v>
      </c>
      <c r="AC414" s="117">
        <f>AA414+AB414</f>
        <v>1180</v>
      </c>
      <c r="AD414" s="118">
        <f>AC414/Z414</f>
        <v>0.60668380462724936</v>
      </c>
      <c r="AE414" s="124">
        <f>AD414/0.696754</f>
        <v>0.87072884350466506</v>
      </c>
      <c r="AF414" s="115">
        <v>675</v>
      </c>
      <c r="AG414" s="118">
        <f>AF414/Z414</f>
        <v>0.34704370179948585</v>
      </c>
      <c r="AH414" s="125">
        <f>AG414/0.22283</f>
        <v>1.5574370677174789</v>
      </c>
      <c r="AI414" s="115">
        <v>60</v>
      </c>
      <c r="AJ414" s="115">
        <v>0</v>
      </c>
      <c r="AK414" s="117">
        <f>AI414+AJ414</f>
        <v>60</v>
      </c>
      <c r="AL414" s="118">
        <f>AK414/Z414</f>
        <v>3.0848329048843187E-2</v>
      </c>
      <c r="AM414" s="125">
        <f>AL414/0.072266</f>
        <v>0.42687195982679527</v>
      </c>
      <c r="AN414" s="115">
        <v>15</v>
      </c>
      <c r="AO414" s="106" t="s">
        <v>6</v>
      </c>
      <c r="AP414" s="133" t="s">
        <v>7</v>
      </c>
      <c r="AR414" s="281" t="s">
        <v>214</v>
      </c>
      <c r="AS414" s="267"/>
    </row>
    <row r="415" spans="1:45" x14ac:dyDescent="0.2">
      <c r="A415" s="172" t="s">
        <v>232</v>
      </c>
      <c r="B415" s="179">
        <v>4620415.05</v>
      </c>
      <c r="C415" s="88">
        <v>4620415.01</v>
      </c>
      <c r="D415" s="251">
        <v>0.46037391599999999</v>
      </c>
      <c r="E415" s="100">
        <v>7723</v>
      </c>
      <c r="F415" s="100">
        <v>3310</v>
      </c>
      <c r="G415" s="186">
        <v>3078</v>
      </c>
      <c r="H415" s="92"/>
      <c r="I415" s="93">
        <v>10.89</v>
      </c>
      <c r="J415" s="94">
        <f>I415*100</f>
        <v>1089</v>
      </c>
      <c r="K415" s="95">
        <v>7819</v>
      </c>
      <c r="L415" s="95">
        <v>6534</v>
      </c>
      <c r="M415" s="96">
        <f>D415*E415</f>
        <v>3555.4677532679998</v>
      </c>
      <c r="N415" s="97">
        <f>K415-M415</f>
        <v>4263.5322467320002</v>
      </c>
      <c r="O415" s="256">
        <f>(K415-M415)/M415</f>
        <v>1.1991480566272004</v>
      </c>
      <c r="P415" s="244">
        <v>717.8</v>
      </c>
      <c r="Q415" s="99">
        <v>2902</v>
      </c>
      <c r="R415" s="100">
        <f>D415*F415</f>
        <v>1523.8376619599999</v>
      </c>
      <c r="S415" s="97">
        <f>Q415-R415</f>
        <v>1378.1623380400001</v>
      </c>
      <c r="T415" s="257">
        <f>S415/R415</f>
        <v>0.90440233395161773</v>
      </c>
      <c r="U415" s="95">
        <v>2836</v>
      </c>
      <c r="V415" s="96">
        <f>D415*G415</f>
        <v>1417.0309134480001</v>
      </c>
      <c r="W415" s="97">
        <f>U415-V415</f>
        <v>1418.9690865519999</v>
      </c>
      <c r="X415" s="256">
        <f>(U415-V415)/V415</f>
        <v>1.0013677705162294</v>
      </c>
      <c r="Y415" s="101">
        <f>U415/J415</f>
        <v>2.6042240587695131</v>
      </c>
      <c r="Z415" s="102">
        <v>3795</v>
      </c>
      <c r="AA415" s="95">
        <v>2890</v>
      </c>
      <c r="AB415" s="95">
        <v>130</v>
      </c>
      <c r="AC415" s="97">
        <f>AA415+AB415</f>
        <v>3020</v>
      </c>
      <c r="AD415" s="98">
        <f>AC415/Z415</f>
        <v>0.79578392621870886</v>
      </c>
      <c r="AE415" s="103">
        <f>AD415/0.696754</f>
        <v>1.1421304021486907</v>
      </c>
      <c r="AF415" s="95">
        <v>655</v>
      </c>
      <c r="AG415" s="98">
        <f>AF415/Z415</f>
        <v>0.17259552042160739</v>
      </c>
      <c r="AH415" s="104">
        <f>AG415/0.22283</f>
        <v>0.77456141642331544</v>
      </c>
      <c r="AI415" s="95">
        <v>45</v>
      </c>
      <c r="AJ415" s="95">
        <v>30</v>
      </c>
      <c r="AK415" s="97">
        <f>AI415+AJ415</f>
        <v>75</v>
      </c>
      <c r="AL415" s="98">
        <f>AK415/Z415</f>
        <v>1.9762845849802372E-2</v>
      </c>
      <c r="AM415" s="104">
        <f>AL415/0.072266</f>
        <v>0.2734736369773112</v>
      </c>
      <c r="AN415" s="95">
        <v>45</v>
      </c>
      <c r="AO415" s="87" t="s">
        <v>7</v>
      </c>
      <c r="AP415" s="133" t="s">
        <v>7</v>
      </c>
      <c r="AQ415" s="188" t="s">
        <v>43</v>
      </c>
      <c r="AR415" s="281" t="s">
        <v>214</v>
      </c>
    </row>
    <row r="416" spans="1:45" x14ac:dyDescent="0.2">
      <c r="A416" s="172"/>
      <c r="B416" s="179">
        <v>4620415.0599999996</v>
      </c>
      <c r="C416" s="88">
        <v>4620415.01</v>
      </c>
      <c r="D416" s="251">
        <v>0.53961257600000001</v>
      </c>
      <c r="E416" s="100">
        <v>7723</v>
      </c>
      <c r="F416" s="100">
        <v>3310</v>
      </c>
      <c r="G416" s="186">
        <v>3078</v>
      </c>
      <c r="H416" s="92"/>
      <c r="I416" s="93">
        <v>17.97</v>
      </c>
      <c r="J416" s="94">
        <f>I416*100</f>
        <v>1797</v>
      </c>
      <c r="K416" s="95">
        <v>7683</v>
      </c>
      <c r="L416" s="95">
        <v>5843</v>
      </c>
      <c r="M416" s="96">
        <f>D416*E416</f>
        <v>4167.4279244480003</v>
      </c>
      <c r="N416" s="97">
        <f>K416-M416</f>
        <v>3515.5720755519997</v>
      </c>
      <c r="O416" s="256">
        <f>(K416-M416)/M416</f>
        <v>0.84358317391119786</v>
      </c>
      <c r="P416" s="244">
        <v>427.7</v>
      </c>
      <c r="Q416" s="99">
        <v>3154</v>
      </c>
      <c r="R416" s="100">
        <f>D416*F416</f>
        <v>1786.11762656</v>
      </c>
      <c r="S416" s="97">
        <f>Q416-R416</f>
        <v>1367.88237344</v>
      </c>
      <c r="T416" s="257">
        <f>S416/R416</f>
        <v>0.76584114791728108</v>
      </c>
      <c r="U416" s="95">
        <v>2931</v>
      </c>
      <c r="V416" s="96">
        <f>D416*G416</f>
        <v>1660.927508928</v>
      </c>
      <c r="W416" s="97">
        <f>U416-V416</f>
        <v>1270.072491072</v>
      </c>
      <c r="X416" s="256">
        <f>(U416-V416)/V416</f>
        <v>0.76467665460711975</v>
      </c>
      <c r="Y416" s="101">
        <f>U416/J416</f>
        <v>1.6310517529215358</v>
      </c>
      <c r="Z416" s="102">
        <v>3830</v>
      </c>
      <c r="AA416" s="95">
        <v>2845</v>
      </c>
      <c r="AB416" s="95">
        <v>95</v>
      </c>
      <c r="AC416" s="97">
        <f>AA416+AB416</f>
        <v>2940</v>
      </c>
      <c r="AD416" s="98">
        <f>AC416/Z416</f>
        <v>0.76762402088772841</v>
      </c>
      <c r="AE416" s="103">
        <f>AD416/0.696754</f>
        <v>1.1017145518902345</v>
      </c>
      <c r="AF416" s="95">
        <v>790</v>
      </c>
      <c r="AG416" s="98">
        <f>AF416/Z416</f>
        <v>0.20626631853785901</v>
      </c>
      <c r="AH416" s="104">
        <f>AG416/0.22283</f>
        <v>0.92566673490041296</v>
      </c>
      <c r="AI416" s="95">
        <v>55</v>
      </c>
      <c r="AJ416" s="95">
        <v>30</v>
      </c>
      <c r="AK416" s="97">
        <f>AI416+AJ416</f>
        <v>85</v>
      </c>
      <c r="AL416" s="98">
        <f>AK416/Z416</f>
        <v>2.2193211488250653E-2</v>
      </c>
      <c r="AM416" s="104">
        <f>AL416/0.072266</f>
        <v>0.3071044680520667</v>
      </c>
      <c r="AN416" s="95">
        <v>20</v>
      </c>
      <c r="AO416" s="87" t="s">
        <v>7</v>
      </c>
      <c r="AP416" s="133" t="s">
        <v>7</v>
      </c>
      <c r="AQ416" s="188" t="s">
        <v>43</v>
      </c>
      <c r="AR416" s="281" t="s">
        <v>214</v>
      </c>
    </row>
    <row r="417" spans="1:45" x14ac:dyDescent="0.2">
      <c r="A417" s="172"/>
      <c r="B417" s="179">
        <v>4620416.01</v>
      </c>
      <c r="C417" s="88"/>
      <c r="D417" s="89"/>
      <c r="E417" s="90"/>
      <c r="F417" s="90"/>
      <c r="G417" s="91"/>
      <c r="H417" s="92">
        <v>244620416.00999999</v>
      </c>
      <c r="I417" s="93">
        <v>0.85</v>
      </c>
      <c r="J417" s="94">
        <f>I417*100</f>
        <v>85</v>
      </c>
      <c r="K417" s="95">
        <v>4050</v>
      </c>
      <c r="L417" s="95">
        <v>4077</v>
      </c>
      <c r="M417" s="96">
        <v>4249</v>
      </c>
      <c r="N417" s="97">
        <f>K417-M417</f>
        <v>-199</v>
      </c>
      <c r="O417" s="256">
        <f>(K417-M417)/M417</f>
        <v>-4.6834549305718995E-2</v>
      </c>
      <c r="P417" s="244">
        <v>4747.8999999999996</v>
      </c>
      <c r="Q417" s="99">
        <v>1446</v>
      </c>
      <c r="R417" s="100">
        <v>1436</v>
      </c>
      <c r="S417" s="97">
        <f>Q417-R417</f>
        <v>10</v>
      </c>
      <c r="T417" s="257">
        <f>S417/R417</f>
        <v>6.9637883008356544E-3</v>
      </c>
      <c r="U417" s="95">
        <v>1414</v>
      </c>
      <c r="V417" s="96">
        <v>1414</v>
      </c>
      <c r="W417" s="97">
        <f>U417-V417</f>
        <v>0</v>
      </c>
      <c r="X417" s="256">
        <f>(U417-V417)/V417</f>
        <v>0</v>
      </c>
      <c r="Y417" s="101">
        <f>U417/J417</f>
        <v>16.63529411764706</v>
      </c>
      <c r="Z417" s="102">
        <v>1615</v>
      </c>
      <c r="AA417" s="95">
        <v>1020</v>
      </c>
      <c r="AB417" s="95">
        <v>55</v>
      </c>
      <c r="AC417" s="97">
        <f>AA417+AB417</f>
        <v>1075</v>
      </c>
      <c r="AD417" s="98">
        <f>AC417/Z417</f>
        <v>0.66563467492260064</v>
      </c>
      <c r="AE417" s="103">
        <f>AD417/0.696754</f>
        <v>0.95533671126767938</v>
      </c>
      <c r="AF417" s="95">
        <v>455</v>
      </c>
      <c r="AG417" s="98">
        <f>AF417/Z417</f>
        <v>0.28173374613003094</v>
      </c>
      <c r="AH417" s="104">
        <f>AG417/0.22283</f>
        <v>1.2643438770813218</v>
      </c>
      <c r="AI417" s="95">
        <v>40</v>
      </c>
      <c r="AJ417" s="95">
        <v>20</v>
      </c>
      <c r="AK417" s="97">
        <f>AI417+AJ417</f>
        <v>60</v>
      </c>
      <c r="AL417" s="98">
        <f>AK417/Z417</f>
        <v>3.7151702786377708E-2</v>
      </c>
      <c r="AM417" s="104">
        <f>AL417/0.072266</f>
        <v>0.51409657081307547</v>
      </c>
      <c r="AN417" s="95">
        <v>25</v>
      </c>
      <c r="AO417" s="87" t="s">
        <v>7</v>
      </c>
      <c r="AP417" s="133" t="s">
        <v>7</v>
      </c>
      <c r="AR417" s="281" t="s">
        <v>214</v>
      </c>
    </row>
    <row r="418" spans="1:45" x14ac:dyDescent="0.2">
      <c r="A418" s="172"/>
      <c r="B418" s="179">
        <v>4620416.0199999996</v>
      </c>
      <c r="C418" s="88"/>
      <c r="D418" s="89"/>
      <c r="E418" s="90"/>
      <c r="F418" s="90"/>
      <c r="G418" s="91"/>
      <c r="H418" s="92">
        <v>244620416.02000001</v>
      </c>
      <c r="I418" s="93">
        <v>1.04</v>
      </c>
      <c r="J418" s="94">
        <f>I418*100</f>
        <v>104</v>
      </c>
      <c r="K418" s="95">
        <v>3067</v>
      </c>
      <c r="L418" s="95">
        <v>3108</v>
      </c>
      <c r="M418" s="96">
        <v>3013</v>
      </c>
      <c r="N418" s="97">
        <f>K418-M418</f>
        <v>54</v>
      </c>
      <c r="O418" s="256">
        <f>(K418-M418)/M418</f>
        <v>1.7922336541652838E-2</v>
      </c>
      <c r="P418" s="244">
        <v>2949.9</v>
      </c>
      <c r="Q418" s="99">
        <v>1177</v>
      </c>
      <c r="R418" s="100">
        <v>1169</v>
      </c>
      <c r="S418" s="97">
        <f>Q418-R418</f>
        <v>8</v>
      </c>
      <c r="T418" s="257">
        <f>S418/R418</f>
        <v>6.8434559452523521E-3</v>
      </c>
      <c r="U418" s="95">
        <v>1073</v>
      </c>
      <c r="V418" s="96">
        <v>1131</v>
      </c>
      <c r="W418" s="97">
        <f>U418-V418</f>
        <v>-58</v>
      </c>
      <c r="X418" s="256">
        <f>(U418-V418)/V418</f>
        <v>-5.128205128205128E-2</v>
      </c>
      <c r="Y418" s="101">
        <f>U418/J418</f>
        <v>10.317307692307692</v>
      </c>
      <c r="Z418" s="102">
        <v>1280</v>
      </c>
      <c r="AA418" s="95">
        <v>810</v>
      </c>
      <c r="AB418" s="95">
        <v>45</v>
      </c>
      <c r="AC418" s="97">
        <f>AA418+AB418</f>
        <v>855</v>
      </c>
      <c r="AD418" s="98">
        <f>AC418/Z418</f>
        <v>0.66796875</v>
      </c>
      <c r="AE418" s="103">
        <f>AD418/0.696754</f>
        <v>0.95868663832572187</v>
      </c>
      <c r="AF418" s="95">
        <v>370</v>
      </c>
      <c r="AG418" s="98">
        <f>AF418/Z418</f>
        <v>0.2890625</v>
      </c>
      <c r="AH418" s="104">
        <f>AG418/0.22283</f>
        <v>1.2972333168783377</v>
      </c>
      <c r="AI418" s="95">
        <v>35</v>
      </c>
      <c r="AJ418" s="95">
        <v>20</v>
      </c>
      <c r="AK418" s="97">
        <f>AI418+AJ418</f>
        <v>55</v>
      </c>
      <c r="AL418" s="98">
        <f>AK418/Z418</f>
        <v>4.296875E-2</v>
      </c>
      <c r="AM418" s="104">
        <f>AL418/0.072266</f>
        <v>0.5945915091467634</v>
      </c>
      <c r="AN418" s="95">
        <v>0</v>
      </c>
      <c r="AO418" s="87" t="s">
        <v>7</v>
      </c>
      <c r="AP418" s="133" t="s">
        <v>7</v>
      </c>
      <c r="AR418" s="281" t="s">
        <v>214</v>
      </c>
    </row>
    <row r="419" spans="1:45" x14ac:dyDescent="0.2">
      <c r="A419" s="176"/>
      <c r="B419" s="183">
        <v>4620417.01</v>
      </c>
      <c r="C419" s="134"/>
      <c r="D419" s="135"/>
      <c r="E419" s="136"/>
      <c r="F419" s="136"/>
      <c r="G419" s="137"/>
      <c r="H419" s="112">
        <v>244620417.00999999</v>
      </c>
      <c r="I419" s="138">
        <v>0.67</v>
      </c>
      <c r="J419" s="114">
        <f>I419*100</f>
        <v>67</v>
      </c>
      <c r="K419" s="139">
        <v>4804</v>
      </c>
      <c r="L419" s="139">
        <v>4250</v>
      </c>
      <c r="M419" s="116">
        <v>3933</v>
      </c>
      <c r="N419" s="117">
        <f>K419-M419</f>
        <v>871</v>
      </c>
      <c r="O419" s="277">
        <f>(K419-M419)/M419</f>
        <v>0.22145944571573861</v>
      </c>
      <c r="P419" s="248">
        <v>7190.5</v>
      </c>
      <c r="Q419" s="140">
        <v>1874</v>
      </c>
      <c r="R419" s="121">
        <v>1486</v>
      </c>
      <c r="S419" s="117">
        <f>Q419-R419</f>
        <v>388</v>
      </c>
      <c r="T419" s="278">
        <f>S419/R419</f>
        <v>0.2611036339165545</v>
      </c>
      <c r="U419" s="139">
        <v>1779</v>
      </c>
      <c r="V419" s="116">
        <v>1444</v>
      </c>
      <c r="W419" s="117">
        <f>U419-V419</f>
        <v>335</v>
      </c>
      <c r="X419" s="277">
        <f>(U419-V419)/V419</f>
        <v>0.23199445983379502</v>
      </c>
      <c r="Y419" s="122">
        <f>U419/J419</f>
        <v>26.552238805970148</v>
      </c>
      <c r="Z419" s="141">
        <v>1875</v>
      </c>
      <c r="AA419" s="139">
        <v>1050</v>
      </c>
      <c r="AB419" s="139">
        <v>60</v>
      </c>
      <c r="AC419" s="117">
        <f>AA419+AB419</f>
        <v>1110</v>
      </c>
      <c r="AD419" s="118">
        <f>AC419/Z419</f>
        <v>0.59199999999999997</v>
      </c>
      <c r="AE419" s="124">
        <f>AD419/0.696754</f>
        <v>0.84965425386865379</v>
      </c>
      <c r="AF419" s="139">
        <v>635</v>
      </c>
      <c r="AG419" s="118">
        <f>AF419/Z419</f>
        <v>0.33866666666666667</v>
      </c>
      <c r="AH419" s="125">
        <f>AG419/0.22283</f>
        <v>1.519843228769316</v>
      </c>
      <c r="AI419" s="139">
        <v>90</v>
      </c>
      <c r="AJ419" s="139">
        <v>20</v>
      </c>
      <c r="AK419" s="117">
        <f>AI419+AJ419</f>
        <v>110</v>
      </c>
      <c r="AL419" s="118">
        <f>AK419/Z419</f>
        <v>5.8666666666666666E-2</v>
      </c>
      <c r="AM419" s="125">
        <f>AL419/0.072266</f>
        <v>0.81181560715504753</v>
      </c>
      <c r="AN419" s="139">
        <v>20</v>
      </c>
      <c r="AO419" s="106" t="s">
        <v>6</v>
      </c>
      <c r="AP419" s="78" t="s">
        <v>5</v>
      </c>
      <c r="AR419" s="281" t="s">
        <v>214</v>
      </c>
    </row>
    <row r="420" spans="1:45" x14ac:dyDescent="0.2">
      <c r="A420" s="173"/>
      <c r="B420" s="180">
        <v>4620417.0199999996</v>
      </c>
      <c r="C420" s="108"/>
      <c r="D420" s="109"/>
      <c r="E420" s="110"/>
      <c r="F420" s="110"/>
      <c r="G420" s="111"/>
      <c r="H420" s="112">
        <v>244620417.02000001</v>
      </c>
      <c r="I420" s="113">
        <v>0.36</v>
      </c>
      <c r="J420" s="114">
        <f>I420*100</f>
        <v>36</v>
      </c>
      <c r="K420" s="115">
        <v>2857</v>
      </c>
      <c r="L420" s="115">
        <v>3044</v>
      </c>
      <c r="M420" s="116">
        <v>3123</v>
      </c>
      <c r="N420" s="117">
        <f>K420-M420</f>
        <v>-266</v>
      </c>
      <c r="O420" s="277">
        <f>(K420-M420)/M420</f>
        <v>-8.5174511687479984E-2</v>
      </c>
      <c r="P420" s="246">
        <v>7909.7</v>
      </c>
      <c r="Q420" s="120">
        <v>954</v>
      </c>
      <c r="R420" s="121">
        <v>961</v>
      </c>
      <c r="S420" s="117">
        <f>Q420-R420</f>
        <v>-7</v>
      </c>
      <c r="T420" s="278">
        <f>S420/R420</f>
        <v>-7.2840790842872011E-3</v>
      </c>
      <c r="U420" s="115">
        <v>873</v>
      </c>
      <c r="V420" s="116">
        <v>930</v>
      </c>
      <c r="W420" s="117">
        <f>U420-V420</f>
        <v>-57</v>
      </c>
      <c r="X420" s="277">
        <f>(U420-V420)/V420</f>
        <v>-6.1290322580645158E-2</v>
      </c>
      <c r="Y420" s="122">
        <f>U420/J420</f>
        <v>24.25</v>
      </c>
      <c r="Z420" s="123">
        <v>1005</v>
      </c>
      <c r="AA420" s="115">
        <v>430</v>
      </c>
      <c r="AB420" s="115">
        <v>45</v>
      </c>
      <c r="AC420" s="117">
        <f>AA420+AB420</f>
        <v>475</v>
      </c>
      <c r="AD420" s="118">
        <f>AC420/Z420</f>
        <v>0.47263681592039802</v>
      </c>
      <c r="AE420" s="124">
        <f>AD420/0.696754</f>
        <v>0.67834101550963188</v>
      </c>
      <c r="AF420" s="115">
        <v>470</v>
      </c>
      <c r="AG420" s="118">
        <f>AF420/Z420</f>
        <v>0.46766169154228854</v>
      </c>
      <c r="AH420" s="125">
        <f>AG420/0.22283</f>
        <v>2.0987375647008415</v>
      </c>
      <c r="AI420" s="115">
        <v>40</v>
      </c>
      <c r="AJ420" s="115">
        <v>10</v>
      </c>
      <c r="AK420" s="117">
        <f>AI420+AJ420</f>
        <v>50</v>
      </c>
      <c r="AL420" s="118">
        <f>AK420/Z420</f>
        <v>4.975124378109453E-2</v>
      </c>
      <c r="AM420" s="125">
        <f>AL420/0.072266</f>
        <v>0.68844607119661438</v>
      </c>
      <c r="AN420" s="115">
        <v>0</v>
      </c>
      <c r="AO420" s="106" t="s">
        <v>6</v>
      </c>
      <c r="AP420" s="119" t="s">
        <v>6</v>
      </c>
      <c r="AR420" s="281" t="s">
        <v>214</v>
      </c>
    </row>
    <row r="421" spans="1:45" x14ac:dyDescent="0.2">
      <c r="A421" s="174"/>
      <c r="B421" s="181">
        <v>4620418</v>
      </c>
      <c r="C421" s="68"/>
      <c r="D421" s="69"/>
      <c r="E421" s="70"/>
      <c r="F421" s="70"/>
      <c r="G421" s="71"/>
      <c r="H421" s="84">
        <v>244620418</v>
      </c>
      <c r="I421" s="73">
        <v>1.3</v>
      </c>
      <c r="J421" s="74">
        <f>I421*100</f>
        <v>130</v>
      </c>
      <c r="K421" s="75">
        <v>5907</v>
      </c>
      <c r="L421" s="75">
        <v>5549</v>
      </c>
      <c r="M421" s="85">
        <v>5233</v>
      </c>
      <c r="N421" s="76">
        <f>K421-M421</f>
        <v>674</v>
      </c>
      <c r="O421" s="273">
        <f>(K421-M421)/M421</f>
        <v>0.12879801261226831</v>
      </c>
      <c r="P421" s="245">
        <v>4534.8</v>
      </c>
      <c r="Q421" s="79">
        <v>2693</v>
      </c>
      <c r="R421" s="86">
        <v>2364</v>
      </c>
      <c r="S421" s="76">
        <f>Q421-R421</f>
        <v>329</v>
      </c>
      <c r="T421" s="274">
        <f>S421/R421</f>
        <v>0.13917089678510999</v>
      </c>
      <c r="U421" s="75">
        <v>2545</v>
      </c>
      <c r="V421" s="85">
        <v>2269</v>
      </c>
      <c r="W421" s="76">
        <f>U421-V421</f>
        <v>276</v>
      </c>
      <c r="X421" s="273">
        <f>(U421-V421)/V421</f>
        <v>0.12163948876156898</v>
      </c>
      <c r="Y421" s="80">
        <f>U421/J421</f>
        <v>19.576923076923077</v>
      </c>
      <c r="Z421" s="81">
        <v>2610</v>
      </c>
      <c r="AA421" s="75">
        <v>1025</v>
      </c>
      <c r="AB421" s="75">
        <v>40</v>
      </c>
      <c r="AC421" s="76">
        <f>AA421+AB421</f>
        <v>1065</v>
      </c>
      <c r="AD421" s="77">
        <f>AC421/Z421</f>
        <v>0.40804597701149425</v>
      </c>
      <c r="AE421" s="82">
        <f>AD421/0.696754</f>
        <v>0.58563851375305243</v>
      </c>
      <c r="AF421" s="75">
        <v>1240</v>
      </c>
      <c r="AG421" s="77">
        <f>AF421/Z421</f>
        <v>0.47509578544061304</v>
      </c>
      <c r="AH421" s="83">
        <f>AG421/0.22283</f>
        <v>2.1320997416892387</v>
      </c>
      <c r="AI421" s="75">
        <v>235</v>
      </c>
      <c r="AJ421" s="75">
        <v>50</v>
      </c>
      <c r="AK421" s="76">
        <f>AI421+AJ421</f>
        <v>285</v>
      </c>
      <c r="AL421" s="77">
        <f>AK421/Z421</f>
        <v>0.10919540229885058</v>
      </c>
      <c r="AM421" s="83">
        <f>AL421/0.072266</f>
        <v>1.5110204286780864</v>
      </c>
      <c r="AN421" s="75">
        <v>15</v>
      </c>
      <c r="AO421" s="66" t="s">
        <v>5</v>
      </c>
      <c r="AP421" s="119" t="s">
        <v>6</v>
      </c>
      <c r="AR421" s="281" t="s">
        <v>214</v>
      </c>
    </row>
    <row r="422" spans="1:45" x14ac:dyDescent="0.2">
      <c r="A422" s="173"/>
      <c r="B422" s="180">
        <v>4620419</v>
      </c>
      <c r="C422" s="108"/>
      <c r="D422" s="109"/>
      <c r="E422" s="110"/>
      <c r="F422" s="110"/>
      <c r="G422" s="111"/>
      <c r="H422" s="112">
        <v>244620419</v>
      </c>
      <c r="I422" s="113">
        <v>0.38</v>
      </c>
      <c r="J422" s="114">
        <f>I422*100</f>
        <v>38</v>
      </c>
      <c r="K422" s="115">
        <v>4746</v>
      </c>
      <c r="L422" s="115">
        <v>5029</v>
      </c>
      <c r="M422" s="116">
        <v>4863</v>
      </c>
      <c r="N422" s="117">
        <f>K422-M422</f>
        <v>-117</v>
      </c>
      <c r="O422" s="277">
        <f>(K422-M422)/M422</f>
        <v>-2.4059222702035782E-2</v>
      </c>
      <c r="P422" s="246">
        <v>12529</v>
      </c>
      <c r="Q422" s="120">
        <v>1855</v>
      </c>
      <c r="R422" s="121">
        <v>1816</v>
      </c>
      <c r="S422" s="117">
        <f>Q422-R422</f>
        <v>39</v>
      </c>
      <c r="T422" s="278">
        <f>S422/R422</f>
        <v>2.1475770925110133E-2</v>
      </c>
      <c r="U422" s="115">
        <v>1652</v>
      </c>
      <c r="V422" s="116">
        <v>1748</v>
      </c>
      <c r="W422" s="117">
        <f>U422-V422</f>
        <v>-96</v>
      </c>
      <c r="X422" s="277">
        <f>(U422-V422)/V422</f>
        <v>-5.4919908466819219E-2</v>
      </c>
      <c r="Y422" s="122">
        <f>U422/J422</f>
        <v>43.473684210526315</v>
      </c>
      <c r="Z422" s="123">
        <v>1795</v>
      </c>
      <c r="AA422" s="115">
        <v>580</v>
      </c>
      <c r="AB422" s="115">
        <v>55</v>
      </c>
      <c r="AC422" s="117">
        <f>AA422+AB422</f>
        <v>635</v>
      </c>
      <c r="AD422" s="118">
        <f>AC422/Z422</f>
        <v>0.35376044568245124</v>
      </c>
      <c r="AE422" s="124">
        <f>AD422/0.696754</f>
        <v>0.5077264654131175</v>
      </c>
      <c r="AF422" s="115">
        <v>1025</v>
      </c>
      <c r="AG422" s="118">
        <f>AF422/Z422</f>
        <v>0.57103064066852371</v>
      </c>
      <c r="AH422" s="125">
        <f>AG422/0.22283</f>
        <v>2.5626290924405319</v>
      </c>
      <c r="AI422" s="115">
        <v>105</v>
      </c>
      <c r="AJ422" s="115">
        <v>20</v>
      </c>
      <c r="AK422" s="117">
        <f>AI422+AJ422</f>
        <v>125</v>
      </c>
      <c r="AL422" s="118">
        <f>AK422/Z422</f>
        <v>6.9637883008356549E-2</v>
      </c>
      <c r="AM422" s="125">
        <f>AL422/0.072266</f>
        <v>0.96363273196740584</v>
      </c>
      <c r="AN422" s="115">
        <v>15</v>
      </c>
      <c r="AO422" s="106" t="s">
        <v>6</v>
      </c>
      <c r="AP422" s="119" t="s">
        <v>6</v>
      </c>
      <c r="AR422" s="281" t="s">
        <v>214</v>
      </c>
    </row>
    <row r="423" spans="1:45" x14ac:dyDescent="0.2">
      <c r="A423" s="176"/>
      <c r="B423" s="183">
        <v>4620420</v>
      </c>
      <c r="C423" s="134"/>
      <c r="D423" s="135"/>
      <c r="E423" s="136"/>
      <c r="F423" s="136"/>
      <c r="G423" s="137"/>
      <c r="H423" s="112">
        <v>244620420</v>
      </c>
      <c r="I423" s="138">
        <v>0.83</v>
      </c>
      <c r="J423" s="114">
        <f>I423*100</f>
        <v>83</v>
      </c>
      <c r="K423" s="139">
        <v>5157</v>
      </c>
      <c r="L423" s="139">
        <v>5060</v>
      </c>
      <c r="M423" s="116">
        <v>5045</v>
      </c>
      <c r="N423" s="117">
        <f>K423-M423</f>
        <v>112</v>
      </c>
      <c r="O423" s="277">
        <f>(K423-M423)/M423</f>
        <v>2.2200198216055501E-2</v>
      </c>
      <c r="P423" s="248">
        <v>6189.4</v>
      </c>
      <c r="Q423" s="140">
        <v>1775</v>
      </c>
      <c r="R423" s="121">
        <v>2009</v>
      </c>
      <c r="S423" s="117">
        <f>Q423-R423</f>
        <v>-234</v>
      </c>
      <c r="T423" s="278">
        <f>S423/R423</f>
        <v>-0.11647585863613738</v>
      </c>
      <c r="U423" s="139">
        <v>1710</v>
      </c>
      <c r="V423" s="116">
        <v>1836</v>
      </c>
      <c r="W423" s="117">
        <f>U423-V423</f>
        <v>-126</v>
      </c>
      <c r="X423" s="277">
        <f>(U423-V423)/V423</f>
        <v>-6.8627450980392163E-2</v>
      </c>
      <c r="Y423" s="122">
        <f>U423/J423</f>
        <v>20.602409638554217</v>
      </c>
      <c r="Z423" s="141">
        <v>1890</v>
      </c>
      <c r="AA423" s="139">
        <v>1040</v>
      </c>
      <c r="AB423" s="139">
        <v>75</v>
      </c>
      <c r="AC423" s="117">
        <f>AA423+AB423</f>
        <v>1115</v>
      </c>
      <c r="AD423" s="118">
        <f>AC423/Z423</f>
        <v>0.58994708994709</v>
      </c>
      <c r="AE423" s="124">
        <f>AD423/0.696754</f>
        <v>0.84670786238340934</v>
      </c>
      <c r="AF423" s="139">
        <v>635</v>
      </c>
      <c r="AG423" s="118">
        <f>AF423/Z423</f>
        <v>0.33597883597883599</v>
      </c>
      <c r="AH423" s="125">
        <f>AG423/0.22283</f>
        <v>1.5077809809219405</v>
      </c>
      <c r="AI423" s="139">
        <v>105</v>
      </c>
      <c r="AJ423" s="139">
        <v>35</v>
      </c>
      <c r="AK423" s="117">
        <f>AI423+AJ423</f>
        <v>140</v>
      </c>
      <c r="AL423" s="118">
        <f>AK423/Z423</f>
        <v>7.407407407407407E-2</v>
      </c>
      <c r="AM423" s="125">
        <f>AL423/0.072266</f>
        <v>1.025019706003848</v>
      </c>
      <c r="AN423" s="139">
        <v>10</v>
      </c>
      <c r="AO423" s="106" t="s">
        <v>6</v>
      </c>
      <c r="AP423" s="119" t="s">
        <v>6</v>
      </c>
      <c r="AR423" s="281" t="s">
        <v>214</v>
      </c>
      <c r="AS423" s="267"/>
    </row>
    <row r="424" spans="1:45" x14ac:dyDescent="0.2">
      <c r="A424" s="173" t="s">
        <v>71</v>
      </c>
      <c r="B424" s="180">
        <v>4620421.01</v>
      </c>
      <c r="C424" s="108"/>
      <c r="D424" s="109"/>
      <c r="E424" s="110"/>
      <c r="F424" s="110"/>
      <c r="G424" s="111"/>
      <c r="H424" s="112">
        <v>244620421.00999999</v>
      </c>
      <c r="I424" s="113">
        <v>0.41</v>
      </c>
      <c r="J424" s="114">
        <f>I424*100</f>
        <v>41</v>
      </c>
      <c r="K424" s="115">
        <v>7897</v>
      </c>
      <c r="L424" s="115">
        <v>7628</v>
      </c>
      <c r="M424" s="116">
        <v>7001</v>
      </c>
      <c r="N424" s="117">
        <f>K424-M424</f>
        <v>896</v>
      </c>
      <c r="O424" s="277">
        <f>(K424-M424)/M424</f>
        <v>0.12798171689758606</v>
      </c>
      <c r="P424" s="246">
        <v>19038.099999999999</v>
      </c>
      <c r="Q424" s="120">
        <v>3191</v>
      </c>
      <c r="R424" s="121">
        <v>2935</v>
      </c>
      <c r="S424" s="117">
        <f>Q424-R424</f>
        <v>256</v>
      </c>
      <c r="T424" s="278">
        <f>S424/R424</f>
        <v>8.7223168654173761E-2</v>
      </c>
      <c r="U424" s="115">
        <v>2956</v>
      </c>
      <c r="V424" s="116">
        <v>2755</v>
      </c>
      <c r="W424" s="117">
        <f>U424-V424</f>
        <v>201</v>
      </c>
      <c r="X424" s="277">
        <f>(U424-V424)/V424</f>
        <v>7.2958257713248639E-2</v>
      </c>
      <c r="Y424" s="122">
        <f>U424/J424</f>
        <v>72.097560975609753</v>
      </c>
      <c r="Z424" s="123">
        <v>2580</v>
      </c>
      <c r="AA424" s="115">
        <v>1405</v>
      </c>
      <c r="AB424" s="115">
        <v>70</v>
      </c>
      <c r="AC424" s="117">
        <f>AA424+AB424</f>
        <v>1475</v>
      </c>
      <c r="AD424" s="118">
        <f>AC424/Z424</f>
        <v>0.57170542635658916</v>
      </c>
      <c r="AE424" s="124">
        <f>AD424/0.696754</f>
        <v>0.82052693828322365</v>
      </c>
      <c r="AF424" s="115">
        <v>935</v>
      </c>
      <c r="AG424" s="118">
        <f>AF424/Z424</f>
        <v>0.36240310077519378</v>
      </c>
      <c r="AH424" s="125">
        <f>AG424/0.22283</f>
        <v>1.6263658429080186</v>
      </c>
      <c r="AI424" s="115">
        <v>150</v>
      </c>
      <c r="AJ424" s="115">
        <v>0</v>
      </c>
      <c r="AK424" s="117">
        <f>AI424+AJ424</f>
        <v>150</v>
      </c>
      <c r="AL424" s="118">
        <f>AK424/Z424</f>
        <v>5.8139534883720929E-2</v>
      </c>
      <c r="AM424" s="125">
        <f>AL424/0.072266</f>
        <v>0.80452128087511321</v>
      </c>
      <c r="AN424" s="115">
        <v>20</v>
      </c>
      <c r="AO424" s="106" t="s">
        <v>6</v>
      </c>
      <c r="AP424" s="133" t="s">
        <v>7</v>
      </c>
      <c r="AQ424" s="188" t="s">
        <v>70</v>
      </c>
      <c r="AR424" s="281" t="s">
        <v>214</v>
      </c>
    </row>
    <row r="425" spans="1:45" x14ac:dyDescent="0.2">
      <c r="A425" s="173" t="s">
        <v>71</v>
      </c>
      <c r="B425" s="180">
        <v>4620421.0199999996</v>
      </c>
      <c r="C425" s="108"/>
      <c r="D425" s="109"/>
      <c r="E425" s="110"/>
      <c r="F425" s="110"/>
      <c r="G425" s="111"/>
      <c r="H425" s="112">
        <v>244620421.02000001</v>
      </c>
      <c r="I425" s="113">
        <v>0.56000000000000005</v>
      </c>
      <c r="J425" s="114">
        <f>I425*100</f>
        <v>56.000000000000007</v>
      </c>
      <c r="K425" s="115">
        <v>7501</v>
      </c>
      <c r="L425" s="115">
        <v>7235</v>
      </c>
      <c r="M425" s="116">
        <v>6337</v>
      </c>
      <c r="N425" s="117">
        <f>K425-M425</f>
        <v>1164</v>
      </c>
      <c r="O425" s="277">
        <f>(K425-M425)/M425</f>
        <v>0.18368313081899953</v>
      </c>
      <c r="P425" s="246">
        <v>13459.5</v>
      </c>
      <c r="Q425" s="120">
        <v>2991</v>
      </c>
      <c r="R425" s="121">
        <v>2746</v>
      </c>
      <c r="S425" s="117">
        <f>Q425-R425</f>
        <v>245</v>
      </c>
      <c r="T425" s="278">
        <f>S425/R425</f>
        <v>8.9220684632192279E-2</v>
      </c>
      <c r="U425" s="115">
        <v>2779</v>
      </c>
      <c r="V425" s="116">
        <v>2569</v>
      </c>
      <c r="W425" s="117">
        <f>U425-V425</f>
        <v>210</v>
      </c>
      <c r="X425" s="277">
        <f>(U425-V425)/V425</f>
        <v>8.1743869209809264E-2</v>
      </c>
      <c r="Y425" s="122">
        <f>U425/J425</f>
        <v>49.624999999999993</v>
      </c>
      <c r="Z425" s="123">
        <v>2570</v>
      </c>
      <c r="AA425" s="115">
        <v>1215</v>
      </c>
      <c r="AB425" s="115">
        <v>85</v>
      </c>
      <c r="AC425" s="117">
        <f>AA425+AB425</f>
        <v>1300</v>
      </c>
      <c r="AD425" s="118">
        <f>AC425/Z425</f>
        <v>0.50583657587548636</v>
      </c>
      <c r="AE425" s="124">
        <f>AD425/0.696754</f>
        <v>0.72599020009283965</v>
      </c>
      <c r="AF425" s="115">
        <v>1045</v>
      </c>
      <c r="AG425" s="118">
        <f>AF425/Z425</f>
        <v>0.4066147859922179</v>
      </c>
      <c r="AH425" s="125">
        <f>AG425/0.22283</f>
        <v>1.8247757752197544</v>
      </c>
      <c r="AI425" s="115">
        <v>170</v>
      </c>
      <c r="AJ425" s="115">
        <v>20</v>
      </c>
      <c r="AK425" s="117">
        <f>AI425+AJ425</f>
        <v>190</v>
      </c>
      <c r="AL425" s="118">
        <f>AK425/Z425</f>
        <v>7.3929961089494164E-2</v>
      </c>
      <c r="AM425" s="125">
        <f>AL425/0.072266</f>
        <v>1.0230255042411946</v>
      </c>
      <c r="AN425" s="115">
        <v>35</v>
      </c>
      <c r="AO425" s="106" t="s">
        <v>6</v>
      </c>
      <c r="AP425" s="119" t="s">
        <v>6</v>
      </c>
      <c r="AR425" s="281" t="s">
        <v>214</v>
      </c>
    </row>
    <row r="426" spans="1:45" x14ac:dyDescent="0.2">
      <c r="A426" s="172"/>
      <c r="B426" s="179">
        <v>4620430</v>
      </c>
      <c r="C426" s="88"/>
      <c r="D426" s="89"/>
      <c r="E426" s="90"/>
      <c r="F426" s="90"/>
      <c r="G426" s="91"/>
      <c r="H426" s="92">
        <v>244620430</v>
      </c>
      <c r="I426" s="93">
        <v>1.99</v>
      </c>
      <c r="J426" s="94">
        <f>I426*100</f>
        <v>199</v>
      </c>
      <c r="K426" s="95">
        <v>6711</v>
      </c>
      <c r="L426" s="95">
        <v>6004</v>
      </c>
      <c r="M426" s="96">
        <v>5791</v>
      </c>
      <c r="N426" s="97">
        <f>K426-M426</f>
        <v>920</v>
      </c>
      <c r="O426" s="256">
        <f>(K426-M426)/M426</f>
        <v>0.1588672077361423</v>
      </c>
      <c r="P426" s="244">
        <v>3377.5</v>
      </c>
      <c r="Q426" s="99">
        <v>3642</v>
      </c>
      <c r="R426" s="100">
        <v>2966</v>
      </c>
      <c r="S426" s="97">
        <f>Q426-R426</f>
        <v>676</v>
      </c>
      <c r="T426" s="257">
        <f>S426/R426</f>
        <v>0.22791638570465272</v>
      </c>
      <c r="U426" s="95">
        <v>3403</v>
      </c>
      <c r="V426" s="96">
        <v>2831</v>
      </c>
      <c r="W426" s="97">
        <f>U426-V426</f>
        <v>572</v>
      </c>
      <c r="X426" s="256">
        <f>(U426-V426)/V426</f>
        <v>0.20204874602613918</v>
      </c>
      <c r="Y426" s="101">
        <f>U426/J426</f>
        <v>17.100502512562816</v>
      </c>
      <c r="Z426" s="102">
        <v>3500</v>
      </c>
      <c r="AA426" s="95">
        <v>2330</v>
      </c>
      <c r="AB426" s="95">
        <v>100</v>
      </c>
      <c r="AC426" s="97">
        <f>AA426+AB426</f>
        <v>2430</v>
      </c>
      <c r="AD426" s="98">
        <f>AC426/Z426</f>
        <v>0.69428571428571428</v>
      </c>
      <c r="AE426" s="103">
        <f>AD426/0.696754</f>
        <v>0.99645745024171273</v>
      </c>
      <c r="AF426" s="95">
        <v>785</v>
      </c>
      <c r="AG426" s="98">
        <f>AF426/Z426</f>
        <v>0.22428571428571428</v>
      </c>
      <c r="AH426" s="104">
        <f>AG426/0.22283</f>
        <v>1.006532846949308</v>
      </c>
      <c r="AI426" s="95">
        <v>230</v>
      </c>
      <c r="AJ426" s="95">
        <v>30</v>
      </c>
      <c r="AK426" s="97">
        <f>AI426+AJ426</f>
        <v>260</v>
      </c>
      <c r="AL426" s="98">
        <f>AK426/Z426</f>
        <v>7.4285714285714288E-2</v>
      </c>
      <c r="AM426" s="104">
        <f>AL426/0.072266</f>
        <v>1.0279483337352875</v>
      </c>
      <c r="AN426" s="95">
        <v>25</v>
      </c>
      <c r="AO426" s="87" t="s">
        <v>7</v>
      </c>
      <c r="AP426" s="133" t="s">
        <v>7</v>
      </c>
      <c r="AR426" s="281" t="s">
        <v>214</v>
      </c>
    </row>
    <row r="427" spans="1:45" x14ac:dyDescent="0.2">
      <c r="A427" s="172"/>
      <c r="B427" s="179">
        <v>4620431</v>
      </c>
      <c r="C427" s="88"/>
      <c r="D427" s="89"/>
      <c r="E427" s="90"/>
      <c r="F427" s="90"/>
      <c r="G427" s="91"/>
      <c r="H427" s="92">
        <v>244620431</v>
      </c>
      <c r="I427" s="93">
        <v>2.21</v>
      </c>
      <c r="J427" s="94">
        <f>I427*100</f>
        <v>221</v>
      </c>
      <c r="K427" s="95">
        <v>5413</v>
      </c>
      <c r="L427" s="95">
        <v>5425</v>
      </c>
      <c r="M427" s="96">
        <v>5459</v>
      </c>
      <c r="N427" s="97">
        <f>K427-M427</f>
        <v>-46</v>
      </c>
      <c r="O427" s="256">
        <f>(K427-M427)/M427</f>
        <v>-8.4264517310862798E-3</v>
      </c>
      <c r="P427" s="244">
        <v>2443.9</v>
      </c>
      <c r="Q427" s="99">
        <v>2487</v>
      </c>
      <c r="R427" s="100">
        <v>2466</v>
      </c>
      <c r="S427" s="97">
        <f>Q427-R427</f>
        <v>21</v>
      </c>
      <c r="T427" s="257">
        <f>S427/R427</f>
        <v>8.5158150851581509E-3</v>
      </c>
      <c r="U427" s="95">
        <v>2361</v>
      </c>
      <c r="V427" s="96">
        <v>2366</v>
      </c>
      <c r="W427" s="97">
        <f>U427-V427</f>
        <v>-5</v>
      </c>
      <c r="X427" s="256">
        <f>(U427-V427)/V427</f>
        <v>-2.113271344040575E-3</v>
      </c>
      <c r="Y427" s="101">
        <f>U427/J427</f>
        <v>10.683257918552036</v>
      </c>
      <c r="Z427" s="102">
        <v>2490</v>
      </c>
      <c r="AA427" s="95">
        <v>1585</v>
      </c>
      <c r="AB427" s="95">
        <v>75</v>
      </c>
      <c r="AC427" s="97">
        <f>AA427+AB427</f>
        <v>1660</v>
      </c>
      <c r="AD427" s="98">
        <f>AC427/Z427</f>
        <v>0.66666666666666663</v>
      </c>
      <c r="AE427" s="103">
        <f>AD427/0.696754</f>
        <v>0.95681785345569115</v>
      </c>
      <c r="AF427" s="95">
        <v>640</v>
      </c>
      <c r="AG427" s="98">
        <f>AF427/Z427</f>
        <v>0.25702811244979917</v>
      </c>
      <c r="AH427" s="104">
        <f>AG427/0.22283</f>
        <v>1.1534717607584219</v>
      </c>
      <c r="AI427" s="95">
        <v>125</v>
      </c>
      <c r="AJ427" s="95">
        <v>25</v>
      </c>
      <c r="AK427" s="97">
        <f>AI427+AJ427</f>
        <v>150</v>
      </c>
      <c r="AL427" s="98">
        <f>AK427/Z427</f>
        <v>6.0240963855421686E-2</v>
      </c>
      <c r="AM427" s="104">
        <f>AL427/0.072266</f>
        <v>0.83360036331638243</v>
      </c>
      <c r="AN427" s="95">
        <v>30</v>
      </c>
      <c r="AO427" s="87" t="s">
        <v>7</v>
      </c>
      <c r="AP427" s="133" t="s">
        <v>7</v>
      </c>
      <c r="AR427" s="281" t="s">
        <v>214</v>
      </c>
    </row>
    <row r="428" spans="1:45" x14ac:dyDescent="0.2">
      <c r="A428" s="172"/>
      <c r="B428" s="179">
        <v>4620432</v>
      </c>
      <c r="C428" s="88"/>
      <c r="D428" s="89"/>
      <c r="E428" s="90"/>
      <c r="F428" s="90"/>
      <c r="G428" s="91"/>
      <c r="H428" s="92">
        <v>244620432</v>
      </c>
      <c r="I428" s="93">
        <v>1.3</v>
      </c>
      <c r="J428" s="94">
        <f>I428*100</f>
        <v>130</v>
      </c>
      <c r="K428" s="95">
        <v>3267</v>
      </c>
      <c r="L428" s="95">
        <v>3251</v>
      </c>
      <c r="M428" s="96">
        <v>3284</v>
      </c>
      <c r="N428" s="97">
        <f>K428-M428</f>
        <v>-17</v>
      </c>
      <c r="O428" s="256">
        <f>(K428-M428)/M428</f>
        <v>-5.1766138855054815E-3</v>
      </c>
      <c r="P428" s="244">
        <v>2504.4</v>
      </c>
      <c r="Q428" s="99">
        <v>1272</v>
      </c>
      <c r="R428" s="100">
        <v>1270</v>
      </c>
      <c r="S428" s="97">
        <f>Q428-R428</f>
        <v>2</v>
      </c>
      <c r="T428" s="257">
        <f>S428/R428</f>
        <v>1.5748031496062992E-3</v>
      </c>
      <c r="U428" s="95">
        <v>1244</v>
      </c>
      <c r="V428" s="96">
        <v>1240</v>
      </c>
      <c r="W428" s="97">
        <f>U428-V428</f>
        <v>4</v>
      </c>
      <c r="X428" s="256">
        <f>(U428-V428)/V428</f>
        <v>3.2258064516129032E-3</v>
      </c>
      <c r="Y428" s="101">
        <f>U428/J428</f>
        <v>9.569230769230769</v>
      </c>
      <c r="Z428" s="102">
        <v>1410</v>
      </c>
      <c r="AA428" s="95">
        <v>1025</v>
      </c>
      <c r="AB428" s="95">
        <v>65</v>
      </c>
      <c r="AC428" s="97">
        <f>AA428+AB428</f>
        <v>1090</v>
      </c>
      <c r="AD428" s="98">
        <f>AC428/Z428</f>
        <v>0.77304964539007093</v>
      </c>
      <c r="AE428" s="103">
        <f>AD428/0.696754</f>
        <v>1.1095015534752164</v>
      </c>
      <c r="AF428" s="95">
        <v>245</v>
      </c>
      <c r="AG428" s="98">
        <f>AF428/Z428</f>
        <v>0.17375886524822695</v>
      </c>
      <c r="AH428" s="104">
        <f>AG428/0.22283</f>
        <v>0.77978218932920595</v>
      </c>
      <c r="AI428" s="95">
        <v>35</v>
      </c>
      <c r="AJ428" s="95">
        <v>15</v>
      </c>
      <c r="AK428" s="97">
        <f>AI428+AJ428</f>
        <v>50</v>
      </c>
      <c r="AL428" s="98">
        <f>AK428/Z428</f>
        <v>3.5460992907801421E-2</v>
      </c>
      <c r="AM428" s="104">
        <f>AL428/0.072266</f>
        <v>0.49070092308694852</v>
      </c>
      <c r="AN428" s="95">
        <v>20</v>
      </c>
      <c r="AO428" s="87" t="s">
        <v>7</v>
      </c>
      <c r="AP428" s="133" t="s">
        <v>7</v>
      </c>
      <c r="AR428" s="281" t="s">
        <v>214</v>
      </c>
    </row>
    <row r="429" spans="1:45" x14ac:dyDescent="0.2">
      <c r="A429" s="172"/>
      <c r="B429" s="179">
        <v>4620433</v>
      </c>
      <c r="C429" s="88"/>
      <c r="D429" s="89"/>
      <c r="E429" s="90"/>
      <c r="F429" s="90"/>
      <c r="G429" s="91"/>
      <c r="H429" s="92">
        <v>244620433</v>
      </c>
      <c r="I429" s="93">
        <v>15.4</v>
      </c>
      <c r="J429" s="94">
        <f>I429*100</f>
        <v>1540</v>
      </c>
      <c r="K429" s="95">
        <v>3589</v>
      </c>
      <c r="L429" s="95">
        <v>3528</v>
      </c>
      <c r="M429" s="96">
        <v>3554</v>
      </c>
      <c r="N429" s="97">
        <f>K429-M429</f>
        <v>35</v>
      </c>
      <c r="O429" s="256">
        <f>(K429-M429)/M429</f>
        <v>9.8480585256049517E-3</v>
      </c>
      <c r="P429" s="244">
        <v>233</v>
      </c>
      <c r="Q429" s="99">
        <v>1417</v>
      </c>
      <c r="R429" s="100">
        <v>1416</v>
      </c>
      <c r="S429" s="97">
        <f>Q429-R429</f>
        <v>1</v>
      </c>
      <c r="T429" s="257">
        <f>S429/R429</f>
        <v>7.0621468926553672E-4</v>
      </c>
      <c r="U429" s="95">
        <v>1384</v>
      </c>
      <c r="V429" s="96">
        <v>1378</v>
      </c>
      <c r="W429" s="97">
        <f>U429-V429</f>
        <v>6</v>
      </c>
      <c r="X429" s="256">
        <f>(U429-V429)/V429</f>
        <v>4.3541364296081275E-3</v>
      </c>
      <c r="Y429" s="101">
        <f>U429/J429</f>
        <v>0.89870129870129867</v>
      </c>
      <c r="Z429" s="102">
        <v>2035</v>
      </c>
      <c r="AA429" s="95">
        <v>1420</v>
      </c>
      <c r="AB429" s="95">
        <v>130</v>
      </c>
      <c r="AC429" s="97">
        <f>AA429+AB429</f>
        <v>1550</v>
      </c>
      <c r="AD429" s="98">
        <f>AC429/Z429</f>
        <v>0.76167076167076164</v>
      </c>
      <c r="AE429" s="103">
        <f>AD429/0.696754</f>
        <v>1.0931702748326693</v>
      </c>
      <c r="AF429" s="95">
        <v>400</v>
      </c>
      <c r="AG429" s="98">
        <f>AF429/Z429</f>
        <v>0.19656019656019655</v>
      </c>
      <c r="AH429" s="104">
        <f>AG429/0.22283</f>
        <v>0.88210831827041492</v>
      </c>
      <c r="AI429" s="95">
        <v>30</v>
      </c>
      <c r="AJ429" s="95">
        <v>15</v>
      </c>
      <c r="AK429" s="97">
        <f>AI429+AJ429</f>
        <v>45</v>
      </c>
      <c r="AL429" s="98">
        <f>AK429/Z429</f>
        <v>2.2113022113022112E-2</v>
      </c>
      <c r="AM429" s="104">
        <f>AL429/0.072266</f>
        <v>0.30599482623947794</v>
      </c>
      <c r="AN429" s="95">
        <v>35</v>
      </c>
      <c r="AO429" s="87" t="s">
        <v>7</v>
      </c>
      <c r="AP429" s="133" t="s">
        <v>7</v>
      </c>
      <c r="AR429" s="281" t="s">
        <v>214</v>
      </c>
    </row>
    <row r="430" spans="1:45" x14ac:dyDescent="0.2">
      <c r="B430" s="182">
        <v>4620440</v>
      </c>
      <c r="H430" s="126">
        <v>244620440</v>
      </c>
      <c r="I430" s="127">
        <v>0.19</v>
      </c>
      <c r="J430" s="19">
        <f>I430*100</f>
        <v>19</v>
      </c>
      <c r="K430" s="128">
        <v>5</v>
      </c>
      <c r="L430" s="128">
        <v>5</v>
      </c>
      <c r="M430" s="129">
        <v>0</v>
      </c>
      <c r="N430" s="20">
        <f>K430-M430</f>
        <v>5</v>
      </c>
      <c r="O430" s="275"/>
      <c r="P430" s="243">
        <v>26.1</v>
      </c>
      <c r="Q430" s="130">
        <v>60</v>
      </c>
      <c r="R430" s="131">
        <v>59</v>
      </c>
      <c r="S430" s="20">
        <f>Q430-R430</f>
        <v>1</v>
      </c>
      <c r="T430" s="276">
        <f>S430/R430</f>
        <v>1.6949152542372881E-2</v>
      </c>
      <c r="U430" s="128">
        <v>4</v>
      </c>
      <c r="V430" s="129">
        <v>2</v>
      </c>
      <c r="W430" s="20">
        <f>U430-V430</f>
        <v>2</v>
      </c>
      <c r="X430" s="275">
        <f>(U430-V430)/V430</f>
        <v>1</v>
      </c>
      <c r="Y430" s="14">
        <f>U430/J430</f>
        <v>0.21052631578947367</v>
      </c>
      <c r="Z430" s="132"/>
      <c r="AA430" s="128"/>
      <c r="AB430" s="128"/>
      <c r="AC430" s="20"/>
      <c r="AD430" s="22"/>
      <c r="AE430" s="9"/>
      <c r="AF430" s="128"/>
      <c r="AG430" s="22"/>
      <c r="AH430" s="10"/>
      <c r="AI430" s="128"/>
      <c r="AJ430" s="128"/>
      <c r="AK430" s="20"/>
      <c r="AL430" s="22"/>
      <c r="AM430" s="10"/>
      <c r="AN430" s="128"/>
      <c r="AO430" s="11" t="s">
        <v>3</v>
      </c>
      <c r="AP430" s="332" t="s">
        <v>51</v>
      </c>
      <c r="AQ430" s="188" t="s">
        <v>201</v>
      </c>
      <c r="AR430" s="281" t="s">
        <v>214</v>
      </c>
      <c r="AS430" s="267"/>
    </row>
    <row r="431" spans="1:45" x14ac:dyDescent="0.2">
      <c r="A431" s="172"/>
      <c r="B431" s="179">
        <v>4620450</v>
      </c>
      <c r="C431" s="88"/>
      <c r="D431" s="89"/>
      <c r="E431" s="90"/>
      <c r="F431" s="90"/>
      <c r="G431" s="91"/>
      <c r="H431" s="92">
        <v>244620450</v>
      </c>
      <c r="I431" s="93">
        <v>3.76</v>
      </c>
      <c r="J431" s="94">
        <f>I431*100</f>
        <v>376</v>
      </c>
      <c r="K431" s="95">
        <v>7183</v>
      </c>
      <c r="L431" s="95">
        <v>7316</v>
      </c>
      <c r="M431" s="96">
        <v>7142</v>
      </c>
      <c r="N431" s="97">
        <f>K431-M431</f>
        <v>41</v>
      </c>
      <c r="O431" s="256">
        <f>(K431-M431)/M431</f>
        <v>5.7406888826659203E-3</v>
      </c>
      <c r="P431" s="244">
        <v>1911.5</v>
      </c>
      <c r="Q431" s="99">
        <v>3370</v>
      </c>
      <c r="R431" s="100">
        <v>3265</v>
      </c>
      <c r="S431" s="97">
        <f>Q431-R431</f>
        <v>105</v>
      </c>
      <c r="T431" s="257">
        <f>S431/R431</f>
        <v>3.2159264931087291E-2</v>
      </c>
      <c r="U431" s="95">
        <v>3233</v>
      </c>
      <c r="V431" s="96">
        <v>3096</v>
      </c>
      <c r="W431" s="97">
        <f>U431-V431</f>
        <v>137</v>
      </c>
      <c r="X431" s="256">
        <f>(U431-V431)/V431</f>
        <v>4.4250645994832041E-2</v>
      </c>
      <c r="Y431" s="101">
        <f>U431/J431</f>
        <v>8.5984042553191493</v>
      </c>
      <c r="Z431" s="102">
        <v>2760</v>
      </c>
      <c r="AA431" s="95">
        <v>1960</v>
      </c>
      <c r="AB431" s="95">
        <v>95</v>
      </c>
      <c r="AC431" s="97">
        <f>AA431+AB431</f>
        <v>2055</v>
      </c>
      <c r="AD431" s="98">
        <f>AC431/Z431</f>
        <v>0.74456521739130432</v>
      </c>
      <c r="AE431" s="103">
        <f>AD431/0.696754</f>
        <v>1.0686199395931768</v>
      </c>
      <c r="AF431" s="95">
        <v>535</v>
      </c>
      <c r="AG431" s="98">
        <f>AF431/Z431</f>
        <v>0.19384057971014493</v>
      </c>
      <c r="AH431" s="104">
        <f>AG431/0.22283</f>
        <v>0.86990342283420063</v>
      </c>
      <c r="AI431" s="95">
        <v>75</v>
      </c>
      <c r="AJ431" s="95">
        <v>60</v>
      </c>
      <c r="AK431" s="97">
        <f>AI431+AJ431</f>
        <v>135</v>
      </c>
      <c r="AL431" s="98">
        <f>AK431/Z431</f>
        <v>4.8913043478260872E-2</v>
      </c>
      <c r="AM431" s="104">
        <f>AL431/0.072266</f>
        <v>0.67684725151884528</v>
      </c>
      <c r="AN431" s="95">
        <v>40</v>
      </c>
      <c r="AO431" s="87" t="s">
        <v>7</v>
      </c>
      <c r="AP431" s="133" t="s">
        <v>7</v>
      </c>
      <c r="AR431" s="281" t="s">
        <v>214</v>
      </c>
    </row>
    <row r="432" spans="1:45" x14ac:dyDescent="0.2">
      <c r="A432" s="172"/>
      <c r="B432" s="179">
        <v>4620451</v>
      </c>
      <c r="C432" s="88"/>
      <c r="D432" s="89"/>
      <c r="E432" s="90"/>
      <c r="F432" s="90"/>
      <c r="G432" s="91"/>
      <c r="H432" s="92">
        <v>244620451</v>
      </c>
      <c r="I432" s="93">
        <v>3.33</v>
      </c>
      <c r="J432" s="94">
        <f>I432*100</f>
        <v>333</v>
      </c>
      <c r="K432" s="95">
        <v>6731</v>
      </c>
      <c r="L432" s="95">
        <v>6791</v>
      </c>
      <c r="M432" s="96">
        <v>6745</v>
      </c>
      <c r="N432" s="97">
        <f>K432-M432</f>
        <v>-14</v>
      </c>
      <c r="O432" s="256">
        <f>(K432-M432)/M432</f>
        <v>-2.0756115641215717E-3</v>
      </c>
      <c r="P432" s="244">
        <v>2024.2</v>
      </c>
      <c r="Q432" s="99">
        <v>2831</v>
      </c>
      <c r="R432" s="100">
        <v>2815</v>
      </c>
      <c r="S432" s="97">
        <f>Q432-R432</f>
        <v>16</v>
      </c>
      <c r="T432" s="257">
        <f>S432/R432</f>
        <v>5.6838365896980459E-3</v>
      </c>
      <c r="U432" s="95">
        <v>2755</v>
      </c>
      <c r="V432" s="96">
        <v>2726</v>
      </c>
      <c r="W432" s="97">
        <f>U432-V432</f>
        <v>29</v>
      </c>
      <c r="X432" s="256">
        <f>(U432-V432)/V432</f>
        <v>1.0638297872340425E-2</v>
      </c>
      <c r="Y432" s="101">
        <f>U432/J432</f>
        <v>8.2732732732732739</v>
      </c>
      <c r="Z432" s="102">
        <v>3085</v>
      </c>
      <c r="AA432" s="95">
        <v>2205</v>
      </c>
      <c r="AB432" s="95">
        <v>135</v>
      </c>
      <c r="AC432" s="97">
        <f>AA432+AB432</f>
        <v>2340</v>
      </c>
      <c r="AD432" s="98">
        <f>AC432/Z432</f>
        <v>0.75850891410048626</v>
      </c>
      <c r="AE432" s="103">
        <f>AD432/0.696754</f>
        <v>1.0886323065249519</v>
      </c>
      <c r="AF432" s="95">
        <v>590</v>
      </c>
      <c r="AG432" s="98">
        <f>AF432/Z432</f>
        <v>0.19124797406807131</v>
      </c>
      <c r="AH432" s="104">
        <f>AG432/0.22283</f>
        <v>0.85826851890710998</v>
      </c>
      <c r="AI432" s="95">
        <v>95</v>
      </c>
      <c r="AJ432" s="95">
        <v>40</v>
      </c>
      <c r="AK432" s="97">
        <f>AI432+AJ432</f>
        <v>135</v>
      </c>
      <c r="AL432" s="98">
        <f>AK432/Z432</f>
        <v>4.3760129659643439E-2</v>
      </c>
      <c r="AM432" s="104">
        <f>AL432/0.072266</f>
        <v>0.60554243571864286</v>
      </c>
      <c r="AN432" s="95">
        <v>15</v>
      </c>
      <c r="AO432" s="87" t="s">
        <v>7</v>
      </c>
      <c r="AP432" s="133" t="s">
        <v>7</v>
      </c>
      <c r="AR432" s="281" t="s">
        <v>214</v>
      </c>
    </row>
    <row r="433" spans="1:44" x14ac:dyDescent="0.2">
      <c r="A433" s="172"/>
      <c r="B433" s="179">
        <v>4620452</v>
      </c>
      <c r="C433" s="88"/>
      <c r="D433" s="89"/>
      <c r="E433" s="90"/>
      <c r="F433" s="90"/>
      <c r="G433" s="91"/>
      <c r="H433" s="92">
        <v>244620452</v>
      </c>
      <c r="I433" s="93">
        <v>3.15</v>
      </c>
      <c r="J433" s="94">
        <f>I433*100</f>
        <v>315</v>
      </c>
      <c r="K433" s="95">
        <v>7275</v>
      </c>
      <c r="L433" s="95">
        <v>7136</v>
      </c>
      <c r="M433" s="96">
        <v>6865</v>
      </c>
      <c r="N433" s="97">
        <f>K433-M433</f>
        <v>410</v>
      </c>
      <c r="O433" s="256">
        <f>(K433-M433)/M433</f>
        <v>5.9723233794610343E-2</v>
      </c>
      <c r="P433" s="244">
        <v>2306.8000000000002</v>
      </c>
      <c r="Q433" s="99">
        <v>2837</v>
      </c>
      <c r="R433" s="100">
        <v>3198</v>
      </c>
      <c r="S433" s="97">
        <f>Q433-R433</f>
        <v>-361</v>
      </c>
      <c r="T433" s="257">
        <f>S433/R433</f>
        <v>-0.11288305190744215</v>
      </c>
      <c r="U433" s="95">
        <v>2724</v>
      </c>
      <c r="V433" s="96">
        <v>2955</v>
      </c>
      <c r="W433" s="97">
        <f>U433-V433</f>
        <v>-231</v>
      </c>
      <c r="X433" s="256">
        <f>(U433-V433)/V433</f>
        <v>-7.8172588832487316E-2</v>
      </c>
      <c r="Y433" s="101">
        <f>U433/J433</f>
        <v>8.6476190476190471</v>
      </c>
      <c r="Z433" s="102">
        <v>2750</v>
      </c>
      <c r="AA433" s="95">
        <v>1855</v>
      </c>
      <c r="AB433" s="95">
        <v>95</v>
      </c>
      <c r="AC433" s="97">
        <f>AA433+AB433</f>
        <v>1950</v>
      </c>
      <c r="AD433" s="98">
        <f>AC433/Z433</f>
        <v>0.70909090909090911</v>
      </c>
      <c r="AE433" s="103">
        <f>AD433/0.696754</f>
        <v>1.0177062623119626</v>
      </c>
      <c r="AF433" s="95">
        <v>640</v>
      </c>
      <c r="AG433" s="98">
        <f>AF433/Z433</f>
        <v>0.23272727272727273</v>
      </c>
      <c r="AH433" s="104">
        <f>AG433/0.22283</f>
        <v>1.0444162488321713</v>
      </c>
      <c r="AI433" s="95">
        <v>145</v>
      </c>
      <c r="AJ433" s="95">
        <v>0</v>
      </c>
      <c r="AK433" s="97">
        <f>AI433+AJ433</f>
        <v>145</v>
      </c>
      <c r="AL433" s="98">
        <f>AK433/Z433</f>
        <v>5.2727272727272727E-2</v>
      </c>
      <c r="AM433" s="104">
        <f>AL433/0.072266</f>
        <v>0.72962766345546637</v>
      </c>
      <c r="AN433" s="95">
        <v>0</v>
      </c>
      <c r="AO433" s="87" t="s">
        <v>7</v>
      </c>
      <c r="AP433" s="133" t="s">
        <v>7</v>
      </c>
      <c r="AR433" s="281" t="s">
        <v>214</v>
      </c>
    </row>
    <row r="434" spans="1:44" x14ac:dyDescent="0.2">
      <c r="A434" s="172"/>
      <c r="B434" s="179">
        <v>4620453.01</v>
      </c>
      <c r="C434" s="88"/>
      <c r="D434" s="89"/>
      <c r="E434" s="90"/>
      <c r="F434" s="90"/>
      <c r="G434" s="91"/>
      <c r="H434" s="92">
        <v>244620453.00999999</v>
      </c>
      <c r="I434" s="93">
        <v>1.98</v>
      </c>
      <c r="J434" s="94">
        <f>I434*100</f>
        <v>198</v>
      </c>
      <c r="K434" s="95">
        <v>5212</v>
      </c>
      <c r="L434" s="95">
        <v>5101</v>
      </c>
      <c r="M434" s="96">
        <v>5131</v>
      </c>
      <c r="N434" s="97">
        <f>K434-M434</f>
        <v>81</v>
      </c>
      <c r="O434" s="256">
        <f>(K434-M434)/M434</f>
        <v>1.5786396413954396E-2</v>
      </c>
      <c r="P434" s="244">
        <v>2638.5</v>
      </c>
      <c r="Q434" s="99">
        <v>1963</v>
      </c>
      <c r="R434" s="100">
        <v>1857</v>
      </c>
      <c r="S434" s="97">
        <f>Q434-R434</f>
        <v>106</v>
      </c>
      <c r="T434" s="257">
        <f>S434/R434</f>
        <v>5.7081313947226708E-2</v>
      </c>
      <c r="U434" s="95">
        <v>1909</v>
      </c>
      <c r="V434" s="96">
        <v>1825</v>
      </c>
      <c r="W434" s="97">
        <f>U434-V434</f>
        <v>84</v>
      </c>
      <c r="X434" s="256">
        <f>(U434-V434)/V434</f>
        <v>4.6027397260273974E-2</v>
      </c>
      <c r="Y434" s="101">
        <f>U434/J434</f>
        <v>9.6414141414141419</v>
      </c>
      <c r="Z434" s="102">
        <v>2540</v>
      </c>
      <c r="AA434" s="95">
        <v>1845</v>
      </c>
      <c r="AB434" s="95">
        <v>135</v>
      </c>
      <c r="AC434" s="97">
        <f>AA434+AB434</f>
        <v>1980</v>
      </c>
      <c r="AD434" s="98">
        <f>AC434/Z434</f>
        <v>0.77952755905511806</v>
      </c>
      <c r="AE434" s="103">
        <f>AD434/0.696754</f>
        <v>1.118798828647009</v>
      </c>
      <c r="AF434" s="95">
        <v>410</v>
      </c>
      <c r="AG434" s="98">
        <f>AF434/Z434</f>
        <v>0.16141732283464566</v>
      </c>
      <c r="AH434" s="104">
        <f>AG434/0.22283</f>
        <v>0.72439672770563057</v>
      </c>
      <c r="AI434" s="95">
        <v>85</v>
      </c>
      <c r="AJ434" s="95">
        <v>60</v>
      </c>
      <c r="AK434" s="97">
        <f>AI434+AJ434</f>
        <v>145</v>
      </c>
      <c r="AL434" s="98">
        <f>AK434/Z434</f>
        <v>5.7086614173228349E-2</v>
      </c>
      <c r="AM434" s="104">
        <f>AL434/0.072266</f>
        <v>0.78995121043406791</v>
      </c>
      <c r="AN434" s="95">
        <v>10</v>
      </c>
      <c r="AO434" s="87" t="s">
        <v>7</v>
      </c>
      <c r="AP434" s="133" t="s">
        <v>7</v>
      </c>
      <c r="AR434" s="281" t="s">
        <v>214</v>
      </c>
    </row>
    <row r="435" spans="1:44" x14ac:dyDescent="0.2">
      <c r="A435" s="172"/>
      <c r="B435" s="179">
        <v>4620453.0199999996</v>
      </c>
      <c r="C435" s="88"/>
      <c r="D435" s="89"/>
      <c r="E435" s="90"/>
      <c r="F435" s="90"/>
      <c r="G435" s="91"/>
      <c r="H435" s="92">
        <v>244620453.02000001</v>
      </c>
      <c r="I435" s="93">
        <v>6.69</v>
      </c>
      <c r="J435" s="94">
        <f>I435*100</f>
        <v>669</v>
      </c>
      <c r="K435" s="95">
        <v>4979</v>
      </c>
      <c r="L435" s="95">
        <v>4446</v>
      </c>
      <c r="M435" s="96">
        <v>4278</v>
      </c>
      <c r="N435" s="97">
        <f>K435-M435</f>
        <v>701</v>
      </c>
      <c r="O435" s="256">
        <f>(K435-M435)/M435</f>
        <v>0.16386161757830761</v>
      </c>
      <c r="P435" s="244">
        <v>744</v>
      </c>
      <c r="Q435" s="99">
        <v>1834</v>
      </c>
      <c r="R435" s="100">
        <v>1473</v>
      </c>
      <c r="S435" s="97">
        <f>Q435-R435</f>
        <v>361</v>
      </c>
      <c r="T435" s="257">
        <f>S435/R435</f>
        <v>0.24507807196198234</v>
      </c>
      <c r="U435" s="95">
        <v>1755</v>
      </c>
      <c r="V435" s="96">
        <v>1452</v>
      </c>
      <c r="W435" s="97">
        <f>U435-V435</f>
        <v>303</v>
      </c>
      <c r="X435" s="256">
        <f>(U435-V435)/V435</f>
        <v>0.20867768595041322</v>
      </c>
      <c r="Y435" s="101">
        <f>U435/J435</f>
        <v>2.623318385650224</v>
      </c>
      <c r="Z435" s="102">
        <v>2180</v>
      </c>
      <c r="AA435" s="95">
        <v>1600</v>
      </c>
      <c r="AB435" s="95">
        <v>120</v>
      </c>
      <c r="AC435" s="97">
        <f>AA435+AB435</f>
        <v>1720</v>
      </c>
      <c r="AD435" s="98">
        <f>AC435/Z435</f>
        <v>0.78899082568807344</v>
      </c>
      <c r="AE435" s="103">
        <f>AD435/0.696754</f>
        <v>1.1323807623466438</v>
      </c>
      <c r="AF435" s="95">
        <v>385</v>
      </c>
      <c r="AG435" s="98">
        <f>AF435/Z435</f>
        <v>0.17660550458715596</v>
      </c>
      <c r="AH435" s="104">
        <f>AG435/0.22283</f>
        <v>0.79255712690012992</v>
      </c>
      <c r="AI435" s="95">
        <v>60</v>
      </c>
      <c r="AJ435" s="95">
        <v>15</v>
      </c>
      <c r="AK435" s="97">
        <f>AI435+AJ435</f>
        <v>75</v>
      </c>
      <c r="AL435" s="98">
        <f>AK435/Z435</f>
        <v>3.4403669724770644E-2</v>
      </c>
      <c r="AM435" s="104">
        <f>AL435/0.072266</f>
        <v>0.4760699322609615</v>
      </c>
      <c r="AN435" s="95">
        <v>0</v>
      </c>
      <c r="AO435" s="87" t="s">
        <v>7</v>
      </c>
      <c r="AP435" s="133" t="s">
        <v>7</v>
      </c>
      <c r="AR435" s="281" t="s">
        <v>214</v>
      </c>
    </row>
    <row r="436" spans="1:44" x14ac:dyDescent="0.2">
      <c r="A436" s="172"/>
      <c r="B436" s="179">
        <v>4620460</v>
      </c>
      <c r="C436" s="88"/>
      <c r="D436" s="89"/>
      <c r="E436" s="90"/>
      <c r="F436" s="90"/>
      <c r="G436" s="91"/>
      <c r="H436" s="92">
        <v>244620460</v>
      </c>
      <c r="I436" s="93">
        <v>3.58</v>
      </c>
      <c r="J436" s="94">
        <f>I436*100</f>
        <v>358</v>
      </c>
      <c r="K436" s="95">
        <v>5345</v>
      </c>
      <c r="L436" s="95">
        <v>5361</v>
      </c>
      <c r="M436" s="96">
        <v>5303</v>
      </c>
      <c r="N436" s="97">
        <f>K436-M436</f>
        <v>42</v>
      </c>
      <c r="O436" s="256">
        <f>(K436-M436)/M436</f>
        <v>7.9200452574014705E-3</v>
      </c>
      <c r="P436" s="244">
        <v>1492.1</v>
      </c>
      <c r="Q436" s="99">
        <v>1881</v>
      </c>
      <c r="R436" s="100">
        <v>1858</v>
      </c>
      <c r="S436" s="97">
        <f>Q436-R436</f>
        <v>23</v>
      </c>
      <c r="T436" s="257">
        <f>S436/R436</f>
        <v>1.2378902045209902E-2</v>
      </c>
      <c r="U436" s="95">
        <v>1843</v>
      </c>
      <c r="V436" s="96">
        <v>1822</v>
      </c>
      <c r="W436" s="97">
        <f>U436-V436</f>
        <v>21</v>
      </c>
      <c r="X436" s="256">
        <f>(U436-V436)/V436</f>
        <v>1.1525795828759604E-2</v>
      </c>
      <c r="Y436" s="101">
        <f>U436/J436</f>
        <v>5.1480446927374306</v>
      </c>
      <c r="Z436" s="102">
        <v>2030</v>
      </c>
      <c r="AA436" s="95">
        <v>1510</v>
      </c>
      <c r="AB436" s="95">
        <v>70</v>
      </c>
      <c r="AC436" s="97">
        <f>AA436+AB436</f>
        <v>1580</v>
      </c>
      <c r="AD436" s="98">
        <f>AC436/Z436</f>
        <v>0.77832512315270941</v>
      </c>
      <c r="AE436" s="103">
        <f>AD436/0.696754</f>
        <v>1.1170730604384178</v>
      </c>
      <c r="AF436" s="95">
        <v>365</v>
      </c>
      <c r="AG436" s="98">
        <f>AF436/Z436</f>
        <v>0.17980295566502463</v>
      </c>
      <c r="AH436" s="104">
        <f>AG436/0.22283</f>
        <v>0.80690641145727515</v>
      </c>
      <c r="AI436" s="95">
        <v>55</v>
      </c>
      <c r="AJ436" s="95">
        <v>10</v>
      </c>
      <c r="AK436" s="97">
        <f>AI436+AJ436</f>
        <v>65</v>
      </c>
      <c r="AL436" s="98">
        <f>AK436/Z436</f>
        <v>3.2019704433497539E-2</v>
      </c>
      <c r="AM436" s="104">
        <f>AL436/0.072266</f>
        <v>0.44308117833417571</v>
      </c>
      <c r="AN436" s="95">
        <v>20</v>
      </c>
      <c r="AO436" s="87" t="s">
        <v>7</v>
      </c>
      <c r="AP436" s="133" t="s">
        <v>7</v>
      </c>
      <c r="AR436" s="281" t="s">
        <v>214</v>
      </c>
    </row>
    <row r="437" spans="1:44" x14ac:dyDescent="0.2">
      <c r="A437" s="172"/>
      <c r="B437" s="179">
        <v>4620461</v>
      </c>
      <c r="C437" s="88"/>
      <c r="D437" s="89"/>
      <c r="E437" s="90"/>
      <c r="F437" s="90"/>
      <c r="G437" s="91"/>
      <c r="H437" s="92">
        <v>244620461</v>
      </c>
      <c r="I437" s="93">
        <v>1.88</v>
      </c>
      <c r="J437" s="94">
        <f>I437*100</f>
        <v>188</v>
      </c>
      <c r="K437" s="95">
        <v>2942</v>
      </c>
      <c r="L437" s="95">
        <v>2964</v>
      </c>
      <c r="M437" s="96">
        <v>2898</v>
      </c>
      <c r="N437" s="97">
        <f>K437-M437</f>
        <v>44</v>
      </c>
      <c r="O437" s="256">
        <f>(K437-M437)/M437</f>
        <v>1.518288474810214E-2</v>
      </c>
      <c r="P437" s="244">
        <v>1567</v>
      </c>
      <c r="Q437" s="99">
        <v>1078</v>
      </c>
      <c r="R437" s="100">
        <v>1047</v>
      </c>
      <c r="S437" s="97">
        <f>Q437-R437</f>
        <v>31</v>
      </c>
      <c r="T437" s="257">
        <f>S437/R437</f>
        <v>2.9608404966571154E-2</v>
      </c>
      <c r="U437" s="95">
        <v>1032</v>
      </c>
      <c r="V437" s="96">
        <v>1016</v>
      </c>
      <c r="W437" s="97">
        <f>U437-V437</f>
        <v>16</v>
      </c>
      <c r="X437" s="256">
        <f>(U437-V437)/V437</f>
        <v>1.5748031496062992E-2</v>
      </c>
      <c r="Y437" s="101">
        <f>U437/J437</f>
        <v>5.4893617021276597</v>
      </c>
      <c r="Z437" s="102">
        <v>1190</v>
      </c>
      <c r="AA437" s="95">
        <v>900</v>
      </c>
      <c r="AB437" s="95">
        <v>25</v>
      </c>
      <c r="AC437" s="97">
        <f>AA437+AB437</f>
        <v>925</v>
      </c>
      <c r="AD437" s="98">
        <f>AC437/Z437</f>
        <v>0.77731092436974791</v>
      </c>
      <c r="AE437" s="103">
        <f>AD437/0.696754</f>
        <v>1.115617455184682</v>
      </c>
      <c r="AF437" s="95">
        <v>220</v>
      </c>
      <c r="AG437" s="98">
        <f>AF437/Z437</f>
        <v>0.18487394957983194</v>
      </c>
      <c r="AH437" s="104">
        <f>AG437/0.22283</f>
        <v>0.82966364304551421</v>
      </c>
      <c r="AI437" s="95">
        <v>20</v>
      </c>
      <c r="AJ437" s="95">
        <v>10</v>
      </c>
      <c r="AK437" s="97">
        <f>AI437+AJ437</f>
        <v>30</v>
      </c>
      <c r="AL437" s="98">
        <f>AK437/Z437</f>
        <v>2.5210084033613446E-2</v>
      </c>
      <c r="AM437" s="104">
        <f>AL437/0.072266</f>
        <v>0.34885124448030119</v>
      </c>
      <c r="AN437" s="95">
        <v>10</v>
      </c>
      <c r="AO437" s="87" t="s">
        <v>7</v>
      </c>
      <c r="AP437" s="133" t="s">
        <v>7</v>
      </c>
      <c r="AR437" s="281" t="s">
        <v>214</v>
      </c>
    </row>
    <row r="438" spans="1:44" x14ac:dyDescent="0.2">
      <c r="A438" s="172"/>
      <c r="B438" s="179">
        <v>4620462.01</v>
      </c>
      <c r="C438" s="88"/>
      <c r="D438" s="89"/>
      <c r="E438" s="90"/>
      <c r="F438" s="90"/>
      <c r="G438" s="91"/>
      <c r="H438" s="92">
        <v>244620462.00999999</v>
      </c>
      <c r="I438" s="93">
        <v>2.38</v>
      </c>
      <c r="J438" s="94">
        <f>I438*100</f>
        <v>238</v>
      </c>
      <c r="K438" s="95">
        <v>5085</v>
      </c>
      <c r="L438" s="95">
        <v>5084</v>
      </c>
      <c r="M438" s="96">
        <v>5140</v>
      </c>
      <c r="N438" s="97">
        <f>K438-M438</f>
        <v>-55</v>
      </c>
      <c r="O438" s="256">
        <f>(K438-M438)/M438</f>
        <v>-1.0700389105058366E-2</v>
      </c>
      <c r="P438" s="244">
        <v>2135.5</v>
      </c>
      <c r="Q438" s="99">
        <v>1930</v>
      </c>
      <c r="R438" s="100">
        <v>1923</v>
      </c>
      <c r="S438" s="97">
        <f>Q438-R438</f>
        <v>7</v>
      </c>
      <c r="T438" s="257">
        <f>S438/R438</f>
        <v>3.6401456058242328E-3</v>
      </c>
      <c r="U438" s="95">
        <v>1886</v>
      </c>
      <c r="V438" s="96">
        <v>1867</v>
      </c>
      <c r="W438" s="97">
        <f>U438-V438</f>
        <v>19</v>
      </c>
      <c r="X438" s="256">
        <f>(U438-V438)/V438</f>
        <v>1.0176754151044456E-2</v>
      </c>
      <c r="Y438" s="101">
        <f>U438/J438</f>
        <v>7.9243697478991599</v>
      </c>
      <c r="Z438" s="102">
        <v>2160</v>
      </c>
      <c r="AA438" s="95">
        <v>1445</v>
      </c>
      <c r="AB438" s="95">
        <v>100</v>
      </c>
      <c r="AC438" s="97">
        <f>AA438+AB438</f>
        <v>1545</v>
      </c>
      <c r="AD438" s="98">
        <f>AC438/Z438</f>
        <v>0.71527777777777779</v>
      </c>
      <c r="AE438" s="103">
        <f>AD438/0.696754</f>
        <v>1.0265858219368353</v>
      </c>
      <c r="AF438" s="95">
        <v>530</v>
      </c>
      <c r="AG438" s="98">
        <f>AF438/Z438</f>
        <v>0.24537037037037038</v>
      </c>
      <c r="AH438" s="104">
        <f>AG438/0.22283</f>
        <v>1.101155007720551</v>
      </c>
      <c r="AI438" s="95">
        <v>50</v>
      </c>
      <c r="AJ438" s="95">
        <v>35</v>
      </c>
      <c r="AK438" s="97">
        <f>AI438+AJ438</f>
        <v>85</v>
      </c>
      <c r="AL438" s="98">
        <f>AK438/Z438</f>
        <v>3.9351851851851853E-2</v>
      </c>
      <c r="AM438" s="104">
        <f>AL438/0.072266</f>
        <v>0.54454171881454427</v>
      </c>
      <c r="AN438" s="95">
        <v>0</v>
      </c>
      <c r="AO438" s="87" t="s">
        <v>7</v>
      </c>
      <c r="AP438" s="133" t="s">
        <v>7</v>
      </c>
      <c r="AR438" s="281" t="s">
        <v>214</v>
      </c>
    </row>
    <row r="439" spans="1:44" x14ac:dyDescent="0.2">
      <c r="A439" s="172"/>
      <c r="B439" s="179">
        <v>4620462.0199999996</v>
      </c>
      <c r="C439" s="88"/>
      <c r="D439" s="89"/>
      <c r="E439" s="90"/>
      <c r="F439" s="90"/>
      <c r="G439" s="91"/>
      <c r="H439" s="92">
        <v>244620462.02000001</v>
      </c>
      <c r="I439" s="93">
        <v>3.19</v>
      </c>
      <c r="J439" s="94">
        <f>I439*100</f>
        <v>319</v>
      </c>
      <c r="K439" s="95">
        <v>5952</v>
      </c>
      <c r="L439" s="95">
        <v>6096</v>
      </c>
      <c r="M439" s="96">
        <v>5853</v>
      </c>
      <c r="N439" s="97">
        <f>K439-M439</f>
        <v>99</v>
      </c>
      <c r="O439" s="256">
        <f>(K439-M439)/M439</f>
        <v>1.6914402870322913E-2</v>
      </c>
      <c r="P439" s="244">
        <v>1868.6</v>
      </c>
      <c r="Q439" s="99">
        <v>1939</v>
      </c>
      <c r="R439" s="100">
        <v>1921</v>
      </c>
      <c r="S439" s="97">
        <f>Q439-R439</f>
        <v>18</v>
      </c>
      <c r="T439" s="257">
        <f>S439/R439</f>
        <v>9.3701197293076521E-3</v>
      </c>
      <c r="U439" s="95">
        <v>1901</v>
      </c>
      <c r="V439" s="96">
        <v>1857</v>
      </c>
      <c r="W439" s="97">
        <f>U439-V439</f>
        <v>44</v>
      </c>
      <c r="X439" s="256">
        <f>(U439-V439)/V439</f>
        <v>2.3694130317716746E-2</v>
      </c>
      <c r="Y439" s="101">
        <f>U439/J439</f>
        <v>5.9592476489028217</v>
      </c>
      <c r="Z439" s="102">
        <v>2530</v>
      </c>
      <c r="AA439" s="95">
        <v>2020</v>
      </c>
      <c r="AB439" s="95">
        <v>110</v>
      </c>
      <c r="AC439" s="97">
        <f>AA439+AB439</f>
        <v>2130</v>
      </c>
      <c r="AD439" s="98">
        <f>AC439/Z439</f>
        <v>0.84189723320158105</v>
      </c>
      <c r="AE439" s="103">
        <f>AD439/0.696754</f>
        <v>1.2083134552533334</v>
      </c>
      <c r="AF439" s="95">
        <v>345</v>
      </c>
      <c r="AG439" s="98">
        <f>AF439/Z439</f>
        <v>0.13636363636363635</v>
      </c>
      <c r="AH439" s="104">
        <f>AG439/0.22283</f>
        <v>0.61196264580010029</v>
      </c>
      <c r="AI439" s="95">
        <v>20</v>
      </c>
      <c r="AJ439" s="95">
        <v>20</v>
      </c>
      <c r="AK439" s="97">
        <f>AI439+AJ439</f>
        <v>40</v>
      </c>
      <c r="AL439" s="98">
        <f>AK439/Z439</f>
        <v>1.5810276679841896E-2</v>
      </c>
      <c r="AM439" s="104">
        <f>AL439/0.072266</f>
        <v>0.21877890958184895</v>
      </c>
      <c r="AN439" s="95">
        <v>15</v>
      </c>
      <c r="AO439" s="87" t="s">
        <v>7</v>
      </c>
      <c r="AP439" s="133" t="s">
        <v>7</v>
      </c>
      <c r="AR439" s="281" t="s">
        <v>214</v>
      </c>
    </row>
    <row r="440" spans="1:44" x14ac:dyDescent="0.2">
      <c r="A440" s="172"/>
      <c r="B440" s="179">
        <v>4620470.01</v>
      </c>
      <c r="C440" s="88"/>
      <c r="D440" s="89"/>
      <c r="E440" s="90"/>
      <c r="F440" s="90"/>
      <c r="G440" s="91"/>
      <c r="H440" s="92">
        <v>244620470.00999999</v>
      </c>
      <c r="I440" s="93">
        <v>3.51</v>
      </c>
      <c r="J440" s="94">
        <f>I440*100</f>
        <v>351</v>
      </c>
      <c r="K440" s="95">
        <v>7159</v>
      </c>
      <c r="L440" s="95">
        <v>7531</v>
      </c>
      <c r="M440" s="96">
        <v>7213</v>
      </c>
      <c r="N440" s="97">
        <f>K440-M440</f>
        <v>-54</v>
      </c>
      <c r="O440" s="256">
        <f>(K440-M440)/M440</f>
        <v>-7.4864827394981286E-3</v>
      </c>
      <c r="P440" s="244">
        <v>2037.6</v>
      </c>
      <c r="Q440" s="99">
        <v>2615</v>
      </c>
      <c r="R440" s="100">
        <v>2739</v>
      </c>
      <c r="S440" s="97">
        <f>Q440-R440</f>
        <v>-124</v>
      </c>
      <c r="T440" s="257">
        <f>S440/R440</f>
        <v>-4.5271997079225995E-2</v>
      </c>
      <c r="U440" s="95">
        <v>2563</v>
      </c>
      <c r="V440" s="96">
        <v>2633</v>
      </c>
      <c r="W440" s="97">
        <f>U440-V440</f>
        <v>-70</v>
      </c>
      <c r="X440" s="256">
        <f>(U440-V440)/V440</f>
        <v>-2.6585643752373718E-2</v>
      </c>
      <c r="Y440" s="101">
        <f>U440/J440</f>
        <v>7.3019943019943021</v>
      </c>
      <c r="Z440" s="102">
        <v>3190</v>
      </c>
      <c r="AA440" s="95">
        <v>2440</v>
      </c>
      <c r="AB440" s="95">
        <v>170</v>
      </c>
      <c r="AC440" s="97">
        <f>AA440+AB440</f>
        <v>2610</v>
      </c>
      <c r="AD440" s="98">
        <f>AC440/Z440</f>
        <v>0.81818181818181823</v>
      </c>
      <c r="AE440" s="103">
        <f>AD440/0.696754</f>
        <v>1.1742764565138029</v>
      </c>
      <c r="AF440" s="95">
        <v>430</v>
      </c>
      <c r="AG440" s="98">
        <f>AF440/Z440</f>
        <v>0.13479623824451412</v>
      </c>
      <c r="AH440" s="104">
        <f>AG440/0.22283</f>
        <v>0.60492859240009922</v>
      </c>
      <c r="AI440" s="95">
        <v>110</v>
      </c>
      <c r="AJ440" s="95">
        <v>10</v>
      </c>
      <c r="AK440" s="97">
        <f>AI440+AJ440</f>
        <v>120</v>
      </c>
      <c r="AL440" s="98">
        <f>AK440/Z440</f>
        <v>3.7617554858934171E-2</v>
      </c>
      <c r="AM440" s="104">
        <f>AL440/0.072266</f>
        <v>0.52054292279819236</v>
      </c>
      <c r="AN440" s="95">
        <v>35</v>
      </c>
      <c r="AO440" s="87" t="s">
        <v>7</v>
      </c>
      <c r="AP440" s="133" t="s">
        <v>7</v>
      </c>
      <c r="AR440" s="281" t="s">
        <v>214</v>
      </c>
    </row>
    <row r="441" spans="1:44" x14ac:dyDescent="0.2">
      <c r="A441" s="172"/>
      <c r="B441" s="179">
        <v>4620470.03</v>
      </c>
      <c r="C441" s="88"/>
      <c r="D441" s="89"/>
      <c r="E441" s="90"/>
      <c r="F441" s="90"/>
      <c r="G441" s="91"/>
      <c r="H441" s="92">
        <v>244620470.03</v>
      </c>
      <c r="I441" s="93">
        <v>2.42</v>
      </c>
      <c r="J441" s="94">
        <f>I441*100</f>
        <v>242</v>
      </c>
      <c r="K441" s="95">
        <v>5156</v>
      </c>
      <c r="L441" s="95">
        <v>5486</v>
      </c>
      <c r="M441" s="96">
        <v>4994</v>
      </c>
      <c r="N441" s="97">
        <f>K441-M441</f>
        <v>162</v>
      </c>
      <c r="O441" s="256">
        <f>(K441-M441)/M441</f>
        <v>3.2438926712054464E-2</v>
      </c>
      <c r="P441" s="244">
        <v>2131.5</v>
      </c>
      <c r="Q441" s="99">
        <v>1599</v>
      </c>
      <c r="R441" s="100">
        <v>1460</v>
      </c>
      <c r="S441" s="97">
        <f>Q441-R441</f>
        <v>139</v>
      </c>
      <c r="T441" s="257">
        <f>S441/R441</f>
        <v>9.5205479452054792E-2</v>
      </c>
      <c r="U441" s="95">
        <v>1579</v>
      </c>
      <c r="V441" s="96">
        <v>1440</v>
      </c>
      <c r="W441" s="97">
        <f>U441-V441</f>
        <v>139</v>
      </c>
      <c r="X441" s="256">
        <f>(U441-V441)/V441</f>
        <v>9.6527777777777782E-2</v>
      </c>
      <c r="Y441" s="101">
        <f>U441/J441</f>
        <v>6.5247933884297522</v>
      </c>
      <c r="Z441" s="102">
        <v>2495</v>
      </c>
      <c r="AA441" s="95">
        <v>2060</v>
      </c>
      <c r="AB441" s="95">
        <v>110</v>
      </c>
      <c r="AC441" s="97">
        <f>AA441+AB441</f>
        <v>2170</v>
      </c>
      <c r="AD441" s="98">
        <f>AC441/Z441</f>
        <v>0.86973947895791581</v>
      </c>
      <c r="AE441" s="103">
        <f>AD441/0.696754</f>
        <v>1.2482733919832765</v>
      </c>
      <c r="AF441" s="95">
        <v>250</v>
      </c>
      <c r="AG441" s="98">
        <f>AF441/Z441</f>
        <v>0.10020040080160321</v>
      </c>
      <c r="AH441" s="104">
        <f>AG441/0.22283</f>
        <v>0.44967195082171707</v>
      </c>
      <c r="AI441" s="95">
        <v>40</v>
      </c>
      <c r="AJ441" s="95">
        <v>10</v>
      </c>
      <c r="AK441" s="97">
        <f>AI441+AJ441</f>
        <v>50</v>
      </c>
      <c r="AL441" s="98">
        <f>AK441/Z441</f>
        <v>2.004008016032064E-2</v>
      </c>
      <c r="AM441" s="104">
        <f>AL441/0.072266</f>
        <v>0.27730994050204305</v>
      </c>
      <c r="AN441" s="95">
        <v>25</v>
      </c>
      <c r="AO441" s="87" t="s">
        <v>7</v>
      </c>
      <c r="AP441" s="133" t="s">
        <v>7</v>
      </c>
      <c r="AR441" s="281" t="s">
        <v>214</v>
      </c>
    </row>
    <row r="442" spans="1:44" x14ac:dyDescent="0.2">
      <c r="A442" s="172"/>
      <c r="B442" s="179">
        <v>4620470.04</v>
      </c>
      <c r="C442" s="88"/>
      <c r="D442" s="89"/>
      <c r="E442" s="90"/>
      <c r="F442" s="90"/>
      <c r="G442" s="91"/>
      <c r="H442" s="92">
        <v>244620470.03999999</v>
      </c>
      <c r="I442" s="93">
        <v>1.57</v>
      </c>
      <c r="J442" s="94">
        <f>I442*100</f>
        <v>157</v>
      </c>
      <c r="K442" s="95">
        <v>3642</v>
      </c>
      <c r="L442" s="95">
        <v>3838</v>
      </c>
      <c r="M442" s="96">
        <v>3951</v>
      </c>
      <c r="N442" s="97">
        <f>K442-M442</f>
        <v>-309</v>
      </c>
      <c r="O442" s="256">
        <f>(K442-M442)/M442</f>
        <v>-7.8208048595292332E-2</v>
      </c>
      <c r="P442" s="244">
        <v>2312.6999999999998</v>
      </c>
      <c r="Q442" s="99">
        <v>1226</v>
      </c>
      <c r="R442" s="100">
        <v>1234</v>
      </c>
      <c r="S442" s="97">
        <f>Q442-R442</f>
        <v>-8</v>
      </c>
      <c r="T442" s="257">
        <f>S442/R442</f>
        <v>-6.4829821717990272E-3</v>
      </c>
      <c r="U442" s="95">
        <v>1215</v>
      </c>
      <c r="V442" s="96">
        <v>1216</v>
      </c>
      <c r="W442" s="97">
        <f>U442-V442</f>
        <v>-1</v>
      </c>
      <c r="X442" s="256">
        <f>(U442-V442)/V442</f>
        <v>-8.2236842105263153E-4</v>
      </c>
      <c r="Y442" s="101">
        <f>U442/J442</f>
        <v>7.7388535031847132</v>
      </c>
      <c r="Z442" s="102">
        <v>1815</v>
      </c>
      <c r="AA442" s="95">
        <v>1430</v>
      </c>
      <c r="AB442" s="95">
        <v>135</v>
      </c>
      <c r="AC442" s="97">
        <f>AA442+AB442</f>
        <v>1565</v>
      </c>
      <c r="AD442" s="98">
        <f>AC442/Z442</f>
        <v>0.86225895316804413</v>
      </c>
      <c r="AE442" s="103">
        <f>AD442/0.696754</f>
        <v>1.2375371410397991</v>
      </c>
      <c r="AF442" s="95">
        <v>200</v>
      </c>
      <c r="AG442" s="98">
        <f>AF442/Z442</f>
        <v>0.11019283746556474</v>
      </c>
      <c r="AH442" s="104">
        <f>AG442/0.22283</f>
        <v>0.49451526933341444</v>
      </c>
      <c r="AI442" s="95">
        <v>25</v>
      </c>
      <c r="AJ442" s="95">
        <v>10</v>
      </c>
      <c r="AK442" s="97">
        <f>AI442+AJ442</f>
        <v>35</v>
      </c>
      <c r="AL442" s="98">
        <f>AK442/Z442</f>
        <v>1.928374655647383E-2</v>
      </c>
      <c r="AM442" s="104">
        <f>AL442/0.072266</f>
        <v>0.26684397305058855</v>
      </c>
      <c r="AN442" s="95">
        <v>15</v>
      </c>
      <c r="AO442" s="87" t="s">
        <v>7</v>
      </c>
      <c r="AP442" s="133" t="s">
        <v>7</v>
      </c>
      <c r="AR442" s="281" t="s">
        <v>214</v>
      </c>
    </row>
    <row r="443" spans="1:44" x14ac:dyDescent="0.2">
      <c r="A443" s="172"/>
      <c r="B443" s="179">
        <v>4620470.05</v>
      </c>
      <c r="C443" s="88"/>
      <c r="D443" s="89"/>
      <c r="E443" s="90"/>
      <c r="F443" s="90"/>
      <c r="G443" s="91"/>
      <c r="H443" s="92">
        <v>244620470.05000001</v>
      </c>
      <c r="I443" s="93">
        <v>2.12</v>
      </c>
      <c r="J443" s="94">
        <f>I443*100</f>
        <v>212</v>
      </c>
      <c r="K443" s="95">
        <v>4194</v>
      </c>
      <c r="L443" s="95">
        <v>4398</v>
      </c>
      <c r="M443" s="96">
        <v>4333</v>
      </c>
      <c r="N443" s="97">
        <f>K443-M443</f>
        <v>-139</v>
      </c>
      <c r="O443" s="256">
        <f>(K443-M443)/M443</f>
        <v>-3.2079390722363259E-2</v>
      </c>
      <c r="P443" s="244">
        <v>1976.7</v>
      </c>
      <c r="Q443" s="99">
        <v>1339</v>
      </c>
      <c r="R443" s="100">
        <v>1267</v>
      </c>
      <c r="S443" s="97">
        <f>Q443-R443</f>
        <v>72</v>
      </c>
      <c r="T443" s="257">
        <f>S443/R443</f>
        <v>5.6827150749802685E-2</v>
      </c>
      <c r="U443" s="95">
        <v>1325</v>
      </c>
      <c r="V443" s="96">
        <v>1253</v>
      </c>
      <c r="W443" s="97">
        <f>U443-V443</f>
        <v>72</v>
      </c>
      <c r="X443" s="256">
        <f>(U443-V443)/V443</f>
        <v>5.7462090981644051E-2</v>
      </c>
      <c r="Y443" s="101">
        <f>U443/J443</f>
        <v>6.25</v>
      </c>
      <c r="Z443" s="102">
        <v>1905</v>
      </c>
      <c r="AA443" s="95">
        <v>1525</v>
      </c>
      <c r="AB443" s="95">
        <v>140</v>
      </c>
      <c r="AC443" s="97">
        <f>AA443+AB443</f>
        <v>1665</v>
      </c>
      <c r="AD443" s="98">
        <f>AC443/Z443</f>
        <v>0.87401574803149606</v>
      </c>
      <c r="AE443" s="103">
        <f>AD443/0.696754</f>
        <v>1.2544108078769496</v>
      </c>
      <c r="AF443" s="95">
        <v>215</v>
      </c>
      <c r="AG443" s="98">
        <f>AF443/Z443</f>
        <v>0.11286089238845144</v>
      </c>
      <c r="AH443" s="104">
        <f>AG443/0.22283</f>
        <v>0.50648876896491246</v>
      </c>
      <c r="AI443" s="95">
        <v>15</v>
      </c>
      <c r="AJ443" s="95">
        <v>10</v>
      </c>
      <c r="AK443" s="97">
        <f>AI443+AJ443</f>
        <v>25</v>
      </c>
      <c r="AL443" s="98">
        <f>AK443/Z443</f>
        <v>1.3123359580052493E-2</v>
      </c>
      <c r="AM443" s="104">
        <f>AL443/0.072266</f>
        <v>0.18159797941013053</v>
      </c>
      <c r="AN443" s="95">
        <v>0</v>
      </c>
      <c r="AO443" s="87" t="s">
        <v>7</v>
      </c>
      <c r="AP443" s="133" t="s">
        <v>7</v>
      </c>
      <c r="AR443" s="281" t="s">
        <v>214</v>
      </c>
    </row>
    <row r="444" spans="1:44" x14ac:dyDescent="0.2">
      <c r="A444" s="172"/>
      <c r="B444" s="179">
        <v>4620480</v>
      </c>
      <c r="C444" s="88"/>
      <c r="D444" s="89"/>
      <c r="E444" s="90"/>
      <c r="F444" s="90"/>
      <c r="G444" s="91"/>
      <c r="H444" s="92">
        <v>244620480</v>
      </c>
      <c r="I444" s="93">
        <v>6.03</v>
      </c>
      <c r="J444" s="94">
        <f>I444*100</f>
        <v>603</v>
      </c>
      <c r="K444" s="95">
        <v>3823</v>
      </c>
      <c r="L444" s="95">
        <v>3850</v>
      </c>
      <c r="M444" s="96">
        <v>3902</v>
      </c>
      <c r="N444" s="97">
        <f>K444-M444</f>
        <v>-79</v>
      </c>
      <c r="O444" s="256">
        <f>(K444-M444)/M444</f>
        <v>-2.0246027678113787E-2</v>
      </c>
      <c r="P444" s="244">
        <v>633.9</v>
      </c>
      <c r="Q444" s="99">
        <v>1381</v>
      </c>
      <c r="R444" s="100">
        <v>1423</v>
      </c>
      <c r="S444" s="97">
        <f>Q444-R444</f>
        <v>-42</v>
      </c>
      <c r="T444" s="257">
        <f>S444/R444</f>
        <v>-2.9515108924806747E-2</v>
      </c>
      <c r="U444" s="95">
        <v>1334</v>
      </c>
      <c r="V444" s="96">
        <v>1379</v>
      </c>
      <c r="W444" s="97">
        <f>U444-V444</f>
        <v>-45</v>
      </c>
      <c r="X444" s="256">
        <f>(U444-V444)/V444</f>
        <v>-3.2632342277012324E-2</v>
      </c>
      <c r="Y444" s="101">
        <f>U444/J444</f>
        <v>2.2122719734660032</v>
      </c>
      <c r="Z444" s="102">
        <v>1390</v>
      </c>
      <c r="AA444" s="95">
        <v>1015</v>
      </c>
      <c r="AB444" s="95">
        <v>55</v>
      </c>
      <c r="AC444" s="97">
        <f>AA444+AB444</f>
        <v>1070</v>
      </c>
      <c r="AD444" s="98">
        <f>AC444/Z444</f>
        <v>0.76978417266187049</v>
      </c>
      <c r="AE444" s="103">
        <f>AD444/0.696754</f>
        <v>1.1048148595657441</v>
      </c>
      <c r="AF444" s="95">
        <v>235</v>
      </c>
      <c r="AG444" s="98">
        <f>AF444/Z444</f>
        <v>0.16906474820143885</v>
      </c>
      <c r="AH444" s="104">
        <f>AG444/0.22283</f>
        <v>0.75871627788645535</v>
      </c>
      <c r="AI444" s="95">
        <v>45</v>
      </c>
      <c r="AJ444" s="95">
        <v>30</v>
      </c>
      <c r="AK444" s="97">
        <f>AI444+AJ444</f>
        <v>75</v>
      </c>
      <c r="AL444" s="98">
        <f>AK444/Z444</f>
        <v>5.3956834532374098E-2</v>
      </c>
      <c r="AM444" s="104">
        <f>AL444/0.072266</f>
        <v>0.74664205203517697</v>
      </c>
      <c r="AN444" s="95">
        <v>25</v>
      </c>
      <c r="AO444" s="87" t="s">
        <v>7</v>
      </c>
      <c r="AP444" s="133" t="s">
        <v>7</v>
      </c>
      <c r="AR444" s="281" t="s">
        <v>214</v>
      </c>
    </row>
    <row r="445" spans="1:44" x14ac:dyDescent="0.2">
      <c r="A445" s="174"/>
      <c r="B445" s="181">
        <v>4620490</v>
      </c>
      <c r="C445" s="68"/>
      <c r="D445" s="69"/>
      <c r="E445" s="70"/>
      <c r="F445" s="70"/>
      <c r="G445" s="71"/>
      <c r="H445" s="84">
        <v>244620490</v>
      </c>
      <c r="I445" s="73">
        <v>0.69</v>
      </c>
      <c r="J445" s="74">
        <f>I445*100</f>
        <v>69</v>
      </c>
      <c r="K445" s="75">
        <v>2432</v>
      </c>
      <c r="L445" s="75">
        <v>2423</v>
      </c>
      <c r="M445" s="85">
        <v>2597</v>
      </c>
      <c r="N445" s="76">
        <f>K445-M445</f>
        <v>-165</v>
      </c>
      <c r="O445" s="273">
        <f>(K445-M445)/M445</f>
        <v>-6.3534847901424718E-2</v>
      </c>
      <c r="P445" s="245">
        <v>3530.8</v>
      </c>
      <c r="Q445" s="79">
        <v>1492</v>
      </c>
      <c r="R445" s="86">
        <v>1414</v>
      </c>
      <c r="S445" s="76">
        <f>Q445-R445</f>
        <v>78</v>
      </c>
      <c r="T445" s="274">
        <f>S445/R445</f>
        <v>5.5162659123055166E-2</v>
      </c>
      <c r="U445" s="75">
        <v>1277</v>
      </c>
      <c r="V445" s="85">
        <v>1308</v>
      </c>
      <c r="W445" s="76">
        <f>U445-V445</f>
        <v>-31</v>
      </c>
      <c r="X445" s="273">
        <f>(U445-V445)/V445</f>
        <v>-2.3700305810397553E-2</v>
      </c>
      <c r="Y445" s="80">
        <f>U445/J445</f>
        <v>18.507246376811594</v>
      </c>
      <c r="Z445" s="81">
        <v>1100</v>
      </c>
      <c r="AA445" s="75">
        <v>635</v>
      </c>
      <c r="AB445" s="75">
        <v>50</v>
      </c>
      <c r="AC445" s="76">
        <f>AA445+AB445</f>
        <v>685</v>
      </c>
      <c r="AD445" s="77">
        <f>AC445/Z445</f>
        <v>0.62272727272727268</v>
      </c>
      <c r="AE445" s="82">
        <f>AD445/0.696754</f>
        <v>0.89375485856883874</v>
      </c>
      <c r="AF445" s="75">
        <v>175</v>
      </c>
      <c r="AG445" s="77">
        <f>AF445/Z445</f>
        <v>0.15909090909090909</v>
      </c>
      <c r="AH445" s="83">
        <f>AG445/0.22283</f>
        <v>0.71395642010011706</v>
      </c>
      <c r="AI445" s="75">
        <v>220</v>
      </c>
      <c r="AJ445" s="75">
        <v>15</v>
      </c>
      <c r="AK445" s="76">
        <f>AI445+AJ445</f>
        <v>235</v>
      </c>
      <c r="AL445" s="77">
        <f>AK445/Z445</f>
        <v>0.21363636363636362</v>
      </c>
      <c r="AM445" s="83">
        <f>AL445/0.072266</f>
        <v>2.9562500157247342</v>
      </c>
      <c r="AN445" s="75">
        <v>10</v>
      </c>
      <c r="AO445" s="66" t="s">
        <v>5</v>
      </c>
      <c r="AP445" s="78" t="s">
        <v>5</v>
      </c>
      <c r="AR445" s="281" t="s">
        <v>214</v>
      </c>
    </row>
    <row r="446" spans="1:44" x14ac:dyDescent="0.2">
      <c r="A446" s="172"/>
      <c r="B446" s="179">
        <v>4620491</v>
      </c>
      <c r="C446" s="88"/>
      <c r="D446" s="89"/>
      <c r="E446" s="90"/>
      <c r="F446" s="90"/>
      <c r="G446" s="91"/>
      <c r="H446" s="92">
        <v>244620491</v>
      </c>
      <c r="I446" s="93">
        <v>9.7899999999999991</v>
      </c>
      <c r="J446" s="94">
        <f>I446*100</f>
        <v>978.99999999999989</v>
      </c>
      <c r="K446" s="95">
        <v>2526</v>
      </c>
      <c r="L446" s="95">
        <v>2650</v>
      </c>
      <c r="M446" s="96">
        <v>2600</v>
      </c>
      <c r="N446" s="97">
        <f>K446-M446</f>
        <v>-74</v>
      </c>
      <c r="O446" s="256">
        <f>(K446-M446)/M446</f>
        <v>-2.8461538461538462E-2</v>
      </c>
      <c r="P446" s="244">
        <v>257.89999999999998</v>
      </c>
      <c r="Q446" s="99">
        <v>703</v>
      </c>
      <c r="R446" s="100">
        <v>720</v>
      </c>
      <c r="S446" s="97">
        <f>Q446-R446</f>
        <v>-17</v>
      </c>
      <c r="T446" s="257">
        <f>S446/R446</f>
        <v>-2.361111111111111E-2</v>
      </c>
      <c r="U446" s="95">
        <v>683</v>
      </c>
      <c r="V446" s="96">
        <v>703</v>
      </c>
      <c r="W446" s="97">
        <f>U446-V446</f>
        <v>-20</v>
      </c>
      <c r="X446" s="256">
        <f>(U446-V446)/V446</f>
        <v>-2.8449502133712661E-2</v>
      </c>
      <c r="Y446" s="101">
        <f>U446/J446</f>
        <v>0.69765066394279884</v>
      </c>
      <c r="Z446" s="102">
        <v>1135</v>
      </c>
      <c r="AA446" s="95">
        <v>860</v>
      </c>
      <c r="AB446" s="95">
        <v>70</v>
      </c>
      <c r="AC446" s="97">
        <f>AA446+AB446</f>
        <v>930</v>
      </c>
      <c r="AD446" s="98">
        <f>AC446/Z446</f>
        <v>0.81938325991189431</v>
      </c>
      <c r="AE446" s="103">
        <f>AD446/0.696754</f>
        <v>1.1760007978596381</v>
      </c>
      <c r="AF446" s="95">
        <v>155</v>
      </c>
      <c r="AG446" s="98">
        <f>AF446/Z446</f>
        <v>0.13656387665198239</v>
      </c>
      <c r="AH446" s="104">
        <f>AG446/0.22283</f>
        <v>0.61286126936221508</v>
      </c>
      <c r="AI446" s="95">
        <v>30</v>
      </c>
      <c r="AJ446" s="95">
        <v>15</v>
      </c>
      <c r="AK446" s="97">
        <f>AI446+AJ446</f>
        <v>45</v>
      </c>
      <c r="AL446" s="98">
        <f>AK446/Z446</f>
        <v>3.9647577092511016E-2</v>
      </c>
      <c r="AM446" s="104">
        <f>AL446/0.072266</f>
        <v>0.54863389550426223</v>
      </c>
      <c r="AN446" s="95">
        <v>10</v>
      </c>
      <c r="AO446" s="87" t="s">
        <v>7</v>
      </c>
      <c r="AP446" s="133" t="s">
        <v>7</v>
      </c>
      <c r="AR446" s="281" t="s">
        <v>214</v>
      </c>
    </row>
    <row r="447" spans="1:44" x14ac:dyDescent="0.2">
      <c r="B447" s="182">
        <v>4620500</v>
      </c>
      <c r="H447" s="126">
        <v>244620500</v>
      </c>
      <c r="I447" s="127">
        <v>7.53</v>
      </c>
      <c r="J447" s="19">
        <f>I447*100</f>
        <v>753</v>
      </c>
      <c r="K447" s="128">
        <v>921</v>
      </c>
      <c r="L447" s="128">
        <v>920</v>
      </c>
      <c r="M447" s="129">
        <v>962</v>
      </c>
      <c r="N447" s="20">
        <f>K447-M447</f>
        <v>-41</v>
      </c>
      <c r="O447" s="275">
        <f>(K447-M447)/M447</f>
        <v>-4.2619542619542622E-2</v>
      </c>
      <c r="P447" s="243">
        <v>122.4</v>
      </c>
      <c r="Q447" s="130">
        <v>375</v>
      </c>
      <c r="R447" s="131">
        <v>385</v>
      </c>
      <c r="S447" s="20">
        <f>Q447-R447</f>
        <v>-10</v>
      </c>
      <c r="T447" s="276">
        <f>S447/R447</f>
        <v>-2.5974025974025976E-2</v>
      </c>
      <c r="U447" s="128">
        <v>346</v>
      </c>
      <c r="V447" s="129">
        <v>369</v>
      </c>
      <c r="W447" s="20">
        <f>U447-V447</f>
        <v>-23</v>
      </c>
      <c r="X447" s="275">
        <f>(U447-V447)/V447</f>
        <v>-6.2330623306233061E-2</v>
      </c>
      <c r="Y447" s="14">
        <f>U447/J447</f>
        <v>0.45949535192563079</v>
      </c>
      <c r="Z447" s="132">
        <v>350</v>
      </c>
      <c r="AA447" s="128">
        <v>275</v>
      </c>
      <c r="AB447" s="128">
        <v>10</v>
      </c>
      <c r="AC447" s="20">
        <f>AA447+AB447</f>
        <v>285</v>
      </c>
      <c r="AD447" s="22">
        <f>AC447/Z447</f>
        <v>0.81428571428571428</v>
      </c>
      <c r="AE447" s="9">
        <f>AD447/0.696754</f>
        <v>1.1686846638637371</v>
      </c>
      <c r="AF447" s="128">
        <v>40</v>
      </c>
      <c r="AG447" s="22">
        <f>AF447/Z447</f>
        <v>0.11428571428571428</v>
      </c>
      <c r="AH447" s="10">
        <f>AG447/0.22283</f>
        <v>0.51288297933722693</v>
      </c>
      <c r="AI447" s="128">
        <v>10</v>
      </c>
      <c r="AJ447" s="128">
        <v>10</v>
      </c>
      <c r="AK447" s="20">
        <f>AI447+AJ447</f>
        <v>20</v>
      </c>
      <c r="AL447" s="22">
        <f>AK447/Z447</f>
        <v>5.7142857142857141E-2</v>
      </c>
      <c r="AM447" s="10">
        <f>AL447/0.072266</f>
        <v>0.79072948748868266</v>
      </c>
      <c r="AN447" s="128">
        <v>10</v>
      </c>
      <c r="AO447" s="11" t="s">
        <v>3</v>
      </c>
      <c r="AP447" s="16" t="s">
        <v>3</v>
      </c>
      <c r="AR447" s="281" t="s">
        <v>214</v>
      </c>
    </row>
    <row r="448" spans="1:44" x14ac:dyDescent="0.2">
      <c r="A448" s="172"/>
      <c r="B448" s="179">
        <v>4620511.01</v>
      </c>
      <c r="C448" s="88"/>
      <c r="D448" s="89"/>
      <c r="E448" s="90"/>
      <c r="F448" s="90"/>
      <c r="G448" s="91"/>
      <c r="H448" s="92">
        <v>244620511.00999999</v>
      </c>
      <c r="I448" s="93">
        <v>1.46</v>
      </c>
      <c r="J448" s="94">
        <f>I448*100</f>
        <v>146</v>
      </c>
      <c r="K448" s="95">
        <v>3295</v>
      </c>
      <c r="L448" s="95">
        <v>3332</v>
      </c>
      <c r="M448" s="96">
        <v>3351</v>
      </c>
      <c r="N448" s="97">
        <f>K448-M448</f>
        <v>-56</v>
      </c>
      <c r="O448" s="256">
        <f>(K448-M448)/M448</f>
        <v>-1.6711429424052522E-2</v>
      </c>
      <c r="P448" s="244">
        <v>2261.6999999999998</v>
      </c>
      <c r="Q448" s="99">
        <v>1207</v>
      </c>
      <c r="R448" s="100">
        <v>1149</v>
      </c>
      <c r="S448" s="97">
        <f>Q448-R448</f>
        <v>58</v>
      </c>
      <c r="T448" s="257">
        <f>S448/R448</f>
        <v>5.0478677110530897E-2</v>
      </c>
      <c r="U448" s="95">
        <v>1171</v>
      </c>
      <c r="V448" s="96">
        <v>1113</v>
      </c>
      <c r="W448" s="97">
        <f>U448-V448</f>
        <v>58</v>
      </c>
      <c r="X448" s="256">
        <f>(U448-V448)/V448</f>
        <v>5.2111410601976639E-2</v>
      </c>
      <c r="Y448" s="101">
        <f>U448/J448</f>
        <v>8.0205479452054789</v>
      </c>
      <c r="Z448" s="102">
        <v>1415</v>
      </c>
      <c r="AA448" s="95">
        <v>920</v>
      </c>
      <c r="AB448" s="95">
        <v>60</v>
      </c>
      <c r="AC448" s="97">
        <f>AA448+AB448</f>
        <v>980</v>
      </c>
      <c r="AD448" s="98">
        <f>AC448/Z448</f>
        <v>0.69257950530035339</v>
      </c>
      <c r="AE448" s="103">
        <f>AD448/0.696754</f>
        <v>0.994008653413333</v>
      </c>
      <c r="AF448" s="95">
        <v>355</v>
      </c>
      <c r="AG448" s="98">
        <f>AF448/Z448</f>
        <v>0.25088339222614842</v>
      </c>
      <c r="AH448" s="104">
        <f>AG448/0.22283</f>
        <v>1.1258959396227994</v>
      </c>
      <c r="AI448" s="95">
        <v>40</v>
      </c>
      <c r="AJ448" s="95">
        <v>20</v>
      </c>
      <c r="AK448" s="97">
        <f>AI448+AJ448</f>
        <v>60</v>
      </c>
      <c r="AL448" s="98">
        <f>AK448/Z448</f>
        <v>4.2402826855123678E-2</v>
      </c>
      <c r="AM448" s="104">
        <f>AL448/0.072266</f>
        <v>0.5867603970764077</v>
      </c>
      <c r="AN448" s="95">
        <v>15</v>
      </c>
      <c r="AO448" s="87" t="s">
        <v>7</v>
      </c>
      <c r="AP448" s="133" t="s">
        <v>7</v>
      </c>
      <c r="AR448" s="281" t="s">
        <v>214</v>
      </c>
    </row>
    <row r="449" spans="1:45" x14ac:dyDescent="0.2">
      <c r="A449" s="172"/>
      <c r="B449" s="179">
        <v>4620511.0199999996</v>
      </c>
      <c r="C449" s="88"/>
      <c r="D449" s="89"/>
      <c r="E449" s="90"/>
      <c r="F449" s="90"/>
      <c r="G449" s="91"/>
      <c r="H449" s="92">
        <v>244620511.02000001</v>
      </c>
      <c r="I449" s="93">
        <v>1.54</v>
      </c>
      <c r="J449" s="94">
        <f>I449*100</f>
        <v>154</v>
      </c>
      <c r="K449" s="95">
        <v>6209</v>
      </c>
      <c r="L449" s="95">
        <v>6102</v>
      </c>
      <c r="M449" s="96">
        <v>5876</v>
      </c>
      <c r="N449" s="97">
        <f>K449-M449</f>
        <v>333</v>
      </c>
      <c r="O449" s="256">
        <f>(K449-M449)/M449</f>
        <v>5.6671204901293397E-2</v>
      </c>
      <c r="P449" s="244">
        <v>4042.6</v>
      </c>
      <c r="Q449" s="99">
        <v>2422</v>
      </c>
      <c r="R449" s="100">
        <v>2333</v>
      </c>
      <c r="S449" s="97">
        <f>Q449-R449</f>
        <v>89</v>
      </c>
      <c r="T449" s="257">
        <f>S449/R449</f>
        <v>3.8148306900985855E-2</v>
      </c>
      <c r="U449" s="95">
        <v>2253</v>
      </c>
      <c r="V449" s="96">
        <v>2201</v>
      </c>
      <c r="W449" s="97">
        <f>U449-V449</f>
        <v>52</v>
      </c>
      <c r="X449" s="256">
        <f>(U449-V449)/V449</f>
        <v>2.3625624716038164E-2</v>
      </c>
      <c r="Y449" s="101">
        <f>U449/J449</f>
        <v>14.629870129870129</v>
      </c>
      <c r="Z449" s="102">
        <v>2565</v>
      </c>
      <c r="AA449" s="95">
        <v>1605</v>
      </c>
      <c r="AB449" s="95">
        <v>100</v>
      </c>
      <c r="AC449" s="97">
        <f>AA449+AB449</f>
        <v>1705</v>
      </c>
      <c r="AD449" s="98">
        <f>AC449/Z449</f>
        <v>0.66471734892787526</v>
      </c>
      <c r="AE449" s="103">
        <f>AD449/0.696754</f>
        <v>0.95402014043389094</v>
      </c>
      <c r="AF449" s="95">
        <v>750</v>
      </c>
      <c r="AG449" s="98">
        <f>AF449/Z449</f>
        <v>0.29239766081871343</v>
      </c>
      <c r="AH449" s="104">
        <f>AG449/0.22283</f>
        <v>1.3122006050294548</v>
      </c>
      <c r="AI449" s="95">
        <v>95</v>
      </c>
      <c r="AJ449" s="95">
        <v>25</v>
      </c>
      <c r="AK449" s="97">
        <f>AI449+AJ449</f>
        <v>120</v>
      </c>
      <c r="AL449" s="98">
        <f>AK449/Z449</f>
        <v>4.6783625730994149E-2</v>
      </c>
      <c r="AM449" s="104">
        <f>AL449/0.072266</f>
        <v>0.64738086694979868</v>
      </c>
      <c r="AN449" s="95">
        <v>0</v>
      </c>
      <c r="AO449" s="87" t="s">
        <v>7</v>
      </c>
      <c r="AP449" s="133" t="s">
        <v>7</v>
      </c>
      <c r="AR449" s="281" t="s">
        <v>214</v>
      </c>
    </row>
    <row r="450" spans="1:45" x14ac:dyDescent="0.2">
      <c r="A450" s="172"/>
      <c r="B450" s="179">
        <v>4620512.0199999996</v>
      </c>
      <c r="C450" s="88"/>
      <c r="D450" s="89"/>
      <c r="E450" s="90"/>
      <c r="F450" s="90"/>
      <c r="G450" s="91"/>
      <c r="H450" s="92">
        <v>244620512.02000001</v>
      </c>
      <c r="I450" s="93">
        <v>1.47</v>
      </c>
      <c r="J450" s="94">
        <f>I450*100</f>
        <v>147</v>
      </c>
      <c r="K450" s="95">
        <v>4449</v>
      </c>
      <c r="L450" s="95">
        <v>4455</v>
      </c>
      <c r="M450" s="96">
        <v>4433</v>
      </c>
      <c r="N450" s="97">
        <f>K450-M450</f>
        <v>16</v>
      </c>
      <c r="O450" s="256">
        <f>(K450-M450)/M450</f>
        <v>3.609293931874577E-3</v>
      </c>
      <c r="P450" s="244">
        <v>3027.1</v>
      </c>
      <c r="Q450" s="99">
        <v>1864</v>
      </c>
      <c r="R450" s="100">
        <v>1851</v>
      </c>
      <c r="S450" s="97">
        <f>Q450-R450</f>
        <v>13</v>
      </c>
      <c r="T450" s="257">
        <f>S450/R450</f>
        <v>7.0232306861156132E-3</v>
      </c>
      <c r="U450" s="95">
        <v>1768</v>
      </c>
      <c r="V450" s="96">
        <v>1745</v>
      </c>
      <c r="W450" s="97">
        <f>U450-V450</f>
        <v>23</v>
      </c>
      <c r="X450" s="256">
        <f>(U450-V450)/V450</f>
        <v>1.3180515759312322E-2</v>
      </c>
      <c r="Y450" s="101">
        <f>U450/J450</f>
        <v>12.027210884353741</v>
      </c>
      <c r="Z450" s="102">
        <v>1920</v>
      </c>
      <c r="AA450" s="95">
        <v>1490</v>
      </c>
      <c r="AB450" s="95">
        <v>90</v>
      </c>
      <c r="AC450" s="97">
        <f>AA450+AB450</f>
        <v>1580</v>
      </c>
      <c r="AD450" s="98">
        <f>AC450/Z450</f>
        <v>0.82291666666666663</v>
      </c>
      <c r="AE450" s="103">
        <f>AD450/0.696754</f>
        <v>1.1810720378593689</v>
      </c>
      <c r="AF450" s="95">
        <v>305</v>
      </c>
      <c r="AG450" s="98">
        <f>AF450/Z450</f>
        <v>0.15885416666666666</v>
      </c>
      <c r="AH450" s="104">
        <f>AG450/0.22283</f>
        <v>0.71289398495115852</v>
      </c>
      <c r="AI450" s="95">
        <v>10</v>
      </c>
      <c r="AJ450" s="95">
        <v>10</v>
      </c>
      <c r="AK450" s="97">
        <f>AI450+AJ450</f>
        <v>20</v>
      </c>
      <c r="AL450" s="98">
        <f>AK450/Z450</f>
        <v>1.0416666666666666E-2</v>
      </c>
      <c r="AM450" s="104">
        <f>AL450/0.072266</f>
        <v>0.14414339615679111</v>
      </c>
      <c r="AN450" s="95">
        <v>10</v>
      </c>
      <c r="AO450" s="87" t="s">
        <v>7</v>
      </c>
      <c r="AP450" s="133" t="s">
        <v>7</v>
      </c>
      <c r="AR450" s="281" t="s">
        <v>214</v>
      </c>
    </row>
    <row r="451" spans="1:45" x14ac:dyDescent="0.2">
      <c r="A451" s="172"/>
      <c r="B451" s="179">
        <v>4620512.03</v>
      </c>
      <c r="C451" s="88"/>
      <c r="D451" s="89"/>
      <c r="E451" s="90"/>
      <c r="F451" s="90"/>
      <c r="G451" s="91"/>
      <c r="H451" s="92">
        <v>244620512.03</v>
      </c>
      <c r="I451" s="93">
        <v>0.69</v>
      </c>
      <c r="J451" s="94">
        <f>I451*100</f>
        <v>69</v>
      </c>
      <c r="K451" s="95">
        <v>2512</v>
      </c>
      <c r="L451" s="95">
        <v>2213</v>
      </c>
      <c r="M451" s="96">
        <v>1600</v>
      </c>
      <c r="N451" s="97">
        <f>K451-M451</f>
        <v>912</v>
      </c>
      <c r="O451" s="256">
        <f>(K451-M451)/M451</f>
        <v>0.56999999999999995</v>
      </c>
      <c r="P451" s="244">
        <v>3659.1</v>
      </c>
      <c r="Q451" s="99">
        <v>1320</v>
      </c>
      <c r="R451" s="100">
        <v>1003</v>
      </c>
      <c r="S451" s="97">
        <f>Q451-R451</f>
        <v>317</v>
      </c>
      <c r="T451" s="257">
        <f>S451/R451</f>
        <v>0.31605184446660017</v>
      </c>
      <c r="U451" s="95">
        <v>1302</v>
      </c>
      <c r="V451" s="96">
        <v>954</v>
      </c>
      <c r="W451" s="97">
        <f>U451-V451</f>
        <v>348</v>
      </c>
      <c r="X451" s="256">
        <f>(U451-V451)/V451</f>
        <v>0.36477987421383645</v>
      </c>
      <c r="Y451" s="101">
        <f>U451/J451</f>
        <v>18.869565217391305</v>
      </c>
      <c r="Z451" s="102">
        <v>1115</v>
      </c>
      <c r="AA451" s="95">
        <v>795</v>
      </c>
      <c r="AB451" s="95">
        <v>75</v>
      </c>
      <c r="AC451" s="97">
        <f>AA451+AB451</f>
        <v>870</v>
      </c>
      <c r="AD451" s="98">
        <f>AC451/Z451</f>
        <v>0.78026905829596416</v>
      </c>
      <c r="AE451" s="103">
        <f>AD451/0.696754</f>
        <v>1.119863048214957</v>
      </c>
      <c r="AF451" s="95">
        <v>210</v>
      </c>
      <c r="AG451" s="98">
        <f>AF451/Z451</f>
        <v>0.18834080717488788</v>
      </c>
      <c r="AH451" s="104">
        <f>AG451/0.22283</f>
        <v>0.84522195025305336</v>
      </c>
      <c r="AI451" s="95">
        <v>25</v>
      </c>
      <c r="AJ451" s="95">
        <v>10</v>
      </c>
      <c r="AK451" s="97">
        <f>AI451+AJ451</f>
        <v>35</v>
      </c>
      <c r="AL451" s="98">
        <f>AK451/Z451</f>
        <v>3.1390134529147982E-2</v>
      </c>
      <c r="AM451" s="104">
        <f>AL451/0.072266</f>
        <v>0.43436933729759475</v>
      </c>
      <c r="AN451" s="95">
        <v>10</v>
      </c>
      <c r="AO451" s="87" t="s">
        <v>7</v>
      </c>
      <c r="AP451" s="133" t="s">
        <v>7</v>
      </c>
      <c r="AR451" s="281" t="s">
        <v>214</v>
      </c>
    </row>
    <row r="452" spans="1:45" x14ac:dyDescent="0.2">
      <c r="A452" s="172"/>
      <c r="B452" s="179">
        <v>4620512.04</v>
      </c>
      <c r="C452" s="88"/>
      <c r="D452" s="89"/>
      <c r="E452" s="90"/>
      <c r="F452" s="90"/>
      <c r="G452" s="91"/>
      <c r="H452" s="92">
        <v>244620512.03999999</v>
      </c>
      <c r="I452" s="93">
        <v>1.77</v>
      </c>
      <c r="J452" s="94">
        <f>I452*100</f>
        <v>177</v>
      </c>
      <c r="K452" s="95">
        <v>6674</v>
      </c>
      <c r="L452" s="95">
        <v>6598</v>
      </c>
      <c r="M452" s="96">
        <v>6322</v>
      </c>
      <c r="N452" s="97">
        <f>K452-M452</f>
        <v>352</v>
      </c>
      <c r="O452" s="256">
        <f>(K452-M452)/M452</f>
        <v>5.5678582726985129E-2</v>
      </c>
      <c r="P452" s="244">
        <v>3770.4</v>
      </c>
      <c r="Q452" s="99">
        <v>2475</v>
      </c>
      <c r="R452" s="100">
        <v>2431</v>
      </c>
      <c r="S452" s="97">
        <f>Q452-R452</f>
        <v>44</v>
      </c>
      <c r="T452" s="257">
        <f>S452/R452</f>
        <v>1.8099547511312219E-2</v>
      </c>
      <c r="U452" s="95">
        <v>2416</v>
      </c>
      <c r="V452" s="96">
        <v>2318</v>
      </c>
      <c r="W452" s="97">
        <f>U452-V452</f>
        <v>98</v>
      </c>
      <c r="X452" s="256">
        <f>(U452-V452)/V452</f>
        <v>4.2277825711820538E-2</v>
      </c>
      <c r="Y452" s="101">
        <f>U452/J452</f>
        <v>13.649717514124294</v>
      </c>
      <c r="Z452" s="102">
        <v>3050</v>
      </c>
      <c r="AA452" s="95">
        <v>2125</v>
      </c>
      <c r="AB452" s="95">
        <v>125</v>
      </c>
      <c r="AC452" s="97">
        <f>AA452+AB452</f>
        <v>2250</v>
      </c>
      <c r="AD452" s="98">
        <f>AC452/Z452</f>
        <v>0.73770491803278693</v>
      </c>
      <c r="AE452" s="103">
        <f>AD452/0.696754</f>
        <v>1.0587738542337568</v>
      </c>
      <c r="AF452" s="95">
        <v>685</v>
      </c>
      <c r="AG452" s="98">
        <f>AF452/Z452</f>
        <v>0.22459016393442624</v>
      </c>
      <c r="AH452" s="104">
        <f>AG452/0.22283</f>
        <v>1.0078991335745915</v>
      </c>
      <c r="AI452" s="95">
        <v>75</v>
      </c>
      <c r="AJ452" s="95">
        <v>15</v>
      </c>
      <c r="AK452" s="97">
        <f>AI452+AJ452</f>
        <v>90</v>
      </c>
      <c r="AL452" s="98">
        <f>AK452/Z452</f>
        <v>2.9508196721311476E-2</v>
      </c>
      <c r="AM452" s="104">
        <f>AL452/0.072266</f>
        <v>0.40832752222776242</v>
      </c>
      <c r="AN452" s="95">
        <v>25</v>
      </c>
      <c r="AO452" s="87" t="s">
        <v>7</v>
      </c>
      <c r="AP452" s="133" t="s">
        <v>7</v>
      </c>
      <c r="AR452" s="281" t="s">
        <v>214</v>
      </c>
    </row>
    <row r="453" spans="1:45" x14ac:dyDescent="0.2">
      <c r="A453" s="172"/>
      <c r="B453" s="179">
        <v>4620513.01</v>
      </c>
      <c r="C453" s="88"/>
      <c r="D453" s="89"/>
      <c r="E453" s="90"/>
      <c r="F453" s="90"/>
      <c r="G453" s="91"/>
      <c r="H453" s="92">
        <v>244620513.00999999</v>
      </c>
      <c r="I453" s="93">
        <v>1.0900000000000001</v>
      </c>
      <c r="J453" s="94">
        <f>I453*100</f>
        <v>109.00000000000001</v>
      </c>
      <c r="K453" s="95">
        <v>5229</v>
      </c>
      <c r="L453" s="95">
        <v>5183</v>
      </c>
      <c r="M453" s="96">
        <v>5059</v>
      </c>
      <c r="N453" s="97">
        <f>K453-M453</f>
        <v>170</v>
      </c>
      <c r="O453" s="256">
        <f>(K453-M453)/M453</f>
        <v>3.3603478948408774E-2</v>
      </c>
      <c r="P453" s="244">
        <v>4816.7</v>
      </c>
      <c r="Q453" s="99">
        <v>1849</v>
      </c>
      <c r="R453" s="100">
        <v>1803</v>
      </c>
      <c r="S453" s="97">
        <f>Q453-R453</f>
        <v>46</v>
      </c>
      <c r="T453" s="257">
        <f>S453/R453</f>
        <v>2.5513033832501388E-2</v>
      </c>
      <c r="U453" s="95">
        <v>1808</v>
      </c>
      <c r="V453" s="96">
        <v>1750</v>
      </c>
      <c r="W453" s="97">
        <f>U453-V453</f>
        <v>58</v>
      </c>
      <c r="X453" s="256">
        <f>(U453-V453)/V453</f>
        <v>3.3142857142857141E-2</v>
      </c>
      <c r="Y453" s="101">
        <f>U453/J453</f>
        <v>16.587155963302749</v>
      </c>
      <c r="Z453" s="102">
        <v>2390</v>
      </c>
      <c r="AA453" s="95">
        <v>1565</v>
      </c>
      <c r="AB453" s="95">
        <v>135</v>
      </c>
      <c r="AC453" s="97">
        <f>AA453+AB453</f>
        <v>1700</v>
      </c>
      <c r="AD453" s="98">
        <f>AC453/Z453</f>
        <v>0.71129707112970708</v>
      </c>
      <c r="AE453" s="103">
        <f>AD453/0.696754</f>
        <v>1.0208726051514696</v>
      </c>
      <c r="AF453" s="95">
        <v>555</v>
      </c>
      <c r="AG453" s="98">
        <f>AF453/Z453</f>
        <v>0.23221757322175732</v>
      </c>
      <c r="AH453" s="104">
        <f>AG453/0.22283</f>
        <v>1.042128857073811</v>
      </c>
      <c r="AI453" s="95">
        <v>100</v>
      </c>
      <c r="AJ453" s="95">
        <v>0</v>
      </c>
      <c r="AK453" s="97">
        <f>AI453+AJ453</f>
        <v>100</v>
      </c>
      <c r="AL453" s="98">
        <f>AK453/Z453</f>
        <v>4.1841004184100417E-2</v>
      </c>
      <c r="AM453" s="104">
        <f>AL453/0.072266</f>
        <v>0.57898602640384711</v>
      </c>
      <c r="AN453" s="95">
        <v>40</v>
      </c>
      <c r="AO453" s="87" t="s">
        <v>7</v>
      </c>
      <c r="AP453" s="133" t="s">
        <v>7</v>
      </c>
      <c r="AR453" s="281" t="s">
        <v>214</v>
      </c>
    </row>
    <row r="454" spans="1:45" x14ac:dyDescent="0.2">
      <c r="A454" s="172"/>
      <c r="B454" s="179">
        <v>4620513.0199999996</v>
      </c>
      <c r="C454" s="88"/>
      <c r="D454" s="89"/>
      <c r="E454" s="90"/>
      <c r="F454" s="90"/>
      <c r="G454" s="91"/>
      <c r="H454" s="92">
        <v>244620513.02000001</v>
      </c>
      <c r="I454" s="93">
        <v>1.25</v>
      </c>
      <c r="J454" s="94">
        <f>I454*100</f>
        <v>125</v>
      </c>
      <c r="K454" s="95">
        <v>4227</v>
      </c>
      <c r="L454" s="95">
        <v>3901</v>
      </c>
      <c r="M454" s="96">
        <v>4046</v>
      </c>
      <c r="N454" s="97">
        <f>K454-M454</f>
        <v>181</v>
      </c>
      <c r="O454" s="256">
        <f>(K454-M454)/M454</f>
        <v>4.4735541275333662E-2</v>
      </c>
      <c r="P454" s="244">
        <v>3387.8</v>
      </c>
      <c r="Q454" s="99">
        <v>1773</v>
      </c>
      <c r="R454" s="100">
        <v>1671</v>
      </c>
      <c r="S454" s="97">
        <f>Q454-R454</f>
        <v>102</v>
      </c>
      <c r="T454" s="257">
        <f>S454/R454</f>
        <v>6.1041292639138239E-2</v>
      </c>
      <c r="U454" s="95">
        <v>1692</v>
      </c>
      <c r="V454" s="96">
        <v>1618</v>
      </c>
      <c r="W454" s="97">
        <f>U454-V454</f>
        <v>74</v>
      </c>
      <c r="X454" s="256">
        <f>(U454-V454)/V454</f>
        <v>4.573547589616811E-2</v>
      </c>
      <c r="Y454" s="101">
        <f>U454/J454</f>
        <v>13.536</v>
      </c>
      <c r="Z454" s="102">
        <v>1740</v>
      </c>
      <c r="AA454" s="95">
        <v>1235</v>
      </c>
      <c r="AB454" s="95">
        <v>75</v>
      </c>
      <c r="AC454" s="97">
        <f>AA454+AB454</f>
        <v>1310</v>
      </c>
      <c r="AD454" s="98">
        <f>AC454/Z454</f>
        <v>0.75287356321839083</v>
      </c>
      <c r="AE454" s="103">
        <f>AD454/0.696754</f>
        <v>1.0805443000232375</v>
      </c>
      <c r="AF454" s="95">
        <v>390</v>
      </c>
      <c r="AG454" s="98">
        <f>AF454/Z454</f>
        <v>0.22413793103448276</v>
      </c>
      <c r="AH454" s="104">
        <f>AG454/0.22283</f>
        <v>1.0058696362001649</v>
      </c>
      <c r="AI454" s="95">
        <v>25</v>
      </c>
      <c r="AJ454" s="95">
        <v>0</v>
      </c>
      <c r="AK454" s="97">
        <f>AI454+AJ454</f>
        <v>25</v>
      </c>
      <c r="AL454" s="98">
        <f>AK454/Z454</f>
        <v>1.4367816091954023E-2</v>
      </c>
      <c r="AM454" s="104">
        <f>AL454/0.072266</f>
        <v>0.19881847745764292</v>
      </c>
      <c r="AN454" s="95">
        <v>15</v>
      </c>
      <c r="AO454" s="87" t="s">
        <v>7</v>
      </c>
      <c r="AP454" s="133" t="s">
        <v>7</v>
      </c>
      <c r="AR454" s="281" t="s">
        <v>214</v>
      </c>
    </row>
    <row r="455" spans="1:45" x14ac:dyDescent="0.2">
      <c r="A455" s="172"/>
      <c r="B455" s="179">
        <v>4620514.01</v>
      </c>
      <c r="C455" s="88"/>
      <c r="D455" s="89"/>
      <c r="E455" s="90"/>
      <c r="F455" s="90"/>
      <c r="G455" s="91"/>
      <c r="H455" s="92">
        <v>244620514.00999999</v>
      </c>
      <c r="I455" s="93">
        <v>2</v>
      </c>
      <c r="J455" s="94">
        <f>I455*100</f>
        <v>200</v>
      </c>
      <c r="K455" s="95">
        <v>6997</v>
      </c>
      <c r="L455" s="95">
        <v>7163</v>
      </c>
      <c r="M455" s="96">
        <v>6127</v>
      </c>
      <c r="N455" s="97">
        <f>K455-M455</f>
        <v>870</v>
      </c>
      <c r="O455" s="256">
        <f>(K455-M455)/M455</f>
        <v>0.14199445079157827</v>
      </c>
      <c r="P455" s="244">
        <v>3494.8</v>
      </c>
      <c r="Q455" s="99">
        <v>2832</v>
      </c>
      <c r="R455" s="100">
        <v>2453</v>
      </c>
      <c r="S455" s="97">
        <f>Q455-R455</f>
        <v>379</v>
      </c>
      <c r="T455" s="257">
        <f>S455/R455</f>
        <v>0.15450468813697513</v>
      </c>
      <c r="U455" s="95">
        <v>2761</v>
      </c>
      <c r="V455" s="96">
        <v>2363</v>
      </c>
      <c r="W455" s="97">
        <f>U455-V455</f>
        <v>398</v>
      </c>
      <c r="X455" s="256">
        <f>(U455-V455)/V455</f>
        <v>0.1684299619128227</v>
      </c>
      <c r="Y455" s="101">
        <f>U455/J455</f>
        <v>13.805</v>
      </c>
      <c r="Z455" s="102">
        <v>3185</v>
      </c>
      <c r="AA455" s="95">
        <v>2255</v>
      </c>
      <c r="AB455" s="95">
        <v>200</v>
      </c>
      <c r="AC455" s="97">
        <f>AA455+AB455</f>
        <v>2455</v>
      </c>
      <c r="AD455" s="98">
        <f>AC455/Z455</f>
        <v>0.77080062794348514</v>
      </c>
      <c r="AE455" s="103">
        <f>AD455/0.696754</f>
        <v>1.1062737034067764</v>
      </c>
      <c r="AF455" s="95">
        <v>600</v>
      </c>
      <c r="AG455" s="98">
        <f>AF455/Z455</f>
        <v>0.18838304552590268</v>
      </c>
      <c r="AH455" s="104">
        <f>AG455/0.22283</f>
        <v>0.84541150440202251</v>
      </c>
      <c r="AI455" s="95">
        <v>80</v>
      </c>
      <c r="AJ455" s="95">
        <v>10</v>
      </c>
      <c r="AK455" s="97">
        <f>AI455+AJ455</f>
        <v>90</v>
      </c>
      <c r="AL455" s="98">
        <f>AK455/Z455</f>
        <v>2.8257456828885402E-2</v>
      </c>
      <c r="AM455" s="104">
        <f>AL455/0.072266</f>
        <v>0.39102007623066731</v>
      </c>
      <c r="AN455" s="95">
        <v>35</v>
      </c>
      <c r="AO455" s="87" t="s">
        <v>7</v>
      </c>
      <c r="AP455" s="133" t="s">
        <v>7</v>
      </c>
      <c r="AR455" s="281" t="s">
        <v>214</v>
      </c>
    </row>
    <row r="456" spans="1:45" x14ac:dyDescent="0.2">
      <c r="A456" s="172"/>
      <c r="B456" s="179">
        <v>4620514.0199999996</v>
      </c>
      <c r="C456" s="88"/>
      <c r="D456" s="89"/>
      <c r="E456" s="90"/>
      <c r="F456" s="90"/>
      <c r="G456" s="91"/>
      <c r="H456" s="92">
        <v>244620514.02000001</v>
      </c>
      <c r="I456" s="93">
        <v>1.87</v>
      </c>
      <c r="J456" s="94">
        <f>I456*100</f>
        <v>187</v>
      </c>
      <c r="K456" s="95">
        <v>6255</v>
      </c>
      <c r="L456" s="95">
        <v>6325</v>
      </c>
      <c r="M456" s="96">
        <v>6182</v>
      </c>
      <c r="N456" s="97">
        <f>K456-M456</f>
        <v>73</v>
      </c>
      <c r="O456" s="256">
        <f>(K456-M456)/M456</f>
        <v>1.180847622128761E-2</v>
      </c>
      <c r="P456" s="244">
        <v>3344.2</v>
      </c>
      <c r="Q456" s="99">
        <v>2221</v>
      </c>
      <c r="R456" s="100">
        <v>2163</v>
      </c>
      <c r="S456" s="97">
        <f>Q456-R456</f>
        <v>58</v>
      </c>
      <c r="T456" s="257">
        <f>S456/R456</f>
        <v>2.6814609338881183E-2</v>
      </c>
      <c r="U456" s="95">
        <v>2176</v>
      </c>
      <c r="V456" s="96">
        <v>2106</v>
      </c>
      <c r="W456" s="97">
        <f>U456-V456</f>
        <v>70</v>
      </c>
      <c r="X456" s="256">
        <f>(U456-V456)/V456</f>
        <v>3.3238366571699908E-2</v>
      </c>
      <c r="Y456" s="101">
        <f>U456/J456</f>
        <v>11.636363636363637</v>
      </c>
      <c r="Z456" s="102">
        <v>3055</v>
      </c>
      <c r="AA456" s="95">
        <v>2285</v>
      </c>
      <c r="AB456" s="95">
        <v>160</v>
      </c>
      <c r="AC456" s="97">
        <f>AA456+AB456</f>
        <v>2445</v>
      </c>
      <c r="AD456" s="98">
        <f>AC456/Z456</f>
        <v>0.80032733224222585</v>
      </c>
      <c r="AE456" s="103">
        <f>AD456/0.696754</f>
        <v>1.1486512201468895</v>
      </c>
      <c r="AF456" s="95">
        <v>480</v>
      </c>
      <c r="AG456" s="98">
        <f>AF456/Z456</f>
        <v>0.15711947626841244</v>
      </c>
      <c r="AH456" s="104">
        <f>AG456/0.22283</f>
        <v>0.7051091696289209</v>
      </c>
      <c r="AI456" s="95">
        <v>115</v>
      </c>
      <c r="AJ456" s="95">
        <v>0</v>
      </c>
      <c r="AK456" s="97">
        <f>AI456+AJ456</f>
        <v>115</v>
      </c>
      <c r="AL456" s="98">
        <f>AK456/Z456</f>
        <v>3.7643207855973811E-2</v>
      </c>
      <c r="AM456" s="104">
        <f>AL456/0.072266</f>
        <v>0.52089790296922223</v>
      </c>
      <c r="AN456" s="95">
        <v>15</v>
      </c>
      <c r="AO456" s="87" t="s">
        <v>7</v>
      </c>
      <c r="AP456" s="133" t="s">
        <v>7</v>
      </c>
      <c r="AR456" s="281" t="s">
        <v>214</v>
      </c>
    </row>
    <row r="457" spans="1:45" x14ac:dyDescent="0.2">
      <c r="A457" s="172"/>
      <c r="B457" s="179">
        <v>4620515.01</v>
      </c>
      <c r="C457" s="88"/>
      <c r="D457" s="89"/>
      <c r="E457" s="90"/>
      <c r="F457" s="90"/>
      <c r="G457" s="91"/>
      <c r="H457" s="92">
        <v>244620515.00999999</v>
      </c>
      <c r="I457" s="93">
        <v>9.1199999999999992</v>
      </c>
      <c r="J457" s="94">
        <f>I457*100</f>
        <v>911.99999999999989</v>
      </c>
      <c r="K457" s="95">
        <v>5975</v>
      </c>
      <c r="L457" s="95">
        <v>5514</v>
      </c>
      <c r="M457" s="96">
        <v>4835</v>
      </c>
      <c r="N457" s="97">
        <f>K457-M457</f>
        <v>1140</v>
      </c>
      <c r="O457" s="256">
        <f>(K457-M457)/M457</f>
        <v>0.23578076525336092</v>
      </c>
      <c r="P457" s="244">
        <v>655.20000000000005</v>
      </c>
      <c r="Q457" s="99">
        <v>2040</v>
      </c>
      <c r="R457" s="100">
        <v>1635</v>
      </c>
      <c r="S457" s="97">
        <f>Q457-R457</f>
        <v>405</v>
      </c>
      <c r="T457" s="257">
        <f>S457/R457</f>
        <v>0.24770642201834864</v>
      </c>
      <c r="U457" s="95">
        <v>1946</v>
      </c>
      <c r="V457" s="96">
        <v>1547</v>
      </c>
      <c r="W457" s="97">
        <f>U457-V457</f>
        <v>399</v>
      </c>
      <c r="X457" s="256">
        <f>(U457-V457)/V457</f>
        <v>0.25791855203619912</v>
      </c>
      <c r="Y457" s="101">
        <f>U457/J457</f>
        <v>2.1337719298245617</v>
      </c>
      <c r="Z457" s="102">
        <v>2850</v>
      </c>
      <c r="AA457" s="95">
        <v>2345</v>
      </c>
      <c r="AB457" s="95">
        <v>85</v>
      </c>
      <c r="AC457" s="97">
        <f>AA457+AB457</f>
        <v>2430</v>
      </c>
      <c r="AD457" s="98">
        <f>AC457/Z457</f>
        <v>0.85263157894736841</v>
      </c>
      <c r="AE457" s="103">
        <f>AD457/0.696754</f>
        <v>1.2237196757354367</v>
      </c>
      <c r="AF457" s="95">
        <v>365</v>
      </c>
      <c r="AG457" s="98">
        <f>AF457/Z457</f>
        <v>0.1280701754385965</v>
      </c>
      <c r="AH457" s="104">
        <f>AG457/0.22283</f>
        <v>0.57474386500290131</v>
      </c>
      <c r="AI457" s="95">
        <v>40</v>
      </c>
      <c r="AJ457" s="95">
        <v>0</v>
      </c>
      <c r="AK457" s="97">
        <f>AI457+AJ457</f>
        <v>40</v>
      </c>
      <c r="AL457" s="98">
        <f>AK457/Z457</f>
        <v>1.4035087719298246E-2</v>
      </c>
      <c r="AM457" s="104">
        <f>AL457/0.072266</f>
        <v>0.19421426008493961</v>
      </c>
      <c r="AN457" s="95">
        <v>15</v>
      </c>
      <c r="AO457" s="87" t="s">
        <v>7</v>
      </c>
      <c r="AP457" s="133" t="s">
        <v>7</v>
      </c>
      <c r="AR457" s="281" t="s">
        <v>214</v>
      </c>
      <c r="AS457" s="267"/>
    </row>
    <row r="458" spans="1:45" x14ac:dyDescent="0.2">
      <c r="A458" s="172"/>
      <c r="B458" s="179">
        <v>4620515.0199999996</v>
      </c>
      <c r="C458" s="88"/>
      <c r="D458" s="89"/>
      <c r="E458" s="90"/>
      <c r="F458" s="90"/>
      <c r="G458" s="91"/>
      <c r="H458" s="92">
        <v>244620515.02000001</v>
      </c>
      <c r="I458" s="93">
        <v>0.93</v>
      </c>
      <c r="J458" s="94">
        <f>I458*100</f>
        <v>93</v>
      </c>
      <c r="K458" s="95">
        <v>4551</v>
      </c>
      <c r="L458" s="95">
        <v>4526</v>
      </c>
      <c r="M458" s="96">
        <v>4256</v>
      </c>
      <c r="N458" s="97">
        <f>K458-M458</f>
        <v>295</v>
      </c>
      <c r="O458" s="256">
        <f>(K458-M458)/M458</f>
        <v>6.9313909774436092E-2</v>
      </c>
      <c r="P458" s="244">
        <v>4881.5</v>
      </c>
      <c r="Q458" s="99">
        <v>1529</v>
      </c>
      <c r="R458" s="100">
        <v>1510</v>
      </c>
      <c r="S458" s="97">
        <f>Q458-R458</f>
        <v>19</v>
      </c>
      <c r="T458" s="257">
        <f>S458/R458</f>
        <v>1.2582781456953643E-2</v>
      </c>
      <c r="U458" s="95">
        <v>1511</v>
      </c>
      <c r="V458" s="96">
        <v>1477</v>
      </c>
      <c r="W458" s="97">
        <f>U458-V458</f>
        <v>34</v>
      </c>
      <c r="X458" s="256">
        <f>(U458-V458)/V458</f>
        <v>2.3019634394041977E-2</v>
      </c>
      <c r="Y458" s="101">
        <f>U458/J458</f>
        <v>16.247311827956988</v>
      </c>
      <c r="Z458" s="102">
        <v>2185</v>
      </c>
      <c r="AA458" s="95">
        <v>1720</v>
      </c>
      <c r="AB458" s="95">
        <v>80</v>
      </c>
      <c r="AC458" s="97">
        <f>AA458+AB458</f>
        <v>1800</v>
      </c>
      <c r="AD458" s="98">
        <f>AC458/Z458</f>
        <v>0.82379862700228834</v>
      </c>
      <c r="AE458" s="103">
        <f>AD458/0.696754</f>
        <v>1.1823378509521127</v>
      </c>
      <c r="AF458" s="95">
        <v>335</v>
      </c>
      <c r="AG458" s="98">
        <f>AF458/Z458</f>
        <v>0.15331807780320367</v>
      </c>
      <c r="AH458" s="104">
        <f>AG458/0.22283</f>
        <v>0.68804953463718377</v>
      </c>
      <c r="AI458" s="95">
        <v>15</v>
      </c>
      <c r="AJ458" s="95">
        <v>15</v>
      </c>
      <c r="AK458" s="97">
        <f>AI458+AJ458</f>
        <v>30</v>
      </c>
      <c r="AL458" s="98">
        <f>AK458/Z458</f>
        <v>1.3729977116704805E-2</v>
      </c>
      <c r="AM458" s="104">
        <f>AL458/0.072266</f>
        <v>0.18999221095265831</v>
      </c>
      <c r="AN458" s="95">
        <v>20</v>
      </c>
      <c r="AO458" s="87" t="s">
        <v>7</v>
      </c>
      <c r="AP458" s="133" t="s">
        <v>7</v>
      </c>
      <c r="AR458" s="281" t="s">
        <v>214</v>
      </c>
    </row>
    <row r="459" spans="1:45" x14ac:dyDescent="0.2">
      <c r="A459" s="172"/>
      <c r="B459" s="179">
        <v>4620515.03</v>
      </c>
      <c r="C459" s="88"/>
      <c r="D459" s="89"/>
      <c r="E459" s="90"/>
      <c r="F459" s="90"/>
      <c r="G459" s="91"/>
      <c r="H459" s="92">
        <v>244620515.03</v>
      </c>
      <c r="I459" s="93">
        <v>0.97</v>
      </c>
      <c r="J459" s="94">
        <f>I459*100</f>
        <v>97</v>
      </c>
      <c r="K459" s="95">
        <v>3328</v>
      </c>
      <c r="L459" s="95">
        <v>3503</v>
      </c>
      <c r="M459" s="96">
        <v>3437</v>
      </c>
      <c r="N459" s="97">
        <f>K459-M459</f>
        <v>-109</v>
      </c>
      <c r="O459" s="256">
        <f>(K459-M459)/M459</f>
        <v>-3.1713703811463483E-2</v>
      </c>
      <c r="P459" s="244">
        <v>3442.6</v>
      </c>
      <c r="Q459" s="99">
        <v>1212</v>
      </c>
      <c r="R459" s="100">
        <v>1220</v>
      </c>
      <c r="S459" s="97">
        <f>Q459-R459</f>
        <v>-8</v>
      </c>
      <c r="T459" s="257">
        <f>S459/R459</f>
        <v>-6.5573770491803279E-3</v>
      </c>
      <c r="U459" s="95">
        <v>1170</v>
      </c>
      <c r="V459" s="96">
        <v>1196</v>
      </c>
      <c r="W459" s="97">
        <f>U459-V459</f>
        <v>-26</v>
      </c>
      <c r="X459" s="256">
        <f>(U459-V459)/V459</f>
        <v>-2.1739130434782608E-2</v>
      </c>
      <c r="Y459" s="101">
        <f>U459/J459</f>
        <v>12.061855670103093</v>
      </c>
      <c r="Z459" s="102">
        <v>1695</v>
      </c>
      <c r="AA459" s="95">
        <v>1255</v>
      </c>
      <c r="AB459" s="95">
        <v>80</v>
      </c>
      <c r="AC459" s="97">
        <f>AA459+AB459</f>
        <v>1335</v>
      </c>
      <c r="AD459" s="98">
        <f>AC459/Z459</f>
        <v>0.78761061946902655</v>
      </c>
      <c r="AE459" s="103">
        <f>AD459/0.696754</f>
        <v>1.1303998534188919</v>
      </c>
      <c r="AF459" s="95">
        <v>285</v>
      </c>
      <c r="AG459" s="98">
        <f>AF459/Z459</f>
        <v>0.16814159292035399</v>
      </c>
      <c r="AH459" s="104">
        <f>AG459/0.22283</f>
        <v>0.7545734098656105</v>
      </c>
      <c r="AI459" s="95">
        <v>40</v>
      </c>
      <c r="AJ459" s="95">
        <v>10</v>
      </c>
      <c r="AK459" s="97">
        <f>AI459+AJ459</f>
        <v>50</v>
      </c>
      <c r="AL459" s="98">
        <f>AK459/Z459</f>
        <v>2.9498525073746312E-2</v>
      </c>
      <c r="AM459" s="104">
        <f>AL459/0.072266</f>
        <v>0.40819368823162089</v>
      </c>
      <c r="AN459" s="95">
        <v>15</v>
      </c>
      <c r="AO459" s="87" t="s">
        <v>7</v>
      </c>
      <c r="AP459" s="133" t="s">
        <v>7</v>
      </c>
      <c r="AR459" s="281" t="s">
        <v>214</v>
      </c>
    </row>
    <row r="460" spans="1:45" x14ac:dyDescent="0.2">
      <c r="A460" s="172"/>
      <c r="B460" s="179">
        <v>4620515.04</v>
      </c>
      <c r="C460" s="88"/>
      <c r="D460" s="89"/>
      <c r="E460" s="90"/>
      <c r="F460" s="90"/>
      <c r="G460" s="91"/>
      <c r="H460" s="92">
        <v>244620515.03999999</v>
      </c>
      <c r="I460" s="93">
        <v>0.84</v>
      </c>
      <c r="J460" s="94">
        <f>I460*100</f>
        <v>84</v>
      </c>
      <c r="K460" s="95">
        <v>3655</v>
      </c>
      <c r="L460" s="95">
        <v>3715</v>
      </c>
      <c r="M460" s="96">
        <v>3569</v>
      </c>
      <c r="N460" s="97">
        <f>K460-M460</f>
        <v>86</v>
      </c>
      <c r="O460" s="256">
        <f>(K460-M460)/M460</f>
        <v>2.4096385542168676E-2</v>
      </c>
      <c r="P460" s="244">
        <v>4377.2</v>
      </c>
      <c r="Q460" s="99">
        <v>1341</v>
      </c>
      <c r="R460" s="100">
        <v>1288</v>
      </c>
      <c r="S460" s="97">
        <f>Q460-R460</f>
        <v>53</v>
      </c>
      <c r="T460" s="257">
        <f>S460/R460</f>
        <v>4.1149068322981368E-2</v>
      </c>
      <c r="U460" s="95">
        <v>1293</v>
      </c>
      <c r="V460" s="96">
        <v>1256</v>
      </c>
      <c r="W460" s="97">
        <f>U460-V460</f>
        <v>37</v>
      </c>
      <c r="X460" s="256">
        <f>(U460-V460)/V460</f>
        <v>2.945859872611465E-2</v>
      </c>
      <c r="Y460" s="101">
        <f>U460/J460</f>
        <v>15.392857142857142</v>
      </c>
      <c r="Z460" s="102">
        <v>1755</v>
      </c>
      <c r="AA460" s="95">
        <v>1245</v>
      </c>
      <c r="AB460" s="95">
        <v>70</v>
      </c>
      <c r="AC460" s="97">
        <f>AA460+AB460</f>
        <v>1315</v>
      </c>
      <c r="AD460" s="98">
        <f>AC460/Z460</f>
        <v>0.74928774928774933</v>
      </c>
      <c r="AE460" s="103">
        <f>AD460/0.696754</f>
        <v>1.0753978438412257</v>
      </c>
      <c r="AF460" s="95">
        <v>395</v>
      </c>
      <c r="AG460" s="98">
        <f>AF460/Z460</f>
        <v>0.22507122507122507</v>
      </c>
      <c r="AH460" s="104">
        <f>AG460/0.22283</f>
        <v>1.010058004179083</v>
      </c>
      <c r="AI460" s="95">
        <v>35</v>
      </c>
      <c r="AJ460" s="95">
        <v>10</v>
      </c>
      <c r="AK460" s="97">
        <f>AI460+AJ460</f>
        <v>45</v>
      </c>
      <c r="AL460" s="98">
        <f>AK460/Z460</f>
        <v>2.564102564102564E-2</v>
      </c>
      <c r="AM460" s="104">
        <f>AL460/0.072266</f>
        <v>0.35481451361671656</v>
      </c>
      <c r="AN460" s="95">
        <v>10</v>
      </c>
      <c r="AO460" s="87" t="s">
        <v>7</v>
      </c>
      <c r="AP460" s="133" t="s">
        <v>7</v>
      </c>
      <c r="AR460" s="281" t="s">
        <v>214</v>
      </c>
    </row>
    <row r="461" spans="1:45" x14ac:dyDescent="0.2">
      <c r="A461" s="172"/>
      <c r="B461" s="179">
        <v>4620520.0199999996</v>
      </c>
      <c r="C461" s="88"/>
      <c r="D461" s="89"/>
      <c r="E461" s="90"/>
      <c r="F461" s="90"/>
      <c r="G461" s="91"/>
      <c r="H461" s="92">
        <v>244620520.02000001</v>
      </c>
      <c r="I461" s="93">
        <v>1.62</v>
      </c>
      <c r="J461" s="94">
        <f>I461*100</f>
        <v>162</v>
      </c>
      <c r="K461" s="95">
        <v>7081</v>
      </c>
      <c r="L461" s="95">
        <v>7162</v>
      </c>
      <c r="M461" s="96">
        <v>6938</v>
      </c>
      <c r="N461" s="97">
        <f>K461-M461</f>
        <v>143</v>
      </c>
      <c r="O461" s="256">
        <f>(K461-M461)/M461</f>
        <v>2.0611127125972902E-2</v>
      </c>
      <c r="P461" s="244">
        <v>4370.2</v>
      </c>
      <c r="Q461" s="99">
        <v>2520</v>
      </c>
      <c r="R461" s="100">
        <v>2416</v>
      </c>
      <c r="S461" s="97">
        <f>Q461-R461</f>
        <v>104</v>
      </c>
      <c r="T461" s="257">
        <f>S461/R461</f>
        <v>4.3046357615894038E-2</v>
      </c>
      <c r="U461" s="95">
        <v>2449</v>
      </c>
      <c r="V461" s="96">
        <v>2349</v>
      </c>
      <c r="W461" s="97">
        <f>U461-V461</f>
        <v>100</v>
      </c>
      <c r="X461" s="256">
        <f>(U461-V461)/V461</f>
        <v>4.2571306939123033E-2</v>
      </c>
      <c r="Y461" s="101">
        <f>U461/J461</f>
        <v>15.117283950617283</v>
      </c>
      <c r="Z461" s="102">
        <v>3180</v>
      </c>
      <c r="AA461" s="95">
        <v>2170</v>
      </c>
      <c r="AB461" s="95">
        <v>210</v>
      </c>
      <c r="AC461" s="97">
        <f>AA461+AB461</f>
        <v>2380</v>
      </c>
      <c r="AD461" s="98">
        <f>AC461/Z461</f>
        <v>0.74842767295597479</v>
      </c>
      <c r="AE461" s="103">
        <f>AD461/0.696754</f>
        <v>1.0741634392568609</v>
      </c>
      <c r="AF461" s="95">
        <v>685</v>
      </c>
      <c r="AG461" s="98">
        <f>AF461/Z461</f>
        <v>0.21540880503144655</v>
      </c>
      <c r="AH461" s="104">
        <f>AG461/0.22283</f>
        <v>0.96669570987500131</v>
      </c>
      <c r="AI461" s="95">
        <v>75</v>
      </c>
      <c r="AJ461" s="95">
        <v>10</v>
      </c>
      <c r="AK461" s="97">
        <f>AI461+AJ461</f>
        <v>85</v>
      </c>
      <c r="AL461" s="98">
        <f>AK461/Z461</f>
        <v>2.6729559748427674E-2</v>
      </c>
      <c r="AM461" s="104">
        <f>AL461/0.072266</f>
        <v>0.36987739391176588</v>
      </c>
      <c r="AN461" s="95">
        <v>25</v>
      </c>
      <c r="AO461" s="87" t="s">
        <v>7</v>
      </c>
      <c r="AP461" s="133" t="s">
        <v>7</v>
      </c>
      <c r="AR461" s="281" t="s">
        <v>214</v>
      </c>
    </row>
    <row r="462" spans="1:45" x14ac:dyDescent="0.2">
      <c r="A462" s="172"/>
      <c r="B462" s="179">
        <v>4620520.03</v>
      </c>
      <c r="C462" s="88"/>
      <c r="D462" s="89"/>
      <c r="E462" s="90"/>
      <c r="F462" s="90"/>
      <c r="G462" s="91"/>
      <c r="H462" s="92">
        <v>244620520.03</v>
      </c>
      <c r="I462" s="93">
        <v>1.48</v>
      </c>
      <c r="J462" s="94">
        <f>I462*100</f>
        <v>148</v>
      </c>
      <c r="K462" s="95">
        <v>3655</v>
      </c>
      <c r="L462" s="95">
        <v>3852</v>
      </c>
      <c r="M462" s="96">
        <v>3990</v>
      </c>
      <c r="N462" s="97">
        <f>K462-M462</f>
        <v>-335</v>
      </c>
      <c r="O462" s="256">
        <f>(K462-M462)/M462</f>
        <v>-8.3959899749373429E-2</v>
      </c>
      <c r="P462" s="244">
        <v>2470.4</v>
      </c>
      <c r="Q462" s="99">
        <v>1361</v>
      </c>
      <c r="R462" s="100">
        <v>1358</v>
      </c>
      <c r="S462" s="97">
        <f>Q462-R462</f>
        <v>3</v>
      </c>
      <c r="T462" s="257">
        <f>S462/R462</f>
        <v>2.2091310751104565E-3</v>
      </c>
      <c r="U462" s="95">
        <v>1285</v>
      </c>
      <c r="V462" s="96">
        <v>1311</v>
      </c>
      <c r="W462" s="97">
        <f>U462-V462</f>
        <v>-26</v>
      </c>
      <c r="X462" s="256">
        <f>(U462-V462)/V462</f>
        <v>-1.9832189168573607E-2</v>
      </c>
      <c r="Y462" s="101">
        <f>U462/J462</f>
        <v>8.6824324324324316</v>
      </c>
      <c r="Z462" s="102">
        <v>1575</v>
      </c>
      <c r="AA462" s="95">
        <v>1105</v>
      </c>
      <c r="AB462" s="95">
        <v>75</v>
      </c>
      <c r="AC462" s="97">
        <f>AA462+AB462</f>
        <v>1180</v>
      </c>
      <c r="AD462" s="98">
        <f>AC462/Z462</f>
        <v>0.74920634920634921</v>
      </c>
      <c r="AE462" s="103">
        <f>AD462/0.696754</f>
        <v>1.075281016264491</v>
      </c>
      <c r="AF462" s="95">
        <v>340</v>
      </c>
      <c r="AG462" s="98">
        <f>AF462/Z462</f>
        <v>0.21587301587301588</v>
      </c>
      <c r="AH462" s="104">
        <f>AG462/0.22283</f>
        <v>0.96877896097031768</v>
      </c>
      <c r="AI462" s="95">
        <v>35</v>
      </c>
      <c r="AJ462" s="95">
        <v>0</v>
      </c>
      <c r="AK462" s="97">
        <f>AI462+AJ462</f>
        <v>35</v>
      </c>
      <c r="AL462" s="98">
        <f>AK462/Z462</f>
        <v>2.2222222222222223E-2</v>
      </c>
      <c r="AM462" s="104">
        <f>AL462/0.072266</f>
        <v>0.30750591180115439</v>
      </c>
      <c r="AN462" s="95">
        <v>20</v>
      </c>
      <c r="AO462" s="87" t="s">
        <v>7</v>
      </c>
      <c r="AP462" s="133" t="s">
        <v>7</v>
      </c>
      <c r="AR462" s="281" t="s">
        <v>214</v>
      </c>
    </row>
    <row r="463" spans="1:45" x14ac:dyDescent="0.2">
      <c r="A463" s="172"/>
      <c r="B463" s="179">
        <v>4620520.04</v>
      </c>
      <c r="C463" s="88"/>
      <c r="D463" s="89"/>
      <c r="E463" s="90"/>
      <c r="F463" s="90"/>
      <c r="G463" s="91"/>
      <c r="H463" s="92">
        <v>244620520.03999999</v>
      </c>
      <c r="I463" s="93">
        <v>1.06</v>
      </c>
      <c r="J463" s="94">
        <f>I463*100</f>
        <v>106</v>
      </c>
      <c r="K463" s="95">
        <v>4544</v>
      </c>
      <c r="L463" s="95">
        <v>4546</v>
      </c>
      <c r="M463" s="96">
        <v>4378</v>
      </c>
      <c r="N463" s="97">
        <f>K463-M463</f>
        <v>166</v>
      </c>
      <c r="O463" s="256">
        <f>(K463-M463)/M463</f>
        <v>3.7916857012334403E-2</v>
      </c>
      <c r="P463" s="244">
        <v>4286.8</v>
      </c>
      <c r="Q463" s="99">
        <v>1771</v>
      </c>
      <c r="R463" s="100">
        <v>1768</v>
      </c>
      <c r="S463" s="97">
        <f>Q463-R463</f>
        <v>3</v>
      </c>
      <c r="T463" s="257">
        <f>S463/R463</f>
        <v>1.6968325791855204E-3</v>
      </c>
      <c r="U463" s="95">
        <v>1735</v>
      </c>
      <c r="V463" s="96">
        <v>1666</v>
      </c>
      <c r="W463" s="97">
        <f>U463-V463</f>
        <v>69</v>
      </c>
      <c r="X463" s="256">
        <f>(U463-V463)/V463</f>
        <v>4.1416566626650657E-2</v>
      </c>
      <c r="Y463" s="101">
        <f>U463/J463</f>
        <v>16.367924528301888</v>
      </c>
      <c r="Z463" s="102">
        <v>2100</v>
      </c>
      <c r="AA463" s="95">
        <v>1315</v>
      </c>
      <c r="AB463" s="95">
        <v>140</v>
      </c>
      <c r="AC463" s="97">
        <f>AA463+AB463</f>
        <v>1455</v>
      </c>
      <c r="AD463" s="98">
        <f>AC463/Z463</f>
        <v>0.69285714285714284</v>
      </c>
      <c r="AE463" s="103">
        <f>AD463/0.696754</f>
        <v>0.99440712627002192</v>
      </c>
      <c r="AF463" s="95">
        <v>495</v>
      </c>
      <c r="AG463" s="98">
        <f>AF463/Z463</f>
        <v>0.23571428571428571</v>
      </c>
      <c r="AH463" s="104">
        <f>AG463/0.22283</f>
        <v>1.0578211448830306</v>
      </c>
      <c r="AI463" s="95">
        <v>120</v>
      </c>
      <c r="AJ463" s="95">
        <v>15</v>
      </c>
      <c r="AK463" s="97">
        <f>AI463+AJ463</f>
        <v>135</v>
      </c>
      <c r="AL463" s="98">
        <f>AK463/Z463</f>
        <v>6.4285714285714279E-2</v>
      </c>
      <c r="AM463" s="104">
        <f>AL463/0.072266</f>
        <v>0.88957067342476792</v>
      </c>
      <c r="AN463" s="95">
        <v>15</v>
      </c>
      <c r="AO463" s="87" t="s">
        <v>7</v>
      </c>
      <c r="AP463" s="133" t="s">
        <v>7</v>
      </c>
      <c r="AR463" s="281" t="s">
        <v>214</v>
      </c>
    </row>
    <row r="464" spans="1:45" x14ac:dyDescent="0.2">
      <c r="A464" s="172"/>
      <c r="B464" s="179">
        <v>4620521.01</v>
      </c>
      <c r="C464" s="88"/>
      <c r="D464" s="89"/>
      <c r="E464" s="90"/>
      <c r="F464" s="90"/>
      <c r="G464" s="91"/>
      <c r="H464" s="92">
        <v>244620521.00999999</v>
      </c>
      <c r="I464" s="93">
        <v>0.84</v>
      </c>
      <c r="J464" s="94">
        <f>I464*100</f>
        <v>84</v>
      </c>
      <c r="K464" s="95">
        <v>4819</v>
      </c>
      <c r="L464" s="95">
        <v>4650</v>
      </c>
      <c r="M464" s="96">
        <v>4439</v>
      </c>
      <c r="N464" s="97">
        <f>K464-M464</f>
        <v>380</v>
      </c>
      <c r="O464" s="256">
        <f>(K464-M464)/M464</f>
        <v>8.5604865960801982E-2</v>
      </c>
      <c r="P464" s="244">
        <v>5733.5</v>
      </c>
      <c r="Q464" s="99">
        <v>1963</v>
      </c>
      <c r="R464" s="100">
        <v>1631</v>
      </c>
      <c r="S464" s="97">
        <f>Q464-R464</f>
        <v>332</v>
      </c>
      <c r="T464" s="257">
        <f>S464/R464</f>
        <v>0.2035561005518087</v>
      </c>
      <c r="U464" s="95">
        <v>1911</v>
      </c>
      <c r="V464" s="96">
        <v>1594</v>
      </c>
      <c r="W464" s="97">
        <f>U464-V464</f>
        <v>317</v>
      </c>
      <c r="X464" s="256">
        <f>(U464-V464)/V464</f>
        <v>0.19887076537013801</v>
      </c>
      <c r="Y464" s="101">
        <f>U464/J464</f>
        <v>22.75</v>
      </c>
      <c r="Z464" s="102">
        <v>2490</v>
      </c>
      <c r="AA464" s="95">
        <v>1810</v>
      </c>
      <c r="AB464" s="95">
        <v>115</v>
      </c>
      <c r="AC464" s="97">
        <f>AA464+AB464</f>
        <v>1925</v>
      </c>
      <c r="AD464" s="98">
        <f>AC464/Z464</f>
        <v>0.7730923694779116</v>
      </c>
      <c r="AE464" s="103">
        <f>AD464/0.696754</f>
        <v>1.1095628722302442</v>
      </c>
      <c r="AF464" s="95">
        <v>500</v>
      </c>
      <c r="AG464" s="98">
        <f>AF464/Z464</f>
        <v>0.20080321285140562</v>
      </c>
      <c r="AH464" s="104">
        <f>AG464/0.22283</f>
        <v>0.90114981309251729</v>
      </c>
      <c r="AI464" s="95">
        <v>45</v>
      </c>
      <c r="AJ464" s="95">
        <v>10</v>
      </c>
      <c r="AK464" s="97">
        <f>AI464+AJ464</f>
        <v>55</v>
      </c>
      <c r="AL464" s="98">
        <f>AK464/Z464</f>
        <v>2.2088353413654619E-2</v>
      </c>
      <c r="AM464" s="104">
        <f>AL464/0.072266</f>
        <v>0.30565346654934022</v>
      </c>
      <c r="AN464" s="95">
        <v>15</v>
      </c>
      <c r="AO464" s="87" t="s">
        <v>7</v>
      </c>
      <c r="AP464" s="133" t="s">
        <v>7</v>
      </c>
      <c r="AR464" s="281" t="s">
        <v>214</v>
      </c>
    </row>
    <row r="465" spans="1:45" x14ac:dyDescent="0.2">
      <c r="A465" s="172"/>
      <c r="B465" s="179">
        <v>4620521.04</v>
      </c>
      <c r="C465" s="88"/>
      <c r="D465" s="89"/>
      <c r="E465" s="90"/>
      <c r="F465" s="90"/>
      <c r="G465" s="91"/>
      <c r="H465" s="92">
        <v>244620521.03999999</v>
      </c>
      <c r="I465" s="93">
        <v>1.4</v>
      </c>
      <c r="J465" s="94">
        <f>I465*100</f>
        <v>140</v>
      </c>
      <c r="K465" s="95">
        <v>4983</v>
      </c>
      <c r="L465" s="95">
        <v>5052</v>
      </c>
      <c r="M465" s="96">
        <v>5150</v>
      </c>
      <c r="N465" s="97">
        <f>K465-M465</f>
        <v>-167</v>
      </c>
      <c r="O465" s="256">
        <f>(K465-M465)/M465</f>
        <v>-3.2427184466019415E-2</v>
      </c>
      <c r="P465" s="244">
        <v>3554.2</v>
      </c>
      <c r="Q465" s="99">
        <v>1814</v>
      </c>
      <c r="R465" s="100">
        <v>1794</v>
      </c>
      <c r="S465" s="97">
        <f>Q465-R465</f>
        <v>20</v>
      </c>
      <c r="T465" s="257">
        <f>S465/R465</f>
        <v>1.1148272017837236E-2</v>
      </c>
      <c r="U465" s="95">
        <v>1743</v>
      </c>
      <c r="V465" s="96">
        <v>1710</v>
      </c>
      <c r="W465" s="97">
        <f>U465-V465</f>
        <v>33</v>
      </c>
      <c r="X465" s="256">
        <f>(U465-V465)/V465</f>
        <v>1.9298245614035089E-2</v>
      </c>
      <c r="Y465" s="101">
        <f>U465/J465</f>
        <v>12.45</v>
      </c>
      <c r="Z465" s="102">
        <v>2345</v>
      </c>
      <c r="AA465" s="95">
        <v>1765</v>
      </c>
      <c r="AB465" s="95">
        <v>140</v>
      </c>
      <c r="AC465" s="97">
        <f>AA465+AB465</f>
        <v>1905</v>
      </c>
      <c r="AD465" s="98">
        <f>AC465/Z465</f>
        <v>0.81236673773987211</v>
      </c>
      <c r="AE465" s="103">
        <f>AD465/0.696754</f>
        <v>1.1659304973346003</v>
      </c>
      <c r="AF465" s="95">
        <v>365</v>
      </c>
      <c r="AG465" s="98">
        <f>AF465/Z465</f>
        <v>0.15565031982942432</v>
      </c>
      <c r="AH465" s="104">
        <f>AG465/0.22283</f>
        <v>0.69851599797793973</v>
      </c>
      <c r="AI465" s="95">
        <v>45</v>
      </c>
      <c r="AJ465" s="95">
        <v>10</v>
      </c>
      <c r="AK465" s="97">
        <f>AI465+AJ465</f>
        <v>55</v>
      </c>
      <c r="AL465" s="98">
        <f>AK465/Z465</f>
        <v>2.3454157782515993E-2</v>
      </c>
      <c r="AM465" s="104">
        <f>AL465/0.072266</f>
        <v>0.32455314784983247</v>
      </c>
      <c r="AN465" s="95">
        <v>15</v>
      </c>
      <c r="AO465" s="87" t="s">
        <v>7</v>
      </c>
      <c r="AP465" s="133" t="s">
        <v>7</v>
      </c>
      <c r="AR465" s="281" t="s">
        <v>214</v>
      </c>
      <c r="AS465" s="267"/>
    </row>
    <row r="466" spans="1:45" x14ac:dyDescent="0.2">
      <c r="A466" s="172"/>
      <c r="B466" s="179">
        <v>4620521.05</v>
      </c>
      <c r="C466" s="88"/>
      <c r="D466" s="89"/>
      <c r="E466" s="90"/>
      <c r="F466" s="90"/>
      <c r="G466" s="91"/>
      <c r="H466" s="92">
        <v>244620521.05000001</v>
      </c>
      <c r="I466" s="93">
        <v>1.35</v>
      </c>
      <c r="J466" s="94">
        <f>I466*100</f>
        <v>135</v>
      </c>
      <c r="K466" s="95">
        <v>4882</v>
      </c>
      <c r="L466" s="95">
        <v>4818</v>
      </c>
      <c r="M466" s="96">
        <v>4660</v>
      </c>
      <c r="N466" s="97">
        <f>K466-M466</f>
        <v>222</v>
      </c>
      <c r="O466" s="256">
        <f>(K466-M466)/M466</f>
        <v>4.7639484978540772E-2</v>
      </c>
      <c r="P466" s="244">
        <v>3624.4</v>
      </c>
      <c r="Q466" s="99">
        <v>1492</v>
      </c>
      <c r="R466" s="100">
        <v>1321</v>
      </c>
      <c r="S466" s="97">
        <f>Q466-R466</f>
        <v>171</v>
      </c>
      <c r="T466" s="257">
        <f>S466/R466</f>
        <v>0.12944738834216502</v>
      </c>
      <c r="U466" s="95">
        <v>1471</v>
      </c>
      <c r="V466" s="96">
        <v>1293</v>
      </c>
      <c r="W466" s="97">
        <f>U466-V466</f>
        <v>178</v>
      </c>
      <c r="X466" s="256">
        <f>(U466-V466)/V466</f>
        <v>0.13766434648105183</v>
      </c>
      <c r="Y466" s="101">
        <f>U466/J466</f>
        <v>10.896296296296295</v>
      </c>
      <c r="Z466" s="102">
        <v>2090</v>
      </c>
      <c r="AA466" s="95">
        <v>1705</v>
      </c>
      <c r="AB466" s="95">
        <v>50</v>
      </c>
      <c r="AC466" s="97">
        <f>AA466+AB466</f>
        <v>1755</v>
      </c>
      <c r="AD466" s="98">
        <f>AC466/Z466</f>
        <v>0.83971291866028708</v>
      </c>
      <c r="AE466" s="103">
        <f>AD466/0.696754</f>
        <v>1.2051784685273239</v>
      </c>
      <c r="AF466" s="95">
        <v>300</v>
      </c>
      <c r="AG466" s="98">
        <f>AF466/Z466</f>
        <v>0.14354066985645933</v>
      </c>
      <c r="AH466" s="104">
        <f>AG466/0.22283</f>
        <v>0.64417120610536882</v>
      </c>
      <c r="AI466" s="95">
        <v>20</v>
      </c>
      <c r="AJ466" s="95">
        <v>0</v>
      </c>
      <c r="AK466" s="97">
        <f>AI466+AJ466</f>
        <v>20</v>
      </c>
      <c r="AL466" s="98">
        <f>AK466/Z466</f>
        <v>9.5693779904306216E-3</v>
      </c>
      <c r="AM466" s="104">
        <f>AL466/0.072266</f>
        <v>0.13241881369427699</v>
      </c>
      <c r="AN466" s="95">
        <v>15</v>
      </c>
      <c r="AO466" s="87" t="s">
        <v>7</v>
      </c>
      <c r="AP466" s="133" t="s">
        <v>7</v>
      </c>
      <c r="AR466" s="281" t="s">
        <v>214</v>
      </c>
    </row>
    <row r="467" spans="1:45" x14ac:dyDescent="0.2">
      <c r="A467" s="172"/>
      <c r="B467" s="179">
        <v>4620521.0599999996</v>
      </c>
      <c r="C467" s="88"/>
      <c r="D467" s="89"/>
      <c r="E467" s="90"/>
      <c r="F467" s="90"/>
      <c r="G467" s="91"/>
      <c r="H467" s="92">
        <v>244620521.06</v>
      </c>
      <c r="I467" s="93">
        <v>2.09</v>
      </c>
      <c r="J467" s="94">
        <f>I467*100</f>
        <v>209</v>
      </c>
      <c r="K467" s="95">
        <v>5029</v>
      </c>
      <c r="L467" s="95">
        <v>5121</v>
      </c>
      <c r="M467" s="96">
        <v>4757</v>
      </c>
      <c r="N467" s="97">
        <f>K467-M467</f>
        <v>272</v>
      </c>
      <c r="O467" s="256">
        <f>(K467-M467)/M467</f>
        <v>5.7178894261088922E-2</v>
      </c>
      <c r="P467" s="244">
        <v>2407.1</v>
      </c>
      <c r="Q467" s="99">
        <v>1876</v>
      </c>
      <c r="R467" s="100">
        <v>1547</v>
      </c>
      <c r="S467" s="97">
        <f>Q467-R467</f>
        <v>329</v>
      </c>
      <c r="T467" s="257">
        <f>S467/R467</f>
        <v>0.21266968325791855</v>
      </c>
      <c r="U467" s="95">
        <v>1848</v>
      </c>
      <c r="V467" s="96">
        <v>1514</v>
      </c>
      <c r="W467" s="97">
        <f>U467-V467</f>
        <v>334</v>
      </c>
      <c r="X467" s="256">
        <f>(U467-V467)/V467</f>
        <v>0.22060766182298547</v>
      </c>
      <c r="Y467" s="101">
        <f>U467/J467</f>
        <v>8.8421052631578956</v>
      </c>
      <c r="Z467" s="102">
        <v>2200</v>
      </c>
      <c r="AA467" s="95">
        <v>1835</v>
      </c>
      <c r="AB467" s="95">
        <v>95</v>
      </c>
      <c r="AC467" s="97">
        <f>AA467+AB467</f>
        <v>1930</v>
      </c>
      <c r="AD467" s="98">
        <f>AC467/Z467</f>
        <v>0.87727272727272732</v>
      </c>
      <c r="AE467" s="103">
        <f>AD467/0.696754</f>
        <v>1.2590853117064664</v>
      </c>
      <c r="AF467" s="95">
        <v>235</v>
      </c>
      <c r="AG467" s="98">
        <f>AF467/Z467</f>
        <v>0.10681818181818181</v>
      </c>
      <c r="AH467" s="104">
        <f>AG467/0.22283</f>
        <v>0.47937073921007861</v>
      </c>
      <c r="AI467" s="95">
        <v>30</v>
      </c>
      <c r="AJ467" s="95">
        <v>0</v>
      </c>
      <c r="AK467" s="97">
        <f>AI467+AJ467</f>
        <v>30</v>
      </c>
      <c r="AL467" s="98">
        <f>AK467/Z467</f>
        <v>1.3636363636363636E-2</v>
      </c>
      <c r="AM467" s="104">
        <f>AL467/0.072266</f>
        <v>0.18869680951434473</v>
      </c>
      <c r="AN467" s="95">
        <v>20</v>
      </c>
      <c r="AO467" s="87" t="s">
        <v>7</v>
      </c>
      <c r="AP467" s="133" t="s">
        <v>7</v>
      </c>
      <c r="AR467" s="281" t="s">
        <v>214</v>
      </c>
    </row>
    <row r="468" spans="1:45" x14ac:dyDescent="0.2">
      <c r="A468" s="172"/>
      <c r="B468" s="179">
        <v>4620521.07</v>
      </c>
      <c r="C468" s="88"/>
      <c r="D468" s="89"/>
      <c r="E468" s="90"/>
      <c r="F468" s="90"/>
      <c r="G468" s="91"/>
      <c r="H468" s="92">
        <v>244620521.06999999</v>
      </c>
      <c r="I468" s="93">
        <v>2.06</v>
      </c>
      <c r="J468" s="94">
        <f>I468*100</f>
        <v>206</v>
      </c>
      <c r="K468" s="95">
        <v>4291</v>
      </c>
      <c r="L468" s="95">
        <v>4454</v>
      </c>
      <c r="M468" s="96">
        <v>4603</v>
      </c>
      <c r="N468" s="97">
        <f>K468-M468</f>
        <v>-312</v>
      </c>
      <c r="O468" s="256">
        <f>(K468-M468)/M468</f>
        <v>-6.7781881381707584E-2</v>
      </c>
      <c r="P468" s="244">
        <v>2084.6999999999998</v>
      </c>
      <c r="Q468" s="99">
        <v>1269</v>
      </c>
      <c r="R468" s="100">
        <v>1460</v>
      </c>
      <c r="S468" s="97">
        <f>Q468-R468</f>
        <v>-191</v>
      </c>
      <c r="T468" s="257">
        <f>S468/R468</f>
        <v>-0.13082191780821917</v>
      </c>
      <c r="U468" s="95">
        <v>1261</v>
      </c>
      <c r="V468" s="96">
        <v>1347</v>
      </c>
      <c r="W468" s="97">
        <f>U468-V468</f>
        <v>-86</v>
      </c>
      <c r="X468" s="256">
        <f>(U468-V468)/V468</f>
        <v>-6.3845582776540455E-2</v>
      </c>
      <c r="Y468" s="101">
        <f>U468/J468</f>
        <v>6.1213592233009706</v>
      </c>
      <c r="Z468" s="102">
        <v>1700</v>
      </c>
      <c r="AA468" s="95">
        <v>1400</v>
      </c>
      <c r="AB468" s="95">
        <v>50</v>
      </c>
      <c r="AC468" s="97">
        <f>AA468+AB468</f>
        <v>1450</v>
      </c>
      <c r="AD468" s="98">
        <f>AC468/Z468</f>
        <v>0.8529411764705882</v>
      </c>
      <c r="AE468" s="103">
        <f>AD468/0.696754</f>
        <v>1.2241640183918403</v>
      </c>
      <c r="AF468" s="95">
        <v>195</v>
      </c>
      <c r="AG468" s="98">
        <f>AF468/Z468</f>
        <v>0.11470588235294117</v>
      </c>
      <c r="AH468" s="104">
        <f>AG468/0.22283</f>
        <v>0.5147685785259668</v>
      </c>
      <c r="AI468" s="95">
        <v>25</v>
      </c>
      <c r="AJ468" s="95">
        <v>0</v>
      </c>
      <c r="AK468" s="97">
        <f>AI468+AJ468</f>
        <v>25</v>
      </c>
      <c r="AL468" s="98">
        <f>AK468/Z468</f>
        <v>1.4705882352941176E-2</v>
      </c>
      <c r="AM468" s="104">
        <f>AL468/0.072266</f>
        <v>0.20349655928017571</v>
      </c>
      <c r="AN468" s="95">
        <v>25</v>
      </c>
      <c r="AO468" s="87" t="s">
        <v>7</v>
      </c>
      <c r="AP468" s="133" t="s">
        <v>7</v>
      </c>
      <c r="AR468" s="281" t="s">
        <v>214</v>
      </c>
    </row>
    <row r="469" spans="1:45" x14ac:dyDescent="0.2">
      <c r="A469" s="172"/>
      <c r="B469" s="179">
        <v>4620522.01</v>
      </c>
      <c r="C469" s="88"/>
      <c r="D469" s="89"/>
      <c r="E469" s="90"/>
      <c r="F469" s="90"/>
      <c r="G469" s="91"/>
      <c r="H469" s="92">
        <v>244620522.00999999</v>
      </c>
      <c r="I469" s="93">
        <v>1.23</v>
      </c>
      <c r="J469" s="94">
        <f>I469*100</f>
        <v>123</v>
      </c>
      <c r="K469" s="95">
        <v>3557</v>
      </c>
      <c r="L469" s="95">
        <v>3731</v>
      </c>
      <c r="M469" s="96">
        <v>3725</v>
      </c>
      <c r="N469" s="97">
        <f>K469-M469</f>
        <v>-168</v>
      </c>
      <c r="O469" s="256">
        <f>(K469-M469)/M469</f>
        <v>-4.5100671140939595E-2</v>
      </c>
      <c r="P469" s="244">
        <v>2903.4</v>
      </c>
      <c r="Q469" s="99">
        <v>1336</v>
      </c>
      <c r="R469" s="100">
        <v>1334</v>
      </c>
      <c r="S469" s="97">
        <f>Q469-R469</f>
        <v>2</v>
      </c>
      <c r="T469" s="257">
        <f>S469/R469</f>
        <v>1.4992503748125937E-3</v>
      </c>
      <c r="U469" s="95">
        <v>1318</v>
      </c>
      <c r="V469" s="96">
        <v>1309</v>
      </c>
      <c r="W469" s="97">
        <f>U469-V469</f>
        <v>9</v>
      </c>
      <c r="X469" s="256">
        <f>(U469-V469)/V469</f>
        <v>6.8754774637127579E-3</v>
      </c>
      <c r="Y469" s="101">
        <f>U469/J469</f>
        <v>10.715447154471544</v>
      </c>
      <c r="Z469" s="102">
        <v>1560</v>
      </c>
      <c r="AA469" s="95">
        <v>1200</v>
      </c>
      <c r="AB469" s="95">
        <v>50</v>
      </c>
      <c r="AC469" s="97">
        <f>AA469+AB469</f>
        <v>1250</v>
      </c>
      <c r="AD469" s="98">
        <f>AC469/Z469</f>
        <v>0.80128205128205132</v>
      </c>
      <c r="AE469" s="103">
        <f>AD469/0.696754</f>
        <v>1.1500214584803981</v>
      </c>
      <c r="AF469" s="95">
        <v>275</v>
      </c>
      <c r="AG469" s="98">
        <f>AF469/Z469</f>
        <v>0.17628205128205129</v>
      </c>
      <c r="AH469" s="104">
        <f>AG469/0.22283</f>
        <v>0.79110555707064256</v>
      </c>
      <c r="AI469" s="95">
        <v>25</v>
      </c>
      <c r="AJ469" s="95">
        <v>10</v>
      </c>
      <c r="AK469" s="97">
        <f>AI469+AJ469</f>
        <v>35</v>
      </c>
      <c r="AL469" s="98">
        <f>AK469/Z469</f>
        <v>2.2435897435897436E-2</v>
      </c>
      <c r="AM469" s="104">
        <f>AL469/0.072266</f>
        <v>0.31046269941462701</v>
      </c>
      <c r="AN469" s="95">
        <v>10</v>
      </c>
      <c r="AO469" s="87" t="s">
        <v>7</v>
      </c>
      <c r="AP469" s="133" t="s">
        <v>7</v>
      </c>
      <c r="AR469" s="281" t="s">
        <v>214</v>
      </c>
    </row>
    <row r="470" spans="1:45" x14ac:dyDescent="0.2">
      <c r="A470" s="172"/>
      <c r="B470" s="179">
        <v>4620522.0199999996</v>
      </c>
      <c r="C470" s="88"/>
      <c r="D470" s="89"/>
      <c r="E470" s="90"/>
      <c r="F470" s="90"/>
      <c r="G470" s="91"/>
      <c r="H470" s="92">
        <v>244620522.02000001</v>
      </c>
      <c r="I470" s="93">
        <v>1.0900000000000001</v>
      </c>
      <c r="J470" s="94">
        <f>I470*100</f>
        <v>109.00000000000001</v>
      </c>
      <c r="K470" s="95">
        <v>3595</v>
      </c>
      <c r="L470" s="95">
        <v>3727</v>
      </c>
      <c r="M470" s="96">
        <v>3804</v>
      </c>
      <c r="N470" s="97">
        <f>K470-M470</f>
        <v>-209</v>
      </c>
      <c r="O470" s="256">
        <f>(K470-M470)/M470</f>
        <v>-5.494216614090431E-2</v>
      </c>
      <c r="P470" s="244">
        <v>3307.6</v>
      </c>
      <c r="Q470" s="99">
        <v>1409</v>
      </c>
      <c r="R470" s="100">
        <v>1569</v>
      </c>
      <c r="S470" s="97">
        <f>Q470-R470</f>
        <v>-160</v>
      </c>
      <c r="T470" s="257">
        <f>S470/R470</f>
        <v>-0.10197578075207138</v>
      </c>
      <c r="U470" s="95">
        <v>1381</v>
      </c>
      <c r="V470" s="96">
        <v>1465</v>
      </c>
      <c r="W470" s="97">
        <f>U470-V470</f>
        <v>-84</v>
      </c>
      <c r="X470" s="256">
        <f>(U470-V470)/V470</f>
        <v>-5.7337883959044371E-2</v>
      </c>
      <c r="Y470" s="101">
        <f>U470/J470</f>
        <v>12.669724770642199</v>
      </c>
      <c r="Z470" s="102">
        <v>1715</v>
      </c>
      <c r="AA470" s="95">
        <v>1315</v>
      </c>
      <c r="AB470" s="95">
        <v>65</v>
      </c>
      <c r="AC470" s="97">
        <f>AA470+AB470</f>
        <v>1380</v>
      </c>
      <c r="AD470" s="98">
        <f>AC470/Z470</f>
        <v>0.80466472303206993</v>
      </c>
      <c r="AE470" s="103">
        <f>AD470/0.696754</f>
        <v>1.1548763595645952</v>
      </c>
      <c r="AF470" s="95">
        <v>285</v>
      </c>
      <c r="AG470" s="98">
        <f>AF470/Z470</f>
        <v>0.16618075801749271</v>
      </c>
      <c r="AH470" s="104">
        <f>AG470/0.22283</f>
        <v>0.74577371995464126</v>
      </c>
      <c r="AI470" s="95">
        <v>30</v>
      </c>
      <c r="AJ470" s="95">
        <v>0</v>
      </c>
      <c r="AK470" s="97">
        <f>AI470+AJ470</f>
        <v>30</v>
      </c>
      <c r="AL470" s="98">
        <f>AK470/Z470</f>
        <v>1.7492711370262391E-2</v>
      </c>
      <c r="AM470" s="104">
        <f>AL470/0.072266</f>
        <v>0.24206004719041307</v>
      </c>
      <c r="AN470" s="95">
        <v>15</v>
      </c>
      <c r="AO470" s="87" t="s">
        <v>7</v>
      </c>
      <c r="AP470" s="133" t="s">
        <v>7</v>
      </c>
      <c r="AR470" s="281" t="s">
        <v>214</v>
      </c>
    </row>
    <row r="471" spans="1:45" x14ac:dyDescent="0.2">
      <c r="A471" s="172"/>
      <c r="B471" s="179">
        <v>4620523</v>
      </c>
      <c r="C471" s="88"/>
      <c r="D471" s="89"/>
      <c r="E471" s="90"/>
      <c r="F471" s="90"/>
      <c r="G471" s="91"/>
      <c r="H471" s="92">
        <v>244620523</v>
      </c>
      <c r="I471" s="93">
        <v>0.76</v>
      </c>
      <c r="J471" s="94">
        <f>I471*100</f>
        <v>76</v>
      </c>
      <c r="K471" s="95">
        <v>2463</v>
      </c>
      <c r="L471" s="95">
        <v>2524</v>
      </c>
      <c r="M471" s="96">
        <v>2486</v>
      </c>
      <c r="N471" s="97">
        <f>K471-M471</f>
        <v>-23</v>
      </c>
      <c r="O471" s="256">
        <f>(K471-M471)/M471</f>
        <v>-9.2518101367658895E-3</v>
      </c>
      <c r="P471" s="244">
        <v>3228</v>
      </c>
      <c r="Q471" s="99">
        <v>816</v>
      </c>
      <c r="R471" s="100">
        <v>812</v>
      </c>
      <c r="S471" s="97">
        <f>Q471-R471</f>
        <v>4</v>
      </c>
      <c r="T471" s="257">
        <f>S471/R471</f>
        <v>4.9261083743842365E-3</v>
      </c>
      <c r="U471" s="95">
        <v>808</v>
      </c>
      <c r="V471" s="96">
        <v>805</v>
      </c>
      <c r="W471" s="97">
        <f>U471-V471</f>
        <v>3</v>
      </c>
      <c r="X471" s="256">
        <f>(U471-V471)/V471</f>
        <v>3.7267080745341614E-3</v>
      </c>
      <c r="Y471" s="101">
        <f>U471/J471</f>
        <v>10.631578947368421</v>
      </c>
      <c r="Z471" s="102">
        <v>1075</v>
      </c>
      <c r="AA471" s="95">
        <v>810</v>
      </c>
      <c r="AB471" s="95">
        <v>55</v>
      </c>
      <c r="AC471" s="97">
        <f>AA471+AB471</f>
        <v>865</v>
      </c>
      <c r="AD471" s="98">
        <f>AC471/Z471</f>
        <v>0.8046511627906977</v>
      </c>
      <c r="AE471" s="103">
        <f>AD471/0.696754</f>
        <v>1.154856897543032</v>
      </c>
      <c r="AF471" s="95">
        <v>190</v>
      </c>
      <c r="AG471" s="98">
        <f>AF471/Z471</f>
        <v>0.17674418604651163</v>
      </c>
      <c r="AH471" s="104">
        <f>AG471/0.22283</f>
        <v>0.79317949130059517</v>
      </c>
      <c r="AI471" s="95">
        <v>10</v>
      </c>
      <c r="AJ471" s="95">
        <v>0</v>
      </c>
      <c r="AK471" s="97">
        <f>AI471+AJ471</f>
        <v>10</v>
      </c>
      <c r="AL471" s="98">
        <f>AK471/Z471</f>
        <v>9.3023255813953487E-3</v>
      </c>
      <c r="AM471" s="104">
        <f>AL471/0.072266</f>
        <v>0.1287234049400181</v>
      </c>
      <c r="AN471" s="95">
        <v>10</v>
      </c>
      <c r="AO471" s="87" t="s">
        <v>7</v>
      </c>
      <c r="AP471" s="133" t="s">
        <v>7</v>
      </c>
      <c r="AR471" s="281" t="s">
        <v>214</v>
      </c>
    </row>
    <row r="472" spans="1:45" x14ac:dyDescent="0.2">
      <c r="A472" s="172"/>
      <c r="B472" s="179">
        <v>4620530</v>
      </c>
      <c r="C472" s="88"/>
      <c r="D472" s="89"/>
      <c r="E472" s="90"/>
      <c r="F472" s="90"/>
      <c r="G472" s="91"/>
      <c r="H472" s="92">
        <v>244620530</v>
      </c>
      <c r="I472" s="93">
        <v>2.25</v>
      </c>
      <c r="J472" s="94">
        <f>I472*100</f>
        <v>225</v>
      </c>
      <c r="K472" s="95">
        <v>5941</v>
      </c>
      <c r="L472" s="95">
        <v>5880</v>
      </c>
      <c r="M472" s="96">
        <v>5948</v>
      </c>
      <c r="N472" s="97">
        <f>K472-M472</f>
        <v>-7</v>
      </c>
      <c r="O472" s="256">
        <f>(K472-M472)/M472</f>
        <v>-1.1768661735036988E-3</v>
      </c>
      <c r="P472" s="244">
        <v>2642</v>
      </c>
      <c r="Q472" s="99">
        <v>2192</v>
      </c>
      <c r="R472" s="100">
        <v>2162</v>
      </c>
      <c r="S472" s="97">
        <f>Q472-R472</f>
        <v>30</v>
      </c>
      <c r="T472" s="257">
        <f>S472/R472</f>
        <v>1.3876040703052728E-2</v>
      </c>
      <c r="U472" s="95">
        <v>2120</v>
      </c>
      <c r="V472" s="96">
        <v>2106</v>
      </c>
      <c r="W472" s="97">
        <f>U472-V472</f>
        <v>14</v>
      </c>
      <c r="X472" s="256">
        <f>(U472-V472)/V472</f>
        <v>6.6476733143399809E-3</v>
      </c>
      <c r="Y472" s="101">
        <f>U472/J472</f>
        <v>9.4222222222222225</v>
      </c>
      <c r="Z472" s="102">
        <v>2650</v>
      </c>
      <c r="AA472" s="95">
        <v>1725</v>
      </c>
      <c r="AB472" s="95">
        <v>90</v>
      </c>
      <c r="AC472" s="97">
        <f>AA472+AB472</f>
        <v>1815</v>
      </c>
      <c r="AD472" s="98">
        <f>AC472/Z472</f>
        <v>0.68490566037735845</v>
      </c>
      <c r="AE472" s="103">
        <f>AD472/0.696754</f>
        <v>0.98299494567287515</v>
      </c>
      <c r="AF472" s="95">
        <v>745</v>
      </c>
      <c r="AG472" s="98">
        <f>AF472/Z472</f>
        <v>0.28113207547169811</v>
      </c>
      <c r="AH472" s="104">
        <f>AG472/0.22283</f>
        <v>1.2616437439828483</v>
      </c>
      <c r="AI472" s="95">
        <v>60</v>
      </c>
      <c r="AJ472" s="95">
        <v>20</v>
      </c>
      <c r="AK472" s="97">
        <f>AI472+AJ472</f>
        <v>80</v>
      </c>
      <c r="AL472" s="98">
        <f>AK472/Z472</f>
        <v>3.0188679245283019E-2</v>
      </c>
      <c r="AM472" s="104">
        <f>AL472/0.072266</f>
        <v>0.41774388018270031</v>
      </c>
      <c r="AN472" s="95">
        <v>15</v>
      </c>
      <c r="AO472" s="87" t="s">
        <v>7</v>
      </c>
      <c r="AP472" s="133" t="s">
        <v>7</v>
      </c>
      <c r="AR472" s="281" t="s">
        <v>214</v>
      </c>
    </row>
    <row r="473" spans="1:45" x14ac:dyDescent="0.2">
      <c r="A473" s="172"/>
      <c r="B473" s="179">
        <v>4620540</v>
      </c>
      <c r="C473" s="88"/>
      <c r="D473" s="89"/>
      <c r="E473" s="90"/>
      <c r="F473" s="90"/>
      <c r="G473" s="91"/>
      <c r="H473" s="92">
        <v>244620540</v>
      </c>
      <c r="I473" s="93">
        <v>0.88</v>
      </c>
      <c r="J473" s="94">
        <f>I473*100</f>
        <v>88</v>
      </c>
      <c r="K473" s="95">
        <v>3700</v>
      </c>
      <c r="L473" s="95">
        <v>3450</v>
      </c>
      <c r="M473" s="96">
        <v>3265</v>
      </c>
      <c r="N473" s="97">
        <f>K473-M473</f>
        <v>435</v>
      </c>
      <c r="O473" s="256">
        <f>(K473-M473)/M473</f>
        <v>0.1332312404287902</v>
      </c>
      <c r="P473" s="244">
        <v>4215.1000000000004</v>
      </c>
      <c r="Q473" s="99">
        <v>1806</v>
      </c>
      <c r="R473" s="100">
        <v>1648</v>
      </c>
      <c r="S473" s="97">
        <f>Q473-R473</f>
        <v>158</v>
      </c>
      <c r="T473" s="257">
        <f>S473/R473</f>
        <v>9.5873786407766989E-2</v>
      </c>
      <c r="U473" s="95">
        <v>1681</v>
      </c>
      <c r="V473" s="96">
        <v>1540</v>
      </c>
      <c r="W473" s="97">
        <f>U473-V473</f>
        <v>141</v>
      </c>
      <c r="X473" s="256">
        <f>(U473-V473)/V473</f>
        <v>9.1558441558441561E-2</v>
      </c>
      <c r="Y473" s="101">
        <f>U473/J473</f>
        <v>19.102272727272727</v>
      </c>
      <c r="Z473" s="102">
        <v>1480</v>
      </c>
      <c r="AA473" s="95">
        <v>1055</v>
      </c>
      <c r="AB473" s="95">
        <v>45</v>
      </c>
      <c r="AC473" s="97">
        <f>AA473+AB473</f>
        <v>1100</v>
      </c>
      <c r="AD473" s="98">
        <f>AC473/Z473</f>
        <v>0.7432432432432432</v>
      </c>
      <c r="AE473" s="103">
        <f>AD473/0.696754</f>
        <v>1.0667226068931692</v>
      </c>
      <c r="AF473" s="95">
        <v>310</v>
      </c>
      <c r="AG473" s="98">
        <f>AF473/Z473</f>
        <v>0.20945945945945946</v>
      </c>
      <c r="AH473" s="104">
        <f>AG473/0.22283</f>
        <v>0.93999667665691089</v>
      </c>
      <c r="AI473" s="95">
        <v>40</v>
      </c>
      <c r="AJ473" s="95">
        <v>20</v>
      </c>
      <c r="AK473" s="97">
        <f>AI473+AJ473</f>
        <v>60</v>
      </c>
      <c r="AL473" s="98">
        <f>AK473/Z473</f>
        <v>4.0540540540540543E-2</v>
      </c>
      <c r="AM473" s="104">
        <f>AL473/0.072266</f>
        <v>0.56099051477237627</v>
      </c>
      <c r="AN473" s="95">
        <v>20</v>
      </c>
      <c r="AO473" s="87" t="s">
        <v>7</v>
      </c>
      <c r="AP473" s="133" t="s">
        <v>7</v>
      </c>
      <c r="AR473" s="281" t="s">
        <v>214</v>
      </c>
    </row>
    <row r="474" spans="1:45" x14ac:dyDescent="0.2">
      <c r="A474" s="172"/>
      <c r="B474" s="179">
        <v>4620550.0199999996</v>
      </c>
      <c r="C474" s="88"/>
      <c r="D474" s="89"/>
      <c r="E474" s="90"/>
      <c r="F474" s="90"/>
      <c r="G474" s="91"/>
      <c r="H474" s="92">
        <v>244620550.02000001</v>
      </c>
      <c r="I474" s="93">
        <v>13.33</v>
      </c>
      <c r="J474" s="94">
        <f>I474*100</f>
        <v>1333</v>
      </c>
      <c r="K474" s="95">
        <v>3233</v>
      </c>
      <c r="L474" s="95">
        <v>2877</v>
      </c>
      <c r="M474" s="96">
        <v>2803</v>
      </c>
      <c r="N474" s="97">
        <f>K474-M474</f>
        <v>430</v>
      </c>
      <c r="O474" s="256">
        <f>(K474-M474)/M474</f>
        <v>0.15340706386014985</v>
      </c>
      <c r="P474" s="244">
        <v>242.5</v>
      </c>
      <c r="Q474" s="99">
        <v>1347</v>
      </c>
      <c r="R474" s="100">
        <v>1114</v>
      </c>
      <c r="S474" s="97">
        <f>Q474-R474</f>
        <v>233</v>
      </c>
      <c r="T474" s="257">
        <f>S474/R474</f>
        <v>0.20915619389587073</v>
      </c>
      <c r="U474" s="95">
        <v>1263</v>
      </c>
      <c r="V474" s="96">
        <v>1072</v>
      </c>
      <c r="W474" s="97">
        <f>U474-V474</f>
        <v>191</v>
      </c>
      <c r="X474" s="256">
        <f>(U474-V474)/V474</f>
        <v>0.17817164179104478</v>
      </c>
      <c r="Y474" s="101">
        <f>U474/J474</f>
        <v>0.94748687171792945</v>
      </c>
      <c r="Z474" s="102">
        <v>1570</v>
      </c>
      <c r="AA474" s="95">
        <v>1275</v>
      </c>
      <c r="AB474" s="95">
        <v>65</v>
      </c>
      <c r="AC474" s="97">
        <f>AA474+AB474</f>
        <v>1340</v>
      </c>
      <c r="AD474" s="98">
        <f>AC474/Z474</f>
        <v>0.85350318471337583</v>
      </c>
      <c r="AE474" s="103">
        <f>AD474/0.696754</f>
        <v>1.2249706276725729</v>
      </c>
      <c r="AF474" s="95">
        <v>165</v>
      </c>
      <c r="AG474" s="98">
        <f>AF474/Z474</f>
        <v>0.10509554140127389</v>
      </c>
      <c r="AH474" s="104">
        <f>AG474/0.22283</f>
        <v>0.47164000090326208</v>
      </c>
      <c r="AI474" s="95">
        <v>35</v>
      </c>
      <c r="AJ474" s="95">
        <v>10</v>
      </c>
      <c r="AK474" s="97">
        <f>AI474+AJ474</f>
        <v>45</v>
      </c>
      <c r="AL474" s="98">
        <f>AK474/Z474</f>
        <v>2.8662420382165606E-2</v>
      </c>
      <c r="AM474" s="104">
        <f>AL474/0.072266</f>
        <v>0.39662386713206221</v>
      </c>
      <c r="AN474" s="95">
        <v>20</v>
      </c>
      <c r="AO474" s="87" t="s">
        <v>7</v>
      </c>
      <c r="AP474" s="133" t="s">
        <v>7</v>
      </c>
      <c r="AR474" s="281" t="s">
        <v>214</v>
      </c>
    </row>
    <row r="475" spans="1:45" x14ac:dyDescent="0.2">
      <c r="A475" s="172"/>
      <c r="B475" s="179">
        <v>4620550.03</v>
      </c>
      <c r="C475" s="88"/>
      <c r="D475" s="89"/>
      <c r="E475" s="90"/>
      <c r="F475" s="90"/>
      <c r="G475" s="91"/>
      <c r="H475" s="92">
        <v>244620550.03</v>
      </c>
      <c r="I475" s="93">
        <v>5.0199999999999996</v>
      </c>
      <c r="J475" s="94">
        <f>I475*100</f>
        <v>501.99999999999994</v>
      </c>
      <c r="K475" s="95">
        <v>6683</v>
      </c>
      <c r="L475" s="95">
        <v>6663</v>
      </c>
      <c r="M475" s="96">
        <v>6333</v>
      </c>
      <c r="N475" s="97">
        <f>K475-M475</f>
        <v>350</v>
      </c>
      <c r="O475" s="256">
        <f>(K475-M475)/M475</f>
        <v>5.5266066635086056E-2</v>
      </c>
      <c r="P475" s="244">
        <v>1331.6</v>
      </c>
      <c r="Q475" s="99">
        <v>2230</v>
      </c>
      <c r="R475" s="100">
        <v>2060</v>
      </c>
      <c r="S475" s="97">
        <f>Q475-R475</f>
        <v>170</v>
      </c>
      <c r="T475" s="257">
        <f>S475/R475</f>
        <v>8.2524271844660199E-2</v>
      </c>
      <c r="U475" s="95">
        <v>2183</v>
      </c>
      <c r="V475" s="96">
        <v>2025</v>
      </c>
      <c r="W475" s="97">
        <f>U475-V475</f>
        <v>158</v>
      </c>
      <c r="X475" s="256">
        <f>(U475-V475)/V475</f>
        <v>7.8024691358024686E-2</v>
      </c>
      <c r="Y475" s="101">
        <f>U475/J475</f>
        <v>4.3486055776892432</v>
      </c>
      <c r="Z475" s="102">
        <v>3265</v>
      </c>
      <c r="AA475" s="95">
        <v>2645</v>
      </c>
      <c r="AB475" s="95">
        <v>160</v>
      </c>
      <c r="AC475" s="97">
        <f>AA475+AB475</f>
        <v>2805</v>
      </c>
      <c r="AD475" s="98">
        <f>AC475/Z475</f>
        <v>0.85911179173047469</v>
      </c>
      <c r="AE475" s="103">
        <f>AD475/0.696754</f>
        <v>1.2330202506630386</v>
      </c>
      <c r="AF475" s="95">
        <v>360</v>
      </c>
      <c r="AG475" s="98">
        <f>AF475/Z475</f>
        <v>0.11026033690658499</v>
      </c>
      <c r="AH475" s="104">
        <f>AG475/0.22283</f>
        <v>0.4948181883345375</v>
      </c>
      <c r="AI475" s="95">
        <v>45</v>
      </c>
      <c r="AJ475" s="95">
        <v>30</v>
      </c>
      <c r="AK475" s="97">
        <f>AI475+AJ475</f>
        <v>75</v>
      </c>
      <c r="AL475" s="98">
        <f>AK475/Z475</f>
        <v>2.2970903522205207E-2</v>
      </c>
      <c r="AM475" s="104">
        <f>AL475/0.072266</f>
        <v>0.31786598846214276</v>
      </c>
      <c r="AN475" s="95">
        <v>30</v>
      </c>
      <c r="AO475" s="87" t="s">
        <v>7</v>
      </c>
      <c r="AP475" s="133" t="s">
        <v>7</v>
      </c>
      <c r="AR475" s="281" t="s">
        <v>214</v>
      </c>
    </row>
    <row r="476" spans="1:45" x14ac:dyDescent="0.2">
      <c r="A476" s="172"/>
      <c r="B476" s="179">
        <v>4620550.04</v>
      </c>
      <c r="C476" s="88"/>
      <c r="D476" s="89"/>
      <c r="E476" s="90"/>
      <c r="F476" s="90"/>
      <c r="G476" s="91"/>
      <c r="H476" s="92">
        <v>244620550.03999999</v>
      </c>
      <c r="I476" s="93">
        <v>4.43</v>
      </c>
      <c r="J476" s="94">
        <f>I476*100</f>
        <v>443</v>
      </c>
      <c r="K476" s="95">
        <v>4797</v>
      </c>
      <c r="L476" s="95">
        <v>5107</v>
      </c>
      <c r="M476" s="96">
        <v>5189</v>
      </c>
      <c r="N476" s="97">
        <f>K476-M476</f>
        <v>-392</v>
      </c>
      <c r="O476" s="256">
        <f>(K476-M476)/M476</f>
        <v>-7.5544420890344965E-2</v>
      </c>
      <c r="P476" s="244">
        <v>1083.3</v>
      </c>
      <c r="Q476" s="99">
        <v>1834</v>
      </c>
      <c r="R476" s="100">
        <v>1826</v>
      </c>
      <c r="S476" s="97">
        <f>Q476-R476</f>
        <v>8</v>
      </c>
      <c r="T476" s="257">
        <f>S476/R476</f>
        <v>4.3811610076670317E-3</v>
      </c>
      <c r="U476" s="95">
        <v>1803</v>
      </c>
      <c r="V476" s="96">
        <v>1794</v>
      </c>
      <c r="W476" s="97">
        <f>U476-V476</f>
        <v>9</v>
      </c>
      <c r="X476" s="256">
        <f>(U476-V476)/V476</f>
        <v>5.016722408026756E-3</v>
      </c>
      <c r="Y476" s="101">
        <f>U476/J476</f>
        <v>4.0699774266365685</v>
      </c>
      <c r="Z476" s="102">
        <v>2430</v>
      </c>
      <c r="AA476" s="95">
        <v>1970</v>
      </c>
      <c r="AB476" s="95">
        <v>85</v>
      </c>
      <c r="AC476" s="97">
        <f>AA476+AB476</f>
        <v>2055</v>
      </c>
      <c r="AD476" s="98">
        <f>AC476/Z476</f>
        <v>0.84567901234567899</v>
      </c>
      <c r="AE476" s="103">
        <f>AD476/0.696754</f>
        <v>1.2137411659576824</v>
      </c>
      <c r="AF476" s="95">
        <v>290</v>
      </c>
      <c r="AG476" s="98">
        <f>AF476/Z476</f>
        <v>0.11934156378600823</v>
      </c>
      <c r="AH476" s="104">
        <f>AG476/0.22283</f>
        <v>0.53557224694165162</v>
      </c>
      <c r="AI476" s="95">
        <v>60</v>
      </c>
      <c r="AJ476" s="95">
        <v>0</v>
      </c>
      <c r="AK476" s="97">
        <f>AI476+AJ476</f>
        <v>60</v>
      </c>
      <c r="AL476" s="98">
        <f>AK476/Z476</f>
        <v>2.4691358024691357E-2</v>
      </c>
      <c r="AM476" s="104">
        <f>AL476/0.072266</f>
        <v>0.34167323533461597</v>
      </c>
      <c r="AN476" s="95">
        <v>15</v>
      </c>
      <c r="AO476" s="87" t="s">
        <v>7</v>
      </c>
      <c r="AP476" s="133" t="s">
        <v>7</v>
      </c>
      <c r="AR476" s="281" t="s">
        <v>214</v>
      </c>
    </row>
    <row r="477" spans="1:45" x14ac:dyDescent="0.2">
      <c r="A477" s="172"/>
      <c r="B477" s="179">
        <v>4620570</v>
      </c>
      <c r="C477" s="88"/>
      <c r="D477" s="89"/>
      <c r="E477" s="90"/>
      <c r="F477" s="90"/>
      <c r="G477" s="91"/>
      <c r="H477" s="92">
        <v>244620570</v>
      </c>
      <c r="I477" s="93">
        <v>12.24</v>
      </c>
      <c r="J477" s="94">
        <f>I477*100</f>
        <v>1224</v>
      </c>
      <c r="K477" s="95">
        <v>3850</v>
      </c>
      <c r="L477" s="95">
        <v>3728</v>
      </c>
      <c r="M477" s="96">
        <v>3822</v>
      </c>
      <c r="N477" s="97">
        <f>K477-M477</f>
        <v>28</v>
      </c>
      <c r="O477" s="256">
        <f>(K477-M477)/M477</f>
        <v>7.326007326007326E-3</v>
      </c>
      <c r="P477" s="244">
        <v>314.5</v>
      </c>
      <c r="Q477" s="99">
        <v>1856</v>
      </c>
      <c r="R477" s="100">
        <v>1711</v>
      </c>
      <c r="S477" s="97">
        <f>Q477-R477</f>
        <v>145</v>
      </c>
      <c r="T477" s="257">
        <f>S477/R477</f>
        <v>8.4745762711864403E-2</v>
      </c>
      <c r="U477" s="95">
        <v>1734</v>
      </c>
      <c r="V477" s="96">
        <v>1643</v>
      </c>
      <c r="W477" s="97">
        <f>U477-V477</f>
        <v>91</v>
      </c>
      <c r="X477" s="256">
        <f>(U477-V477)/V477</f>
        <v>5.5386488131466828E-2</v>
      </c>
      <c r="Y477" s="101">
        <f>U477/J477</f>
        <v>1.4166666666666667</v>
      </c>
      <c r="Z477" s="102">
        <v>1820</v>
      </c>
      <c r="AA477" s="95">
        <v>1250</v>
      </c>
      <c r="AB477" s="95">
        <v>60</v>
      </c>
      <c r="AC477" s="97">
        <f>AA477+AB477</f>
        <v>1310</v>
      </c>
      <c r="AD477" s="98">
        <f>AC477/Z477</f>
        <v>0.71978021978021978</v>
      </c>
      <c r="AE477" s="103">
        <f>AD477/0.696754</f>
        <v>1.0330478472749633</v>
      </c>
      <c r="AF477" s="95">
        <v>395</v>
      </c>
      <c r="AG477" s="98">
        <f>AF477/Z477</f>
        <v>0.21703296703296704</v>
      </c>
      <c r="AH477" s="104">
        <f>AG477/0.22283</f>
        <v>0.97398450402983006</v>
      </c>
      <c r="AI477" s="95">
        <v>75</v>
      </c>
      <c r="AJ477" s="95">
        <v>30</v>
      </c>
      <c r="AK477" s="97">
        <f>AI477+AJ477</f>
        <v>105</v>
      </c>
      <c r="AL477" s="98">
        <f>AK477/Z477</f>
        <v>5.7692307692307696E-2</v>
      </c>
      <c r="AM477" s="104">
        <f>AL477/0.072266</f>
        <v>0.79833265563761235</v>
      </c>
      <c r="AN477" s="95">
        <v>10</v>
      </c>
      <c r="AO477" s="87" t="s">
        <v>7</v>
      </c>
      <c r="AP477" s="78" t="s">
        <v>5</v>
      </c>
      <c r="AR477" s="281" t="s">
        <v>214</v>
      </c>
    </row>
    <row r="478" spans="1:45" x14ac:dyDescent="0.2">
      <c r="A478" s="172"/>
      <c r="B478" s="179">
        <v>4620580.01</v>
      </c>
      <c r="C478" s="88"/>
      <c r="D478" s="89"/>
      <c r="E478" s="90"/>
      <c r="F478" s="90"/>
      <c r="G478" s="91"/>
      <c r="H478" s="92">
        <v>244620580.00999999</v>
      </c>
      <c r="I478" s="93">
        <v>1.17</v>
      </c>
      <c r="J478" s="94">
        <f>I478*100</f>
        <v>117</v>
      </c>
      <c r="K478" s="95">
        <v>4260</v>
      </c>
      <c r="L478" s="95">
        <v>4171</v>
      </c>
      <c r="M478" s="96">
        <v>4246</v>
      </c>
      <c r="N478" s="97">
        <f>K478-M478</f>
        <v>14</v>
      </c>
      <c r="O478" s="256">
        <f>(K478-M478)/M478</f>
        <v>3.2972209138012248E-3</v>
      </c>
      <c r="P478" s="244">
        <v>3647.9</v>
      </c>
      <c r="Q478" s="99">
        <v>1975</v>
      </c>
      <c r="R478" s="100">
        <v>1827</v>
      </c>
      <c r="S478" s="97">
        <f>Q478-R478</f>
        <v>148</v>
      </c>
      <c r="T478" s="257">
        <f>S478/R478</f>
        <v>8.1007115489874104E-2</v>
      </c>
      <c r="U478" s="95">
        <v>1868</v>
      </c>
      <c r="V478" s="96">
        <v>1795</v>
      </c>
      <c r="W478" s="97">
        <f>U478-V478</f>
        <v>73</v>
      </c>
      <c r="X478" s="256">
        <f>(U478-V478)/V478</f>
        <v>4.0668523676880224E-2</v>
      </c>
      <c r="Y478" s="101">
        <f>U478/J478</f>
        <v>15.965811965811966</v>
      </c>
      <c r="Z478" s="102">
        <v>2090</v>
      </c>
      <c r="AA478" s="95">
        <v>1410</v>
      </c>
      <c r="AB478" s="95">
        <v>70</v>
      </c>
      <c r="AC478" s="97">
        <f>AA478+AB478</f>
        <v>1480</v>
      </c>
      <c r="AD478" s="98">
        <f>AC478/Z478</f>
        <v>0.70813397129186606</v>
      </c>
      <c r="AE478" s="103">
        <f>AD478/0.696754</f>
        <v>1.016332839555806</v>
      </c>
      <c r="AF478" s="95">
        <v>500</v>
      </c>
      <c r="AG478" s="98">
        <f>AF478/Z478</f>
        <v>0.23923444976076555</v>
      </c>
      <c r="AH478" s="104">
        <f>AG478/0.22283</f>
        <v>1.0736186768422813</v>
      </c>
      <c r="AI478" s="95">
        <v>70</v>
      </c>
      <c r="AJ478" s="95">
        <v>25</v>
      </c>
      <c r="AK478" s="97">
        <f>AI478+AJ478</f>
        <v>95</v>
      </c>
      <c r="AL478" s="98">
        <f>AK478/Z478</f>
        <v>4.5454545454545456E-2</v>
      </c>
      <c r="AM478" s="104">
        <f>AL478/0.072266</f>
        <v>0.62898936504781577</v>
      </c>
      <c r="AN478" s="95">
        <v>20</v>
      </c>
      <c r="AO478" s="87" t="s">
        <v>7</v>
      </c>
      <c r="AP478" s="133" t="s">
        <v>7</v>
      </c>
      <c r="AR478" s="281" t="s">
        <v>214</v>
      </c>
    </row>
    <row r="479" spans="1:45" x14ac:dyDescent="0.2">
      <c r="A479" s="172"/>
      <c r="B479" s="179">
        <v>4620580.0199999996</v>
      </c>
      <c r="C479" s="88"/>
      <c r="D479" s="89"/>
      <c r="E479" s="90"/>
      <c r="F479" s="90"/>
      <c r="G479" s="91"/>
      <c r="H479" s="92">
        <v>244620580.02000001</v>
      </c>
      <c r="I479" s="93">
        <v>0.8</v>
      </c>
      <c r="J479" s="94">
        <f>I479*100</f>
        <v>80</v>
      </c>
      <c r="K479" s="95">
        <v>3235</v>
      </c>
      <c r="L479" s="95">
        <v>2909</v>
      </c>
      <c r="M479" s="96">
        <v>2469</v>
      </c>
      <c r="N479" s="97">
        <f>K479-M479</f>
        <v>766</v>
      </c>
      <c r="O479" s="256">
        <f>(K479-M479)/M479</f>
        <v>0.31024706358849735</v>
      </c>
      <c r="P479" s="244">
        <v>4025.1</v>
      </c>
      <c r="Q479" s="99">
        <v>1592</v>
      </c>
      <c r="R479" s="100">
        <v>1193</v>
      </c>
      <c r="S479" s="97">
        <f>Q479-R479</f>
        <v>399</v>
      </c>
      <c r="T479" s="257">
        <f>S479/R479</f>
        <v>0.33445096395641238</v>
      </c>
      <c r="U479" s="95">
        <v>1582</v>
      </c>
      <c r="V479" s="96">
        <v>1161</v>
      </c>
      <c r="W479" s="97">
        <f>U479-V479</f>
        <v>421</v>
      </c>
      <c r="X479" s="256">
        <f>(U479-V479)/V479</f>
        <v>0.36261843238587427</v>
      </c>
      <c r="Y479" s="101">
        <f>U479/J479</f>
        <v>19.774999999999999</v>
      </c>
      <c r="Z479" s="102">
        <v>1915</v>
      </c>
      <c r="AA479" s="95">
        <v>1435</v>
      </c>
      <c r="AB479" s="95">
        <v>65</v>
      </c>
      <c r="AC479" s="97">
        <f>AA479+AB479</f>
        <v>1500</v>
      </c>
      <c r="AD479" s="98">
        <f>AC479/Z479</f>
        <v>0.78328981723237601</v>
      </c>
      <c r="AE479" s="103">
        <f>AD479/0.696754</f>
        <v>1.1241985223369741</v>
      </c>
      <c r="AF479" s="95">
        <v>380</v>
      </c>
      <c r="AG479" s="98">
        <f>AF479/Z479</f>
        <v>0.19843342036553524</v>
      </c>
      <c r="AH479" s="104">
        <f>AG479/0.22283</f>
        <v>0.89051483357508077</v>
      </c>
      <c r="AI479" s="95">
        <v>10</v>
      </c>
      <c r="AJ479" s="95">
        <v>0</v>
      </c>
      <c r="AK479" s="97">
        <f>AI479+AJ479</f>
        <v>10</v>
      </c>
      <c r="AL479" s="98">
        <f>AK479/Z479</f>
        <v>5.2219321148825066E-3</v>
      </c>
      <c r="AM479" s="104">
        <f>AL479/0.072266</f>
        <v>7.2259874835780405E-2</v>
      </c>
      <c r="AN479" s="95">
        <v>20</v>
      </c>
      <c r="AO479" s="87" t="s">
        <v>7</v>
      </c>
      <c r="AP479" s="133" t="s">
        <v>7</v>
      </c>
      <c r="AR479" s="281" t="s">
        <v>214</v>
      </c>
    </row>
    <row r="480" spans="1:45" x14ac:dyDescent="0.2">
      <c r="A480" s="172"/>
      <c r="B480" s="179">
        <v>4620580.03</v>
      </c>
      <c r="C480" s="88"/>
      <c r="D480" s="89"/>
      <c r="E480" s="90"/>
      <c r="F480" s="90"/>
      <c r="G480" s="91"/>
      <c r="H480" s="92">
        <v>244620580.03</v>
      </c>
      <c r="I480" s="93">
        <v>1.08</v>
      </c>
      <c r="J480" s="94">
        <f>I480*100</f>
        <v>108</v>
      </c>
      <c r="K480" s="95">
        <v>3879</v>
      </c>
      <c r="L480" s="95">
        <v>4026</v>
      </c>
      <c r="M480" s="96">
        <v>4101</v>
      </c>
      <c r="N480" s="97">
        <f>K480-M480</f>
        <v>-222</v>
      </c>
      <c r="O480" s="256">
        <f>(K480-M480)/M480</f>
        <v>-5.4133138258961232E-2</v>
      </c>
      <c r="P480" s="244">
        <v>3588.7</v>
      </c>
      <c r="Q480" s="99">
        <v>1598</v>
      </c>
      <c r="R480" s="100">
        <v>1546</v>
      </c>
      <c r="S480" s="97">
        <f>Q480-R480</f>
        <v>52</v>
      </c>
      <c r="T480" s="257">
        <f>S480/R480</f>
        <v>3.3635187580853813E-2</v>
      </c>
      <c r="U480" s="95">
        <v>1563</v>
      </c>
      <c r="V480" s="96">
        <v>1523</v>
      </c>
      <c r="W480" s="97">
        <f>U480-V480</f>
        <v>40</v>
      </c>
      <c r="X480" s="256">
        <f>(U480-V480)/V480</f>
        <v>2.6263952724885097E-2</v>
      </c>
      <c r="Y480" s="101">
        <f>U480/J480</f>
        <v>14.472222222222221</v>
      </c>
      <c r="Z480" s="102">
        <v>1970</v>
      </c>
      <c r="AA480" s="95">
        <v>1420</v>
      </c>
      <c r="AB480" s="95">
        <v>35</v>
      </c>
      <c r="AC480" s="97">
        <f>AA480+AB480</f>
        <v>1455</v>
      </c>
      <c r="AD480" s="98">
        <f>AC480/Z480</f>
        <v>0.73857868020304573</v>
      </c>
      <c r="AE480" s="103">
        <f>AD480/0.696754</f>
        <v>1.0600279011000235</v>
      </c>
      <c r="AF480" s="95">
        <v>460</v>
      </c>
      <c r="AG480" s="98">
        <f>AF480/Z480</f>
        <v>0.233502538071066</v>
      </c>
      <c r="AH480" s="104">
        <f>AG480/0.22283</f>
        <v>1.0478954273260601</v>
      </c>
      <c r="AI480" s="95">
        <v>40</v>
      </c>
      <c r="AJ480" s="95">
        <v>10</v>
      </c>
      <c r="AK480" s="97">
        <f>AI480+AJ480</f>
        <v>50</v>
      </c>
      <c r="AL480" s="98">
        <f>AK480/Z480</f>
        <v>2.5380710659898477E-2</v>
      </c>
      <c r="AM480" s="104">
        <f>AL480/0.072266</f>
        <v>0.3512123358135012</v>
      </c>
      <c r="AN480" s="95">
        <v>10</v>
      </c>
      <c r="AO480" s="87" t="s">
        <v>7</v>
      </c>
      <c r="AP480" s="133" t="s">
        <v>7</v>
      </c>
      <c r="AR480" s="281" t="s">
        <v>214</v>
      </c>
    </row>
    <row r="481" spans="1:44" x14ac:dyDescent="0.2">
      <c r="A481" s="172"/>
      <c r="B481" s="179">
        <v>4620581.01</v>
      </c>
      <c r="C481" s="88"/>
      <c r="D481" s="89"/>
      <c r="E481" s="90"/>
      <c r="F481" s="90"/>
      <c r="G481" s="91"/>
      <c r="H481" s="92">
        <v>244620581.00999999</v>
      </c>
      <c r="I481" s="93">
        <v>1.31</v>
      </c>
      <c r="J481" s="94">
        <f>I481*100</f>
        <v>131</v>
      </c>
      <c r="K481" s="95">
        <v>5708</v>
      </c>
      <c r="L481" s="95">
        <v>5966</v>
      </c>
      <c r="M481" s="96">
        <v>5947</v>
      </c>
      <c r="N481" s="97">
        <f>K481-M481</f>
        <v>-239</v>
      </c>
      <c r="O481" s="256">
        <f>(K481-M481)/M481</f>
        <v>-4.0188330250546495E-2</v>
      </c>
      <c r="P481" s="244">
        <v>4342.7</v>
      </c>
      <c r="Q481" s="99">
        <v>2057</v>
      </c>
      <c r="R481" s="100">
        <v>2486</v>
      </c>
      <c r="S481" s="97">
        <f>Q481-R481</f>
        <v>-429</v>
      </c>
      <c r="T481" s="257">
        <f>S481/R481</f>
        <v>-0.17256637168141592</v>
      </c>
      <c r="U481" s="95">
        <v>2018</v>
      </c>
      <c r="V481" s="96">
        <v>2322</v>
      </c>
      <c r="W481" s="97">
        <f>U481-V481</f>
        <v>-304</v>
      </c>
      <c r="X481" s="256">
        <f>(U481-V481)/V481</f>
        <v>-0.13092161929371232</v>
      </c>
      <c r="Y481" s="101">
        <f>U481/J481</f>
        <v>15.404580152671755</v>
      </c>
      <c r="Z481" s="102">
        <v>2450</v>
      </c>
      <c r="AA481" s="95">
        <v>1640</v>
      </c>
      <c r="AB481" s="95">
        <v>125</v>
      </c>
      <c r="AC481" s="97">
        <f>AA481+AB481</f>
        <v>1765</v>
      </c>
      <c r="AD481" s="98">
        <f>AC481/Z481</f>
        <v>0.7204081632653061</v>
      </c>
      <c r="AE481" s="103">
        <f>AD481/0.696754</f>
        <v>1.033949088581201</v>
      </c>
      <c r="AF481" s="95">
        <v>595</v>
      </c>
      <c r="AG481" s="98">
        <f>AF481/Z481</f>
        <v>0.24285714285714285</v>
      </c>
      <c r="AH481" s="104">
        <f>AG481/0.22283</f>
        <v>1.0898763310916073</v>
      </c>
      <c r="AI481" s="95">
        <v>45</v>
      </c>
      <c r="AJ481" s="95">
        <v>40</v>
      </c>
      <c r="AK481" s="97">
        <f>AI481+AJ481</f>
        <v>85</v>
      </c>
      <c r="AL481" s="98">
        <f>AK481/Z481</f>
        <v>3.4693877551020408E-2</v>
      </c>
      <c r="AM481" s="104">
        <f>AL481/0.072266</f>
        <v>0.48008576026098593</v>
      </c>
      <c r="AN481" s="95">
        <v>15</v>
      </c>
      <c r="AO481" s="87" t="s">
        <v>7</v>
      </c>
      <c r="AP481" s="133" t="s">
        <v>7</v>
      </c>
      <c r="AR481" s="281" t="s">
        <v>214</v>
      </c>
    </row>
    <row r="482" spans="1:44" x14ac:dyDescent="0.2">
      <c r="A482" s="172"/>
      <c r="B482" s="179">
        <v>4620581.0199999996</v>
      </c>
      <c r="C482" s="88"/>
      <c r="D482" s="89"/>
      <c r="E482" s="90"/>
      <c r="F482" s="90"/>
      <c r="G482" s="91"/>
      <c r="H482" s="92">
        <v>244620581.02000001</v>
      </c>
      <c r="I482" s="93">
        <v>0.67</v>
      </c>
      <c r="J482" s="94">
        <f>I482*100</f>
        <v>67</v>
      </c>
      <c r="K482" s="95">
        <v>3495</v>
      </c>
      <c r="L482" s="95">
        <v>3317</v>
      </c>
      <c r="M482" s="96">
        <v>3769</v>
      </c>
      <c r="N482" s="97">
        <f>K482-M482</f>
        <v>-274</v>
      </c>
      <c r="O482" s="256">
        <f>(K482-M482)/M482</f>
        <v>-7.269832846908994E-2</v>
      </c>
      <c r="P482" s="244">
        <v>5224.2</v>
      </c>
      <c r="Q482" s="99">
        <v>1574</v>
      </c>
      <c r="R482" s="100">
        <v>1582</v>
      </c>
      <c r="S482" s="97">
        <f>Q482-R482</f>
        <v>-8</v>
      </c>
      <c r="T482" s="257">
        <f>S482/R482</f>
        <v>-5.0568900126422255E-3</v>
      </c>
      <c r="U482" s="95">
        <v>1529</v>
      </c>
      <c r="V482" s="96">
        <v>1550</v>
      </c>
      <c r="W482" s="97">
        <f>U482-V482</f>
        <v>-21</v>
      </c>
      <c r="X482" s="256">
        <f>(U482-V482)/V482</f>
        <v>-1.3548387096774193E-2</v>
      </c>
      <c r="Y482" s="101">
        <f>U482/J482</f>
        <v>22.82089552238806</v>
      </c>
      <c r="Z482" s="102">
        <v>1550</v>
      </c>
      <c r="AA482" s="95">
        <v>980</v>
      </c>
      <c r="AB482" s="95">
        <v>55</v>
      </c>
      <c r="AC482" s="97">
        <f>AA482+AB482</f>
        <v>1035</v>
      </c>
      <c r="AD482" s="98">
        <f>AC482/Z482</f>
        <v>0.66774193548387095</v>
      </c>
      <c r="AE482" s="103">
        <f>AD482/0.696754</f>
        <v>0.95836110805803909</v>
      </c>
      <c r="AF482" s="95">
        <v>450</v>
      </c>
      <c r="AG482" s="98">
        <f>AF482/Z482</f>
        <v>0.29032258064516131</v>
      </c>
      <c r="AH482" s="104">
        <f>AG482/0.22283</f>
        <v>1.3028882136389235</v>
      </c>
      <c r="AI482" s="95">
        <v>40</v>
      </c>
      <c r="AJ482" s="95">
        <v>10</v>
      </c>
      <c r="AK482" s="97">
        <f>AI482+AJ482</f>
        <v>50</v>
      </c>
      <c r="AL482" s="98">
        <f>AK482/Z482</f>
        <v>3.2258064516129031E-2</v>
      </c>
      <c r="AM482" s="104">
        <f>AL482/0.072266</f>
        <v>0.4463795493887725</v>
      </c>
      <c r="AN482" s="95">
        <v>25</v>
      </c>
      <c r="AO482" s="87" t="s">
        <v>7</v>
      </c>
      <c r="AP482" s="133" t="s">
        <v>7</v>
      </c>
      <c r="AR482" s="281" t="s">
        <v>214</v>
      </c>
    </row>
    <row r="483" spans="1:44" x14ac:dyDescent="0.2">
      <c r="A483" s="172"/>
      <c r="B483" s="179">
        <v>4620582.01</v>
      </c>
      <c r="C483" s="88"/>
      <c r="D483" s="89"/>
      <c r="E483" s="90"/>
      <c r="F483" s="90"/>
      <c r="G483" s="91"/>
      <c r="H483" s="92">
        <v>244620582.00999999</v>
      </c>
      <c r="I483" s="93">
        <v>1.1599999999999999</v>
      </c>
      <c r="J483" s="94">
        <f>I483*100</f>
        <v>115.99999999999999</v>
      </c>
      <c r="K483" s="95">
        <v>6465</v>
      </c>
      <c r="L483" s="95">
        <v>6531</v>
      </c>
      <c r="M483" s="96">
        <v>7072</v>
      </c>
      <c r="N483" s="97">
        <f>K483-M483</f>
        <v>-607</v>
      </c>
      <c r="O483" s="256">
        <f>(K483-M483)/M483</f>
        <v>-8.5831447963800905E-2</v>
      </c>
      <c r="P483" s="244">
        <v>5563.7</v>
      </c>
      <c r="Q483" s="99">
        <v>3154</v>
      </c>
      <c r="R483" s="100">
        <v>3255</v>
      </c>
      <c r="S483" s="97">
        <f>Q483-R483</f>
        <v>-101</v>
      </c>
      <c r="T483" s="257">
        <f>S483/R483</f>
        <v>-3.1029185867895544E-2</v>
      </c>
      <c r="U483" s="95">
        <v>3019</v>
      </c>
      <c r="V483" s="96">
        <v>3166</v>
      </c>
      <c r="W483" s="97">
        <f>U483-V483</f>
        <v>-147</v>
      </c>
      <c r="X483" s="256">
        <f>(U483-V483)/V483</f>
        <v>-4.6430827542640558E-2</v>
      </c>
      <c r="Y483" s="101">
        <f>U483/J483</f>
        <v>26.02586206896552</v>
      </c>
      <c r="Z483" s="102">
        <v>2860</v>
      </c>
      <c r="AA483" s="95">
        <v>1875</v>
      </c>
      <c r="AB483" s="95">
        <v>100</v>
      </c>
      <c r="AC483" s="97">
        <f>AA483+AB483</f>
        <v>1975</v>
      </c>
      <c r="AD483" s="98">
        <f>AC483/Z483</f>
        <v>0.69055944055944052</v>
      </c>
      <c r="AE483" s="103">
        <f>AD483/0.696754</f>
        <v>0.99110940239947032</v>
      </c>
      <c r="AF483" s="95">
        <v>715</v>
      </c>
      <c r="AG483" s="98">
        <f>AF483/Z483</f>
        <v>0.25</v>
      </c>
      <c r="AH483" s="104">
        <f>AG483/0.22283</f>
        <v>1.121931517300184</v>
      </c>
      <c r="AI483" s="95">
        <v>145</v>
      </c>
      <c r="AJ483" s="95">
        <v>15</v>
      </c>
      <c r="AK483" s="97">
        <f>AI483+AJ483</f>
        <v>160</v>
      </c>
      <c r="AL483" s="98">
        <f>AK483/Z483</f>
        <v>5.5944055944055944E-2</v>
      </c>
      <c r="AM483" s="104">
        <f>AL483/0.072266</f>
        <v>0.77414075698192708</v>
      </c>
      <c r="AN483" s="95">
        <v>15</v>
      </c>
      <c r="AO483" s="87" t="s">
        <v>7</v>
      </c>
      <c r="AP483" s="133" t="s">
        <v>7</v>
      </c>
      <c r="AR483" s="281" t="s">
        <v>214</v>
      </c>
    </row>
    <row r="484" spans="1:44" x14ac:dyDescent="0.2">
      <c r="A484" s="172"/>
      <c r="B484" s="179">
        <v>4620582.0199999996</v>
      </c>
      <c r="C484" s="88"/>
      <c r="D484" s="89"/>
      <c r="E484" s="90"/>
      <c r="F484" s="90"/>
      <c r="G484" s="91"/>
      <c r="H484" s="92">
        <v>244620582.02000001</v>
      </c>
      <c r="I484" s="93">
        <v>1.28</v>
      </c>
      <c r="J484" s="94">
        <f>I484*100</f>
        <v>128</v>
      </c>
      <c r="K484" s="95">
        <v>6033</v>
      </c>
      <c r="L484" s="95">
        <v>6127</v>
      </c>
      <c r="M484" s="96">
        <v>6024</v>
      </c>
      <c r="N484" s="97">
        <f>K484-M484</f>
        <v>9</v>
      </c>
      <c r="O484" s="256">
        <f>(K484-M484)/M484</f>
        <v>1.4940239043824701E-3</v>
      </c>
      <c r="P484" s="244">
        <v>4713.3</v>
      </c>
      <c r="Q484" s="99">
        <v>2728</v>
      </c>
      <c r="R484" s="100">
        <v>2660</v>
      </c>
      <c r="S484" s="97">
        <f>Q484-R484</f>
        <v>68</v>
      </c>
      <c r="T484" s="257">
        <f>S484/R484</f>
        <v>2.5563909774436091E-2</v>
      </c>
      <c r="U484" s="95">
        <v>2657</v>
      </c>
      <c r="V484" s="96">
        <v>2588</v>
      </c>
      <c r="W484" s="97">
        <f>U484-V484</f>
        <v>69</v>
      </c>
      <c r="X484" s="256">
        <f>(U484-V484)/V484</f>
        <v>2.6661514683153014E-2</v>
      </c>
      <c r="Y484" s="101">
        <f>U484/J484</f>
        <v>20.7578125</v>
      </c>
      <c r="Z484" s="102">
        <v>2620</v>
      </c>
      <c r="AA484" s="95">
        <v>1725</v>
      </c>
      <c r="AB484" s="95">
        <v>140</v>
      </c>
      <c r="AC484" s="97">
        <f>AA484+AB484</f>
        <v>1865</v>
      </c>
      <c r="AD484" s="98">
        <f>AC484/Z484</f>
        <v>0.71183206106870234</v>
      </c>
      <c r="AE484" s="103">
        <f>AD484/0.696754</f>
        <v>1.0216404370390444</v>
      </c>
      <c r="AF484" s="95">
        <v>600</v>
      </c>
      <c r="AG484" s="98">
        <f>AF484/Z484</f>
        <v>0.22900763358778625</v>
      </c>
      <c r="AH484" s="104">
        <f>AG484/0.22283</f>
        <v>1.0277235272978784</v>
      </c>
      <c r="AI484" s="95">
        <v>135</v>
      </c>
      <c r="AJ484" s="95">
        <v>15</v>
      </c>
      <c r="AK484" s="97">
        <f>AI484+AJ484</f>
        <v>150</v>
      </c>
      <c r="AL484" s="98">
        <f>AK484/Z484</f>
        <v>5.7251908396946563E-2</v>
      </c>
      <c r="AM484" s="104">
        <f>AL484/0.072266</f>
        <v>0.79223851322816496</v>
      </c>
      <c r="AN484" s="95">
        <v>10</v>
      </c>
      <c r="AO484" s="87" t="s">
        <v>7</v>
      </c>
      <c r="AP484" s="133" t="s">
        <v>7</v>
      </c>
      <c r="AR484" s="281" t="s">
        <v>214</v>
      </c>
    </row>
    <row r="485" spans="1:44" x14ac:dyDescent="0.2">
      <c r="A485" s="172"/>
      <c r="B485" s="179">
        <v>4620583</v>
      </c>
      <c r="C485" s="88"/>
      <c r="D485" s="89"/>
      <c r="E485" s="90"/>
      <c r="F485" s="90"/>
      <c r="G485" s="91"/>
      <c r="H485" s="92">
        <v>244620583</v>
      </c>
      <c r="I485" s="93">
        <v>0.74</v>
      </c>
      <c r="J485" s="94">
        <f>I485*100</f>
        <v>74</v>
      </c>
      <c r="K485" s="95">
        <v>3205</v>
      </c>
      <c r="L485" s="95">
        <v>3218</v>
      </c>
      <c r="M485" s="96">
        <v>3284</v>
      </c>
      <c r="N485" s="97">
        <f>K485-M485</f>
        <v>-79</v>
      </c>
      <c r="O485" s="256">
        <f>(K485-M485)/M485</f>
        <v>-2.405602923264312E-2</v>
      </c>
      <c r="P485" s="244">
        <v>4327.6000000000004</v>
      </c>
      <c r="Q485" s="99">
        <v>1365</v>
      </c>
      <c r="R485" s="100">
        <v>1319</v>
      </c>
      <c r="S485" s="97">
        <f>Q485-R485</f>
        <v>46</v>
      </c>
      <c r="T485" s="257">
        <f>S485/R485</f>
        <v>3.4874905231235785E-2</v>
      </c>
      <c r="U485" s="95">
        <v>1314</v>
      </c>
      <c r="V485" s="96">
        <v>1282</v>
      </c>
      <c r="W485" s="97">
        <f>U485-V485</f>
        <v>32</v>
      </c>
      <c r="X485" s="256">
        <f>(U485-V485)/V485</f>
        <v>2.4960998439937598E-2</v>
      </c>
      <c r="Y485" s="101">
        <f>U485/J485</f>
        <v>17.756756756756758</v>
      </c>
      <c r="Z485" s="102">
        <v>1575</v>
      </c>
      <c r="AA485" s="95">
        <v>1045</v>
      </c>
      <c r="AB485" s="95">
        <v>45</v>
      </c>
      <c r="AC485" s="97">
        <f>AA485+AB485</f>
        <v>1090</v>
      </c>
      <c r="AD485" s="98">
        <f>AC485/Z485</f>
        <v>0.69206349206349205</v>
      </c>
      <c r="AE485" s="103">
        <f>AD485/0.696754</f>
        <v>0.99326805739686042</v>
      </c>
      <c r="AF485" s="95">
        <v>385</v>
      </c>
      <c r="AG485" s="98">
        <f>AF485/Z485</f>
        <v>0.24444444444444444</v>
      </c>
      <c r="AH485" s="104">
        <f>AG485/0.22283</f>
        <v>1.0969997058046244</v>
      </c>
      <c r="AI485" s="95">
        <v>80</v>
      </c>
      <c r="AJ485" s="95">
        <v>0</v>
      </c>
      <c r="AK485" s="97">
        <f>AI485+AJ485</f>
        <v>80</v>
      </c>
      <c r="AL485" s="98">
        <f>AK485/Z485</f>
        <v>5.0793650793650794E-2</v>
      </c>
      <c r="AM485" s="104">
        <f>AL485/0.072266</f>
        <v>0.70287065554549577</v>
      </c>
      <c r="AN485" s="95">
        <v>15</v>
      </c>
      <c r="AO485" s="87" t="s">
        <v>7</v>
      </c>
      <c r="AP485" s="133" t="s">
        <v>7</v>
      </c>
      <c r="AR485" s="281" t="s">
        <v>214</v>
      </c>
    </row>
    <row r="486" spans="1:44" x14ac:dyDescent="0.2">
      <c r="A486" s="172"/>
      <c r="B486" s="179">
        <v>4620584</v>
      </c>
      <c r="C486" s="88"/>
      <c r="D486" s="89"/>
      <c r="E486" s="90"/>
      <c r="F486" s="90"/>
      <c r="G486" s="91"/>
      <c r="H486" s="92">
        <v>244620584</v>
      </c>
      <c r="I486" s="93">
        <v>1.6</v>
      </c>
      <c r="J486" s="94">
        <f>I486*100</f>
        <v>160</v>
      </c>
      <c r="K486" s="95">
        <v>7022</v>
      </c>
      <c r="L486" s="95">
        <v>6814</v>
      </c>
      <c r="M486" s="96">
        <v>7205</v>
      </c>
      <c r="N486" s="97">
        <f>K486-M486</f>
        <v>-183</v>
      </c>
      <c r="O486" s="256">
        <f>(K486-M486)/M486</f>
        <v>-2.5399028452463567E-2</v>
      </c>
      <c r="P486" s="244">
        <v>4389</v>
      </c>
      <c r="Q486" s="99">
        <v>3370</v>
      </c>
      <c r="R486" s="100">
        <v>3245</v>
      </c>
      <c r="S486" s="97">
        <f>Q486-R486</f>
        <v>125</v>
      </c>
      <c r="T486" s="257">
        <f>S486/R486</f>
        <v>3.8520801232665637E-2</v>
      </c>
      <c r="U486" s="95">
        <v>3220</v>
      </c>
      <c r="V486" s="96">
        <v>3164</v>
      </c>
      <c r="W486" s="97">
        <f>U486-V486</f>
        <v>56</v>
      </c>
      <c r="X486" s="256">
        <f>(U486-V486)/V486</f>
        <v>1.7699115044247787E-2</v>
      </c>
      <c r="Y486" s="101">
        <f>U486/J486</f>
        <v>20.125</v>
      </c>
      <c r="Z486" s="102">
        <v>3185</v>
      </c>
      <c r="AA486" s="95">
        <v>2065</v>
      </c>
      <c r="AB486" s="95">
        <v>105</v>
      </c>
      <c r="AC486" s="97">
        <f>AA486+AB486</f>
        <v>2170</v>
      </c>
      <c r="AD486" s="98">
        <f>AC486/Z486</f>
        <v>0.68131868131868134</v>
      </c>
      <c r="AE486" s="103">
        <f>AD486/0.696754</f>
        <v>0.97784681726790423</v>
      </c>
      <c r="AF486" s="95">
        <v>835</v>
      </c>
      <c r="AG486" s="98">
        <f>AF486/Z486</f>
        <v>0.26216640502354788</v>
      </c>
      <c r="AH486" s="104">
        <f>AG486/0.22283</f>
        <v>1.1765310102928146</v>
      </c>
      <c r="AI486" s="95">
        <v>110</v>
      </c>
      <c r="AJ486" s="95">
        <v>30</v>
      </c>
      <c r="AK486" s="97">
        <f>AI486+AJ486</f>
        <v>140</v>
      </c>
      <c r="AL486" s="98">
        <f>AK486/Z486</f>
        <v>4.3956043956043959E-2</v>
      </c>
      <c r="AM486" s="104">
        <f>AL486/0.072266</f>
        <v>0.60825345191437141</v>
      </c>
      <c r="AN486" s="95">
        <v>40</v>
      </c>
      <c r="AO486" s="87" t="s">
        <v>7</v>
      </c>
      <c r="AP486" s="133" t="s">
        <v>7</v>
      </c>
      <c r="AR486" s="281" t="s">
        <v>214</v>
      </c>
    </row>
    <row r="487" spans="1:44" x14ac:dyDescent="0.2">
      <c r="A487" s="172"/>
      <c r="B487" s="179">
        <v>4620585.01</v>
      </c>
      <c r="C487" s="88"/>
      <c r="D487" s="89"/>
      <c r="E487" s="90"/>
      <c r="F487" s="90"/>
      <c r="G487" s="91"/>
      <c r="H487" s="92">
        <v>244620585.00999999</v>
      </c>
      <c r="I487" s="93">
        <v>3.46</v>
      </c>
      <c r="J487" s="94">
        <f>I487*100</f>
        <v>346</v>
      </c>
      <c r="K487" s="95">
        <v>1995</v>
      </c>
      <c r="L487" s="95">
        <v>2019</v>
      </c>
      <c r="M487" s="96">
        <v>1925</v>
      </c>
      <c r="N487" s="97">
        <f>K487-M487</f>
        <v>70</v>
      </c>
      <c r="O487" s="256">
        <f>(K487-M487)/M487</f>
        <v>3.6363636363636362E-2</v>
      </c>
      <c r="P487" s="244">
        <v>576.4</v>
      </c>
      <c r="Q487" s="99">
        <v>774</v>
      </c>
      <c r="R487" s="100">
        <v>728</v>
      </c>
      <c r="S487" s="97">
        <f>Q487-R487</f>
        <v>46</v>
      </c>
      <c r="T487" s="257">
        <f>S487/R487</f>
        <v>6.3186813186813184E-2</v>
      </c>
      <c r="U487" s="95">
        <v>767</v>
      </c>
      <c r="V487" s="96">
        <v>716</v>
      </c>
      <c r="W487" s="97">
        <f>U487-V487</f>
        <v>51</v>
      </c>
      <c r="X487" s="256">
        <f>(U487-V487)/V487</f>
        <v>7.1229050279329603E-2</v>
      </c>
      <c r="Y487" s="101">
        <f>U487/J487</f>
        <v>2.2167630057803467</v>
      </c>
      <c r="Z487" s="102">
        <v>1170</v>
      </c>
      <c r="AA487" s="95">
        <v>850</v>
      </c>
      <c r="AB487" s="95">
        <v>15</v>
      </c>
      <c r="AC487" s="97">
        <f>AA487+AB487</f>
        <v>865</v>
      </c>
      <c r="AD487" s="98">
        <f>AC487/Z487</f>
        <v>0.73931623931623935</v>
      </c>
      <c r="AE487" s="103">
        <f>AD487/0.696754</f>
        <v>1.0610864656912473</v>
      </c>
      <c r="AF487" s="95">
        <v>280</v>
      </c>
      <c r="AG487" s="98">
        <f>AF487/Z487</f>
        <v>0.23931623931623933</v>
      </c>
      <c r="AH487" s="104">
        <f>AG487/0.22283</f>
        <v>1.0739857259625694</v>
      </c>
      <c r="AI487" s="95">
        <v>10</v>
      </c>
      <c r="AJ487" s="95">
        <v>10</v>
      </c>
      <c r="AK487" s="97">
        <f>AI487+AJ487</f>
        <v>20</v>
      </c>
      <c r="AL487" s="98">
        <f>AK487/Z487</f>
        <v>1.7094017094017096E-2</v>
      </c>
      <c r="AM487" s="104">
        <f>AL487/0.072266</f>
        <v>0.23654300907781109</v>
      </c>
      <c r="AN487" s="95">
        <v>0</v>
      </c>
      <c r="AO487" s="87" t="s">
        <v>7</v>
      </c>
      <c r="AP487" s="133" t="s">
        <v>7</v>
      </c>
      <c r="AR487" s="281" t="s">
        <v>214</v>
      </c>
    </row>
    <row r="488" spans="1:44" x14ac:dyDescent="0.2">
      <c r="A488" s="172"/>
      <c r="B488" s="179">
        <v>4620585.0199999996</v>
      </c>
      <c r="C488" s="88"/>
      <c r="D488" s="89"/>
      <c r="E488" s="90"/>
      <c r="F488" s="90"/>
      <c r="G488" s="91"/>
      <c r="H488" s="92">
        <v>244620585.02000001</v>
      </c>
      <c r="I488" s="93">
        <v>5.59</v>
      </c>
      <c r="J488" s="94">
        <f>I488*100</f>
        <v>559</v>
      </c>
      <c r="K488" s="95">
        <v>3900</v>
      </c>
      <c r="L488" s="95">
        <v>3968</v>
      </c>
      <c r="M488" s="96">
        <v>3802</v>
      </c>
      <c r="N488" s="97">
        <f>K488-M488</f>
        <v>98</v>
      </c>
      <c r="O488" s="256">
        <f>(K488-M488)/M488</f>
        <v>2.5775907417148868E-2</v>
      </c>
      <c r="P488" s="244">
        <v>698.1</v>
      </c>
      <c r="Q488" s="99">
        <v>1793</v>
      </c>
      <c r="R488" s="100">
        <v>1615</v>
      </c>
      <c r="S488" s="97">
        <f>Q488-R488</f>
        <v>178</v>
      </c>
      <c r="T488" s="257">
        <f>S488/R488</f>
        <v>0.11021671826625387</v>
      </c>
      <c r="U488" s="95">
        <v>1718</v>
      </c>
      <c r="V488" s="96">
        <v>1555</v>
      </c>
      <c r="W488" s="97">
        <f>U488-V488</f>
        <v>163</v>
      </c>
      <c r="X488" s="256">
        <f>(U488-V488)/V488</f>
        <v>0.10482315112540193</v>
      </c>
      <c r="Y488" s="101">
        <f>U488/J488</f>
        <v>3.0733452593917709</v>
      </c>
      <c r="Z488" s="102">
        <v>1470</v>
      </c>
      <c r="AA488" s="95">
        <v>990</v>
      </c>
      <c r="AB488" s="95">
        <v>50</v>
      </c>
      <c r="AC488" s="97">
        <f>AA488+AB488</f>
        <v>1040</v>
      </c>
      <c r="AD488" s="98">
        <f>AC488/Z488</f>
        <v>0.70748299319727892</v>
      </c>
      <c r="AE488" s="103">
        <f>AD488/0.696754</f>
        <v>1.0153985383611417</v>
      </c>
      <c r="AF488" s="95">
        <v>380</v>
      </c>
      <c r="AG488" s="98">
        <f>AF488/Z488</f>
        <v>0.25850340136054423</v>
      </c>
      <c r="AH488" s="104">
        <f>AG488/0.22283</f>
        <v>1.1600924532627754</v>
      </c>
      <c r="AI488" s="95">
        <v>35</v>
      </c>
      <c r="AJ488" s="95">
        <v>10</v>
      </c>
      <c r="AK488" s="97">
        <f>AI488+AJ488</f>
        <v>45</v>
      </c>
      <c r="AL488" s="98">
        <f>AK488/Z488</f>
        <v>3.0612244897959183E-2</v>
      </c>
      <c r="AM488" s="104">
        <f>AL488/0.072266</f>
        <v>0.42360508258322288</v>
      </c>
      <c r="AN488" s="95">
        <v>10</v>
      </c>
      <c r="AO488" s="87" t="s">
        <v>7</v>
      </c>
      <c r="AP488" s="133" t="s">
        <v>7</v>
      </c>
      <c r="AR488" s="281" t="s">
        <v>214</v>
      </c>
    </row>
    <row r="489" spans="1:44" x14ac:dyDescent="0.2">
      <c r="A489" s="176"/>
      <c r="B489" s="183">
        <v>4620590.01</v>
      </c>
      <c r="C489" s="134"/>
      <c r="D489" s="135"/>
      <c r="E489" s="136"/>
      <c r="F489" s="136"/>
      <c r="G489" s="137"/>
      <c r="H489" s="112">
        <v>244620590.00999999</v>
      </c>
      <c r="I489" s="138">
        <v>1.5</v>
      </c>
      <c r="J489" s="114">
        <f>I489*100</f>
        <v>150</v>
      </c>
      <c r="K489" s="139">
        <v>5439</v>
      </c>
      <c r="L489" s="139">
        <v>5383</v>
      </c>
      <c r="M489" s="116">
        <v>5367</v>
      </c>
      <c r="N489" s="117">
        <f>K489-M489</f>
        <v>72</v>
      </c>
      <c r="O489" s="277">
        <f>(K489-M489)/M489</f>
        <v>1.3415315818893237E-2</v>
      </c>
      <c r="P489" s="248">
        <v>3637.2</v>
      </c>
      <c r="Q489" s="140">
        <v>2306</v>
      </c>
      <c r="R489" s="121">
        <v>2278</v>
      </c>
      <c r="S489" s="117">
        <f>Q489-R489</f>
        <v>28</v>
      </c>
      <c r="T489" s="278">
        <f>S489/R489</f>
        <v>1.2291483757682178E-2</v>
      </c>
      <c r="U489" s="139">
        <v>2200</v>
      </c>
      <c r="V489" s="116">
        <v>2209</v>
      </c>
      <c r="W489" s="117">
        <f>U489-V489</f>
        <v>-9</v>
      </c>
      <c r="X489" s="277">
        <f>(U489-V489)/V489</f>
        <v>-4.074241738343142E-3</v>
      </c>
      <c r="Y489" s="122">
        <f>U489/J489</f>
        <v>14.666666666666666</v>
      </c>
      <c r="Z489" s="141">
        <v>2300</v>
      </c>
      <c r="AA489" s="139">
        <v>1350</v>
      </c>
      <c r="AB489" s="139">
        <v>65</v>
      </c>
      <c r="AC489" s="117">
        <f>AA489+AB489</f>
        <v>1415</v>
      </c>
      <c r="AD489" s="118">
        <f>AC489/Z489</f>
        <v>0.61521739130434783</v>
      </c>
      <c r="AE489" s="124">
        <f>AD489/0.696754</f>
        <v>0.8829764756346542</v>
      </c>
      <c r="AF489" s="139">
        <v>780</v>
      </c>
      <c r="AG489" s="118">
        <f>AF489/Z489</f>
        <v>0.33913043478260868</v>
      </c>
      <c r="AH489" s="125">
        <f>AG489/0.22283</f>
        <v>1.5219244930332929</v>
      </c>
      <c r="AI489" s="139">
        <v>60</v>
      </c>
      <c r="AJ489" s="139">
        <v>25</v>
      </c>
      <c r="AK489" s="117">
        <f>AI489+AJ489</f>
        <v>85</v>
      </c>
      <c r="AL489" s="118">
        <f>AK489/Z489</f>
        <v>3.6956521739130437E-2</v>
      </c>
      <c r="AM489" s="125">
        <f>AL489/0.072266</f>
        <v>0.51139570114757205</v>
      </c>
      <c r="AN489" s="139">
        <v>20</v>
      </c>
      <c r="AO489" s="106" t="s">
        <v>6</v>
      </c>
      <c r="AP489" s="133" t="s">
        <v>7</v>
      </c>
      <c r="AR489" s="281" t="s">
        <v>214</v>
      </c>
    </row>
    <row r="490" spans="1:44" x14ac:dyDescent="0.2">
      <c r="A490" s="173" t="s">
        <v>69</v>
      </c>
      <c r="B490" s="180">
        <v>4620590.0199999996</v>
      </c>
      <c r="C490" s="108"/>
      <c r="D490" s="109"/>
      <c r="E490" s="110"/>
      <c r="F490" s="110"/>
      <c r="G490" s="111"/>
      <c r="H490" s="112">
        <v>244620590.02000001</v>
      </c>
      <c r="I490" s="113">
        <v>0.3</v>
      </c>
      <c r="J490" s="114">
        <f>I490*100</f>
        <v>30</v>
      </c>
      <c r="K490" s="115">
        <v>3340</v>
      </c>
      <c r="L490" s="115">
        <v>3136</v>
      </c>
      <c r="M490" s="116">
        <v>2940</v>
      </c>
      <c r="N490" s="117">
        <f>K490-M490</f>
        <v>400</v>
      </c>
      <c r="O490" s="277">
        <f>(K490-M490)/M490</f>
        <v>0.1360544217687075</v>
      </c>
      <c r="P490" s="246">
        <v>11129.6</v>
      </c>
      <c r="Q490" s="120">
        <v>1462</v>
      </c>
      <c r="R490" s="121">
        <v>1425</v>
      </c>
      <c r="S490" s="117">
        <f>Q490-R490</f>
        <v>37</v>
      </c>
      <c r="T490" s="278">
        <f>S490/R490</f>
        <v>2.5964912280701753E-2</v>
      </c>
      <c r="U490" s="115">
        <v>1379</v>
      </c>
      <c r="V490" s="116">
        <v>1366</v>
      </c>
      <c r="W490" s="117">
        <f>U490-V490</f>
        <v>13</v>
      </c>
      <c r="X490" s="277">
        <f>(U490-V490)/V490</f>
        <v>9.5168374816983897E-3</v>
      </c>
      <c r="Y490" s="122">
        <f>U490/J490</f>
        <v>45.966666666666669</v>
      </c>
      <c r="Z490" s="123">
        <v>1420</v>
      </c>
      <c r="AA490" s="115">
        <v>725</v>
      </c>
      <c r="AB490" s="115">
        <v>60</v>
      </c>
      <c r="AC490" s="117">
        <f>AA490+AB490</f>
        <v>785</v>
      </c>
      <c r="AD490" s="118">
        <f>AC490/Z490</f>
        <v>0.55281690140845074</v>
      </c>
      <c r="AE490" s="124">
        <f>AD490/0.696754</f>
        <v>0.79341762143949046</v>
      </c>
      <c r="AF490" s="115">
        <v>560</v>
      </c>
      <c r="AG490" s="118">
        <f>AF490/Z490</f>
        <v>0.39436619718309857</v>
      </c>
      <c r="AH490" s="125">
        <f>AG490/0.22283</f>
        <v>1.7698074639101493</v>
      </c>
      <c r="AI490" s="115">
        <v>55</v>
      </c>
      <c r="AJ490" s="115">
        <v>15</v>
      </c>
      <c r="AK490" s="117">
        <f>AI490+AJ490</f>
        <v>70</v>
      </c>
      <c r="AL490" s="118">
        <f>AK490/Z490</f>
        <v>4.9295774647887321E-2</v>
      </c>
      <c r="AM490" s="125">
        <f>AL490/0.072266</f>
        <v>0.68214339589692696</v>
      </c>
      <c r="AN490" s="115">
        <v>0</v>
      </c>
      <c r="AO490" s="106" t="s">
        <v>6</v>
      </c>
      <c r="AP490" s="133" t="s">
        <v>7</v>
      </c>
      <c r="AR490" s="281" t="s">
        <v>214</v>
      </c>
    </row>
    <row r="491" spans="1:44" x14ac:dyDescent="0.2">
      <c r="A491" s="172"/>
      <c r="B491" s="179">
        <v>4620591.01</v>
      </c>
      <c r="C491" s="88"/>
      <c r="D491" s="89"/>
      <c r="E491" s="90"/>
      <c r="F491" s="90"/>
      <c r="G491" s="91"/>
      <c r="H491" s="92">
        <v>244620591.00999999</v>
      </c>
      <c r="I491" s="93">
        <v>0.49</v>
      </c>
      <c r="J491" s="94">
        <f>I491*100</f>
        <v>49</v>
      </c>
      <c r="K491" s="95">
        <v>2664</v>
      </c>
      <c r="L491" s="95">
        <v>2557</v>
      </c>
      <c r="M491" s="96">
        <v>2511</v>
      </c>
      <c r="N491" s="97">
        <f>K491-M491</f>
        <v>153</v>
      </c>
      <c r="O491" s="256">
        <f>(K491-M491)/M491</f>
        <v>6.093189964157706E-2</v>
      </c>
      <c r="P491" s="244">
        <v>5469.1</v>
      </c>
      <c r="Q491" s="99">
        <v>1103</v>
      </c>
      <c r="R491" s="100">
        <v>1086</v>
      </c>
      <c r="S491" s="97">
        <f>Q491-R491</f>
        <v>17</v>
      </c>
      <c r="T491" s="257">
        <f>S491/R491</f>
        <v>1.5653775322283611E-2</v>
      </c>
      <c r="U491" s="95">
        <v>1057</v>
      </c>
      <c r="V491" s="96">
        <v>1055</v>
      </c>
      <c r="W491" s="97">
        <f>U491-V491</f>
        <v>2</v>
      </c>
      <c r="X491" s="256">
        <f>(U491-V491)/V491</f>
        <v>1.8957345971563982E-3</v>
      </c>
      <c r="Y491" s="101">
        <f>U491/J491</f>
        <v>21.571428571428573</v>
      </c>
      <c r="Z491" s="102">
        <v>1270</v>
      </c>
      <c r="AA491" s="95">
        <v>730</v>
      </c>
      <c r="AB491" s="95">
        <v>65</v>
      </c>
      <c r="AC491" s="97">
        <f>AA491+AB491</f>
        <v>795</v>
      </c>
      <c r="AD491" s="98">
        <f>AC491/Z491</f>
        <v>0.62598425196850394</v>
      </c>
      <c r="AE491" s="103">
        <f>AD491/0.696754</f>
        <v>0.89842936239835569</v>
      </c>
      <c r="AF491" s="95">
        <v>405</v>
      </c>
      <c r="AG491" s="98">
        <f>AF491/Z491</f>
        <v>0.31889763779527558</v>
      </c>
      <c r="AH491" s="104">
        <f>AG491/0.22283</f>
        <v>1.4311252425403922</v>
      </c>
      <c r="AI491" s="95">
        <v>35</v>
      </c>
      <c r="AJ491" s="95">
        <v>30</v>
      </c>
      <c r="AK491" s="97">
        <f>AI491+AJ491</f>
        <v>65</v>
      </c>
      <c r="AL491" s="98">
        <f>AK491/Z491</f>
        <v>5.1181102362204724E-2</v>
      </c>
      <c r="AM491" s="104">
        <f>AL491/0.072266</f>
        <v>0.70823211969950917</v>
      </c>
      <c r="AN491" s="95">
        <v>10</v>
      </c>
      <c r="AO491" s="87" t="s">
        <v>7</v>
      </c>
      <c r="AP491" s="133" t="s">
        <v>7</v>
      </c>
      <c r="AR491" s="281" t="s">
        <v>214</v>
      </c>
    </row>
    <row r="492" spans="1:44" x14ac:dyDescent="0.2">
      <c r="A492" s="176"/>
      <c r="B492" s="183">
        <v>4620591.0199999996</v>
      </c>
      <c r="C492" s="134"/>
      <c r="D492" s="135"/>
      <c r="E492" s="136"/>
      <c r="F492" s="136"/>
      <c r="G492" s="137"/>
      <c r="H492" s="112">
        <v>244620591.02000001</v>
      </c>
      <c r="I492" s="138">
        <v>0.69</v>
      </c>
      <c r="J492" s="114">
        <f>I492*100</f>
        <v>69</v>
      </c>
      <c r="K492" s="139">
        <v>4158</v>
      </c>
      <c r="L492" s="139">
        <v>4076</v>
      </c>
      <c r="M492" s="116">
        <v>4022</v>
      </c>
      <c r="N492" s="117">
        <f>K492-M492</f>
        <v>136</v>
      </c>
      <c r="O492" s="277">
        <f>(K492-M492)/M492</f>
        <v>3.3814022874191947E-2</v>
      </c>
      <c r="P492" s="248">
        <v>6066.5</v>
      </c>
      <c r="Q492" s="140">
        <v>1708</v>
      </c>
      <c r="R492" s="121">
        <v>1697</v>
      </c>
      <c r="S492" s="117">
        <f>Q492-R492</f>
        <v>11</v>
      </c>
      <c r="T492" s="278">
        <f>S492/R492</f>
        <v>6.4820271066588098E-3</v>
      </c>
      <c r="U492" s="139">
        <v>1644</v>
      </c>
      <c r="V492" s="116">
        <v>1673</v>
      </c>
      <c r="W492" s="117">
        <f>U492-V492</f>
        <v>-29</v>
      </c>
      <c r="X492" s="277">
        <f>(U492-V492)/V492</f>
        <v>-1.7334130304841603E-2</v>
      </c>
      <c r="Y492" s="122">
        <f>U492/J492</f>
        <v>23.826086956521738</v>
      </c>
      <c r="Z492" s="141">
        <v>1800</v>
      </c>
      <c r="AA492" s="139">
        <v>1045</v>
      </c>
      <c r="AB492" s="139">
        <v>60</v>
      </c>
      <c r="AC492" s="117">
        <f>AA492+AB492</f>
        <v>1105</v>
      </c>
      <c r="AD492" s="118">
        <f>AC492/Z492</f>
        <v>0.61388888888888893</v>
      </c>
      <c r="AE492" s="124">
        <f>AD492/0.696754</f>
        <v>0.88106977339044901</v>
      </c>
      <c r="AF492" s="139">
        <v>615</v>
      </c>
      <c r="AG492" s="118">
        <f>AF492/Z492</f>
        <v>0.34166666666666667</v>
      </c>
      <c r="AH492" s="125">
        <f>AG492/0.22283</f>
        <v>1.5333064069769182</v>
      </c>
      <c r="AI492" s="139">
        <v>50</v>
      </c>
      <c r="AJ492" s="139">
        <v>0</v>
      </c>
      <c r="AK492" s="117">
        <f>AI492+AJ492</f>
        <v>50</v>
      </c>
      <c r="AL492" s="118">
        <f>AK492/Z492</f>
        <v>2.7777777777777776E-2</v>
      </c>
      <c r="AM492" s="125">
        <f>AL492/0.072266</f>
        <v>0.38438238975144295</v>
      </c>
      <c r="AN492" s="139">
        <v>25</v>
      </c>
      <c r="AO492" s="106" t="s">
        <v>6</v>
      </c>
      <c r="AP492" s="133" t="s">
        <v>7</v>
      </c>
      <c r="AR492" s="281" t="s">
        <v>214</v>
      </c>
    </row>
    <row r="493" spans="1:44" x14ac:dyDescent="0.2">
      <c r="A493" s="176" t="s">
        <v>237</v>
      </c>
      <c r="B493" s="183">
        <v>4620592</v>
      </c>
      <c r="C493" s="134"/>
      <c r="D493" s="135"/>
      <c r="E493" s="136"/>
      <c r="F493" s="136"/>
      <c r="G493" s="137"/>
      <c r="H493" s="112">
        <v>244620592</v>
      </c>
      <c r="I493" s="138">
        <v>0.96</v>
      </c>
      <c r="J493" s="114">
        <f>I493*100</f>
        <v>96</v>
      </c>
      <c r="K493" s="139">
        <v>7418</v>
      </c>
      <c r="L493" s="139">
        <v>7181</v>
      </c>
      <c r="M493" s="116">
        <v>6888</v>
      </c>
      <c r="N493" s="117">
        <f>K493-M493</f>
        <v>530</v>
      </c>
      <c r="O493" s="277">
        <f>(K493-M493)/M493</f>
        <v>7.6945412311265976E-2</v>
      </c>
      <c r="P493" s="248">
        <v>7745.6</v>
      </c>
      <c r="Q493" s="140">
        <v>3197</v>
      </c>
      <c r="R493" s="121">
        <v>3156</v>
      </c>
      <c r="S493" s="117">
        <f>Q493-R493</f>
        <v>41</v>
      </c>
      <c r="T493" s="278">
        <f>S493/R493</f>
        <v>1.2991128010139416E-2</v>
      </c>
      <c r="U493" s="139">
        <v>3067</v>
      </c>
      <c r="V493" s="116">
        <v>3072</v>
      </c>
      <c r="W493" s="117">
        <f>U493-V493</f>
        <v>-5</v>
      </c>
      <c r="X493" s="277">
        <f>(U493-V493)/V493</f>
        <v>-1.6276041666666667E-3</v>
      </c>
      <c r="Y493" s="122">
        <f>U493/J493</f>
        <v>31.947916666666668</v>
      </c>
      <c r="Z493" s="141">
        <v>3015</v>
      </c>
      <c r="AA493" s="139">
        <v>1820</v>
      </c>
      <c r="AB493" s="139">
        <v>55</v>
      </c>
      <c r="AC493" s="117">
        <f>AA493+AB493</f>
        <v>1875</v>
      </c>
      <c r="AD493" s="118">
        <f>AC493/Z493</f>
        <v>0.62189054726368154</v>
      </c>
      <c r="AE493" s="124">
        <f>AD493/0.696754</f>
        <v>0.89255396777583129</v>
      </c>
      <c r="AF493" s="139">
        <v>1015</v>
      </c>
      <c r="AG493" s="118">
        <f>AF493/Z493</f>
        <v>0.33665008291873966</v>
      </c>
      <c r="AH493" s="125">
        <f>AG493/0.22283</f>
        <v>1.5107933533130173</v>
      </c>
      <c r="AI493" s="139">
        <v>110</v>
      </c>
      <c r="AJ493" s="139">
        <v>10</v>
      </c>
      <c r="AK493" s="117">
        <f>AI493+AJ493</f>
        <v>120</v>
      </c>
      <c r="AL493" s="118">
        <f>AK493/Z493</f>
        <v>3.9800995024875621E-2</v>
      </c>
      <c r="AM493" s="125">
        <f>AL493/0.072266</f>
        <v>0.55075685695729149</v>
      </c>
      <c r="AN493" s="139">
        <v>10</v>
      </c>
      <c r="AO493" s="106" t="s">
        <v>6</v>
      </c>
      <c r="AP493" s="133" t="s">
        <v>7</v>
      </c>
      <c r="AR493" s="281" t="s">
        <v>214</v>
      </c>
    </row>
    <row r="494" spans="1:44" x14ac:dyDescent="0.2">
      <c r="A494" s="172"/>
      <c r="B494" s="179">
        <v>4620593.01</v>
      </c>
      <c r="C494" s="88">
        <v>4620593</v>
      </c>
      <c r="D494" s="251">
        <v>0.50929070899999995</v>
      </c>
      <c r="E494" s="100">
        <v>8799</v>
      </c>
      <c r="F494" s="100">
        <v>5031</v>
      </c>
      <c r="G494" s="186">
        <v>4703</v>
      </c>
      <c r="H494" s="92"/>
      <c r="I494" s="93">
        <v>1.04</v>
      </c>
      <c r="J494" s="94">
        <f>I494*100</f>
        <v>104</v>
      </c>
      <c r="K494" s="95">
        <v>5087</v>
      </c>
      <c r="L494" s="95">
        <v>5010</v>
      </c>
      <c r="M494" s="96">
        <f>D494*E494</f>
        <v>4481.2489484909993</v>
      </c>
      <c r="N494" s="97">
        <f>K494-M494</f>
        <v>605.75105150900072</v>
      </c>
      <c r="O494" s="256">
        <f>(K494-M494)/M494</f>
        <v>0.13517460388202251</v>
      </c>
      <c r="P494" s="244">
        <v>4880.1000000000004</v>
      </c>
      <c r="Q494" s="99">
        <v>2830</v>
      </c>
      <c r="R494" s="100">
        <f>D494*F494</f>
        <v>2562.2415569789996</v>
      </c>
      <c r="S494" s="97">
        <f>Q494-R494</f>
        <v>267.7584430210004</v>
      </c>
      <c r="T494" s="257">
        <f>S494/R494</f>
        <v>0.10450163931331279</v>
      </c>
      <c r="U494" s="95">
        <v>2772</v>
      </c>
      <c r="V494" s="96">
        <f>D494*G494</f>
        <v>2395.1942044269999</v>
      </c>
      <c r="W494" s="97">
        <f>U494-V494</f>
        <v>376.80579557300007</v>
      </c>
      <c r="X494" s="256">
        <f>(U494-V494)/V494</f>
        <v>0.15731742957483608</v>
      </c>
      <c r="Y494" s="101">
        <f>U494/J494</f>
        <v>26.653846153846153</v>
      </c>
      <c r="Z494" s="102">
        <v>1235</v>
      </c>
      <c r="AA494" s="95">
        <v>725</v>
      </c>
      <c r="AB494" s="95">
        <v>35</v>
      </c>
      <c r="AC494" s="97">
        <f>AA494+AB494</f>
        <v>760</v>
      </c>
      <c r="AD494" s="98">
        <f>AC494/Z494</f>
        <v>0.61538461538461542</v>
      </c>
      <c r="AE494" s="103">
        <f>AD494/0.696754</f>
        <v>0.88321648011294585</v>
      </c>
      <c r="AF494" s="95">
        <v>410</v>
      </c>
      <c r="AG494" s="98">
        <f>AF494/Z494</f>
        <v>0.33198380566801622</v>
      </c>
      <c r="AH494" s="104">
        <f>AG494/0.22283</f>
        <v>1.4898523792488274</v>
      </c>
      <c r="AI494" s="95">
        <v>50</v>
      </c>
      <c r="AJ494" s="95">
        <v>0</v>
      </c>
      <c r="AK494" s="97">
        <f>AI494+AJ494</f>
        <v>50</v>
      </c>
      <c r="AL494" s="98">
        <f>AK494/Z494</f>
        <v>4.048582995951417E-2</v>
      </c>
      <c r="AM494" s="104">
        <f>AL494/0.072266</f>
        <v>0.56023344255271046</v>
      </c>
      <c r="AN494" s="95">
        <v>20</v>
      </c>
      <c r="AO494" s="87" t="s">
        <v>7</v>
      </c>
      <c r="AP494" s="133" t="s">
        <v>7</v>
      </c>
      <c r="AQ494" s="188" t="s">
        <v>43</v>
      </c>
      <c r="AR494" s="281" t="s">
        <v>214</v>
      </c>
    </row>
    <row r="495" spans="1:44" x14ac:dyDescent="0.2">
      <c r="A495" s="173" t="s">
        <v>68</v>
      </c>
      <c r="B495" s="180">
        <v>4620593.0199999996</v>
      </c>
      <c r="C495" s="108">
        <v>4620593</v>
      </c>
      <c r="D495" s="107">
        <v>0.49070929099999999</v>
      </c>
      <c r="E495" s="121">
        <v>8799</v>
      </c>
      <c r="F495" s="121">
        <v>5031</v>
      </c>
      <c r="G495" s="185">
        <v>4703</v>
      </c>
      <c r="H495" s="112"/>
      <c r="I495" s="113">
        <v>0.48</v>
      </c>
      <c r="J495" s="114">
        <f>I495*100</f>
        <v>48</v>
      </c>
      <c r="K495" s="115">
        <v>4538</v>
      </c>
      <c r="L495" s="115">
        <v>4402</v>
      </c>
      <c r="M495" s="116">
        <f>D495*E495</f>
        <v>4317.7510515089998</v>
      </c>
      <c r="N495" s="117">
        <f>K495-M495</f>
        <v>220.24894849100019</v>
      </c>
      <c r="O495" s="277">
        <f>(K495-M495)/M495</f>
        <v>5.1010108240035275E-2</v>
      </c>
      <c r="P495" s="246">
        <v>9362.5</v>
      </c>
      <c r="Q495" s="120">
        <v>2074</v>
      </c>
      <c r="R495" s="121">
        <f>D495*F495</f>
        <v>2468.7584430209999</v>
      </c>
      <c r="S495" s="117">
        <f>Q495-R495</f>
        <v>-394.75844302099995</v>
      </c>
      <c r="T495" s="278">
        <f>S495/R495</f>
        <v>-0.15990160727832781</v>
      </c>
      <c r="U495" s="115">
        <v>1977</v>
      </c>
      <c r="V495" s="116">
        <f>D495*G495</f>
        <v>2307.8057955730001</v>
      </c>
      <c r="W495" s="117">
        <f>U495-V495</f>
        <v>-330.80579557300007</v>
      </c>
      <c r="X495" s="277">
        <f>(U495-V495)/V495</f>
        <v>-0.1433421287907222</v>
      </c>
      <c r="Y495" s="122">
        <f>U495/J495</f>
        <v>41.1875</v>
      </c>
      <c r="Z495" s="123">
        <v>1870</v>
      </c>
      <c r="AA495" s="115">
        <v>955</v>
      </c>
      <c r="AB495" s="115">
        <v>85</v>
      </c>
      <c r="AC495" s="117">
        <f>AA495+AB495</f>
        <v>1040</v>
      </c>
      <c r="AD495" s="118">
        <f>AC495/Z495</f>
        <v>0.55614973262032086</v>
      </c>
      <c r="AE495" s="124">
        <f>AD495/0.696754</f>
        <v>0.79820099004859801</v>
      </c>
      <c r="AF495" s="115">
        <v>660</v>
      </c>
      <c r="AG495" s="118">
        <f>AF495/Z495</f>
        <v>0.35294117647058826</v>
      </c>
      <c r="AH495" s="125">
        <f>AG495/0.22283</f>
        <v>1.5839033185414364</v>
      </c>
      <c r="AI495" s="115">
        <v>120</v>
      </c>
      <c r="AJ495" s="115">
        <v>25</v>
      </c>
      <c r="AK495" s="117">
        <f>AI495+AJ495</f>
        <v>145</v>
      </c>
      <c r="AL495" s="118">
        <f>AK495/Z495</f>
        <v>7.7540106951871662E-2</v>
      </c>
      <c r="AM495" s="125">
        <f>AL495/0.072266</f>
        <v>1.0729818580227446</v>
      </c>
      <c r="AN495" s="115">
        <v>25</v>
      </c>
      <c r="AO495" s="106" t="s">
        <v>6</v>
      </c>
      <c r="AP495" s="133" t="s">
        <v>7</v>
      </c>
      <c r="AQ495" s="188" t="s">
        <v>43</v>
      </c>
      <c r="AR495" s="281" t="s">
        <v>214</v>
      </c>
    </row>
    <row r="496" spans="1:44" x14ac:dyDescent="0.2">
      <c r="A496" s="172"/>
      <c r="B496" s="179">
        <v>4620594.01</v>
      </c>
      <c r="C496" s="88"/>
      <c r="D496" s="89"/>
      <c r="E496" s="90"/>
      <c r="F496" s="90"/>
      <c r="G496" s="91"/>
      <c r="H496" s="92">
        <v>244620594.00999999</v>
      </c>
      <c r="I496" s="93">
        <v>0.4</v>
      </c>
      <c r="J496" s="94">
        <f>I496*100</f>
        <v>40</v>
      </c>
      <c r="K496" s="95">
        <v>2704</v>
      </c>
      <c r="L496" s="95">
        <v>2766</v>
      </c>
      <c r="M496" s="96">
        <v>2929</v>
      </c>
      <c r="N496" s="97">
        <f>K496-M496</f>
        <v>-225</v>
      </c>
      <c r="O496" s="256">
        <f>(K496-M496)/M496</f>
        <v>-7.6818026630249225E-2</v>
      </c>
      <c r="P496" s="244">
        <v>6756.6</v>
      </c>
      <c r="Q496" s="99">
        <v>1365</v>
      </c>
      <c r="R496" s="100">
        <v>1425</v>
      </c>
      <c r="S496" s="97">
        <f>Q496-R496</f>
        <v>-60</v>
      </c>
      <c r="T496" s="257">
        <f>S496/R496</f>
        <v>-4.2105263157894736E-2</v>
      </c>
      <c r="U496" s="95">
        <v>1330</v>
      </c>
      <c r="V496" s="96">
        <v>1391</v>
      </c>
      <c r="W496" s="97">
        <f>U496-V496</f>
        <v>-61</v>
      </c>
      <c r="X496" s="256">
        <f>(U496-V496)/V496</f>
        <v>-4.3853342918763479E-2</v>
      </c>
      <c r="Y496" s="101">
        <f>U496/J496</f>
        <v>33.25</v>
      </c>
      <c r="Z496" s="102">
        <v>1180</v>
      </c>
      <c r="AA496" s="95">
        <v>715</v>
      </c>
      <c r="AB496" s="95">
        <v>35</v>
      </c>
      <c r="AC496" s="97">
        <f>AA496+AB496</f>
        <v>750</v>
      </c>
      <c r="AD496" s="98">
        <f>AC496/Z496</f>
        <v>0.63559322033898302</v>
      </c>
      <c r="AE496" s="103">
        <f>AD496/0.696754</f>
        <v>0.91222041113360386</v>
      </c>
      <c r="AF496" s="95">
        <v>345</v>
      </c>
      <c r="AG496" s="98">
        <f>AF496/Z496</f>
        <v>0.2923728813559322</v>
      </c>
      <c r="AH496" s="104">
        <f>AG496/0.22283</f>
        <v>1.3120894015883509</v>
      </c>
      <c r="AI496" s="95">
        <v>90</v>
      </c>
      <c r="AJ496" s="95">
        <v>0</v>
      </c>
      <c r="AK496" s="97">
        <f>AI496+AJ496</f>
        <v>90</v>
      </c>
      <c r="AL496" s="98">
        <f>AK496/Z496</f>
        <v>7.6271186440677971E-2</v>
      </c>
      <c r="AM496" s="104">
        <f>AL496/0.072266</f>
        <v>1.0554228328768436</v>
      </c>
      <c r="AN496" s="95">
        <v>0</v>
      </c>
      <c r="AO496" s="87" t="s">
        <v>7</v>
      </c>
      <c r="AP496" s="119" t="s">
        <v>6</v>
      </c>
      <c r="AR496" s="281" t="s">
        <v>214</v>
      </c>
    </row>
    <row r="497" spans="1:45" x14ac:dyDescent="0.2">
      <c r="A497" s="172"/>
      <c r="B497" s="179">
        <v>4620594.0199999996</v>
      </c>
      <c r="C497" s="88"/>
      <c r="D497" s="89"/>
      <c r="E497" s="90"/>
      <c r="F497" s="90"/>
      <c r="G497" s="91"/>
      <c r="H497" s="92">
        <v>244620594.02000001</v>
      </c>
      <c r="I497" s="93">
        <v>7.94</v>
      </c>
      <c r="J497" s="94">
        <f>I497*100</f>
        <v>794</v>
      </c>
      <c r="K497" s="95">
        <v>7448</v>
      </c>
      <c r="L497" s="95">
        <v>7417</v>
      </c>
      <c r="M497" s="96">
        <v>7435</v>
      </c>
      <c r="N497" s="97">
        <f>K497-M497</f>
        <v>13</v>
      </c>
      <c r="O497" s="256">
        <f>(K497-M497)/M497</f>
        <v>1.7484868863483524E-3</v>
      </c>
      <c r="P497" s="244">
        <v>938.3</v>
      </c>
      <c r="Q497" s="99">
        <v>3459</v>
      </c>
      <c r="R497" s="100">
        <v>3622</v>
      </c>
      <c r="S497" s="97">
        <f>Q497-R497</f>
        <v>-163</v>
      </c>
      <c r="T497" s="257">
        <f>S497/R497</f>
        <v>-4.5002760905577026E-2</v>
      </c>
      <c r="U497" s="95">
        <v>3372</v>
      </c>
      <c r="V497" s="96">
        <v>3528</v>
      </c>
      <c r="W497" s="97">
        <f>U497-V497</f>
        <v>-156</v>
      </c>
      <c r="X497" s="256">
        <f>(U497-V497)/V497</f>
        <v>-4.4217687074829932E-2</v>
      </c>
      <c r="Y497" s="101">
        <f>U497/J497</f>
        <v>4.2468513853904284</v>
      </c>
      <c r="Z497" s="102">
        <v>3140</v>
      </c>
      <c r="AA497" s="95">
        <v>2130</v>
      </c>
      <c r="AB497" s="95">
        <v>95</v>
      </c>
      <c r="AC497" s="97">
        <f>AA497+AB497</f>
        <v>2225</v>
      </c>
      <c r="AD497" s="98">
        <f>AC497/Z497</f>
        <v>0.70859872611464969</v>
      </c>
      <c r="AE497" s="103">
        <f>AD497/0.696754</f>
        <v>1.0169998681236845</v>
      </c>
      <c r="AF497" s="95">
        <v>740</v>
      </c>
      <c r="AG497" s="98">
        <f>AF497/Z497</f>
        <v>0.2356687898089172</v>
      </c>
      <c r="AH497" s="104">
        <f>AG497/0.22283</f>
        <v>1.0576169717224664</v>
      </c>
      <c r="AI497" s="95">
        <v>140</v>
      </c>
      <c r="AJ497" s="95">
        <v>15</v>
      </c>
      <c r="AK497" s="97">
        <f>AI497+AJ497</f>
        <v>155</v>
      </c>
      <c r="AL497" s="98">
        <f>AK497/Z497</f>
        <v>4.9363057324840767E-2</v>
      </c>
      <c r="AM497" s="104">
        <f>AL497/0.072266</f>
        <v>0.6830744378385516</v>
      </c>
      <c r="AN497" s="95">
        <v>20</v>
      </c>
      <c r="AO497" s="87" t="s">
        <v>7</v>
      </c>
      <c r="AP497" s="133" t="s">
        <v>7</v>
      </c>
      <c r="AR497" s="281" t="s">
        <v>214</v>
      </c>
    </row>
    <row r="498" spans="1:45" x14ac:dyDescent="0.2">
      <c r="A498" s="172"/>
      <c r="B498" s="179">
        <v>4620600.01</v>
      </c>
      <c r="C498" s="88"/>
      <c r="D498" s="89"/>
      <c r="E498" s="90"/>
      <c r="F498" s="90"/>
      <c r="G498" s="91"/>
      <c r="H498" s="92">
        <v>244620600.00999999</v>
      </c>
      <c r="I498" s="93">
        <v>0.74</v>
      </c>
      <c r="J498" s="94">
        <f>I498*100</f>
        <v>74</v>
      </c>
      <c r="K498" s="95">
        <v>3931</v>
      </c>
      <c r="L498" s="95">
        <v>3833</v>
      </c>
      <c r="M498" s="96">
        <v>3762</v>
      </c>
      <c r="N498" s="97">
        <f>K498-M498</f>
        <v>169</v>
      </c>
      <c r="O498" s="256">
        <f>(K498-M498)/M498</f>
        <v>4.4922913343965976E-2</v>
      </c>
      <c r="P498" s="244">
        <v>5306.4</v>
      </c>
      <c r="Q498" s="99">
        <v>1604</v>
      </c>
      <c r="R498" s="100">
        <v>1602</v>
      </c>
      <c r="S498" s="97">
        <f>Q498-R498</f>
        <v>2</v>
      </c>
      <c r="T498" s="257">
        <f>S498/R498</f>
        <v>1.2484394506866417E-3</v>
      </c>
      <c r="U498" s="95">
        <v>1564</v>
      </c>
      <c r="V498" s="96">
        <v>1582</v>
      </c>
      <c r="W498" s="97">
        <f>U498-V498</f>
        <v>-18</v>
      </c>
      <c r="X498" s="256">
        <f>(U498-V498)/V498</f>
        <v>-1.1378002528445006E-2</v>
      </c>
      <c r="Y498" s="101">
        <f>U498/J498</f>
        <v>21.135135135135137</v>
      </c>
      <c r="Z498" s="102">
        <v>1400</v>
      </c>
      <c r="AA498" s="95">
        <v>770</v>
      </c>
      <c r="AB498" s="95">
        <v>60</v>
      </c>
      <c r="AC498" s="97">
        <f>AA498+AB498</f>
        <v>830</v>
      </c>
      <c r="AD498" s="98">
        <f>AC498/Z498</f>
        <v>0.59285714285714286</v>
      </c>
      <c r="AE498" s="103">
        <f>AD498/0.696754</f>
        <v>0.85088444825166831</v>
      </c>
      <c r="AF498" s="95">
        <v>455</v>
      </c>
      <c r="AG498" s="98">
        <f>AF498/Z498</f>
        <v>0.32500000000000001</v>
      </c>
      <c r="AH498" s="104">
        <f>AG498/0.22283</f>
        <v>1.4585109724902392</v>
      </c>
      <c r="AI498" s="95">
        <v>80</v>
      </c>
      <c r="AJ498" s="95">
        <v>0</v>
      </c>
      <c r="AK498" s="97">
        <f>AI498+AJ498</f>
        <v>80</v>
      </c>
      <c r="AL498" s="98">
        <f>AK498/Z498</f>
        <v>5.7142857142857141E-2</v>
      </c>
      <c r="AM498" s="104">
        <f>AL498/0.072266</f>
        <v>0.79072948748868266</v>
      </c>
      <c r="AN498" s="95">
        <v>25</v>
      </c>
      <c r="AO498" s="87" t="s">
        <v>7</v>
      </c>
      <c r="AP498" s="133" t="s">
        <v>7</v>
      </c>
      <c r="AR498" s="281" t="s">
        <v>214</v>
      </c>
    </row>
    <row r="499" spans="1:45" x14ac:dyDescent="0.2">
      <c r="A499" s="173" t="s">
        <v>67</v>
      </c>
      <c r="B499" s="180">
        <v>4620600.0199999996</v>
      </c>
      <c r="C499" s="108"/>
      <c r="D499" s="109"/>
      <c r="E499" s="110"/>
      <c r="F499" s="110"/>
      <c r="G499" s="111"/>
      <c r="H499" s="112">
        <v>244620600.02000001</v>
      </c>
      <c r="I499" s="113">
        <v>0.41</v>
      </c>
      <c r="J499" s="114">
        <f>I499*100</f>
        <v>41</v>
      </c>
      <c r="K499" s="115">
        <v>4141</v>
      </c>
      <c r="L499" s="115">
        <v>4028</v>
      </c>
      <c r="M499" s="116">
        <v>3742</v>
      </c>
      <c r="N499" s="117">
        <f>K499-M499</f>
        <v>399</v>
      </c>
      <c r="O499" s="277">
        <f>(K499-M499)/M499</f>
        <v>0.10662747194013897</v>
      </c>
      <c r="P499" s="246">
        <v>10024.200000000001</v>
      </c>
      <c r="Q499" s="120">
        <v>1782</v>
      </c>
      <c r="R499" s="121">
        <v>1785</v>
      </c>
      <c r="S499" s="117">
        <f>Q499-R499</f>
        <v>-3</v>
      </c>
      <c r="T499" s="278">
        <f>S499/R499</f>
        <v>-1.6806722689075631E-3</v>
      </c>
      <c r="U499" s="115">
        <v>1706</v>
      </c>
      <c r="V499" s="116">
        <v>1732</v>
      </c>
      <c r="W499" s="117">
        <f>U499-V499</f>
        <v>-26</v>
      </c>
      <c r="X499" s="277">
        <f>(U499-V499)/V499</f>
        <v>-1.5011547344110854E-2</v>
      </c>
      <c r="Y499" s="122">
        <f>U499/J499</f>
        <v>41.609756097560975</v>
      </c>
      <c r="Z499" s="123">
        <v>1605</v>
      </c>
      <c r="AA499" s="115">
        <v>775</v>
      </c>
      <c r="AB499" s="115">
        <v>55</v>
      </c>
      <c r="AC499" s="117">
        <f>AA499+AB499</f>
        <v>830</v>
      </c>
      <c r="AD499" s="118">
        <f>AC499/Z499</f>
        <v>0.51713395638629278</v>
      </c>
      <c r="AE499" s="124">
        <f>AD499/0.696754</f>
        <v>0.74220450314787256</v>
      </c>
      <c r="AF499" s="115">
        <v>655</v>
      </c>
      <c r="AG499" s="118">
        <f>AF499/Z499</f>
        <v>0.40809968847352024</v>
      </c>
      <c r="AH499" s="125">
        <f>AG499/0.22283</f>
        <v>1.8314396107953159</v>
      </c>
      <c r="AI499" s="115">
        <v>115</v>
      </c>
      <c r="AJ499" s="115">
        <v>10</v>
      </c>
      <c r="AK499" s="117">
        <f>AI499+AJ499</f>
        <v>125</v>
      </c>
      <c r="AL499" s="118">
        <f>AK499/Z499</f>
        <v>7.7881619937694699E-2</v>
      </c>
      <c r="AM499" s="125">
        <f>AL499/0.072266</f>
        <v>1.0777076348171297</v>
      </c>
      <c r="AN499" s="115">
        <v>0</v>
      </c>
      <c r="AO499" s="106" t="s">
        <v>6</v>
      </c>
      <c r="AP499" s="119" t="s">
        <v>6</v>
      </c>
      <c r="AR499" s="281" t="s">
        <v>214</v>
      </c>
    </row>
    <row r="500" spans="1:45" x14ac:dyDescent="0.2">
      <c r="A500" s="173"/>
      <c r="B500" s="180">
        <v>4620600.03</v>
      </c>
      <c r="C500" s="108"/>
      <c r="D500" s="109"/>
      <c r="E500" s="110"/>
      <c r="F500" s="110"/>
      <c r="G500" s="111"/>
      <c r="H500" s="112">
        <v>244620600.03</v>
      </c>
      <c r="I500" s="113">
        <v>0.7</v>
      </c>
      <c r="J500" s="114">
        <f>I500*100</f>
        <v>70</v>
      </c>
      <c r="K500" s="115">
        <v>6617</v>
      </c>
      <c r="L500" s="115">
        <v>6415</v>
      </c>
      <c r="M500" s="116">
        <v>5725</v>
      </c>
      <c r="N500" s="117">
        <f>K500-M500</f>
        <v>892</v>
      </c>
      <c r="O500" s="277">
        <f>(K500-M500)/M500</f>
        <v>0.15580786026200874</v>
      </c>
      <c r="P500" s="246">
        <v>9494.9</v>
      </c>
      <c r="Q500" s="120">
        <v>2554</v>
      </c>
      <c r="R500" s="121">
        <v>2783</v>
      </c>
      <c r="S500" s="117">
        <f>Q500-R500</f>
        <v>-229</v>
      </c>
      <c r="T500" s="278">
        <f>S500/R500</f>
        <v>-8.2285303629177145E-2</v>
      </c>
      <c r="U500" s="115">
        <v>2429</v>
      </c>
      <c r="V500" s="116">
        <v>2638</v>
      </c>
      <c r="W500" s="117">
        <f>U500-V500</f>
        <v>-209</v>
      </c>
      <c r="X500" s="277">
        <f>(U500-V500)/V500</f>
        <v>-7.9226686884003028E-2</v>
      </c>
      <c r="Y500" s="122">
        <f>U500/J500</f>
        <v>34.700000000000003</v>
      </c>
      <c r="Z500" s="123">
        <v>2110</v>
      </c>
      <c r="AA500" s="115">
        <v>1200</v>
      </c>
      <c r="AB500" s="115">
        <v>65</v>
      </c>
      <c r="AC500" s="117">
        <f>AA500+AB500</f>
        <v>1265</v>
      </c>
      <c r="AD500" s="118">
        <f>AC500/Z500</f>
        <v>0.59952606635071093</v>
      </c>
      <c r="AE500" s="124">
        <f>AD500/0.696754</f>
        <v>0.86045586584463229</v>
      </c>
      <c r="AF500" s="115">
        <v>735</v>
      </c>
      <c r="AG500" s="118">
        <f>AF500/Z500</f>
        <v>0.34834123222748814</v>
      </c>
      <c r="AH500" s="125">
        <f>AG500/0.22283</f>
        <v>1.5632600288448062</v>
      </c>
      <c r="AI500" s="115">
        <v>85</v>
      </c>
      <c r="AJ500" s="115">
        <v>0</v>
      </c>
      <c r="AK500" s="117">
        <f>AI500+AJ500</f>
        <v>85</v>
      </c>
      <c r="AL500" s="118">
        <f>AK500/Z500</f>
        <v>4.0284360189573459E-2</v>
      </c>
      <c r="AM500" s="125">
        <f>AL500/0.072266</f>
        <v>0.557445551013941</v>
      </c>
      <c r="AN500" s="115">
        <v>15</v>
      </c>
      <c r="AO500" s="106" t="s">
        <v>6</v>
      </c>
      <c r="AP500" s="133" t="s">
        <v>7</v>
      </c>
      <c r="AR500" s="281" t="s">
        <v>214</v>
      </c>
    </row>
    <row r="501" spans="1:45" x14ac:dyDescent="0.2">
      <c r="A501" s="176"/>
      <c r="B501" s="183">
        <v>4620601.01</v>
      </c>
      <c r="C501" s="134"/>
      <c r="D501" s="135"/>
      <c r="E501" s="136"/>
      <c r="F501" s="136"/>
      <c r="G501" s="137"/>
      <c r="H501" s="112">
        <v>244620601.00999999</v>
      </c>
      <c r="I501" s="138">
        <v>0.32</v>
      </c>
      <c r="J501" s="114">
        <f>I501*100</f>
        <v>32</v>
      </c>
      <c r="K501" s="139">
        <v>3284</v>
      </c>
      <c r="L501" s="139">
        <v>3293</v>
      </c>
      <c r="M501" s="116">
        <v>3138</v>
      </c>
      <c r="N501" s="117">
        <f>K501-M501</f>
        <v>146</v>
      </c>
      <c r="O501" s="277">
        <f>(K501-M501)/M501</f>
        <v>4.6526449968132572E-2</v>
      </c>
      <c r="P501" s="248">
        <v>10224.200000000001</v>
      </c>
      <c r="Q501" s="140">
        <v>1383</v>
      </c>
      <c r="R501" s="121">
        <v>1348</v>
      </c>
      <c r="S501" s="117">
        <f>Q501-R501</f>
        <v>35</v>
      </c>
      <c r="T501" s="278">
        <f>S501/R501</f>
        <v>2.596439169139466E-2</v>
      </c>
      <c r="U501" s="139">
        <v>1305</v>
      </c>
      <c r="V501" s="116">
        <v>1318</v>
      </c>
      <c r="W501" s="117">
        <f>U501-V501</f>
        <v>-13</v>
      </c>
      <c r="X501" s="277">
        <f>(U501-V501)/V501</f>
        <v>-9.8634294385432468E-3</v>
      </c>
      <c r="Y501" s="122">
        <f>U501/J501</f>
        <v>40.78125</v>
      </c>
      <c r="Z501" s="141">
        <v>1280</v>
      </c>
      <c r="AA501" s="139">
        <v>755</v>
      </c>
      <c r="AB501" s="139">
        <v>40</v>
      </c>
      <c r="AC501" s="117">
        <f>AA501+AB501</f>
        <v>795</v>
      </c>
      <c r="AD501" s="118">
        <f>AC501/Z501</f>
        <v>0.62109375</v>
      </c>
      <c r="AE501" s="124">
        <f>AD501/0.696754</f>
        <v>0.89141038300461861</v>
      </c>
      <c r="AF501" s="139">
        <v>430</v>
      </c>
      <c r="AG501" s="118">
        <f>AF501/Z501</f>
        <v>0.3359375</v>
      </c>
      <c r="AH501" s="125">
        <f>AG501/0.22283</f>
        <v>1.5075954763721222</v>
      </c>
      <c r="AI501" s="139">
        <v>45</v>
      </c>
      <c r="AJ501" s="139">
        <v>0</v>
      </c>
      <c r="AK501" s="117">
        <f>AI501+AJ501</f>
        <v>45</v>
      </c>
      <c r="AL501" s="118">
        <f>AK501/Z501</f>
        <v>3.515625E-2</v>
      </c>
      <c r="AM501" s="125">
        <f>AL501/0.072266</f>
        <v>0.48648396202917005</v>
      </c>
      <c r="AN501" s="139">
        <v>0</v>
      </c>
      <c r="AO501" s="106" t="s">
        <v>6</v>
      </c>
      <c r="AP501" s="133" t="s">
        <v>7</v>
      </c>
      <c r="AR501" s="281" t="s">
        <v>214</v>
      </c>
    </row>
    <row r="502" spans="1:45" x14ac:dyDescent="0.2">
      <c r="A502" s="173" t="s">
        <v>67</v>
      </c>
      <c r="B502" s="180">
        <v>4620601.0199999996</v>
      </c>
      <c r="C502" s="108"/>
      <c r="D502" s="109"/>
      <c r="E502" s="110"/>
      <c r="F502" s="110"/>
      <c r="G502" s="111"/>
      <c r="H502" s="112">
        <v>244620601.02000001</v>
      </c>
      <c r="I502" s="113">
        <v>0.43</v>
      </c>
      <c r="J502" s="114">
        <f>I502*100</f>
        <v>43</v>
      </c>
      <c r="K502" s="115">
        <v>4466</v>
      </c>
      <c r="L502" s="115">
        <v>4085</v>
      </c>
      <c r="M502" s="116">
        <v>3053</v>
      </c>
      <c r="N502" s="117">
        <f>K502-M502</f>
        <v>1413</v>
      </c>
      <c r="O502" s="277">
        <f>(K502-M502)/M502</f>
        <v>0.46282345234195871</v>
      </c>
      <c r="P502" s="246">
        <v>10449.200000000001</v>
      </c>
      <c r="Q502" s="120">
        <v>2078</v>
      </c>
      <c r="R502" s="121">
        <v>1452</v>
      </c>
      <c r="S502" s="117">
        <f>Q502-R502</f>
        <v>626</v>
      </c>
      <c r="T502" s="278">
        <f>S502/R502</f>
        <v>0.43112947658402206</v>
      </c>
      <c r="U502" s="115">
        <v>1985</v>
      </c>
      <c r="V502" s="116">
        <v>1410</v>
      </c>
      <c r="W502" s="117">
        <f>U502-V502</f>
        <v>575</v>
      </c>
      <c r="X502" s="277">
        <f>(U502-V502)/V502</f>
        <v>0.40780141843971629</v>
      </c>
      <c r="Y502" s="122">
        <f>U502/J502</f>
        <v>46.162790697674417</v>
      </c>
      <c r="Z502" s="123">
        <v>1840</v>
      </c>
      <c r="AA502" s="115">
        <v>955</v>
      </c>
      <c r="AB502" s="115">
        <v>55</v>
      </c>
      <c r="AC502" s="117">
        <f>AA502+AB502</f>
        <v>1010</v>
      </c>
      <c r="AD502" s="118">
        <f>AC502/Z502</f>
        <v>0.54891304347826086</v>
      </c>
      <c r="AE502" s="124">
        <f>AD502/0.696754</f>
        <v>0.78781469999205012</v>
      </c>
      <c r="AF502" s="115">
        <v>675</v>
      </c>
      <c r="AG502" s="118">
        <f>AF502/Z502</f>
        <v>0.36684782608695654</v>
      </c>
      <c r="AH502" s="125">
        <f>AG502/0.22283</f>
        <v>1.6463125525600526</v>
      </c>
      <c r="AI502" s="115">
        <v>140</v>
      </c>
      <c r="AJ502" s="115">
        <v>20</v>
      </c>
      <c r="AK502" s="117">
        <f>AI502+AJ502</f>
        <v>160</v>
      </c>
      <c r="AL502" s="118">
        <f>AK502/Z502</f>
        <v>8.6956521739130432E-2</v>
      </c>
      <c r="AM502" s="125">
        <f>AL502/0.072266</f>
        <v>1.2032840027001692</v>
      </c>
      <c r="AN502" s="115">
        <v>0</v>
      </c>
      <c r="AO502" s="106" t="s">
        <v>6</v>
      </c>
      <c r="AP502" s="119" t="s">
        <v>6</v>
      </c>
      <c r="AQ502" s="188" t="s">
        <v>66</v>
      </c>
      <c r="AR502" s="281" t="s">
        <v>214</v>
      </c>
    </row>
    <row r="503" spans="1:45" x14ac:dyDescent="0.2">
      <c r="A503" s="172"/>
      <c r="B503" s="179">
        <v>4620602.01</v>
      </c>
      <c r="C503" s="88"/>
      <c r="D503" s="89"/>
      <c r="E503" s="90"/>
      <c r="F503" s="90"/>
      <c r="G503" s="91"/>
      <c r="H503" s="92">
        <v>244620602.00999999</v>
      </c>
      <c r="I503" s="93">
        <v>0.54</v>
      </c>
      <c r="J503" s="94">
        <f>I503*100</f>
        <v>54</v>
      </c>
      <c r="K503" s="95">
        <v>3809</v>
      </c>
      <c r="L503" s="95">
        <v>3487</v>
      </c>
      <c r="M503" s="96">
        <v>3295</v>
      </c>
      <c r="N503" s="97">
        <f>K503-M503</f>
        <v>514</v>
      </c>
      <c r="O503" s="256">
        <f>(K503-M503)/M503</f>
        <v>0.15599393019726859</v>
      </c>
      <c r="P503" s="244">
        <v>7062.9</v>
      </c>
      <c r="Q503" s="99">
        <v>1729</v>
      </c>
      <c r="R503" s="100">
        <v>1494</v>
      </c>
      <c r="S503" s="97">
        <f>Q503-R503</f>
        <v>235</v>
      </c>
      <c r="T503" s="257">
        <f>S503/R503</f>
        <v>0.15729585006693442</v>
      </c>
      <c r="U503" s="95">
        <v>1656</v>
      </c>
      <c r="V503" s="96">
        <v>1443</v>
      </c>
      <c r="W503" s="97">
        <f>U503-V503</f>
        <v>213</v>
      </c>
      <c r="X503" s="256">
        <f>(U503-V503)/V503</f>
        <v>0.14760914760914762</v>
      </c>
      <c r="Y503" s="101">
        <f>U503/J503</f>
        <v>30.666666666666668</v>
      </c>
      <c r="Z503" s="102">
        <v>1460</v>
      </c>
      <c r="AA503" s="95">
        <v>845</v>
      </c>
      <c r="AB503" s="95">
        <v>95</v>
      </c>
      <c r="AC503" s="97">
        <f>AA503+AB503</f>
        <v>940</v>
      </c>
      <c r="AD503" s="98">
        <f>AC503/Z503</f>
        <v>0.64383561643835618</v>
      </c>
      <c r="AE503" s="103">
        <f>AD503/0.696754</f>
        <v>0.92405011874830456</v>
      </c>
      <c r="AF503" s="95">
        <v>435</v>
      </c>
      <c r="AG503" s="98">
        <f>AF503/Z503</f>
        <v>0.29794520547945208</v>
      </c>
      <c r="AH503" s="104">
        <f>AG503/0.22283</f>
        <v>1.3370964658235072</v>
      </c>
      <c r="AI503" s="95">
        <v>60</v>
      </c>
      <c r="AJ503" s="95">
        <v>10</v>
      </c>
      <c r="AK503" s="97">
        <f>AI503+AJ503</f>
        <v>70</v>
      </c>
      <c r="AL503" s="98">
        <f>AK503/Z503</f>
        <v>4.7945205479452052E-2</v>
      </c>
      <c r="AM503" s="104">
        <f>AL503/0.072266</f>
        <v>0.66345453573536728</v>
      </c>
      <c r="AN503" s="95">
        <v>15</v>
      </c>
      <c r="AO503" s="87" t="s">
        <v>7</v>
      </c>
      <c r="AP503" s="133" t="s">
        <v>7</v>
      </c>
      <c r="AR503" s="281" t="s">
        <v>214</v>
      </c>
    </row>
    <row r="504" spans="1:45" x14ac:dyDescent="0.2">
      <c r="A504" s="172"/>
      <c r="B504" s="179">
        <v>4620602.0199999996</v>
      </c>
      <c r="C504" s="88"/>
      <c r="D504" s="89"/>
      <c r="E504" s="90"/>
      <c r="F504" s="90"/>
      <c r="G504" s="91"/>
      <c r="H504" s="92">
        <v>244620602.02000001</v>
      </c>
      <c r="I504" s="93">
        <v>0.62</v>
      </c>
      <c r="J504" s="94">
        <f>I504*100</f>
        <v>62</v>
      </c>
      <c r="K504" s="95">
        <v>2880</v>
      </c>
      <c r="L504" s="95">
        <v>2733</v>
      </c>
      <c r="M504" s="96">
        <v>2809</v>
      </c>
      <c r="N504" s="97">
        <f>K504-M504</f>
        <v>71</v>
      </c>
      <c r="O504" s="256">
        <f>(K504-M504)/M504</f>
        <v>2.5275898896404414E-2</v>
      </c>
      <c r="P504" s="244">
        <v>4680.6000000000004</v>
      </c>
      <c r="Q504" s="99">
        <v>1216</v>
      </c>
      <c r="R504" s="100">
        <v>1202</v>
      </c>
      <c r="S504" s="97">
        <f>Q504-R504</f>
        <v>14</v>
      </c>
      <c r="T504" s="257">
        <f>S504/R504</f>
        <v>1.1647254575707155E-2</v>
      </c>
      <c r="U504" s="95">
        <v>1164</v>
      </c>
      <c r="V504" s="96">
        <v>1167</v>
      </c>
      <c r="W504" s="97">
        <f>U504-V504</f>
        <v>-3</v>
      </c>
      <c r="X504" s="256">
        <f>(U504-V504)/V504</f>
        <v>-2.5706940874035988E-3</v>
      </c>
      <c r="Y504" s="101">
        <f>U504/J504</f>
        <v>18.774193548387096</v>
      </c>
      <c r="Z504" s="102">
        <v>1075</v>
      </c>
      <c r="AA504" s="95">
        <v>620</v>
      </c>
      <c r="AB504" s="95">
        <v>50</v>
      </c>
      <c r="AC504" s="97">
        <f>AA504+AB504</f>
        <v>670</v>
      </c>
      <c r="AD504" s="98">
        <f>AC504/Z504</f>
        <v>0.62325581395348839</v>
      </c>
      <c r="AE504" s="103">
        <f>AD504/0.696754</f>
        <v>0.89451343509113457</v>
      </c>
      <c r="AF504" s="95">
        <v>320</v>
      </c>
      <c r="AG504" s="98">
        <f>AF504/Z504</f>
        <v>0.29767441860465116</v>
      </c>
      <c r="AH504" s="104">
        <f>AG504/0.22283</f>
        <v>1.3358812485062657</v>
      </c>
      <c r="AI504" s="95">
        <v>75</v>
      </c>
      <c r="AJ504" s="95">
        <v>0</v>
      </c>
      <c r="AK504" s="97">
        <f>AI504+AJ504</f>
        <v>75</v>
      </c>
      <c r="AL504" s="98">
        <f>AK504/Z504</f>
        <v>6.9767441860465115E-2</v>
      </c>
      <c r="AM504" s="104">
        <f>AL504/0.072266</f>
        <v>0.9654255370501359</v>
      </c>
      <c r="AN504" s="95">
        <v>0</v>
      </c>
      <c r="AO504" s="87" t="s">
        <v>7</v>
      </c>
      <c r="AP504" s="119" t="s">
        <v>6</v>
      </c>
      <c r="AR504" s="281" t="s">
        <v>214</v>
      </c>
    </row>
    <row r="505" spans="1:45" x14ac:dyDescent="0.2">
      <c r="A505" s="172"/>
      <c r="B505" s="179">
        <v>4620603.01</v>
      </c>
      <c r="C505" s="88"/>
      <c r="D505" s="89"/>
      <c r="E505" s="90"/>
      <c r="F505" s="90"/>
      <c r="G505" s="91"/>
      <c r="H505" s="92">
        <v>244620603.00999999</v>
      </c>
      <c r="I505" s="93">
        <v>0.53</v>
      </c>
      <c r="J505" s="94">
        <f>I505*100</f>
        <v>53</v>
      </c>
      <c r="K505" s="95">
        <v>3615</v>
      </c>
      <c r="L505" s="95">
        <v>3759</v>
      </c>
      <c r="M505" s="96">
        <v>3587</v>
      </c>
      <c r="N505" s="97">
        <f>K505-M505</f>
        <v>28</v>
      </c>
      <c r="O505" s="256">
        <f>(K505-M505)/M505</f>
        <v>7.8059659882910512E-3</v>
      </c>
      <c r="P505" s="244">
        <v>6784.9</v>
      </c>
      <c r="Q505" s="99">
        <v>1555</v>
      </c>
      <c r="R505" s="100">
        <v>1547</v>
      </c>
      <c r="S505" s="97">
        <f>Q505-R505</f>
        <v>8</v>
      </c>
      <c r="T505" s="257">
        <f>S505/R505</f>
        <v>5.1712992889463476E-3</v>
      </c>
      <c r="U505" s="95">
        <v>1444</v>
      </c>
      <c r="V505" s="96">
        <v>1501</v>
      </c>
      <c r="W505" s="97">
        <f>U505-V505</f>
        <v>-57</v>
      </c>
      <c r="X505" s="256">
        <f>(U505-V505)/V505</f>
        <v>-3.7974683544303799E-2</v>
      </c>
      <c r="Y505" s="101">
        <f>U505/J505</f>
        <v>27.245283018867923</v>
      </c>
      <c r="Z505" s="102">
        <v>1345</v>
      </c>
      <c r="AA505" s="95">
        <v>790</v>
      </c>
      <c r="AB505" s="95">
        <v>80</v>
      </c>
      <c r="AC505" s="97">
        <f>AA505+AB505</f>
        <v>870</v>
      </c>
      <c r="AD505" s="98">
        <f>AC505/Z505</f>
        <v>0.64684014869888473</v>
      </c>
      <c r="AE505" s="103">
        <f>AD505/0.696754</f>
        <v>0.92836230391054053</v>
      </c>
      <c r="AF505" s="95">
        <v>415</v>
      </c>
      <c r="AG505" s="98">
        <f>AF505/Z505</f>
        <v>0.30855018587360594</v>
      </c>
      <c r="AH505" s="104">
        <f>AG505/0.22283</f>
        <v>1.384688712801714</v>
      </c>
      <c r="AI505" s="95">
        <v>40</v>
      </c>
      <c r="AJ505" s="95">
        <v>10</v>
      </c>
      <c r="AK505" s="97">
        <f>AI505+AJ505</f>
        <v>50</v>
      </c>
      <c r="AL505" s="98">
        <f>AK505/Z505</f>
        <v>3.717472118959108E-2</v>
      </c>
      <c r="AM505" s="104">
        <f>AL505/0.072266</f>
        <v>0.51441509409115049</v>
      </c>
      <c r="AN505" s="95">
        <v>0</v>
      </c>
      <c r="AO505" s="87" t="s">
        <v>7</v>
      </c>
      <c r="AP505" s="133" t="s">
        <v>7</v>
      </c>
      <c r="AR505" s="281" t="s">
        <v>214</v>
      </c>
      <c r="AS505" s="267"/>
    </row>
    <row r="506" spans="1:45" x14ac:dyDescent="0.2">
      <c r="A506" s="172"/>
      <c r="B506" s="179">
        <v>4620603.0199999996</v>
      </c>
      <c r="C506" s="88"/>
      <c r="D506" s="89"/>
      <c r="E506" s="90"/>
      <c r="F506" s="90"/>
      <c r="G506" s="91"/>
      <c r="H506" s="92">
        <v>244620603.02000001</v>
      </c>
      <c r="I506" s="93">
        <v>0.62</v>
      </c>
      <c r="J506" s="94">
        <f>I506*100</f>
        <v>62</v>
      </c>
      <c r="K506" s="95">
        <v>4072</v>
      </c>
      <c r="L506" s="95">
        <v>3691</v>
      </c>
      <c r="M506" s="96">
        <v>3508</v>
      </c>
      <c r="N506" s="97">
        <f>K506-M506</f>
        <v>564</v>
      </c>
      <c r="O506" s="256">
        <f>(K506-M506)/M506</f>
        <v>0.16077537058152794</v>
      </c>
      <c r="P506" s="244">
        <v>6520.4</v>
      </c>
      <c r="Q506" s="99">
        <v>1805</v>
      </c>
      <c r="R506" s="100">
        <v>1657</v>
      </c>
      <c r="S506" s="97">
        <f>Q506-R506</f>
        <v>148</v>
      </c>
      <c r="T506" s="257">
        <f>S506/R506</f>
        <v>8.9318044659022336E-2</v>
      </c>
      <c r="U506" s="95">
        <v>1671</v>
      </c>
      <c r="V506" s="96">
        <v>1484</v>
      </c>
      <c r="W506" s="97">
        <f>U506-V506</f>
        <v>187</v>
      </c>
      <c r="X506" s="256">
        <f>(U506-V506)/V506</f>
        <v>0.12601078167115903</v>
      </c>
      <c r="Y506" s="101">
        <f>U506/J506</f>
        <v>26.951612903225808</v>
      </c>
      <c r="Z506" s="102">
        <v>1485</v>
      </c>
      <c r="AA506" s="95">
        <v>890</v>
      </c>
      <c r="AB506" s="95">
        <v>55</v>
      </c>
      <c r="AC506" s="97">
        <f>AA506+AB506</f>
        <v>945</v>
      </c>
      <c r="AD506" s="98">
        <f>AC506/Z506</f>
        <v>0.63636363636363635</v>
      </c>
      <c r="AE506" s="103">
        <f>AD506/0.696754</f>
        <v>0.91332613284406883</v>
      </c>
      <c r="AF506" s="95">
        <v>480</v>
      </c>
      <c r="AG506" s="98">
        <f>AF506/Z506</f>
        <v>0.32323232323232326</v>
      </c>
      <c r="AH506" s="104">
        <f>AG506/0.22283</f>
        <v>1.4505781233780157</v>
      </c>
      <c r="AI506" s="95">
        <v>35</v>
      </c>
      <c r="AJ506" s="95">
        <v>10</v>
      </c>
      <c r="AK506" s="97">
        <f>AI506+AJ506</f>
        <v>45</v>
      </c>
      <c r="AL506" s="98">
        <f>AK506/Z506</f>
        <v>3.0303030303030304E-2</v>
      </c>
      <c r="AM506" s="104">
        <f>AL506/0.072266</f>
        <v>0.41932624336521057</v>
      </c>
      <c r="AN506" s="95">
        <v>10</v>
      </c>
      <c r="AO506" s="87" t="s">
        <v>7</v>
      </c>
      <c r="AP506" s="133" t="s">
        <v>7</v>
      </c>
      <c r="AR506" s="281" t="s">
        <v>214</v>
      </c>
    </row>
    <row r="507" spans="1:45" x14ac:dyDescent="0.2">
      <c r="A507" s="176"/>
      <c r="B507" s="183">
        <v>4620603.03</v>
      </c>
      <c r="C507" s="134"/>
      <c r="D507" s="135"/>
      <c r="E507" s="136"/>
      <c r="F507" s="136"/>
      <c r="G507" s="137"/>
      <c r="H507" s="112">
        <v>244620603.03</v>
      </c>
      <c r="I507" s="138">
        <v>0.36</v>
      </c>
      <c r="J507" s="114">
        <f>I507*100</f>
        <v>36</v>
      </c>
      <c r="K507" s="139">
        <v>3532</v>
      </c>
      <c r="L507" s="139">
        <v>3517</v>
      </c>
      <c r="M507" s="116">
        <v>3448</v>
      </c>
      <c r="N507" s="117">
        <f>K507-M507</f>
        <v>84</v>
      </c>
      <c r="O507" s="277">
        <f>(K507-M507)/M507</f>
        <v>2.4361948955916472E-2</v>
      </c>
      <c r="P507" s="248">
        <v>9926.9</v>
      </c>
      <c r="Q507" s="140">
        <v>1388</v>
      </c>
      <c r="R507" s="121">
        <v>1364</v>
      </c>
      <c r="S507" s="117">
        <f>Q507-R507</f>
        <v>24</v>
      </c>
      <c r="T507" s="278">
        <f>S507/R507</f>
        <v>1.7595307917888565E-2</v>
      </c>
      <c r="U507" s="139">
        <v>1276</v>
      </c>
      <c r="V507" s="116">
        <v>1323</v>
      </c>
      <c r="W507" s="117">
        <f>U507-V507</f>
        <v>-47</v>
      </c>
      <c r="X507" s="277">
        <f>(U507-V507)/V507</f>
        <v>-3.5525321239606951E-2</v>
      </c>
      <c r="Y507" s="122">
        <f>U507/J507</f>
        <v>35.444444444444443</v>
      </c>
      <c r="Z507" s="141">
        <v>1480</v>
      </c>
      <c r="AA507" s="139">
        <v>840</v>
      </c>
      <c r="AB507" s="139">
        <v>50</v>
      </c>
      <c r="AC507" s="117">
        <f>AA507+AB507</f>
        <v>890</v>
      </c>
      <c r="AD507" s="118">
        <f>AC507/Z507</f>
        <v>0.60135135135135132</v>
      </c>
      <c r="AE507" s="124">
        <f>AD507/0.696754</f>
        <v>0.86307556375901873</v>
      </c>
      <c r="AF507" s="139">
        <v>495</v>
      </c>
      <c r="AG507" s="118">
        <f>AF507/Z507</f>
        <v>0.33445945945945948</v>
      </c>
      <c r="AH507" s="125">
        <f>AG507/0.22283</f>
        <v>1.500962435307003</v>
      </c>
      <c r="AI507" s="139">
        <v>55</v>
      </c>
      <c r="AJ507" s="139">
        <v>10</v>
      </c>
      <c r="AK507" s="117">
        <f>AI507+AJ507</f>
        <v>65</v>
      </c>
      <c r="AL507" s="118">
        <f>AK507/Z507</f>
        <v>4.3918918918918921E-2</v>
      </c>
      <c r="AM507" s="125">
        <f>AL507/0.072266</f>
        <v>0.60773972433674095</v>
      </c>
      <c r="AN507" s="139">
        <v>20</v>
      </c>
      <c r="AO507" s="106" t="s">
        <v>6</v>
      </c>
      <c r="AP507" s="133" t="s">
        <v>7</v>
      </c>
      <c r="AR507" s="281" t="s">
        <v>214</v>
      </c>
    </row>
    <row r="508" spans="1:45" x14ac:dyDescent="0.2">
      <c r="A508" s="172"/>
      <c r="B508" s="179">
        <v>4620604.01</v>
      </c>
      <c r="C508" s="88"/>
      <c r="D508" s="89"/>
      <c r="E508" s="90"/>
      <c r="F508" s="90"/>
      <c r="G508" s="91"/>
      <c r="H508" s="92">
        <v>244620604.00999999</v>
      </c>
      <c r="I508" s="93">
        <v>0.93</v>
      </c>
      <c r="J508" s="94">
        <f>I508*100</f>
        <v>93</v>
      </c>
      <c r="K508" s="95">
        <v>3241</v>
      </c>
      <c r="L508" s="95">
        <v>3205</v>
      </c>
      <c r="M508" s="96">
        <v>3133</v>
      </c>
      <c r="N508" s="97">
        <f>K508-M508</f>
        <v>108</v>
      </c>
      <c r="O508" s="256">
        <f>(K508-M508)/M508</f>
        <v>3.4471752314075968E-2</v>
      </c>
      <c r="P508" s="244">
        <v>3473.7</v>
      </c>
      <c r="Q508" s="99">
        <v>1187</v>
      </c>
      <c r="R508" s="100">
        <v>1159</v>
      </c>
      <c r="S508" s="97">
        <f>Q508-R508</f>
        <v>28</v>
      </c>
      <c r="T508" s="257">
        <f>S508/R508</f>
        <v>2.4158757549611734E-2</v>
      </c>
      <c r="U508" s="95">
        <v>1138</v>
      </c>
      <c r="V508" s="96">
        <v>1130</v>
      </c>
      <c r="W508" s="97">
        <f>U508-V508</f>
        <v>8</v>
      </c>
      <c r="X508" s="256">
        <f>(U508-V508)/V508</f>
        <v>7.0796460176991149E-3</v>
      </c>
      <c r="Y508" s="101">
        <f>U508/J508</f>
        <v>12.236559139784946</v>
      </c>
      <c r="Z508" s="102">
        <v>1475</v>
      </c>
      <c r="AA508" s="95">
        <v>990</v>
      </c>
      <c r="AB508" s="95">
        <v>55</v>
      </c>
      <c r="AC508" s="97">
        <f>AA508+AB508</f>
        <v>1045</v>
      </c>
      <c r="AD508" s="98">
        <f>AC508/Z508</f>
        <v>0.70847457627118648</v>
      </c>
      <c r="AE508" s="103">
        <f>AD508/0.696754</f>
        <v>1.0168216849435905</v>
      </c>
      <c r="AF508" s="95">
        <v>370</v>
      </c>
      <c r="AG508" s="98">
        <f>AF508/Z508</f>
        <v>0.25084745762711863</v>
      </c>
      <c r="AH508" s="104">
        <f>AG508/0.22283</f>
        <v>1.1257346749859474</v>
      </c>
      <c r="AI508" s="95">
        <v>30</v>
      </c>
      <c r="AJ508" s="95">
        <v>10</v>
      </c>
      <c r="AK508" s="97">
        <f>AI508+AJ508</f>
        <v>40</v>
      </c>
      <c r="AL508" s="98">
        <f>AK508/Z508</f>
        <v>2.7118644067796609E-2</v>
      </c>
      <c r="AM508" s="104">
        <f>AL508/0.072266</f>
        <v>0.37526145168954433</v>
      </c>
      <c r="AN508" s="95">
        <v>20</v>
      </c>
      <c r="AO508" s="87" t="s">
        <v>7</v>
      </c>
      <c r="AP508" s="133" t="s">
        <v>7</v>
      </c>
      <c r="AR508" s="281" t="s">
        <v>214</v>
      </c>
    </row>
    <row r="509" spans="1:45" x14ac:dyDescent="0.2">
      <c r="A509" s="172"/>
      <c r="B509" s="179">
        <v>4620604.0199999996</v>
      </c>
      <c r="C509" s="88"/>
      <c r="D509" s="89"/>
      <c r="E509" s="90"/>
      <c r="F509" s="90"/>
      <c r="G509" s="91"/>
      <c r="H509" s="92">
        <v>244620604.02000001</v>
      </c>
      <c r="I509" s="93">
        <v>0.34</v>
      </c>
      <c r="J509" s="94">
        <f>I509*100</f>
        <v>34</v>
      </c>
      <c r="K509" s="95">
        <v>4501</v>
      </c>
      <c r="L509" s="95">
        <v>4466</v>
      </c>
      <c r="M509" s="96">
        <v>4350</v>
      </c>
      <c r="N509" s="97">
        <f>K509-M509</f>
        <v>151</v>
      </c>
      <c r="O509" s="256">
        <f>(K509-M509)/M509</f>
        <v>3.4712643678160918E-2</v>
      </c>
      <c r="P509" s="244">
        <v>13211</v>
      </c>
      <c r="Q509" s="99">
        <v>1802</v>
      </c>
      <c r="R509" s="100">
        <v>1795</v>
      </c>
      <c r="S509" s="97">
        <f>Q509-R509</f>
        <v>7</v>
      </c>
      <c r="T509" s="257">
        <f>S509/R509</f>
        <v>3.8997214484679664E-3</v>
      </c>
      <c r="U509" s="95">
        <v>1752</v>
      </c>
      <c r="V509" s="96">
        <v>1745</v>
      </c>
      <c r="W509" s="97">
        <f>U509-V509</f>
        <v>7</v>
      </c>
      <c r="X509" s="256">
        <f>(U509-V509)/V509</f>
        <v>4.0114613180515755E-3</v>
      </c>
      <c r="Y509" s="101">
        <f>U509/J509</f>
        <v>51.529411764705884</v>
      </c>
      <c r="Z509" s="102">
        <v>1795</v>
      </c>
      <c r="AA509" s="95">
        <v>1125</v>
      </c>
      <c r="AB509" s="95">
        <v>65</v>
      </c>
      <c r="AC509" s="97">
        <f>AA509+AB509</f>
        <v>1190</v>
      </c>
      <c r="AD509" s="98">
        <f>AC509/Z509</f>
        <v>0.6629526462395543</v>
      </c>
      <c r="AE509" s="103">
        <f>AD509/0.696754</f>
        <v>0.95148739187655085</v>
      </c>
      <c r="AF509" s="95">
        <v>550</v>
      </c>
      <c r="AG509" s="98">
        <f>AF509/Z509</f>
        <v>0.30640668523676878</v>
      </c>
      <c r="AH509" s="104">
        <f>AG509/0.22283</f>
        <v>1.3750692691144315</v>
      </c>
      <c r="AI509" s="95">
        <v>45</v>
      </c>
      <c r="AJ509" s="95">
        <v>10</v>
      </c>
      <c r="AK509" s="97">
        <f>AI509+AJ509</f>
        <v>55</v>
      </c>
      <c r="AL509" s="98">
        <f>AK509/Z509</f>
        <v>3.0640668523676879E-2</v>
      </c>
      <c r="AM509" s="104">
        <f>AL509/0.072266</f>
        <v>0.42399840206565853</v>
      </c>
      <c r="AN509" s="95">
        <v>0</v>
      </c>
      <c r="AO509" s="87" t="s">
        <v>7</v>
      </c>
      <c r="AP509" s="133" t="s">
        <v>7</v>
      </c>
      <c r="AR509" s="281" t="s">
        <v>214</v>
      </c>
    </row>
    <row r="510" spans="1:45" x14ac:dyDescent="0.2">
      <c r="A510" s="172"/>
      <c r="B510" s="179">
        <v>4620604.03</v>
      </c>
      <c r="C510" s="88"/>
      <c r="D510" s="89"/>
      <c r="E510" s="90"/>
      <c r="F510" s="90"/>
      <c r="G510" s="91"/>
      <c r="H510" s="92">
        <v>244620604.03</v>
      </c>
      <c r="I510" s="93">
        <v>0.5</v>
      </c>
      <c r="J510" s="94">
        <f>I510*100</f>
        <v>50</v>
      </c>
      <c r="K510" s="95">
        <v>3040</v>
      </c>
      <c r="L510" s="95">
        <v>3007</v>
      </c>
      <c r="M510" s="96">
        <v>3052</v>
      </c>
      <c r="N510" s="97">
        <f>K510-M510</f>
        <v>-12</v>
      </c>
      <c r="O510" s="256">
        <f>(K510-M510)/M510</f>
        <v>-3.9318479685452159E-3</v>
      </c>
      <c r="P510" s="244">
        <v>6137.7</v>
      </c>
      <c r="Q510" s="99">
        <v>1284</v>
      </c>
      <c r="R510" s="100">
        <v>1274</v>
      </c>
      <c r="S510" s="97">
        <f>Q510-R510</f>
        <v>10</v>
      </c>
      <c r="T510" s="257">
        <f>S510/R510</f>
        <v>7.8492935635792772E-3</v>
      </c>
      <c r="U510" s="95">
        <v>1207</v>
      </c>
      <c r="V510" s="96">
        <v>1237</v>
      </c>
      <c r="W510" s="97">
        <f>U510-V510</f>
        <v>-30</v>
      </c>
      <c r="X510" s="256">
        <f>(U510-V510)/V510</f>
        <v>-2.4252223120452707E-2</v>
      </c>
      <c r="Y510" s="101">
        <f>U510/J510</f>
        <v>24.14</v>
      </c>
      <c r="Z510" s="102">
        <v>1230</v>
      </c>
      <c r="AA510" s="95">
        <v>730</v>
      </c>
      <c r="AB510" s="95">
        <v>45</v>
      </c>
      <c r="AC510" s="97">
        <f>AA510+AB510</f>
        <v>775</v>
      </c>
      <c r="AD510" s="98">
        <f>AC510/Z510</f>
        <v>0.63008130081300817</v>
      </c>
      <c r="AE510" s="103">
        <f>AD510/0.696754</f>
        <v>0.90430955661970824</v>
      </c>
      <c r="AF510" s="95">
        <v>385</v>
      </c>
      <c r="AG510" s="98">
        <f>AF510/Z510</f>
        <v>0.31300813008130079</v>
      </c>
      <c r="AH510" s="104">
        <f>AG510/0.22283</f>
        <v>1.4046947452376286</v>
      </c>
      <c r="AI510" s="95">
        <v>45</v>
      </c>
      <c r="AJ510" s="95">
        <v>10</v>
      </c>
      <c r="AK510" s="97">
        <f>AI510+AJ510</f>
        <v>55</v>
      </c>
      <c r="AL510" s="98">
        <f>AK510/Z510</f>
        <v>4.4715447154471545E-2</v>
      </c>
      <c r="AM510" s="104">
        <f>AL510/0.072266</f>
        <v>0.61876189569744477</v>
      </c>
      <c r="AN510" s="95">
        <v>15</v>
      </c>
      <c r="AO510" s="87" t="s">
        <v>7</v>
      </c>
      <c r="AP510" s="133" t="s">
        <v>7</v>
      </c>
      <c r="AR510" s="281" t="s">
        <v>214</v>
      </c>
    </row>
    <row r="511" spans="1:45" x14ac:dyDescent="0.2">
      <c r="A511" s="172"/>
      <c r="B511" s="179">
        <v>4620604.04</v>
      </c>
      <c r="C511" s="88"/>
      <c r="D511" s="89"/>
      <c r="E511" s="90"/>
      <c r="F511" s="90"/>
      <c r="G511" s="91"/>
      <c r="H511" s="92">
        <v>244620604.03999999</v>
      </c>
      <c r="I511" s="93">
        <v>0.76</v>
      </c>
      <c r="J511" s="94">
        <f>I511*100</f>
        <v>76</v>
      </c>
      <c r="K511" s="95">
        <v>3468</v>
      </c>
      <c r="L511" s="95">
        <v>3318</v>
      </c>
      <c r="M511" s="96">
        <v>3302</v>
      </c>
      <c r="N511" s="97">
        <f>K511-M511</f>
        <v>166</v>
      </c>
      <c r="O511" s="256">
        <f>(K511-M511)/M511</f>
        <v>5.0272562083585708E-2</v>
      </c>
      <c r="P511" s="244">
        <v>4562.6000000000004</v>
      </c>
      <c r="Q511" s="99">
        <v>1381</v>
      </c>
      <c r="R511" s="100">
        <v>1370</v>
      </c>
      <c r="S511" s="97">
        <f>Q511-R511</f>
        <v>11</v>
      </c>
      <c r="T511" s="257">
        <f>S511/R511</f>
        <v>8.0291970802919711E-3</v>
      </c>
      <c r="U511" s="95">
        <v>1338</v>
      </c>
      <c r="V511" s="96">
        <v>1334</v>
      </c>
      <c r="W511" s="97">
        <f>U511-V511</f>
        <v>4</v>
      </c>
      <c r="X511" s="256">
        <f>(U511-V511)/V511</f>
        <v>2.9985007496251873E-3</v>
      </c>
      <c r="Y511" s="101">
        <f>U511/J511</f>
        <v>17.605263157894736</v>
      </c>
      <c r="Z511" s="102">
        <v>1400</v>
      </c>
      <c r="AA511" s="95">
        <v>915</v>
      </c>
      <c r="AB511" s="95">
        <v>50</v>
      </c>
      <c r="AC511" s="97">
        <f>AA511+AB511</f>
        <v>965</v>
      </c>
      <c r="AD511" s="98">
        <f>AC511/Z511</f>
        <v>0.68928571428571428</v>
      </c>
      <c r="AE511" s="103">
        <f>AD511/0.696754</f>
        <v>0.98928131634079497</v>
      </c>
      <c r="AF511" s="95">
        <v>405</v>
      </c>
      <c r="AG511" s="98">
        <f>AF511/Z511</f>
        <v>0.28928571428571431</v>
      </c>
      <c r="AH511" s="104">
        <f>AG511/0.22283</f>
        <v>1.2982350414473558</v>
      </c>
      <c r="AI511" s="95">
        <v>15</v>
      </c>
      <c r="AJ511" s="95">
        <v>10</v>
      </c>
      <c r="AK511" s="97">
        <f>AI511+AJ511</f>
        <v>25</v>
      </c>
      <c r="AL511" s="98">
        <f>AK511/Z511</f>
        <v>1.7857142857142856E-2</v>
      </c>
      <c r="AM511" s="104">
        <f>AL511/0.072266</f>
        <v>0.24710296484021332</v>
      </c>
      <c r="AN511" s="95">
        <v>10</v>
      </c>
      <c r="AO511" s="87" t="s">
        <v>7</v>
      </c>
      <c r="AP511" s="133" t="s">
        <v>7</v>
      </c>
      <c r="AR511" s="281" t="s">
        <v>214</v>
      </c>
    </row>
    <row r="512" spans="1:45" x14ac:dyDescent="0.2">
      <c r="A512" s="172"/>
      <c r="B512" s="179">
        <v>4620604.05</v>
      </c>
      <c r="C512" s="88"/>
      <c r="D512" s="89"/>
      <c r="E512" s="90"/>
      <c r="F512" s="90"/>
      <c r="G512" s="91"/>
      <c r="H512" s="92">
        <v>244620604.05000001</v>
      </c>
      <c r="I512" s="93">
        <v>0.59</v>
      </c>
      <c r="J512" s="94">
        <f>I512*100</f>
        <v>59</v>
      </c>
      <c r="K512" s="95">
        <v>5229</v>
      </c>
      <c r="L512" s="95">
        <v>4686</v>
      </c>
      <c r="M512" s="96">
        <v>4062</v>
      </c>
      <c r="N512" s="97">
        <f>K512-M512</f>
        <v>1167</v>
      </c>
      <c r="O512" s="256">
        <f>(K512-M512)/M512</f>
        <v>0.28729689807976366</v>
      </c>
      <c r="P512" s="244">
        <v>8867.2000000000007</v>
      </c>
      <c r="Q512" s="99">
        <v>1921</v>
      </c>
      <c r="R512" s="100">
        <v>1689</v>
      </c>
      <c r="S512" s="97">
        <f>Q512-R512</f>
        <v>232</v>
      </c>
      <c r="T512" s="257">
        <f>S512/R512</f>
        <v>0.13735938425103611</v>
      </c>
      <c r="U512" s="95">
        <v>1865</v>
      </c>
      <c r="V512" s="96">
        <v>1623</v>
      </c>
      <c r="W512" s="97">
        <f>U512-V512</f>
        <v>242</v>
      </c>
      <c r="X512" s="256">
        <f>(U512-V512)/V512</f>
        <v>0.14910659272951324</v>
      </c>
      <c r="Y512" s="101">
        <f>U512/J512</f>
        <v>31.610169491525422</v>
      </c>
      <c r="Z512" s="102">
        <v>2245</v>
      </c>
      <c r="AA512" s="95">
        <v>1575</v>
      </c>
      <c r="AB512" s="95">
        <v>95</v>
      </c>
      <c r="AC512" s="97">
        <f>AA512+AB512</f>
        <v>1670</v>
      </c>
      <c r="AD512" s="98">
        <f>AC512/Z512</f>
        <v>0.74387527839643652</v>
      </c>
      <c r="AE512" s="103">
        <f>AD512/0.696754</f>
        <v>1.0676297206710497</v>
      </c>
      <c r="AF512" s="95">
        <v>535</v>
      </c>
      <c r="AG512" s="98">
        <f>AF512/Z512</f>
        <v>0.23830734966592429</v>
      </c>
      <c r="AH512" s="104">
        <f>AG512/0.22283</f>
        <v>1.0694581055779038</v>
      </c>
      <c r="AI512" s="95">
        <v>30</v>
      </c>
      <c r="AJ512" s="95">
        <v>10</v>
      </c>
      <c r="AK512" s="97">
        <f>AI512+AJ512</f>
        <v>40</v>
      </c>
      <c r="AL512" s="98">
        <f>AK512/Z512</f>
        <v>1.7817371937639197E-2</v>
      </c>
      <c r="AM512" s="104">
        <f>AL512/0.072266</f>
        <v>0.2465526241612819</v>
      </c>
      <c r="AN512" s="95">
        <v>0</v>
      </c>
      <c r="AO512" s="87" t="s">
        <v>7</v>
      </c>
      <c r="AP512" s="133" t="s">
        <v>7</v>
      </c>
      <c r="AR512" s="281" t="s">
        <v>214</v>
      </c>
    </row>
    <row r="513" spans="1:45" x14ac:dyDescent="0.2">
      <c r="A513" s="172"/>
      <c r="B513" s="179">
        <v>4620605.01</v>
      </c>
      <c r="C513" s="88"/>
      <c r="D513" s="89"/>
      <c r="E513" s="90"/>
      <c r="F513" s="90"/>
      <c r="G513" s="91"/>
      <c r="H513" s="92">
        <v>244620605.00999999</v>
      </c>
      <c r="I513" s="93">
        <v>1.35</v>
      </c>
      <c r="J513" s="94">
        <f>I513*100</f>
        <v>135</v>
      </c>
      <c r="K513" s="95">
        <v>3491</v>
      </c>
      <c r="L513" s="95">
        <v>3421</v>
      </c>
      <c r="M513" s="96">
        <v>3033</v>
      </c>
      <c r="N513" s="97">
        <f>K513-M513</f>
        <v>458</v>
      </c>
      <c r="O513" s="256">
        <f>(K513-M513)/M513</f>
        <v>0.15100560501153973</v>
      </c>
      <c r="P513" s="244">
        <v>2585.1999999999998</v>
      </c>
      <c r="Q513" s="99">
        <v>1659</v>
      </c>
      <c r="R513" s="100">
        <v>1421</v>
      </c>
      <c r="S513" s="97">
        <f>Q513-R513</f>
        <v>238</v>
      </c>
      <c r="T513" s="257">
        <f>S513/R513</f>
        <v>0.16748768472906403</v>
      </c>
      <c r="U513" s="95">
        <v>1585</v>
      </c>
      <c r="V513" s="96">
        <v>1370</v>
      </c>
      <c r="W513" s="97">
        <f>U513-V513</f>
        <v>215</v>
      </c>
      <c r="X513" s="256">
        <f>(U513-V513)/V513</f>
        <v>0.15693430656934307</v>
      </c>
      <c r="Y513" s="101">
        <f>U513/J513</f>
        <v>11.74074074074074</v>
      </c>
      <c r="Z513" s="102">
        <v>1395</v>
      </c>
      <c r="AA513" s="95">
        <v>855</v>
      </c>
      <c r="AB513" s="95">
        <v>45</v>
      </c>
      <c r="AC513" s="97">
        <f>AA513+AB513</f>
        <v>900</v>
      </c>
      <c r="AD513" s="98">
        <f>AC513/Z513</f>
        <v>0.64516129032258063</v>
      </c>
      <c r="AE513" s="103">
        <f>AD513/0.696754</f>
        <v>0.92595276140873339</v>
      </c>
      <c r="AF513" s="95">
        <v>430</v>
      </c>
      <c r="AG513" s="98">
        <f>AF513/Z513</f>
        <v>0.30824372759856633</v>
      </c>
      <c r="AH513" s="104">
        <f>AG513/0.22283</f>
        <v>1.3833134120116966</v>
      </c>
      <c r="AI513" s="95">
        <v>45</v>
      </c>
      <c r="AJ513" s="95">
        <v>10</v>
      </c>
      <c r="AK513" s="97">
        <f>AI513+AJ513</f>
        <v>55</v>
      </c>
      <c r="AL513" s="98">
        <f>AK513/Z513</f>
        <v>3.9426523297491037E-2</v>
      </c>
      <c r="AM513" s="104">
        <f>AL513/0.072266</f>
        <v>0.54557500480849974</v>
      </c>
      <c r="AN513" s="95">
        <v>10</v>
      </c>
      <c r="AO513" s="87" t="s">
        <v>7</v>
      </c>
      <c r="AP513" s="133" t="s">
        <v>7</v>
      </c>
      <c r="AR513" s="281" t="s">
        <v>214</v>
      </c>
    </row>
    <row r="514" spans="1:45" x14ac:dyDescent="0.2">
      <c r="A514" s="172"/>
      <c r="B514" s="179">
        <v>4620605.0199999996</v>
      </c>
      <c r="C514" s="88"/>
      <c r="D514" s="89"/>
      <c r="E514" s="90"/>
      <c r="F514" s="90"/>
      <c r="G514" s="91"/>
      <c r="H514" s="92">
        <v>244620605.02000001</v>
      </c>
      <c r="I514" s="93">
        <v>0.57999999999999996</v>
      </c>
      <c r="J514" s="94">
        <f>I514*100</f>
        <v>57.999999999999993</v>
      </c>
      <c r="K514" s="95">
        <v>1998</v>
      </c>
      <c r="L514" s="95">
        <v>1999</v>
      </c>
      <c r="M514" s="96">
        <v>1959</v>
      </c>
      <c r="N514" s="97">
        <f>K514-M514</f>
        <v>39</v>
      </c>
      <c r="O514" s="256">
        <f>(K514-M514)/M514</f>
        <v>1.9908116385911178E-2</v>
      </c>
      <c r="P514" s="244">
        <v>3456.7</v>
      </c>
      <c r="Q514" s="99">
        <v>748</v>
      </c>
      <c r="R514" s="100">
        <v>742</v>
      </c>
      <c r="S514" s="97">
        <f>Q514-R514</f>
        <v>6</v>
      </c>
      <c r="T514" s="257">
        <f>S514/R514</f>
        <v>8.0862533692722376E-3</v>
      </c>
      <c r="U514" s="95">
        <v>729</v>
      </c>
      <c r="V514" s="96">
        <v>727</v>
      </c>
      <c r="W514" s="97">
        <f>U514-V514</f>
        <v>2</v>
      </c>
      <c r="X514" s="256">
        <f>(U514-V514)/V514</f>
        <v>2.751031636863824E-3</v>
      </c>
      <c r="Y514" s="101">
        <f>U514/J514</f>
        <v>12.568965517241381</v>
      </c>
      <c r="Z514" s="102">
        <v>850</v>
      </c>
      <c r="AA514" s="95">
        <v>575</v>
      </c>
      <c r="AB514" s="95">
        <v>35</v>
      </c>
      <c r="AC514" s="97">
        <f>AA514+AB514</f>
        <v>610</v>
      </c>
      <c r="AD514" s="98">
        <f>AC514/Z514</f>
        <v>0.71764705882352942</v>
      </c>
      <c r="AE514" s="103">
        <f>AD514/0.696754</f>
        <v>1.0299862775434794</v>
      </c>
      <c r="AF514" s="95">
        <v>210</v>
      </c>
      <c r="AG514" s="98">
        <f>AF514/Z514</f>
        <v>0.24705882352941178</v>
      </c>
      <c r="AH514" s="104">
        <f>AG514/0.22283</f>
        <v>1.1087323229790054</v>
      </c>
      <c r="AI514" s="95">
        <v>30</v>
      </c>
      <c r="AJ514" s="95">
        <v>0</v>
      </c>
      <c r="AK514" s="97">
        <f>AI514+AJ514</f>
        <v>30</v>
      </c>
      <c r="AL514" s="98">
        <f>AK514/Z514</f>
        <v>3.5294117647058823E-2</v>
      </c>
      <c r="AM514" s="104">
        <f>AL514/0.072266</f>
        <v>0.48839174227242166</v>
      </c>
      <c r="AN514" s="95">
        <v>0</v>
      </c>
      <c r="AO514" s="87" t="s">
        <v>7</v>
      </c>
      <c r="AP514" s="133" t="s">
        <v>7</v>
      </c>
      <c r="AR514" s="281" t="s">
        <v>214</v>
      </c>
    </row>
    <row r="515" spans="1:45" x14ac:dyDescent="0.2">
      <c r="A515" s="172"/>
      <c r="B515" s="179">
        <v>4620605.03</v>
      </c>
      <c r="C515" s="88"/>
      <c r="D515" s="89"/>
      <c r="E515" s="90"/>
      <c r="F515" s="90"/>
      <c r="G515" s="91"/>
      <c r="H515" s="92">
        <v>244620605.03</v>
      </c>
      <c r="I515" s="93">
        <v>1.03</v>
      </c>
      <c r="J515" s="94">
        <f>I515*100</f>
        <v>103</v>
      </c>
      <c r="K515" s="95">
        <v>5911</v>
      </c>
      <c r="L515" s="95">
        <v>5856</v>
      </c>
      <c r="M515" s="96">
        <v>5618</v>
      </c>
      <c r="N515" s="97">
        <f>K515-M515</f>
        <v>293</v>
      </c>
      <c r="O515" s="256">
        <f>(K515-M515)/M515</f>
        <v>5.2153791384834461E-2</v>
      </c>
      <c r="P515" s="244">
        <v>5735.5</v>
      </c>
      <c r="Q515" s="99">
        <v>2491</v>
      </c>
      <c r="R515" s="100">
        <v>2439</v>
      </c>
      <c r="S515" s="97">
        <f>Q515-R515</f>
        <v>52</v>
      </c>
      <c r="T515" s="257">
        <f>S515/R515</f>
        <v>2.1320213202132021E-2</v>
      </c>
      <c r="U515" s="95">
        <v>2355</v>
      </c>
      <c r="V515" s="96">
        <v>2367</v>
      </c>
      <c r="W515" s="97">
        <f>U515-V515</f>
        <v>-12</v>
      </c>
      <c r="X515" s="256">
        <f>(U515-V515)/V515</f>
        <v>-5.0697084917617234E-3</v>
      </c>
      <c r="Y515" s="101">
        <f>U515/J515</f>
        <v>22.864077669902912</v>
      </c>
      <c r="Z515" s="102">
        <v>2355</v>
      </c>
      <c r="AA515" s="95">
        <v>1575</v>
      </c>
      <c r="AB515" s="95">
        <v>70</v>
      </c>
      <c r="AC515" s="97">
        <f>AA515+AB515</f>
        <v>1645</v>
      </c>
      <c r="AD515" s="98">
        <f>AC515/Z515</f>
        <v>0.69851380042462841</v>
      </c>
      <c r="AE515" s="103">
        <f>AD515/0.696754</f>
        <v>1.0025257126972051</v>
      </c>
      <c r="AF515" s="95">
        <v>625</v>
      </c>
      <c r="AG515" s="98">
        <f>AF515/Z515</f>
        <v>0.26539278131634819</v>
      </c>
      <c r="AH515" s="104">
        <f>AG515/0.22283</f>
        <v>1.1910101032910658</v>
      </c>
      <c r="AI515" s="95">
        <v>55</v>
      </c>
      <c r="AJ515" s="95">
        <v>10</v>
      </c>
      <c r="AK515" s="97">
        <f>AI515+AJ515</f>
        <v>65</v>
      </c>
      <c r="AL515" s="98">
        <f>AK515/Z515</f>
        <v>2.7600849256900213E-2</v>
      </c>
      <c r="AM515" s="104">
        <f>AL515/0.072266</f>
        <v>0.38193409427531916</v>
      </c>
      <c r="AN515" s="95">
        <v>10</v>
      </c>
      <c r="AO515" s="87" t="s">
        <v>7</v>
      </c>
      <c r="AP515" s="133" t="s">
        <v>7</v>
      </c>
      <c r="AR515" s="281" t="s">
        <v>214</v>
      </c>
    </row>
    <row r="516" spans="1:45" x14ac:dyDescent="0.2">
      <c r="A516" s="172"/>
      <c r="B516" s="179">
        <v>4620605.04</v>
      </c>
      <c r="C516" s="88"/>
      <c r="D516" s="89"/>
      <c r="E516" s="90"/>
      <c r="F516" s="90"/>
      <c r="G516" s="91"/>
      <c r="H516" s="92">
        <v>244620605.03999999</v>
      </c>
      <c r="I516" s="93">
        <v>1.58</v>
      </c>
      <c r="J516" s="94">
        <f>I516*100</f>
        <v>158</v>
      </c>
      <c r="K516" s="95">
        <v>4907</v>
      </c>
      <c r="L516" s="95">
        <v>4803</v>
      </c>
      <c r="M516" s="96">
        <v>4773</v>
      </c>
      <c r="N516" s="97">
        <f>K516-M516</f>
        <v>134</v>
      </c>
      <c r="O516" s="256">
        <f>(K516-M516)/M516</f>
        <v>2.8074586214121098E-2</v>
      </c>
      <c r="P516" s="244">
        <v>3098.6</v>
      </c>
      <c r="Q516" s="99">
        <v>1985</v>
      </c>
      <c r="R516" s="100">
        <v>1974</v>
      </c>
      <c r="S516" s="97">
        <f>Q516-R516</f>
        <v>11</v>
      </c>
      <c r="T516" s="257">
        <f>S516/R516</f>
        <v>5.5724417426545082E-3</v>
      </c>
      <c r="U516" s="95">
        <v>1915</v>
      </c>
      <c r="V516" s="96">
        <v>1929</v>
      </c>
      <c r="W516" s="97">
        <f>U516-V516</f>
        <v>-14</v>
      </c>
      <c r="X516" s="256">
        <f>(U516-V516)/V516</f>
        <v>-7.2576464489372732E-3</v>
      </c>
      <c r="Y516" s="101">
        <f>U516/J516</f>
        <v>12.120253164556962</v>
      </c>
      <c r="Z516" s="102">
        <v>2025</v>
      </c>
      <c r="AA516" s="95">
        <v>1345</v>
      </c>
      <c r="AB516" s="95">
        <v>65</v>
      </c>
      <c r="AC516" s="97">
        <f>AA516+AB516</f>
        <v>1410</v>
      </c>
      <c r="AD516" s="98">
        <f>AC516/Z516</f>
        <v>0.6962962962962963</v>
      </c>
      <c r="AE516" s="103">
        <f>AD516/0.696754</f>
        <v>0.99934309138705524</v>
      </c>
      <c r="AF516" s="95">
        <v>515</v>
      </c>
      <c r="AG516" s="98">
        <f>AF516/Z516</f>
        <v>0.25432098765432098</v>
      </c>
      <c r="AH516" s="104">
        <f>AG516/0.22283</f>
        <v>1.1413229262411748</v>
      </c>
      <c r="AI516" s="95">
        <v>80</v>
      </c>
      <c r="AJ516" s="95">
        <v>0</v>
      </c>
      <c r="AK516" s="97">
        <f>AI516+AJ516</f>
        <v>80</v>
      </c>
      <c r="AL516" s="98">
        <f>AK516/Z516</f>
        <v>3.9506172839506172E-2</v>
      </c>
      <c r="AM516" s="104">
        <f>AL516/0.072266</f>
        <v>0.54667717653538561</v>
      </c>
      <c r="AN516" s="95">
        <v>20</v>
      </c>
      <c r="AO516" s="87" t="s">
        <v>7</v>
      </c>
      <c r="AP516" s="133" t="s">
        <v>7</v>
      </c>
      <c r="AR516" s="281" t="s">
        <v>214</v>
      </c>
    </row>
    <row r="517" spans="1:45" x14ac:dyDescent="0.2">
      <c r="A517" s="172"/>
      <c r="B517" s="179">
        <v>4620605.05</v>
      </c>
      <c r="C517" s="88"/>
      <c r="D517" s="89"/>
      <c r="E517" s="90"/>
      <c r="F517" s="90"/>
      <c r="G517" s="91"/>
      <c r="H517" s="92">
        <v>244620605.05000001</v>
      </c>
      <c r="I517" s="93">
        <v>0.56999999999999995</v>
      </c>
      <c r="J517" s="94">
        <f>I517*100</f>
        <v>56.999999999999993</v>
      </c>
      <c r="K517" s="95">
        <v>2172</v>
      </c>
      <c r="L517" s="95">
        <v>2098</v>
      </c>
      <c r="M517" s="96">
        <v>2377</v>
      </c>
      <c r="N517" s="97">
        <f>K517-M517</f>
        <v>-205</v>
      </c>
      <c r="O517" s="256">
        <f>(K517-M517)/M517</f>
        <v>-8.6243163651661764E-2</v>
      </c>
      <c r="P517" s="244">
        <v>3782</v>
      </c>
      <c r="Q517" s="99">
        <v>882</v>
      </c>
      <c r="R517" s="100">
        <v>1009</v>
      </c>
      <c r="S517" s="97">
        <f>Q517-R517</f>
        <v>-127</v>
      </c>
      <c r="T517" s="257">
        <f>S517/R517</f>
        <v>-0.12586719524281467</v>
      </c>
      <c r="U517" s="95">
        <v>848</v>
      </c>
      <c r="V517" s="96">
        <v>971</v>
      </c>
      <c r="W517" s="97">
        <f>U517-V517</f>
        <v>-123</v>
      </c>
      <c r="X517" s="256">
        <f>(U517-V517)/V517</f>
        <v>-0.12667353244078269</v>
      </c>
      <c r="Y517" s="101">
        <f>U517/J517</f>
        <v>14.877192982456142</v>
      </c>
      <c r="Z517" s="102">
        <v>900</v>
      </c>
      <c r="AA517" s="95">
        <v>615</v>
      </c>
      <c r="AB517" s="95">
        <v>35</v>
      </c>
      <c r="AC517" s="97">
        <f>AA517+AB517</f>
        <v>650</v>
      </c>
      <c r="AD517" s="98">
        <f>AC517/Z517</f>
        <v>0.72222222222222221</v>
      </c>
      <c r="AE517" s="103">
        <f>AD517/0.696754</f>
        <v>1.0365526745769988</v>
      </c>
      <c r="AF517" s="95">
        <v>210</v>
      </c>
      <c r="AG517" s="98">
        <f>AF517/Z517</f>
        <v>0.23333333333333334</v>
      </c>
      <c r="AH517" s="104">
        <f>AG517/0.22283</f>
        <v>1.047136082813505</v>
      </c>
      <c r="AI517" s="95">
        <v>40</v>
      </c>
      <c r="AJ517" s="95">
        <v>0</v>
      </c>
      <c r="AK517" s="97">
        <f>AI517+AJ517</f>
        <v>40</v>
      </c>
      <c r="AL517" s="98">
        <f>AK517/Z517</f>
        <v>4.4444444444444446E-2</v>
      </c>
      <c r="AM517" s="104">
        <f>AL517/0.072266</f>
        <v>0.61501182360230877</v>
      </c>
      <c r="AN517" s="95">
        <v>0</v>
      </c>
      <c r="AO517" s="87" t="s">
        <v>7</v>
      </c>
      <c r="AP517" s="133" t="s">
        <v>7</v>
      </c>
      <c r="AR517" s="281" t="s">
        <v>214</v>
      </c>
    </row>
    <row r="518" spans="1:45" x14ac:dyDescent="0.2">
      <c r="A518" s="176"/>
      <c r="B518" s="183">
        <v>4620610.01</v>
      </c>
      <c r="C518" s="134"/>
      <c r="D518" s="135"/>
      <c r="E518" s="136"/>
      <c r="F518" s="136"/>
      <c r="G518" s="137"/>
      <c r="H518" s="112">
        <v>244620610.00999999</v>
      </c>
      <c r="I518" s="138">
        <v>0.93</v>
      </c>
      <c r="J518" s="114">
        <f>I518*100</f>
        <v>93</v>
      </c>
      <c r="K518" s="139">
        <v>4536</v>
      </c>
      <c r="L518" s="139">
        <v>4512</v>
      </c>
      <c r="M518" s="116">
        <v>4669</v>
      </c>
      <c r="N518" s="117">
        <f>K518-M518</f>
        <v>-133</v>
      </c>
      <c r="O518" s="277">
        <f>(K518-M518)/M518</f>
        <v>-2.8485757121439279E-2</v>
      </c>
      <c r="P518" s="248">
        <v>4856.5</v>
      </c>
      <c r="Q518" s="140">
        <v>2086</v>
      </c>
      <c r="R518" s="121">
        <v>2087</v>
      </c>
      <c r="S518" s="117">
        <f>Q518-R518</f>
        <v>-1</v>
      </c>
      <c r="T518" s="278">
        <f>S518/R518</f>
        <v>-4.7915668423574511E-4</v>
      </c>
      <c r="U518" s="139">
        <v>1963</v>
      </c>
      <c r="V518" s="116">
        <v>2007</v>
      </c>
      <c r="W518" s="117">
        <f>U518-V518</f>
        <v>-44</v>
      </c>
      <c r="X518" s="277">
        <f>(U518-V518)/V518</f>
        <v>-2.1923268560039861E-2</v>
      </c>
      <c r="Y518" s="122">
        <f>U518/J518</f>
        <v>21.107526881720432</v>
      </c>
      <c r="Z518" s="141">
        <v>1720</v>
      </c>
      <c r="AA518" s="139">
        <v>955</v>
      </c>
      <c r="AB518" s="139">
        <v>45</v>
      </c>
      <c r="AC518" s="117">
        <f>AA518+AB518</f>
        <v>1000</v>
      </c>
      <c r="AD518" s="118">
        <f>AC518/Z518</f>
        <v>0.58139534883720934</v>
      </c>
      <c r="AE518" s="124">
        <f>AD518/0.696754</f>
        <v>0.83443417452531221</v>
      </c>
      <c r="AF518" s="139">
        <v>585</v>
      </c>
      <c r="AG518" s="118">
        <f>AF518/Z518</f>
        <v>0.34011627906976744</v>
      </c>
      <c r="AH518" s="125">
        <f>AG518/0.22283</f>
        <v>1.5263486921409479</v>
      </c>
      <c r="AI518" s="139">
        <v>105</v>
      </c>
      <c r="AJ518" s="139">
        <v>0</v>
      </c>
      <c r="AK518" s="117">
        <f>AI518+AJ518</f>
        <v>105</v>
      </c>
      <c r="AL518" s="118">
        <f>AK518/Z518</f>
        <v>6.1046511627906974E-2</v>
      </c>
      <c r="AM518" s="125">
        <f>AL518/0.072266</f>
        <v>0.84474734491886883</v>
      </c>
      <c r="AN518" s="139">
        <v>15</v>
      </c>
      <c r="AO518" s="106" t="s">
        <v>6</v>
      </c>
      <c r="AP518" s="119" t="s">
        <v>6</v>
      </c>
      <c r="AR518" s="281" t="s">
        <v>214</v>
      </c>
      <c r="AS518" s="267"/>
    </row>
    <row r="519" spans="1:45" x14ac:dyDescent="0.2">
      <c r="A519" s="173" t="s">
        <v>63</v>
      </c>
      <c r="B519" s="180">
        <v>4620610.0199999996</v>
      </c>
      <c r="C519" s="108"/>
      <c r="D519" s="109"/>
      <c r="E519" s="110"/>
      <c r="F519" s="110"/>
      <c r="G519" s="111"/>
      <c r="H519" s="112">
        <v>244620610.02000001</v>
      </c>
      <c r="I519" s="113">
        <v>0.46</v>
      </c>
      <c r="J519" s="114">
        <f>I519*100</f>
        <v>46</v>
      </c>
      <c r="K519" s="115">
        <v>4558</v>
      </c>
      <c r="L519" s="115">
        <v>4539</v>
      </c>
      <c r="M519" s="116">
        <v>4608</v>
      </c>
      <c r="N519" s="117">
        <f>K519-M519</f>
        <v>-50</v>
      </c>
      <c r="O519" s="277">
        <f>(K519-M519)/M519</f>
        <v>-1.0850694444444444E-2</v>
      </c>
      <c r="P519" s="246">
        <v>9876.5</v>
      </c>
      <c r="Q519" s="120">
        <v>1885</v>
      </c>
      <c r="R519" s="121">
        <v>1891</v>
      </c>
      <c r="S519" s="117">
        <f>Q519-R519</f>
        <v>-6</v>
      </c>
      <c r="T519" s="278">
        <f>S519/R519</f>
        <v>-3.1729243786356425E-3</v>
      </c>
      <c r="U519" s="115">
        <v>1764</v>
      </c>
      <c r="V519" s="116">
        <v>1839</v>
      </c>
      <c r="W519" s="117">
        <f>U519-V519</f>
        <v>-75</v>
      </c>
      <c r="X519" s="277">
        <f>(U519-V519)/V519</f>
        <v>-4.0783034257748776E-2</v>
      </c>
      <c r="Y519" s="122">
        <f>U519/J519</f>
        <v>38.347826086956523</v>
      </c>
      <c r="Z519" s="123">
        <v>1805</v>
      </c>
      <c r="AA519" s="115">
        <v>985</v>
      </c>
      <c r="AB519" s="115">
        <v>70</v>
      </c>
      <c r="AC519" s="117">
        <f>AA519+AB519</f>
        <v>1055</v>
      </c>
      <c r="AD519" s="118">
        <f>AC519/Z519</f>
        <v>0.58448753462603875</v>
      </c>
      <c r="AE519" s="124">
        <f>AD519/0.696754</f>
        <v>0.83887216237874307</v>
      </c>
      <c r="AF519" s="115">
        <v>635</v>
      </c>
      <c r="AG519" s="118">
        <f>AF519/Z519</f>
        <v>0.35180055401662053</v>
      </c>
      <c r="AH519" s="125">
        <f>AG519/0.22283</f>
        <v>1.5787845174196495</v>
      </c>
      <c r="AI519" s="115">
        <v>100</v>
      </c>
      <c r="AJ519" s="115">
        <v>20</v>
      </c>
      <c r="AK519" s="117">
        <f>AI519+AJ519</f>
        <v>120</v>
      </c>
      <c r="AL519" s="118">
        <f>AK519/Z519</f>
        <v>6.6481994459833799E-2</v>
      </c>
      <c r="AM519" s="125">
        <f>AL519/0.072266</f>
        <v>0.91996228461287188</v>
      </c>
      <c r="AN519" s="115">
        <v>10</v>
      </c>
      <c r="AO519" s="106" t="s">
        <v>6</v>
      </c>
      <c r="AP519" s="133" t="s">
        <v>7</v>
      </c>
      <c r="AR519" s="281" t="s">
        <v>214</v>
      </c>
    </row>
    <row r="520" spans="1:45" x14ac:dyDescent="0.2">
      <c r="A520" s="172"/>
      <c r="B520" s="179">
        <v>4620610.03</v>
      </c>
      <c r="C520" s="88"/>
      <c r="D520" s="89"/>
      <c r="E520" s="90"/>
      <c r="F520" s="90"/>
      <c r="G520" s="91"/>
      <c r="H520" s="92">
        <v>244620610.03</v>
      </c>
      <c r="I520" s="93">
        <v>0.79</v>
      </c>
      <c r="J520" s="94">
        <f>I520*100</f>
        <v>79</v>
      </c>
      <c r="K520" s="95">
        <v>5297</v>
      </c>
      <c r="L520" s="95">
        <v>5203</v>
      </c>
      <c r="M520" s="96">
        <v>5492</v>
      </c>
      <c r="N520" s="97">
        <f>K520-M520</f>
        <v>-195</v>
      </c>
      <c r="O520" s="256">
        <f>(K520-M520)/M520</f>
        <v>-3.5506190823015295E-2</v>
      </c>
      <c r="P520" s="244">
        <v>6742.6</v>
      </c>
      <c r="Q520" s="99">
        <v>2306</v>
      </c>
      <c r="R520" s="100">
        <v>2574</v>
      </c>
      <c r="S520" s="97">
        <f>Q520-R520</f>
        <v>-268</v>
      </c>
      <c r="T520" s="257">
        <f>S520/R520</f>
        <v>-0.10411810411810411</v>
      </c>
      <c r="U520" s="95">
        <v>2198</v>
      </c>
      <c r="V520" s="96">
        <v>2508</v>
      </c>
      <c r="W520" s="97">
        <f>U520-V520</f>
        <v>-310</v>
      </c>
      <c r="X520" s="256">
        <f>(U520-V520)/V520</f>
        <v>-0.12360446570972887</v>
      </c>
      <c r="Y520" s="101">
        <f>U520/J520</f>
        <v>27.822784810126581</v>
      </c>
      <c r="Z520" s="102">
        <v>1735</v>
      </c>
      <c r="AA520" s="95">
        <v>1095</v>
      </c>
      <c r="AB520" s="95">
        <v>80</v>
      </c>
      <c r="AC520" s="97">
        <f>AA520+AB520</f>
        <v>1175</v>
      </c>
      <c r="AD520" s="98">
        <f>AC520/Z520</f>
        <v>0.67723342939481268</v>
      </c>
      <c r="AE520" s="103">
        <f>AD520/0.696754</f>
        <v>0.97198355430297168</v>
      </c>
      <c r="AF520" s="95">
        <v>490</v>
      </c>
      <c r="AG520" s="98">
        <f>AF520/Z520</f>
        <v>0.28242074927953892</v>
      </c>
      <c r="AH520" s="104">
        <f>AG520/0.22283</f>
        <v>1.2674269590249918</v>
      </c>
      <c r="AI520" s="95">
        <v>50</v>
      </c>
      <c r="AJ520" s="95">
        <v>0</v>
      </c>
      <c r="AK520" s="97">
        <f>AI520+AJ520</f>
        <v>50</v>
      </c>
      <c r="AL520" s="98">
        <f>AK520/Z520</f>
        <v>2.8818443804034581E-2</v>
      </c>
      <c r="AM520" s="104">
        <f>AL520/0.072266</f>
        <v>0.39878288273924922</v>
      </c>
      <c r="AN520" s="95">
        <v>15</v>
      </c>
      <c r="AO520" s="87" t="s">
        <v>7</v>
      </c>
      <c r="AP520" s="133" t="s">
        <v>7</v>
      </c>
      <c r="AR520" s="281" t="s">
        <v>214</v>
      </c>
    </row>
    <row r="521" spans="1:45" x14ac:dyDescent="0.2">
      <c r="A521" s="173" t="s">
        <v>65</v>
      </c>
      <c r="B521" s="180">
        <v>4620610.04</v>
      </c>
      <c r="C521" s="108"/>
      <c r="D521" s="109"/>
      <c r="E521" s="110"/>
      <c r="F521" s="110"/>
      <c r="G521" s="111"/>
      <c r="H521" s="112">
        <v>244620610.03999999</v>
      </c>
      <c r="I521" s="113">
        <v>0.19</v>
      </c>
      <c r="J521" s="114">
        <f>I521*100</f>
        <v>19</v>
      </c>
      <c r="K521" s="115">
        <v>3632</v>
      </c>
      <c r="L521" s="115">
        <v>3957</v>
      </c>
      <c r="M521" s="116">
        <v>4207</v>
      </c>
      <c r="N521" s="117">
        <f>K521-M521</f>
        <v>-575</v>
      </c>
      <c r="O521" s="277">
        <f>(K521-M521)/M521</f>
        <v>-0.13667696695982887</v>
      </c>
      <c r="P521" s="246">
        <v>18673.5</v>
      </c>
      <c r="Q521" s="120">
        <v>1859</v>
      </c>
      <c r="R521" s="121">
        <v>1865</v>
      </c>
      <c r="S521" s="117">
        <f>Q521-R521</f>
        <v>-6</v>
      </c>
      <c r="T521" s="278">
        <f>S521/R521</f>
        <v>-3.2171581769436996E-3</v>
      </c>
      <c r="U521" s="115">
        <v>1610</v>
      </c>
      <c r="V521" s="116">
        <v>1766</v>
      </c>
      <c r="W521" s="117">
        <f>U521-V521</f>
        <v>-156</v>
      </c>
      <c r="X521" s="277">
        <f>(U521-V521)/V521</f>
        <v>-8.8335220838052092E-2</v>
      </c>
      <c r="Y521" s="122">
        <f>U521/J521</f>
        <v>84.736842105263165</v>
      </c>
      <c r="Z521" s="123">
        <v>1360</v>
      </c>
      <c r="AA521" s="115">
        <v>700</v>
      </c>
      <c r="AB521" s="115">
        <v>40</v>
      </c>
      <c r="AC521" s="117">
        <f>AA521+AB521</f>
        <v>740</v>
      </c>
      <c r="AD521" s="118">
        <f>AC521/Z521</f>
        <v>0.54411764705882348</v>
      </c>
      <c r="AE521" s="124">
        <f>AD521/0.696754</f>
        <v>0.78093221862927731</v>
      </c>
      <c r="AF521" s="115">
        <v>540</v>
      </c>
      <c r="AG521" s="118">
        <f>AF521/Z521</f>
        <v>0.39705882352941174</v>
      </c>
      <c r="AH521" s="125">
        <f>AG521/0.22283</f>
        <v>1.7818912333591157</v>
      </c>
      <c r="AI521" s="115">
        <v>35</v>
      </c>
      <c r="AJ521" s="115">
        <v>15</v>
      </c>
      <c r="AK521" s="117">
        <f>AI521+AJ521</f>
        <v>50</v>
      </c>
      <c r="AL521" s="118">
        <f>AK521/Z521</f>
        <v>3.6764705882352942E-2</v>
      </c>
      <c r="AM521" s="125">
        <f>AL521/0.072266</f>
        <v>0.50874139820043929</v>
      </c>
      <c r="AN521" s="115">
        <v>35</v>
      </c>
      <c r="AO521" s="106" t="s">
        <v>6</v>
      </c>
      <c r="AP521" s="119" t="s">
        <v>6</v>
      </c>
      <c r="AR521" s="281" t="s">
        <v>214</v>
      </c>
    </row>
    <row r="522" spans="1:45" x14ac:dyDescent="0.2">
      <c r="A522" s="173"/>
      <c r="B522" s="180">
        <v>4620610.05</v>
      </c>
      <c r="C522" s="108"/>
      <c r="D522" s="109"/>
      <c r="E522" s="110"/>
      <c r="F522" s="110"/>
      <c r="G522" s="111"/>
      <c r="H522" s="112">
        <v>244620610.05000001</v>
      </c>
      <c r="I522" s="113">
        <v>0.39</v>
      </c>
      <c r="J522" s="114">
        <f>I522*100</f>
        <v>39</v>
      </c>
      <c r="K522" s="115">
        <v>4406</v>
      </c>
      <c r="L522" s="115">
        <v>4293</v>
      </c>
      <c r="M522" s="116">
        <v>4961</v>
      </c>
      <c r="N522" s="117">
        <f>K522-M522</f>
        <v>-555</v>
      </c>
      <c r="O522" s="277">
        <f>(K522-M522)/M522</f>
        <v>-0.11187260632936907</v>
      </c>
      <c r="P522" s="246">
        <v>11441.2</v>
      </c>
      <c r="Q522" s="120">
        <v>2193</v>
      </c>
      <c r="R522" s="121">
        <v>2067</v>
      </c>
      <c r="S522" s="117">
        <f>Q522-R522</f>
        <v>126</v>
      </c>
      <c r="T522" s="278">
        <f>S522/R522</f>
        <v>6.095791001451379E-2</v>
      </c>
      <c r="U522" s="115">
        <v>1919</v>
      </c>
      <c r="V522" s="116">
        <v>1954</v>
      </c>
      <c r="W522" s="117">
        <f>U522-V522</f>
        <v>-35</v>
      </c>
      <c r="X522" s="277">
        <f>(U522-V522)/V522</f>
        <v>-1.7911975435005119E-2</v>
      </c>
      <c r="Y522" s="122">
        <f>U522/J522</f>
        <v>49.205128205128204</v>
      </c>
      <c r="Z522" s="123">
        <v>1435</v>
      </c>
      <c r="AA522" s="115">
        <v>705</v>
      </c>
      <c r="AB522" s="115">
        <v>35</v>
      </c>
      <c r="AC522" s="117">
        <f>AA522+AB522</f>
        <v>740</v>
      </c>
      <c r="AD522" s="118">
        <f>AC522/Z522</f>
        <v>0.51567944250871078</v>
      </c>
      <c r="AE522" s="124">
        <f>AD522/0.696754</f>
        <v>0.74011694587861832</v>
      </c>
      <c r="AF522" s="115">
        <v>605</v>
      </c>
      <c r="AG522" s="118">
        <f>AF522/Z522</f>
        <v>0.42160278745644597</v>
      </c>
      <c r="AH522" s="125">
        <f>AG522/0.22283</f>
        <v>1.8920378201159895</v>
      </c>
      <c r="AI522" s="115">
        <v>55</v>
      </c>
      <c r="AJ522" s="115">
        <v>10</v>
      </c>
      <c r="AK522" s="117">
        <f>AI522+AJ522</f>
        <v>65</v>
      </c>
      <c r="AL522" s="118">
        <f>AK522/Z522</f>
        <v>4.5296167247386762E-2</v>
      </c>
      <c r="AM522" s="125">
        <f>AL522/0.072266</f>
        <v>0.62679776447273639</v>
      </c>
      <c r="AN522" s="115">
        <v>25</v>
      </c>
      <c r="AO522" s="106" t="s">
        <v>6</v>
      </c>
      <c r="AP522" s="119" t="s">
        <v>6</v>
      </c>
      <c r="AR522" s="281" t="s">
        <v>214</v>
      </c>
    </row>
    <row r="523" spans="1:45" x14ac:dyDescent="0.2">
      <c r="A523" s="176"/>
      <c r="B523" s="183">
        <v>4620610.0599999996</v>
      </c>
      <c r="C523" s="134"/>
      <c r="D523" s="135"/>
      <c r="E523" s="136"/>
      <c r="F523" s="136"/>
      <c r="G523" s="137"/>
      <c r="H523" s="112">
        <v>244620610.06</v>
      </c>
      <c r="I523" s="138">
        <v>0.34</v>
      </c>
      <c r="J523" s="114">
        <f>I523*100</f>
        <v>34</v>
      </c>
      <c r="K523" s="139">
        <v>2792</v>
      </c>
      <c r="L523" s="139">
        <v>2778</v>
      </c>
      <c r="M523" s="116">
        <v>2807</v>
      </c>
      <c r="N523" s="117">
        <f>K523-M523</f>
        <v>-15</v>
      </c>
      <c r="O523" s="277">
        <f>(K523-M523)/M523</f>
        <v>-5.3437833986462414E-3</v>
      </c>
      <c r="P523" s="248">
        <v>8144.7</v>
      </c>
      <c r="Q523" s="140">
        <v>1163</v>
      </c>
      <c r="R523" s="121">
        <v>1188</v>
      </c>
      <c r="S523" s="117">
        <f>Q523-R523</f>
        <v>-25</v>
      </c>
      <c r="T523" s="278">
        <f>S523/R523</f>
        <v>-2.1043771043771045E-2</v>
      </c>
      <c r="U523" s="139">
        <v>1069</v>
      </c>
      <c r="V523" s="116">
        <v>1135</v>
      </c>
      <c r="W523" s="117">
        <f>U523-V523</f>
        <v>-66</v>
      </c>
      <c r="X523" s="277">
        <f>(U523-V523)/V523</f>
        <v>-5.8149779735682819E-2</v>
      </c>
      <c r="Y523" s="122">
        <f>U523/J523</f>
        <v>31.441176470588236</v>
      </c>
      <c r="Z523" s="141">
        <v>1200</v>
      </c>
      <c r="AA523" s="139">
        <v>705</v>
      </c>
      <c r="AB523" s="139">
        <v>30</v>
      </c>
      <c r="AC523" s="117">
        <f>AA523+AB523</f>
        <v>735</v>
      </c>
      <c r="AD523" s="118">
        <f>AC523/Z523</f>
        <v>0.61250000000000004</v>
      </c>
      <c r="AE523" s="124">
        <f>AD523/0.696754</f>
        <v>0.8790764028624164</v>
      </c>
      <c r="AF523" s="139">
        <v>410</v>
      </c>
      <c r="AG523" s="118">
        <f>AF523/Z523</f>
        <v>0.34166666666666667</v>
      </c>
      <c r="AH523" s="125">
        <f>AG523/0.22283</f>
        <v>1.5333064069769182</v>
      </c>
      <c r="AI523" s="139">
        <v>45</v>
      </c>
      <c r="AJ523" s="139">
        <v>0</v>
      </c>
      <c r="AK523" s="117">
        <f>AI523+AJ523</f>
        <v>45</v>
      </c>
      <c r="AL523" s="118">
        <f>AK523/Z523</f>
        <v>3.7499999999999999E-2</v>
      </c>
      <c r="AM523" s="125">
        <f>AL523/0.072266</f>
        <v>0.51891622616444799</v>
      </c>
      <c r="AN523" s="139">
        <v>10</v>
      </c>
      <c r="AO523" s="106" t="s">
        <v>6</v>
      </c>
      <c r="AP523" s="119" t="s">
        <v>6</v>
      </c>
      <c r="AR523" s="281" t="s">
        <v>214</v>
      </c>
    </row>
    <row r="524" spans="1:45" x14ac:dyDescent="0.2">
      <c r="A524" s="173" t="s">
        <v>64</v>
      </c>
      <c r="B524" s="180">
        <v>4620610.07</v>
      </c>
      <c r="C524" s="108"/>
      <c r="D524" s="109"/>
      <c r="E524" s="110"/>
      <c r="F524" s="110"/>
      <c r="G524" s="111"/>
      <c r="H524" s="112">
        <v>244620610.06999999</v>
      </c>
      <c r="I524" s="113">
        <v>0.55000000000000004</v>
      </c>
      <c r="J524" s="114">
        <f>I524*100</f>
        <v>55.000000000000007</v>
      </c>
      <c r="K524" s="115">
        <v>4301</v>
      </c>
      <c r="L524" s="115">
        <v>4515</v>
      </c>
      <c r="M524" s="116">
        <v>4479</v>
      </c>
      <c r="N524" s="117">
        <f>K524-M524</f>
        <v>-178</v>
      </c>
      <c r="O524" s="277">
        <f>(K524-M524)/M524</f>
        <v>-3.9741013619111407E-2</v>
      </c>
      <c r="P524" s="246">
        <v>7815.7</v>
      </c>
      <c r="Q524" s="120">
        <v>1718</v>
      </c>
      <c r="R524" s="121">
        <v>2364</v>
      </c>
      <c r="S524" s="117">
        <f>Q524-R524</f>
        <v>-646</v>
      </c>
      <c r="T524" s="278">
        <f>S524/R524</f>
        <v>-0.27326565143824028</v>
      </c>
      <c r="U524" s="115">
        <v>1621</v>
      </c>
      <c r="V524" s="116">
        <v>2286</v>
      </c>
      <c r="W524" s="117">
        <f>U524-V524</f>
        <v>-665</v>
      </c>
      <c r="X524" s="277">
        <f>(U524-V524)/V524</f>
        <v>-0.2909011373578303</v>
      </c>
      <c r="Y524" s="122">
        <f>U524/J524</f>
        <v>29.472727272727269</v>
      </c>
      <c r="Z524" s="123">
        <v>1050</v>
      </c>
      <c r="AA524" s="115">
        <v>495</v>
      </c>
      <c r="AB524" s="115">
        <v>20</v>
      </c>
      <c r="AC524" s="117">
        <f>AA524+AB524</f>
        <v>515</v>
      </c>
      <c r="AD524" s="118">
        <f>AC524/Z524</f>
        <v>0.49047619047619045</v>
      </c>
      <c r="AE524" s="124">
        <f>AD524/0.696754</f>
        <v>0.70394456361382995</v>
      </c>
      <c r="AF524" s="115">
        <v>440</v>
      </c>
      <c r="AG524" s="118">
        <f>AF524/Z524</f>
        <v>0.41904761904761906</v>
      </c>
      <c r="AH524" s="125">
        <f>AG524/0.22283</f>
        <v>1.880570924236499</v>
      </c>
      <c r="AI524" s="115">
        <v>65</v>
      </c>
      <c r="AJ524" s="115">
        <v>15</v>
      </c>
      <c r="AK524" s="117">
        <f>AI524+AJ524</f>
        <v>80</v>
      </c>
      <c r="AL524" s="118">
        <f>AK524/Z524</f>
        <v>7.6190476190476197E-2</v>
      </c>
      <c r="AM524" s="125">
        <f>AL524/0.072266</f>
        <v>1.0543059833182438</v>
      </c>
      <c r="AN524" s="115">
        <v>10</v>
      </c>
      <c r="AO524" s="106" t="s">
        <v>6</v>
      </c>
      <c r="AP524" s="133" t="s">
        <v>7</v>
      </c>
      <c r="AR524" s="281" t="s">
        <v>214</v>
      </c>
    </row>
    <row r="525" spans="1:45" x14ac:dyDescent="0.2">
      <c r="A525" s="172" t="s">
        <v>120</v>
      </c>
      <c r="B525" s="179">
        <v>4620611.01</v>
      </c>
      <c r="C525" s="88"/>
      <c r="D525" s="89"/>
      <c r="E525" s="90"/>
      <c r="F525" s="90"/>
      <c r="G525" s="91"/>
      <c r="H525" s="92">
        <v>244620611.00999999</v>
      </c>
      <c r="I525" s="93">
        <v>0.71</v>
      </c>
      <c r="J525" s="94">
        <f>I525*100</f>
        <v>71</v>
      </c>
      <c r="K525" s="95">
        <v>2822</v>
      </c>
      <c r="L525" s="95">
        <v>2808</v>
      </c>
      <c r="M525" s="96">
        <v>2701</v>
      </c>
      <c r="N525" s="97">
        <f>K525-M525</f>
        <v>121</v>
      </c>
      <c r="O525" s="256">
        <f>(K525-M525)/M525</f>
        <v>4.4798222880414663E-2</v>
      </c>
      <c r="P525" s="244">
        <v>3963.5</v>
      </c>
      <c r="Q525" s="99">
        <v>1232</v>
      </c>
      <c r="R525" s="100">
        <v>1214</v>
      </c>
      <c r="S525" s="97">
        <f>Q525-R525</f>
        <v>18</v>
      </c>
      <c r="T525" s="257">
        <f>S525/R525</f>
        <v>1.4827018121911038E-2</v>
      </c>
      <c r="U525" s="95">
        <v>1134</v>
      </c>
      <c r="V525" s="96">
        <v>1146</v>
      </c>
      <c r="W525" s="97">
        <f>U525-V525</f>
        <v>-12</v>
      </c>
      <c r="X525" s="256">
        <f>(U525-V525)/V525</f>
        <v>-1.0471204188481676E-2</v>
      </c>
      <c r="Y525" s="101">
        <f>U525/J525</f>
        <v>15.971830985915492</v>
      </c>
      <c r="Z525" s="102">
        <v>1110</v>
      </c>
      <c r="AA525" s="95">
        <v>655</v>
      </c>
      <c r="AB525" s="95">
        <v>35</v>
      </c>
      <c r="AC525" s="97">
        <f>AA525+AB525</f>
        <v>690</v>
      </c>
      <c r="AD525" s="98">
        <f>AC525/Z525</f>
        <v>0.6216216216216216</v>
      </c>
      <c r="AE525" s="103">
        <f>AD525/0.696754</f>
        <v>0.89216799849246886</v>
      </c>
      <c r="AF525" s="95">
        <v>340</v>
      </c>
      <c r="AG525" s="98">
        <f>AF525/Z525</f>
        <v>0.30630630630630629</v>
      </c>
      <c r="AH525" s="104">
        <f>AG525/0.22283</f>
        <v>1.3746187959713965</v>
      </c>
      <c r="AI525" s="95">
        <v>65</v>
      </c>
      <c r="AJ525" s="95">
        <v>0</v>
      </c>
      <c r="AK525" s="97">
        <f>AI525+AJ525</f>
        <v>65</v>
      </c>
      <c r="AL525" s="98">
        <f>AK525/Z525</f>
        <v>5.8558558558558557E-2</v>
      </c>
      <c r="AM525" s="104">
        <f>AL525/0.072266</f>
        <v>0.81031963244898786</v>
      </c>
      <c r="AN525" s="95">
        <v>10</v>
      </c>
      <c r="AO525" s="87" t="s">
        <v>7</v>
      </c>
      <c r="AP525" s="119" t="s">
        <v>6</v>
      </c>
      <c r="AR525" s="281" t="s">
        <v>214</v>
      </c>
    </row>
    <row r="526" spans="1:45" x14ac:dyDescent="0.2">
      <c r="A526" s="173" t="s">
        <v>63</v>
      </c>
      <c r="B526" s="180">
        <v>4620611.0199999996</v>
      </c>
      <c r="C526" s="108"/>
      <c r="D526" s="109"/>
      <c r="E526" s="110"/>
      <c r="F526" s="110"/>
      <c r="G526" s="111"/>
      <c r="H526" s="112">
        <v>244620611.02000001</v>
      </c>
      <c r="I526" s="113">
        <v>0.56000000000000005</v>
      </c>
      <c r="J526" s="114">
        <f>I526*100</f>
        <v>56.000000000000007</v>
      </c>
      <c r="K526" s="115">
        <v>5541</v>
      </c>
      <c r="L526" s="115">
        <v>5497</v>
      </c>
      <c r="M526" s="116">
        <v>5381</v>
      </c>
      <c r="N526" s="117">
        <f>K526-M526</f>
        <v>160</v>
      </c>
      <c r="O526" s="277">
        <f>(K526-M526)/M526</f>
        <v>2.9734250139379297E-2</v>
      </c>
      <c r="P526" s="246">
        <v>9814</v>
      </c>
      <c r="Q526" s="120">
        <v>2357</v>
      </c>
      <c r="R526" s="121">
        <v>2322</v>
      </c>
      <c r="S526" s="117">
        <f>Q526-R526</f>
        <v>35</v>
      </c>
      <c r="T526" s="278">
        <f>S526/R526</f>
        <v>1.5073212747631352E-2</v>
      </c>
      <c r="U526" s="115">
        <v>2183</v>
      </c>
      <c r="V526" s="116">
        <v>2218</v>
      </c>
      <c r="W526" s="117">
        <f>U526-V526</f>
        <v>-35</v>
      </c>
      <c r="X526" s="277">
        <f>(U526-V526)/V526</f>
        <v>-1.5779981965734897E-2</v>
      </c>
      <c r="Y526" s="122">
        <f>U526/J526</f>
        <v>38.982142857142854</v>
      </c>
      <c r="Z526" s="123">
        <v>2180</v>
      </c>
      <c r="AA526" s="115">
        <v>1215</v>
      </c>
      <c r="AB526" s="115">
        <v>90</v>
      </c>
      <c r="AC526" s="117">
        <f>AA526+AB526</f>
        <v>1305</v>
      </c>
      <c r="AD526" s="118">
        <f>AC526/Z526</f>
        <v>0.59862385321100919</v>
      </c>
      <c r="AE526" s="124">
        <f>AD526/0.696754</f>
        <v>0.85916098538509889</v>
      </c>
      <c r="AF526" s="115">
        <v>775</v>
      </c>
      <c r="AG526" s="118">
        <f>AF526/Z526</f>
        <v>0.35550458715596328</v>
      </c>
      <c r="AH526" s="125">
        <f>AG526/0.22283</f>
        <v>1.5954072035002616</v>
      </c>
      <c r="AI526" s="115">
        <v>85</v>
      </c>
      <c r="AJ526" s="115">
        <v>0</v>
      </c>
      <c r="AK526" s="117">
        <f>AI526+AJ526</f>
        <v>85</v>
      </c>
      <c r="AL526" s="118">
        <f>AK526/Z526</f>
        <v>3.8990825688073397E-2</v>
      </c>
      <c r="AM526" s="125">
        <f>AL526/0.072266</f>
        <v>0.53954592322908967</v>
      </c>
      <c r="AN526" s="115">
        <v>0</v>
      </c>
      <c r="AO526" s="106" t="s">
        <v>6</v>
      </c>
      <c r="AP526" s="133" t="s">
        <v>7</v>
      </c>
      <c r="AR526" s="281" t="s">
        <v>214</v>
      </c>
      <c r="AS526" s="267"/>
    </row>
    <row r="527" spans="1:45" x14ac:dyDescent="0.2">
      <c r="A527" s="172"/>
      <c r="B527" s="179">
        <v>4620612</v>
      </c>
      <c r="C527" s="88"/>
      <c r="D527" s="89"/>
      <c r="E527" s="90"/>
      <c r="F527" s="90"/>
      <c r="G527" s="91"/>
      <c r="H527" s="92">
        <v>244620612</v>
      </c>
      <c r="I527" s="93">
        <v>0.75</v>
      </c>
      <c r="J527" s="94">
        <f>I527*100</f>
        <v>75</v>
      </c>
      <c r="K527" s="95">
        <v>4641</v>
      </c>
      <c r="L527" s="95">
        <v>4210</v>
      </c>
      <c r="M527" s="96">
        <v>4012</v>
      </c>
      <c r="N527" s="97">
        <f>K527-M527</f>
        <v>629</v>
      </c>
      <c r="O527" s="256">
        <f>(K527-M527)/M527</f>
        <v>0.15677966101694915</v>
      </c>
      <c r="P527" s="244">
        <v>6216.2</v>
      </c>
      <c r="Q527" s="99">
        <v>1989</v>
      </c>
      <c r="R527" s="100">
        <v>1784</v>
      </c>
      <c r="S527" s="97">
        <f>Q527-R527</f>
        <v>205</v>
      </c>
      <c r="T527" s="257">
        <f>S527/R527</f>
        <v>0.11491031390134529</v>
      </c>
      <c r="U527" s="95">
        <v>1859</v>
      </c>
      <c r="V527" s="96">
        <v>1711</v>
      </c>
      <c r="W527" s="97">
        <f>U527-V527</f>
        <v>148</v>
      </c>
      <c r="X527" s="256">
        <f>(U527-V527)/V527</f>
        <v>8.6499123319696086E-2</v>
      </c>
      <c r="Y527" s="101">
        <f>U527/J527</f>
        <v>24.786666666666665</v>
      </c>
      <c r="Z527" s="102">
        <v>1820</v>
      </c>
      <c r="AA527" s="95">
        <v>1070</v>
      </c>
      <c r="AB527" s="95">
        <v>50</v>
      </c>
      <c r="AC527" s="97">
        <f>AA527+AB527</f>
        <v>1120</v>
      </c>
      <c r="AD527" s="98">
        <f>AC527/Z527</f>
        <v>0.61538461538461542</v>
      </c>
      <c r="AE527" s="103">
        <f>AD527/0.696754</f>
        <v>0.88321648011294585</v>
      </c>
      <c r="AF527" s="95">
        <v>605</v>
      </c>
      <c r="AG527" s="98">
        <f>AF527/Z527</f>
        <v>0.3324175824175824</v>
      </c>
      <c r="AH527" s="104">
        <f>AG527/0.22283</f>
        <v>1.4917990504760688</v>
      </c>
      <c r="AI527" s="95">
        <v>80</v>
      </c>
      <c r="AJ527" s="95">
        <v>10</v>
      </c>
      <c r="AK527" s="97">
        <f>AI527+AJ527</f>
        <v>90</v>
      </c>
      <c r="AL527" s="98">
        <f>AK527/Z527</f>
        <v>4.9450549450549448E-2</v>
      </c>
      <c r="AM527" s="104">
        <f>AL527/0.072266</f>
        <v>0.6842851334036677</v>
      </c>
      <c r="AN527" s="95">
        <v>15</v>
      </c>
      <c r="AO527" s="87" t="s">
        <v>7</v>
      </c>
      <c r="AP527" s="119" t="s">
        <v>6</v>
      </c>
      <c r="AR527" s="281" t="s">
        <v>214</v>
      </c>
      <c r="AS527" s="267"/>
    </row>
    <row r="528" spans="1:45" x14ac:dyDescent="0.2">
      <c r="A528" s="172"/>
      <c r="B528" s="179">
        <v>4620613</v>
      </c>
      <c r="C528" s="88"/>
      <c r="D528" s="89"/>
      <c r="E528" s="90"/>
      <c r="F528" s="90"/>
      <c r="G528" s="91"/>
      <c r="H528" s="92">
        <v>244620613</v>
      </c>
      <c r="I528" s="93">
        <v>0.99</v>
      </c>
      <c r="J528" s="94">
        <f>I528*100</f>
        <v>99</v>
      </c>
      <c r="K528" s="95">
        <v>7398</v>
      </c>
      <c r="L528" s="95">
        <v>7112</v>
      </c>
      <c r="M528" s="96">
        <v>6894</v>
      </c>
      <c r="N528" s="97">
        <f>K528-M528</f>
        <v>504</v>
      </c>
      <c r="O528" s="256">
        <f>(K528-M528)/M528</f>
        <v>7.3107049608355096E-2</v>
      </c>
      <c r="P528" s="244">
        <v>7467.4</v>
      </c>
      <c r="Q528" s="99">
        <v>3165</v>
      </c>
      <c r="R528" s="100">
        <v>2973</v>
      </c>
      <c r="S528" s="97">
        <f>Q528-R528</f>
        <v>192</v>
      </c>
      <c r="T528" s="257">
        <f>S528/R528</f>
        <v>6.4581231079717458E-2</v>
      </c>
      <c r="U528" s="95">
        <v>2884</v>
      </c>
      <c r="V528" s="96">
        <v>2838</v>
      </c>
      <c r="W528" s="97">
        <f>U528-V528</f>
        <v>46</v>
      </c>
      <c r="X528" s="256">
        <f>(U528-V528)/V528</f>
        <v>1.620859760394644E-2</v>
      </c>
      <c r="Y528" s="101">
        <f>U528/J528</f>
        <v>29.131313131313131</v>
      </c>
      <c r="Z528" s="102">
        <v>2845</v>
      </c>
      <c r="AA528" s="95">
        <v>1630</v>
      </c>
      <c r="AB528" s="95">
        <v>75</v>
      </c>
      <c r="AC528" s="97">
        <f>AA528+AB528</f>
        <v>1705</v>
      </c>
      <c r="AD528" s="98">
        <f>AC528/Z528</f>
        <v>0.59929701230228472</v>
      </c>
      <c r="AE528" s="103">
        <f>AD528/0.696754</f>
        <v>0.86012712134022151</v>
      </c>
      <c r="AF528" s="95">
        <v>915</v>
      </c>
      <c r="AG528" s="98">
        <f>AF528/Z528</f>
        <v>0.32161687170474518</v>
      </c>
      <c r="AH528" s="104">
        <f>AG528/0.22283</f>
        <v>1.4433284194441736</v>
      </c>
      <c r="AI528" s="95">
        <v>200</v>
      </c>
      <c r="AJ528" s="95">
        <v>20</v>
      </c>
      <c r="AK528" s="97">
        <f>AI528+AJ528</f>
        <v>220</v>
      </c>
      <c r="AL528" s="98">
        <f>AK528/Z528</f>
        <v>7.7328646748681895E-2</v>
      </c>
      <c r="AM528" s="104">
        <f>AL528/0.072266</f>
        <v>1.0700557212061259</v>
      </c>
      <c r="AN528" s="95">
        <v>10</v>
      </c>
      <c r="AO528" s="87" t="s">
        <v>7</v>
      </c>
      <c r="AP528" s="133" t="s">
        <v>7</v>
      </c>
      <c r="AR528" s="281" t="s">
        <v>214</v>
      </c>
    </row>
    <row r="529" spans="1:44" x14ac:dyDescent="0.2">
      <c r="A529" s="172"/>
      <c r="B529" s="179">
        <v>4620614</v>
      </c>
      <c r="C529" s="88"/>
      <c r="D529" s="89"/>
      <c r="E529" s="90"/>
      <c r="F529" s="90"/>
      <c r="G529" s="91"/>
      <c r="H529" s="92">
        <v>244620614</v>
      </c>
      <c r="I529" s="93">
        <v>0.44</v>
      </c>
      <c r="J529" s="94">
        <f>I529*100</f>
        <v>44</v>
      </c>
      <c r="K529" s="95">
        <v>3446</v>
      </c>
      <c r="L529" s="95">
        <v>3562</v>
      </c>
      <c r="M529" s="96">
        <v>3581</v>
      </c>
      <c r="N529" s="97">
        <f>K529-M529</f>
        <v>-135</v>
      </c>
      <c r="O529" s="256">
        <f>(K529-M529)/M529</f>
        <v>-3.7698966769058921E-2</v>
      </c>
      <c r="P529" s="244">
        <v>7752.5</v>
      </c>
      <c r="Q529" s="99">
        <v>1770</v>
      </c>
      <c r="R529" s="100">
        <v>1745</v>
      </c>
      <c r="S529" s="97">
        <f>Q529-R529</f>
        <v>25</v>
      </c>
      <c r="T529" s="257">
        <f>S529/R529</f>
        <v>1.4326647564469915E-2</v>
      </c>
      <c r="U529" s="95">
        <v>1579</v>
      </c>
      <c r="V529" s="96">
        <v>1674</v>
      </c>
      <c r="W529" s="97">
        <f>U529-V529</f>
        <v>-95</v>
      </c>
      <c r="X529" s="256">
        <f>(U529-V529)/V529</f>
        <v>-5.6750298685782553E-2</v>
      </c>
      <c r="Y529" s="101">
        <f>U529/J529</f>
        <v>35.886363636363633</v>
      </c>
      <c r="Z529" s="102">
        <v>1390</v>
      </c>
      <c r="AA529" s="95">
        <v>830</v>
      </c>
      <c r="AB529" s="95">
        <v>35</v>
      </c>
      <c r="AC529" s="97">
        <f>AA529+AB529</f>
        <v>865</v>
      </c>
      <c r="AD529" s="98">
        <f>AC529/Z529</f>
        <v>0.62230215827338131</v>
      </c>
      <c r="AE529" s="103">
        <f>AD529/0.696754</f>
        <v>0.89314472291997082</v>
      </c>
      <c r="AF529" s="95">
        <v>420</v>
      </c>
      <c r="AG529" s="98">
        <f>AF529/Z529</f>
        <v>0.30215827338129497</v>
      </c>
      <c r="AH529" s="104">
        <f>AG529/0.22283</f>
        <v>1.3560035604779204</v>
      </c>
      <c r="AI529" s="95">
        <v>60</v>
      </c>
      <c r="AJ529" s="95">
        <v>10</v>
      </c>
      <c r="AK529" s="97">
        <f>AI529+AJ529</f>
        <v>70</v>
      </c>
      <c r="AL529" s="98">
        <f>AK529/Z529</f>
        <v>5.0359712230215826E-2</v>
      </c>
      <c r="AM529" s="104">
        <f>AL529/0.072266</f>
        <v>0.69686591523283192</v>
      </c>
      <c r="AN529" s="95">
        <v>25</v>
      </c>
      <c r="AO529" s="87" t="s">
        <v>7</v>
      </c>
      <c r="AP529" s="119" t="s">
        <v>6</v>
      </c>
      <c r="AR529" s="281" t="s">
        <v>214</v>
      </c>
    </row>
    <row r="530" spans="1:44" x14ac:dyDescent="0.2">
      <c r="A530" s="172"/>
      <c r="B530" s="179">
        <v>4620615</v>
      </c>
      <c r="C530" s="88"/>
      <c r="D530" s="89"/>
      <c r="E530" s="90"/>
      <c r="F530" s="90"/>
      <c r="G530" s="91"/>
      <c r="H530" s="92">
        <v>244620615</v>
      </c>
      <c r="I530" s="93">
        <v>0.56000000000000005</v>
      </c>
      <c r="J530" s="94">
        <f>I530*100</f>
        <v>56.000000000000007</v>
      </c>
      <c r="K530" s="95">
        <v>5584</v>
      </c>
      <c r="L530" s="95">
        <v>5646</v>
      </c>
      <c r="M530" s="96">
        <v>5326</v>
      </c>
      <c r="N530" s="97">
        <f>K530-M530</f>
        <v>258</v>
      </c>
      <c r="O530" s="256">
        <f>(K530-M530)/M530</f>
        <v>4.8441607209913633E-2</v>
      </c>
      <c r="P530" s="244">
        <v>9975</v>
      </c>
      <c r="Q530" s="99">
        <v>2383</v>
      </c>
      <c r="R530" s="100">
        <v>2311</v>
      </c>
      <c r="S530" s="97">
        <f>Q530-R530</f>
        <v>72</v>
      </c>
      <c r="T530" s="257">
        <f>S530/R530</f>
        <v>3.1155344006923411E-2</v>
      </c>
      <c r="U530" s="95">
        <v>2193</v>
      </c>
      <c r="V530" s="96">
        <v>2216</v>
      </c>
      <c r="W530" s="97">
        <f>U530-V530</f>
        <v>-23</v>
      </c>
      <c r="X530" s="256">
        <f>(U530-V530)/V530</f>
        <v>-1.0379061371841155E-2</v>
      </c>
      <c r="Y530" s="101">
        <f>U530/J530</f>
        <v>39.160714285714278</v>
      </c>
      <c r="Z530" s="102">
        <v>2045</v>
      </c>
      <c r="AA530" s="95">
        <v>1210</v>
      </c>
      <c r="AB530" s="95">
        <v>65</v>
      </c>
      <c r="AC530" s="97">
        <f>AA530+AB530</f>
        <v>1275</v>
      </c>
      <c r="AD530" s="98">
        <f>AC530/Z530</f>
        <v>0.62347188264058684</v>
      </c>
      <c r="AE530" s="103">
        <f>AD530/0.696754</f>
        <v>0.89482354265721742</v>
      </c>
      <c r="AF530" s="95">
        <v>655</v>
      </c>
      <c r="AG530" s="98">
        <f>AF530/Z530</f>
        <v>0.32029339853300731</v>
      </c>
      <c r="AH530" s="104">
        <f>AG530/0.22283</f>
        <v>1.4373890343894777</v>
      </c>
      <c r="AI530" s="95">
        <v>120</v>
      </c>
      <c r="AJ530" s="95">
        <v>10</v>
      </c>
      <c r="AK530" s="97">
        <f>AI530+AJ530</f>
        <v>130</v>
      </c>
      <c r="AL530" s="98">
        <f>AK530/Z530</f>
        <v>6.3569682151589244E-2</v>
      </c>
      <c r="AM530" s="104">
        <f>AL530/0.072266</f>
        <v>0.87966238828203092</v>
      </c>
      <c r="AN530" s="95">
        <v>0</v>
      </c>
      <c r="AO530" s="87" t="s">
        <v>7</v>
      </c>
      <c r="AP530" s="119" t="s">
        <v>6</v>
      </c>
      <c r="AR530" s="281" t="s">
        <v>214</v>
      </c>
    </row>
    <row r="531" spans="1:44" x14ac:dyDescent="0.2">
      <c r="A531" s="172" t="s">
        <v>120</v>
      </c>
      <c r="B531" s="179">
        <v>4620616</v>
      </c>
      <c r="C531" s="88"/>
      <c r="D531" s="89"/>
      <c r="E531" s="90"/>
      <c r="F531" s="90"/>
      <c r="G531" s="91"/>
      <c r="H531" s="92">
        <v>244620616</v>
      </c>
      <c r="I531" s="93">
        <v>0.75</v>
      </c>
      <c r="J531" s="94">
        <f>I531*100</f>
        <v>75</v>
      </c>
      <c r="K531" s="95">
        <v>6609</v>
      </c>
      <c r="L531" s="95">
        <v>6527</v>
      </c>
      <c r="M531" s="96">
        <v>6430</v>
      </c>
      <c r="N531" s="97">
        <f>K531-M531</f>
        <v>179</v>
      </c>
      <c r="O531" s="256">
        <f>(K531-M531)/M531</f>
        <v>2.7838258164852255E-2</v>
      </c>
      <c r="P531" s="244">
        <v>8757.1</v>
      </c>
      <c r="Q531" s="99">
        <v>2801</v>
      </c>
      <c r="R531" s="100">
        <v>2723</v>
      </c>
      <c r="S531" s="97">
        <f>Q531-R531</f>
        <v>78</v>
      </c>
      <c r="T531" s="257">
        <f>S531/R531</f>
        <v>2.8644876973925818E-2</v>
      </c>
      <c r="U531" s="95">
        <v>2586</v>
      </c>
      <c r="V531" s="96">
        <v>2591</v>
      </c>
      <c r="W531" s="97">
        <f>U531-V531</f>
        <v>-5</v>
      </c>
      <c r="X531" s="256">
        <f>(U531-V531)/V531</f>
        <v>-1.9297568506368198E-3</v>
      </c>
      <c r="Y531" s="101">
        <f>U531/J531</f>
        <v>34.479999999999997</v>
      </c>
      <c r="Z531" s="102">
        <v>2440</v>
      </c>
      <c r="AA531" s="95">
        <v>1345</v>
      </c>
      <c r="AB531" s="95">
        <v>95</v>
      </c>
      <c r="AC531" s="97">
        <f>AA531+AB531</f>
        <v>1440</v>
      </c>
      <c r="AD531" s="98">
        <f>AC531/Z531</f>
        <v>0.5901639344262295</v>
      </c>
      <c r="AE531" s="103">
        <f>AD531/0.696754</f>
        <v>0.84701908338700538</v>
      </c>
      <c r="AF531" s="95">
        <v>805</v>
      </c>
      <c r="AG531" s="98">
        <f>AF531/Z531</f>
        <v>0.32991803278688525</v>
      </c>
      <c r="AH531" s="104">
        <f>AG531/0.22283</f>
        <v>1.4805817564371282</v>
      </c>
      <c r="AI531" s="95">
        <v>145</v>
      </c>
      <c r="AJ531" s="95">
        <v>10</v>
      </c>
      <c r="AK531" s="97">
        <f>AI531+AJ531</f>
        <v>155</v>
      </c>
      <c r="AL531" s="98">
        <f>AK531/Z531</f>
        <v>6.3524590163934427E-2</v>
      </c>
      <c r="AM531" s="104">
        <f>AL531/0.072266</f>
        <v>0.8790384159069885</v>
      </c>
      <c r="AN531" s="95">
        <v>40</v>
      </c>
      <c r="AO531" s="87" t="s">
        <v>7</v>
      </c>
      <c r="AP531" s="119" t="s">
        <v>6</v>
      </c>
      <c r="AR531" s="281" t="s">
        <v>214</v>
      </c>
    </row>
    <row r="532" spans="1:44" x14ac:dyDescent="0.2">
      <c r="A532" s="172"/>
      <c r="B532" s="179">
        <v>4620617.01</v>
      </c>
      <c r="C532" s="88"/>
      <c r="D532" s="89"/>
      <c r="E532" s="90"/>
      <c r="F532" s="90"/>
      <c r="G532" s="91"/>
      <c r="H532" s="92">
        <v>244620617.00999999</v>
      </c>
      <c r="I532" s="93">
        <v>0.9</v>
      </c>
      <c r="J532" s="94">
        <f>I532*100</f>
        <v>90</v>
      </c>
      <c r="K532" s="95">
        <v>5460</v>
      </c>
      <c r="L532" s="95">
        <v>5414</v>
      </c>
      <c r="M532" s="96">
        <v>5319</v>
      </c>
      <c r="N532" s="97">
        <f>K532-M532</f>
        <v>141</v>
      </c>
      <c r="O532" s="256">
        <f>(K532-M532)/M532</f>
        <v>2.6508742244782856E-2</v>
      </c>
      <c r="P532" s="244">
        <v>6035.8</v>
      </c>
      <c r="Q532" s="99">
        <v>2259</v>
      </c>
      <c r="R532" s="100">
        <v>2242</v>
      </c>
      <c r="S532" s="97">
        <f>Q532-R532</f>
        <v>17</v>
      </c>
      <c r="T532" s="257">
        <f>S532/R532</f>
        <v>7.5825156110615518E-3</v>
      </c>
      <c r="U532" s="95">
        <v>2153</v>
      </c>
      <c r="V532" s="96">
        <v>2168</v>
      </c>
      <c r="W532" s="97">
        <f>U532-V532</f>
        <v>-15</v>
      </c>
      <c r="X532" s="256">
        <f>(U532-V532)/V532</f>
        <v>-6.9188191881918819E-3</v>
      </c>
      <c r="Y532" s="101">
        <f>U532/J532</f>
        <v>23.922222222222221</v>
      </c>
      <c r="Z532" s="102">
        <v>2180</v>
      </c>
      <c r="AA532" s="95">
        <v>1380</v>
      </c>
      <c r="AB532" s="95">
        <v>60</v>
      </c>
      <c r="AC532" s="97">
        <f>AA532+AB532</f>
        <v>1440</v>
      </c>
      <c r="AD532" s="98">
        <f>AC532/Z532</f>
        <v>0.66055045871559637</v>
      </c>
      <c r="AE532" s="103">
        <f>AD532/0.696754</f>
        <v>0.94803970801114368</v>
      </c>
      <c r="AF532" s="95">
        <v>620</v>
      </c>
      <c r="AG532" s="98">
        <f>AF532/Z532</f>
        <v>0.28440366972477066</v>
      </c>
      <c r="AH532" s="104">
        <f>AG532/0.22283</f>
        <v>1.2763257628002094</v>
      </c>
      <c r="AI532" s="95">
        <v>90</v>
      </c>
      <c r="AJ532" s="95">
        <v>20</v>
      </c>
      <c r="AK532" s="97">
        <f>AI532+AJ532</f>
        <v>110</v>
      </c>
      <c r="AL532" s="98">
        <f>AK532/Z532</f>
        <v>5.0458715596330278E-2</v>
      </c>
      <c r="AM532" s="104">
        <f>AL532/0.072266</f>
        <v>0.69823590064941021</v>
      </c>
      <c r="AN532" s="95">
        <v>10</v>
      </c>
      <c r="AO532" s="87" t="s">
        <v>7</v>
      </c>
      <c r="AP532" s="133" t="s">
        <v>7</v>
      </c>
      <c r="AR532" s="281" t="s">
        <v>214</v>
      </c>
    </row>
    <row r="533" spans="1:44" x14ac:dyDescent="0.2">
      <c r="A533" s="172"/>
      <c r="B533" s="179">
        <v>4620617.0199999996</v>
      </c>
      <c r="C533" s="88"/>
      <c r="D533" s="89"/>
      <c r="E533" s="90"/>
      <c r="F533" s="90"/>
      <c r="G533" s="91"/>
      <c r="H533" s="92">
        <v>244620617.02000001</v>
      </c>
      <c r="I533" s="93">
        <v>0.66</v>
      </c>
      <c r="J533" s="94">
        <f>I533*100</f>
        <v>66</v>
      </c>
      <c r="K533" s="95">
        <v>3926</v>
      </c>
      <c r="L533" s="95">
        <v>3933</v>
      </c>
      <c r="M533" s="96">
        <v>3871</v>
      </c>
      <c r="N533" s="97">
        <f>K533-M533</f>
        <v>55</v>
      </c>
      <c r="O533" s="256">
        <f>(K533-M533)/M533</f>
        <v>1.4208214931542238E-2</v>
      </c>
      <c r="P533" s="244">
        <v>5972</v>
      </c>
      <c r="Q533" s="99">
        <v>1712</v>
      </c>
      <c r="R533" s="100">
        <v>1653</v>
      </c>
      <c r="S533" s="97">
        <f>Q533-R533</f>
        <v>59</v>
      </c>
      <c r="T533" s="257">
        <f>S533/R533</f>
        <v>3.5692679975801569E-2</v>
      </c>
      <c r="U533" s="95">
        <v>1632</v>
      </c>
      <c r="V533" s="96">
        <v>1593</v>
      </c>
      <c r="W533" s="97">
        <f>U533-V533</f>
        <v>39</v>
      </c>
      <c r="X533" s="256">
        <f>(U533-V533)/V533</f>
        <v>2.4482109227871938E-2</v>
      </c>
      <c r="Y533" s="101">
        <f>U533/J533</f>
        <v>24.727272727272727</v>
      </c>
      <c r="Z533" s="102">
        <v>1670</v>
      </c>
      <c r="AA533" s="95">
        <v>1040</v>
      </c>
      <c r="AB533" s="95">
        <v>40</v>
      </c>
      <c r="AC533" s="97">
        <f>AA533+AB533</f>
        <v>1080</v>
      </c>
      <c r="AD533" s="98">
        <f>AC533/Z533</f>
        <v>0.6467065868263473</v>
      </c>
      <c r="AE533" s="103">
        <f>AD533/0.696754</f>
        <v>0.92817061233426335</v>
      </c>
      <c r="AF533" s="95">
        <v>505</v>
      </c>
      <c r="AG533" s="98">
        <f>AF533/Z533</f>
        <v>0.30239520958083832</v>
      </c>
      <c r="AH533" s="104">
        <f>AG533/0.22283</f>
        <v>1.3570668652373483</v>
      </c>
      <c r="AI533" s="95">
        <v>50</v>
      </c>
      <c r="AJ533" s="95">
        <v>20</v>
      </c>
      <c r="AK533" s="97">
        <f>AI533+AJ533</f>
        <v>70</v>
      </c>
      <c r="AL533" s="98">
        <f>AK533/Z533</f>
        <v>4.1916167664670656E-2</v>
      </c>
      <c r="AM533" s="104">
        <f>AL533/0.072266</f>
        <v>0.58002612106205764</v>
      </c>
      <c r="AN533" s="95">
        <v>15</v>
      </c>
      <c r="AO533" s="87" t="s">
        <v>7</v>
      </c>
      <c r="AP533" s="133" t="s">
        <v>7</v>
      </c>
      <c r="AR533" s="281" t="s">
        <v>214</v>
      </c>
    </row>
    <row r="534" spans="1:44" x14ac:dyDescent="0.2">
      <c r="A534" s="173"/>
      <c r="B534" s="183">
        <v>4620618</v>
      </c>
      <c r="C534" s="108"/>
      <c r="D534" s="109"/>
      <c r="E534" s="110"/>
      <c r="F534" s="110"/>
      <c r="G534" s="111"/>
      <c r="H534" s="112">
        <v>244620618</v>
      </c>
      <c r="I534" s="113">
        <v>0.5</v>
      </c>
      <c r="J534" s="114">
        <f>I534*100</f>
        <v>50</v>
      </c>
      <c r="K534" s="115">
        <v>3479</v>
      </c>
      <c r="L534" s="115">
        <v>3363</v>
      </c>
      <c r="M534" s="116">
        <v>3322</v>
      </c>
      <c r="N534" s="117">
        <f>K534-M534</f>
        <v>157</v>
      </c>
      <c r="O534" s="277">
        <f>(K534-M534)/M534</f>
        <v>4.7260686333534016E-2</v>
      </c>
      <c r="P534" s="246">
        <v>6915.1</v>
      </c>
      <c r="Q534" s="120">
        <v>1710</v>
      </c>
      <c r="R534" s="121">
        <v>1654</v>
      </c>
      <c r="S534" s="117">
        <f>Q534-R534</f>
        <v>56</v>
      </c>
      <c r="T534" s="278">
        <f>S534/R534</f>
        <v>3.3857315598548973E-2</v>
      </c>
      <c r="U534" s="115">
        <v>1628</v>
      </c>
      <c r="V534" s="116">
        <v>1585</v>
      </c>
      <c r="W534" s="117">
        <f>U534-V534</f>
        <v>43</v>
      </c>
      <c r="X534" s="277">
        <f>(U534-V534)/V534</f>
        <v>2.7129337539432176E-2</v>
      </c>
      <c r="Y534" s="122">
        <f>U534/J534</f>
        <v>32.56</v>
      </c>
      <c r="Z534" s="123">
        <v>1395</v>
      </c>
      <c r="AA534" s="115">
        <v>765</v>
      </c>
      <c r="AB534" s="115">
        <v>55</v>
      </c>
      <c r="AC534" s="117">
        <f>AA534+AB534</f>
        <v>820</v>
      </c>
      <c r="AD534" s="118">
        <f>AC534/Z534</f>
        <v>0.58781362007168458</v>
      </c>
      <c r="AE534" s="124">
        <f>AD534/0.696754</f>
        <v>0.84364584928351272</v>
      </c>
      <c r="AF534" s="115">
        <v>510</v>
      </c>
      <c r="AG534" s="118">
        <f>AF534/Z534</f>
        <v>0.36559139784946237</v>
      </c>
      <c r="AH534" s="125">
        <f>AG534/0.22283</f>
        <v>1.6406740468045702</v>
      </c>
      <c r="AI534" s="115">
        <v>50</v>
      </c>
      <c r="AJ534" s="115">
        <v>10</v>
      </c>
      <c r="AK534" s="117">
        <f>AI534+AJ534</f>
        <v>60</v>
      </c>
      <c r="AL534" s="118">
        <f>AK534/Z534</f>
        <v>4.3010752688172046E-2</v>
      </c>
      <c r="AM534" s="125">
        <f>AL534/0.072266</f>
        <v>0.59517273251836333</v>
      </c>
      <c r="AN534" s="115">
        <v>10</v>
      </c>
      <c r="AO534" s="106" t="s">
        <v>6</v>
      </c>
      <c r="AP534" s="133" t="s">
        <v>7</v>
      </c>
      <c r="AR534" s="281" t="s">
        <v>214</v>
      </c>
    </row>
    <row r="535" spans="1:44" x14ac:dyDescent="0.2">
      <c r="A535" s="173"/>
      <c r="B535" s="183">
        <v>4620619</v>
      </c>
      <c r="C535" s="108"/>
      <c r="D535" s="109"/>
      <c r="E535" s="110"/>
      <c r="F535" s="110"/>
      <c r="G535" s="111"/>
      <c r="H535" s="112">
        <v>244620619</v>
      </c>
      <c r="I535" s="113">
        <v>0.56999999999999995</v>
      </c>
      <c r="J535" s="114">
        <f>I535*100</f>
        <v>56.999999999999993</v>
      </c>
      <c r="K535" s="115">
        <v>5806</v>
      </c>
      <c r="L535" s="115">
        <v>5999</v>
      </c>
      <c r="M535" s="116">
        <v>5851</v>
      </c>
      <c r="N535" s="117">
        <f>K535-M535</f>
        <v>-45</v>
      </c>
      <c r="O535" s="277">
        <f>(K535-M535)/M535</f>
        <v>-7.6909929926508285E-3</v>
      </c>
      <c r="P535" s="246">
        <v>10146.799999999999</v>
      </c>
      <c r="Q535" s="120">
        <v>3287</v>
      </c>
      <c r="R535" s="121">
        <v>3465</v>
      </c>
      <c r="S535" s="117">
        <f>Q535-R535</f>
        <v>-178</v>
      </c>
      <c r="T535" s="278">
        <f>S535/R535</f>
        <v>-5.1370851370851373E-2</v>
      </c>
      <c r="U535" s="115">
        <v>3063</v>
      </c>
      <c r="V535" s="116">
        <v>3294</v>
      </c>
      <c r="W535" s="117">
        <f>U535-V535</f>
        <v>-231</v>
      </c>
      <c r="X535" s="277">
        <f>(U535-V535)/V535</f>
        <v>-7.0127504553734066E-2</v>
      </c>
      <c r="Y535" s="122">
        <f>U535/J535</f>
        <v>53.736842105263165</v>
      </c>
      <c r="Z535" s="123">
        <v>1745</v>
      </c>
      <c r="AA535" s="115">
        <v>870</v>
      </c>
      <c r="AB535" s="115">
        <v>30</v>
      </c>
      <c r="AC535" s="117">
        <f>AA535+AB535</f>
        <v>900</v>
      </c>
      <c r="AD535" s="118">
        <f>AC535/Z535</f>
        <v>0.51575931232091687</v>
      </c>
      <c r="AE535" s="124">
        <f>AD535/0.696754</f>
        <v>0.7402315771720247</v>
      </c>
      <c r="AF535" s="115">
        <v>740</v>
      </c>
      <c r="AG535" s="118">
        <f>AF535/Z535</f>
        <v>0.42406876790830944</v>
      </c>
      <c r="AH535" s="125">
        <f>AG535/0.22283</f>
        <v>1.9031044648759567</v>
      </c>
      <c r="AI535" s="115">
        <v>95</v>
      </c>
      <c r="AJ535" s="115">
        <v>0</v>
      </c>
      <c r="AK535" s="117">
        <f>AI535+AJ535</f>
        <v>95</v>
      </c>
      <c r="AL535" s="118">
        <f>AK535/Z535</f>
        <v>5.4441260744985676E-2</v>
      </c>
      <c r="AM535" s="125">
        <f>AL535/0.072266</f>
        <v>0.75334542862460463</v>
      </c>
      <c r="AN535" s="115">
        <v>10</v>
      </c>
      <c r="AO535" s="106" t="s">
        <v>6</v>
      </c>
      <c r="AP535" s="119" t="s">
        <v>6</v>
      </c>
      <c r="AR535" s="11" t="s">
        <v>213</v>
      </c>
    </row>
    <row r="536" spans="1:44" x14ac:dyDescent="0.2">
      <c r="A536" s="172"/>
      <c r="B536" s="179">
        <v>4620625.01</v>
      </c>
      <c r="C536" s="88"/>
      <c r="D536" s="89"/>
      <c r="E536" s="90"/>
      <c r="F536" s="90"/>
      <c r="G536" s="91"/>
      <c r="H536" s="92">
        <v>244620625.00999999</v>
      </c>
      <c r="I536" s="93">
        <v>5.16</v>
      </c>
      <c r="J536" s="94">
        <f>I536*100</f>
        <v>516</v>
      </c>
      <c r="K536" s="95">
        <v>6083</v>
      </c>
      <c r="L536" s="95">
        <v>6111</v>
      </c>
      <c r="M536" s="96">
        <v>6139</v>
      </c>
      <c r="N536" s="97">
        <f>K536-M536</f>
        <v>-56</v>
      </c>
      <c r="O536" s="256">
        <f>(K536-M536)/M536</f>
        <v>-9.1220068415051314E-3</v>
      </c>
      <c r="P536" s="244">
        <v>1179.3</v>
      </c>
      <c r="Q536" s="99">
        <v>2204</v>
      </c>
      <c r="R536" s="100">
        <v>2135</v>
      </c>
      <c r="S536" s="97">
        <f>Q536-R536</f>
        <v>69</v>
      </c>
      <c r="T536" s="257">
        <f>S536/R536</f>
        <v>3.231850117096019E-2</v>
      </c>
      <c r="U536" s="95">
        <v>2133</v>
      </c>
      <c r="V536" s="96">
        <v>2100</v>
      </c>
      <c r="W536" s="97">
        <f>U536-V536</f>
        <v>33</v>
      </c>
      <c r="X536" s="256">
        <f>(U536-V536)/V536</f>
        <v>1.5714285714285715E-2</v>
      </c>
      <c r="Y536" s="101">
        <f>U536/J536</f>
        <v>4.1337209302325579</v>
      </c>
      <c r="Z536" s="102">
        <v>2985</v>
      </c>
      <c r="AA536" s="95">
        <v>2270</v>
      </c>
      <c r="AB536" s="95">
        <v>100</v>
      </c>
      <c r="AC536" s="97">
        <f>AA536+AB536</f>
        <v>2370</v>
      </c>
      <c r="AD536" s="98">
        <f>AC536/Z536</f>
        <v>0.79396984924623115</v>
      </c>
      <c r="AE536" s="103">
        <f>AD536/0.696754</f>
        <v>1.1395267902964765</v>
      </c>
      <c r="AF536" s="95">
        <v>535</v>
      </c>
      <c r="AG536" s="98">
        <f>AF536/Z536</f>
        <v>0.17922948073701842</v>
      </c>
      <c r="AH536" s="104">
        <f>AG536/0.22283</f>
        <v>0.80433281307282867</v>
      </c>
      <c r="AI536" s="95">
        <v>50</v>
      </c>
      <c r="AJ536" s="95">
        <v>15</v>
      </c>
      <c r="AK536" s="97">
        <f>AI536+AJ536</f>
        <v>65</v>
      </c>
      <c r="AL536" s="98">
        <f>AK536/Z536</f>
        <v>2.1775544388609715E-2</v>
      </c>
      <c r="AM536" s="104">
        <f>AL536/0.072266</f>
        <v>0.30132488844836736</v>
      </c>
      <c r="AN536" s="95">
        <v>20</v>
      </c>
      <c r="AO536" s="87" t="s">
        <v>7</v>
      </c>
      <c r="AP536" s="133" t="s">
        <v>7</v>
      </c>
      <c r="AR536" s="11" t="s">
        <v>213</v>
      </c>
    </row>
    <row r="537" spans="1:44" x14ac:dyDescent="0.2">
      <c r="A537" s="172"/>
      <c r="B537" s="179">
        <v>4620625.0199999996</v>
      </c>
      <c r="C537" s="88"/>
      <c r="D537" s="89"/>
      <c r="E537" s="90"/>
      <c r="F537" s="90"/>
      <c r="G537" s="91"/>
      <c r="H537" s="92">
        <v>244620625.02000001</v>
      </c>
      <c r="I537" s="93">
        <v>2</v>
      </c>
      <c r="J537" s="94">
        <f>I537*100</f>
        <v>200</v>
      </c>
      <c r="K537" s="95">
        <v>7541</v>
      </c>
      <c r="L537" s="95">
        <v>6982</v>
      </c>
      <c r="M537" s="96">
        <v>5990</v>
      </c>
      <c r="N537" s="97">
        <f>K537-M537</f>
        <v>1551</v>
      </c>
      <c r="O537" s="256">
        <f>(K537-M537)/M537</f>
        <v>0.25893155258764605</v>
      </c>
      <c r="P537" s="244">
        <v>3776.5</v>
      </c>
      <c r="Q537" s="99">
        <v>2584</v>
      </c>
      <c r="R537" s="100">
        <v>2032</v>
      </c>
      <c r="S537" s="97">
        <f>Q537-R537</f>
        <v>552</v>
      </c>
      <c r="T537" s="257">
        <f>S537/R537</f>
        <v>0.27165354330708663</v>
      </c>
      <c r="U537" s="95">
        <v>2549</v>
      </c>
      <c r="V537" s="96">
        <v>1993</v>
      </c>
      <c r="W537" s="97">
        <f>U537-V537</f>
        <v>556</v>
      </c>
      <c r="X537" s="256">
        <f>(U537-V537)/V537</f>
        <v>0.2789764174611139</v>
      </c>
      <c r="Y537" s="101">
        <f>U537/J537</f>
        <v>12.744999999999999</v>
      </c>
      <c r="Z537" s="102">
        <v>3725</v>
      </c>
      <c r="AA537" s="95">
        <v>2740</v>
      </c>
      <c r="AB537" s="95">
        <v>135</v>
      </c>
      <c r="AC537" s="97">
        <f>AA537+AB537</f>
        <v>2875</v>
      </c>
      <c r="AD537" s="98">
        <f>AC537/Z537</f>
        <v>0.77181208053691275</v>
      </c>
      <c r="AE537" s="103">
        <f>AD537/0.696754</f>
        <v>1.1077253672557499</v>
      </c>
      <c r="AF537" s="95">
        <v>750</v>
      </c>
      <c r="AG537" s="98">
        <f>AF537/Z537</f>
        <v>0.20134228187919462</v>
      </c>
      <c r="AH537" s="104">
        <f>AG537/0.22283</f>
        <v>0.90356900722162459</v>
      </c>
      <c r="AI537" s="95">
        <v>60</v>
      </c>
      <c r="AJ537" s="95">
        <v>15</v>
      </c>
      <c r="AK537" s="97">
        <f>AI537+AJ537</f>
        <v>75</v>
      </c>
      <c r="AL537" s="98">
        <f>AK537/Z537</f>
        <v>2.0134228187919462E-2</v>
      </c>
      <c r="AM537" s="104">
        <f>AL537/0.072266</f>
        <v>0.27861273888024052</v>
      </c>
      <c r="AN537" s="95">
        <v>25</v>
      </c>
      <c r="AO537" s="87" t="s">
        <v>7</v>
      </c>
      <c r="AP537" s="133" t="s">
        <v>7</v>
      </c>
      <c r="AR537" s="11" t="s">
        <v>213</v>
      </c>
    </row>
    <row r="538" spans="1:44" x14ac:dyDescent="0.2">
      <c r="A538" s="172"/>
      <c r="B538" s="179">
        <v>4620626</v>
      </c>
      <c r="C538" s="88"/>
      <c r="D538" s="89"/>
      <c r="E538" s="90"/>
      <c r="F538" s="90"/>
      <c r="G538" s="91"/>
      <c r="H538" s="92">
        <v>244620626</v>
      </c>
      <c r="I538" s="93">
        <v>10.59</v>
      </c>
      <c r="J538" s="94">
        <f>I538*100</f>
        <v>1059</v>
      </c>
      <c r="K538" s="95">
        <v>7174</v>
      </c>
      <c r="L538" s="95">
        <v>6203</v>
      </c>
      <c r="M538" s="96">
        <v>5059</v>
      </c>
      <c r="N538" s="97">
        <f>K538-M538</f>
        <v>2115</v>
      </c>
      <c r="O538" s="256">
        <f>(K538-M538)/M538</f>
        <v>0.41806681162285037</v>
      </c>
      <c r="P538" s="244">
        <v>677.7</v>
      </c>
      <c r="Q538" s="99">
        <v>2603</v>
      </c>
      <c r="R538" s="100">
        <v>1769</v>
      </c>
      <c r="S538" s="97">
        <f>Q538-R538</f>
        <v>834</v>
      </c>
      <c r="T538" s="257">
        <f>S538/R538</f>
        <v>0.47145279819106839</v>
      </c>
      <c r="U538" s="95">
        <v>2521</v>
      </c>
      <c r="V538" s="96">
        <v>1724</v>
      </c>
      <c r="W538" s="97">
        <f>U538-V538</f>
        <v>797</v>
      </c>
      <c r="X538" s="256">
        <f>(U538-V538)/V538</f>
        <v>0.46229698375870071</v>
      </c>
      <c r="Y538" s="101">
        <f>U538/J538</f>
        <v>2.380547686496695</v>
      </c>
      <c r="Z538" s="102">
        <v>3630</v>
      </c>
      <c r="AA538" s="95">
        <v>2850</v>
      </c>
      <c r="AB538" s="95">
        <v>60</v>
      </c>
      <c r="AC538" s="97">
        <f>AA538+AB538</f>
        <v>2910</v>
      </c>
      <c r="AD538" s="98">
        <f>AC538/Z538</f>
        <v>0.80165289256198347</v>
      </c>
      <c r="AE538" s="103">
        <f>AD538/0.696754</f>
        <v>1.1505536998165544</v>
      </c>
      <c r="AF538" s="95">
        <v>665</v>
      </c>
      <c r="AG538" s="98">
        <f>AF538/Z538</f>
        <v>0.18319559228650137</v>
      </c>
      <c r="AH538" s="104">
        <f>AG538/0.22283</f>
        <v>0.82213163526680144</v>
      </c>
      <c r="AI538" s="95">
        <v>20</v>
      </c>
      <c r="AJ538" s="95">
        <v>15</v>
      </c>
      <c r="AK538" s="97">
        <f>AI538+AJ538</f>
        <v>35</v>
      </c>
      <c r="AL538" s="98">
        <f>AK538/Z538</f>
        <v>9.6418732782369149E-3</v>
      </c>
      <c r="AM538" s="104">
        <f>AL538/0.072266</f>
        <v>0.13342198652529427</v>
      </c>
      <c r="AN538" s="95">
        <v>30</v>
      </c>
      <c r="AO538" s="87" t="s">
        <v>7</v>
      </c>
      <c r="AP538" s="133" t="s">
        <v>7</v>
      </c>
      <c r="AR538" s="11" t="s">
        <v>213</v>
      </c>
    </row>
    <row r="539" spans="1:44" x14ac:dyDescent="0.2">
      <c r="A539" s="172"/>
      <c r="B539" s="179">
        <v>4620627</v>
      </c>
      <c r="C539" s="88"/>
      <c r="D539" s="89"/>
      <c r="E539" s="90"/>
      <c r="F539" s="90"/>
      <c r="G539" s="91"/>
      <c r="H539" s="92">
        <v>244620627</v>
      </c>
      <c r="I539" s="93">
        <v>5.14</v>
      </c>
      <c r="J539" s="94">
        <f>I539*100</f>
        <v>514</v>
      </c>
      <c r="K539" s="95">
        <v>6850</v>
      </c>
      <c r="L539" s="95">
        <v>6656</v>
      </c>
      <c r="M539" s="96">
        <v>6804</v>
      </c>
      <c r="N539" s="97">
        <f>K539-M539</f>
        <v>46</v>
      </c>
      <c r="O539" s="256">
        <f>(K539-M539)/M539</f>
        <v>6.7607289829512054E-3</v>
      </c>
      <c r="P539" s="244">
        <v>1333.3</v>
      </c>
      <c r="Q539" s="99">
        <v>2987</v>
      </c>
      <c r="R539" s="100">
        <v>2906</v>
      </c>
      <c r="S539" s="97">
        <f>Q539-R539</f>
        <v>81</v>
      </c>
      <c r="T539" s="257">
        <f>S539/R539</f>
        <v>2.7873365450791467E-2</v>
      </c>
      <c r="U539" s="95">
        <v>2735</v>
      </c>
      <c r="V539" s="96">
        <v>2821</v>
      </c>
      <c r="W539" s="97">
        <f>U539-V539</f>
        <v>-86</v>
      </c>
      <c r="X539" s="256">
        <f>(U539-V539)/V539</f>
        <v>-3.0485643388869197E-2</v>
      </c>
      <c r="Y539" s="101">
        <f>U539/J539</f>
        <v>5.3210116731517507</v>
      </c>
      <c r="Z539" s="102">
        <v>2610</v>
      </c>
      <c r="AA539" s="95">
        <v>1925</v>
      </c>
      <c r="AB539" s="95">
        <v>80</v>
      </c>
      <c r="AC539" s="97">
        <f>AA539+AB539</f>
        <v>2005</v>
      </c>
      <c r="AD539" s="98">
        <f>AC539/Z539</f>
        <v>0.76819923371647514</v>
      </c>
      <c r="AE539" s="103">
        <f>AD539/0.696754</f>
        <v>1.102540112746357</v>
      </c>
      <c r="AF539" s="95">
        <v>475</v>
      </c>
      <c r="AG539" s="98">
        <f>AF539/Z539</f>
        <v>0.18199233716475097</v>
      </c>
      <c r="AH539" s="104">
        <f>AG539/0.22283</f>
        <v>0.81673175588902291</v>
      </c>
      <c r="AI539" s="95">
        <v>85</v>
      </c>
      <c r="AJ539" s="95">
        <v>30</v>
      </c>
      <c r="AK539" s="97">
        <f>AI539+AJ539</f>
        <v>115</v>
      </c>
      <c r="AL539" s="98">
        <f>AK539/Z539</f>
        <v>4.4061302681992334E-2</v>
      </c>
      <c r="AM539" s="104">
        <f>AL539/0.072266</f>
        <v>0.60970999753677158</v>
      </c>
      <c r="AN539" s="95">
        <v>20</v>
      </c>
      <c r="AO539" s="87" t="s">
        <v>7</v>
      </c>
      <c r="AP539" s="133" t="s">
        <v>7</v>
      </c>
      <c r="AR539" s="11" t="s">
        <v>213</v>
      </c>
    </row>
    <row r="540" spans="1:44" x14ac:dyDescent="0.2">
      <c r="A540" s="172"/>
      <c r="B540" s="179">
        <v>4620628.01</v>
      </c>
      <c r="C540" s="88"/>
      <c r="D540" s="89"/>
      <c r="E540" s="90"/>
      <c r="F540" s="90"/>
      <c r="G540" s="91"/>
      <c r="H540" s="92">
        <v>244620628.00999999</v>
      </c>
      <c r="I540" s="93">
        <v>1.75</v>
      </c>
      <c r="J540" s="94">
        <f>I540*100</f>
        <v>175</v>
      </c>
      <c r="K540" s="95">
        <v>4724</v>
      </c>
      <c r="L540" s="95">
        <v>4672</v>
      </c>
      <c r="M540" s="96">
        <v>4428</v>
      </c>
      <c r="N540" s="97">
        <f>K540-M540</f>
        <v>296</v>
      </c>
      <c r="O540" s="256">
        <f>(K540-M540)/M540</f>
        <v>6.684733514001806E-2</v>
      </c>
      <c r="P540" s="244">
        <v>2701.7</v>
      </c>
      <c r="Q540" s="99">
        <v>2022</v>
      </c>
      <c r="R540" s="100">
        <v>1955</v>
      </c>
      <c r="S540" s="97">
        <f>Q540-R540</f>
        <v>67</v>
      </c>
      <c r="T540" s="257">
        <f>S540/R540</f>
        <v>3.4271099744245526E-2</v>
      </c>
      <c r="U540" s="95">
        <v>1944</v>
      </c>
      <c r="V540" s="96">
        <v>1903</v>
      </c>
      <c r="W540" s="97">
        <f>U540-V540</f>
        <v>41</v>
      </c>
      <c r="X540" s="256">
        <f>(U540-V540)/V540</f>
        <v>2.1544929059379925E-2</v>
      </c>
      <c r="Y540" s="101">
        <f>U540/J540</f>
        <v>11.108571428571429</v>
      </c>
      <c r="Z540" s="102">
        <v>2075</v>
      </c>
      <c r="AA540" s="95">
        <v>1540</v>
      </c>
      <c r="AB540" s="95">
        <v>55</v>
      </c>
      <c r="AC540" s="97">
        <f>AA540+AB540</f>
        <v>1595</v>
      </c>
      <c r="AD540" s="98">
        <f>AC540/Z540</f>
        <v>0.76867469879518069</v>
      </c>
      <c r="AE540" s="103">
        <f>AD540/0.696754</f>
        <v>1.1032225129603572</v>
      </c>
      <c r="AF540" s="95">
        <v>345</v>
      </c>
      <c r="AG540" s="98">
        <f>AF540/Z540</f>
        <v>0.16626506024096385</v>
      </c>
      <c r="AH540" s="104">
        <f>AG540/0.22283</f>
        <v>0.7461520452406043</v>
      </c>
      <c r="AI540" s="95">
        <v>90</v>
      </c>
      <c r="AJ540" s="95">
        <v>20</v>
      </c>
      <c r="AK540" s="97">
        <f>AI540+AJ540</f>
        <v>110</v>
      </c>
      <c r="AL540" s="98">
        <f>AK540/Z540</f>
        <v>5.3012048192771083E-2</v>
      </c>
      <c r="AM540" s="104">
        <f>AL540/0.072266</f>
        <v>0.73356831971841652</v>
      </c>
      <c r="AN540" s="95">
        <v>20</v>
      </c>
      <c r="AO540" s="87" t="s">
        <v>7</v>
      </c>
      <c r="AP540" s="133" t="s">
        <v>7</v>
      </c>
      <c r="AR540" s="11" t="s">
        <v>213</v>
      </c>
    </row>
    <row r="541" spans="1:44" x14ac:dyDescent="0.2">
      <c r="A541" s="172"/>
      <c r="B541" s="179">
        <v>4620628.0199999996</v>
      </c>
      <c r="C541" s="88"/>
      <c r="D541" s="89"/>
      <c r="E541" s="90"/>
      <c r="F541" s="90"/>
      <c r="G541" s="91"/>
      <c r="H541" s="92">
        <v>244620628.02000001</v>
      </c>
      <c r="I541" s="93">
        <v>0.82</v>
      </c>
      <c r="J541" s="94">
        <f>I541*100</f>
        <v>82</v>
      </c>
      <c r="K541" s="95">
        <v>3753</v>
      </c>
      <c r="L541" s="95">
        <v>3709</v>
      </c>
      <c r="M541" s="96">
        <v>3785</v>
      </c>
      <c r="N541" s="97">
        <f>K541-M541</f>
        <v>-32</v>
      </c>
      <c r="O541" s="256">
        <f>(K541-M541)/M541</f>
        <v>-8.4544253632760896E-3</v>
      </c>
      <c r="P541" s="244">
        <v>4594.8</v>
      </c>
      <c r="Q541" s="99">
        <v>1614</v>
      </c>
      <c r="R541" s="100">
        <v>1652</v>
      </c>
      <c r="S541" s="97">
        <f>Q541-R541</f>
        <v>-38</v>
      </c>
      <c r="T541" s="257">
        <f>S541/R541</f>
        <v>-2.3002421307506054E-2</v>
      </c>
      <c r="U541" s="95">
        <v>1580</v>
      </c>
      <c r="V541" s="96">
        <v>1582</v>
      </c>
      <c r="W541" s="97">
        <f>U541-V541</f>
        <v>-2</v>
      </c>
      <c r="X541" s="256">
        <f>(U541-V541)/V541</f>
        <v>-1.2642225031605564E-3</v>
      </c>
      <c r="Y541" s="101">
        <f>U541/J541</f>
        <v>19.26829268292683</v>
      </c>
      <c r="Z541" s="102">
        <v>1850</v>
      </c>
      <c r="AA541" s="95">
        <v>1435</v>
      </c>
      <c r="AB541" s="95">
        <v>50</v>
      </c>
      <c r="AC541" s="97">
        <f>AA541+AB541</f>
        <v>1485</v>
      </c>
      <c r="AD541" s="98">
        <f>AC541/Z541</f>
        <v>0.80270270270270272</v>
      </c>
      <c r="AE541" s="103">
        <f>AD541/0.696754</f>
        <v>1.1520604154446228</v>
      </c>
      <c r="AF541" s="95">
        <v>300</v>
      </c>
      <c r="AG541" s="98">
        <f>AF541/Z541</f>
        <v>0.16216216216216217</v>
      </c>
      <c r="AH541" s="104">
        <f>AG541/0.22283</f>
        <v>0.72773936257309235</v>
      </c>
      <c r="AI541" s="95">
        <v>40</v>
      </c>
      <c r="AJ541" s="95">
        <v>20</v>
      </c>
      <c r="AK541" s="97">
        <f>AI541+AJ541</f>
        <v>60</v>
      </c>
      <c r="AL541" s="98">
        <f>AK541/Z541</f>
        <v>3.2432432432432434E-2</v>
      </c>
      <c r="AM541" s="104">
        <f>AL541/0.072266</f>
        <v>0.44879241181790103</v>
      </c>
      <c r="AN541" s="95">
        <v>0</v>
      </c>
      <c r="AO541" s="87" t="s">
        <v>7</v>
      </c>
      <c r="AP541" s="133" t="s">
        <v>7</v>
      </c>
      <c r="AR541" s="11" t="s">
        <v>213</v>
      </c>
    </row>
    <row r="542" spans="1:44" x14ac:dyDescent="0.2">
      <c r="A542" s="172"/>
      <c r="B542" s="179">
        <v>4620629</v>
      </c>
      <c r="C542" s="88"/>
      <c r="D542" s="89"/>
      <c r="E542" s="90"/>
      <c r="F542" s="90"/>
      <c r="G542" s="91"/>
      <c r="H542" s="92">
        <v>244620629</v>
      </c>
      <c r="I542" s="93">
        <v>1.19</v>
      </c>
      <c r="J542" s="94">
        <f>I542*100</f>
        <v>119</v>
      </c>
      <c r="K542" s="95">
        <v>3432</v>
      </c>
      <c r="L542" s="95">
        <v>3414</v>
      </c>
      <c r="M542" s="96">
        <v>3332</v>
      </c>
      <c r="N542" s="97">
        <f>K542-M542</f>
        <v>100</v>
      </c>
      <c r="O542" s="256">
        <f>(K542-M542)/M542</f>
        <v>3.0012004801920768E-2</v>
      </c>
      <c r="P542" s="244">
        <v>2892.1</v>
      </c>
      <c r="Q542" s="99">
        <v>1369</v>
      </c>
      <c r="R542" s="100">
        <v>1312</v>
      </c>
      <c r="S542" s="97">
        <f>Q542-R542</f>
        <v>57</v>
      </c>
      <c r="T542" s="257">
        <f>S542/R542</f>
        <v>4.3445121951219509E-2</v>
      </c>
      <c r="U542" s="95">
        <v>1333</v>
      </c>
      <c r="V542" s="96">
        <v>1288</v>
      </c>
      <c r="W542" s="97">
        <f>U542-V542</f>
        <v>45</v>
      </c>
      <c r="X542" s="256">
        <f>(U542-V542)/V542</f>
        <v>3.4937888198757761E-2</v>
      </c>
      <c r="Y542" s="101">
        <f>U542/J542</f>
        <v>11.201680672268907</v>
      </c>
      <c r="Z542" s="102">
        <v>1515</v>
      </c>
      <c r="AA542" s="95">
        <v>1115</v>
      </c>
      <c r="AB542" s="95">
        <v>35</v>
      </c>
      <c r="AC542" s="97">
        <f>AA542+AB542</f>
        <v>1150</v>
      </c>
      <c r="AD542" s="98">
        <f>AC542/Z542</f>
        <v>0.75907590759075905</v>
      </c>
      <c r="AE542" s="103">
        <f>AD542/0.696754</f>
        <v>1.0894460707663811</v>
      </c>
      <c r="AF542" s="95">
        <v>300</v>
      </c>
      <c r="AG542" s="98">
        <f>AF542/Z542</f>
        <v>0.19801980198019803</v>
      </c>
      <c r="AH542" s="104">
        <f>AG542/0.22283</f>
        <v>0.8886586275645022</v>
      </c>
      <c r="AI542" s="95">
        <v>35</v>
      </c>
      <c r="AJ542" s="95">
        <v>0</v>
      </c>
      <c r="AK542" s="97">
        <f>AI542+AJ542</f>
        <v>35</v>
      </c>
      <c r="AL542" s="98">
        <f>AK542/Z542</f>
        <v>2.3102310231023101E-2</v>
      </c>
      <c r="AM542" s="104">
        <f>AL542/0.072266</f>
        <v>0.31968436375367532</v>
      </c>
      <c r="AN542" s="95">
        <v>15</v>
      </c>
      <c r="AO542" s="87" t="s">
        <v>7</v>
      </c>
      <c r="AP542" s="133" t="s">
        <v>7</v>
      </c>
      <c r="AR542" s="11" t="s">
        <v>213</v>
      </c>
    </row>
    <row r="543" spans="1:44" x14ac:dyDescent="0.2">
      <c r="A543" s="172"/>
      <c r="B543" s="179">
        <v>4620630.01</v>
      </c>
      <c r="C543" s="88"/>
      <c r="D543" s="89"/>
      <c r="E543" s="90"/>
      <c r="F543" s="90"/>
      <c r="G543" s="91"/>
      <c r="H543" s="92">
        <v>244620630.00999999</v>
      </c>
      <c r="I543" s="93">
        <v>1.21</v>
      </c>
      <c r="J543" s="94">
        <f>I543*100</f>
        <v>121</v>
      </c>
      <c r="K543" s="95">
        <v>3697</v>
      </c>
      <c r="L543" s="95">
        <v>3696</v>
      </c>
      <c r="M543" s="96">
        <v>3641</v>
      </c>
      <c r="N543" s="97">
        <f>K543-M543</f>
        <v>56</v>
      </c>
      <c r="O543" s="256">
        <f>(K543-M543)/M543</f>
        <v>1.5380390002746498E-2</v>
      </c>
      <c r="P543" s="244">
        <v>3065.3</v>
      </c>
      <c r="Q543" s="99">
        <v>1324</v>
      </c>
      <c r="R543" s="100">
        <v>1314</v>
      </c>
      <c r="S543" s="97">
        <f>Q543-R543</f>
        <v>10</v>
      </c>
      <c r="T543" s="257">
        <f>S543/R543</f>
        <v>7.6103500761035003E-3</v>
      </c>
      <c r="U543" s="95">
        <v>1305</v>
      </c>
      <c r="V543" s="96">
        <v>1301</v>
      </c>
      <c r="W543" s="97">
        <f>U543-V543</f>
        <v>4</v>
      </c>
      <c r="X543" s="256">
        <f>(U543-V543)/V543</f>
        <v>3.0745580322828594E-3</v>
      </c>
      <c r="Y543" s="101">
        <f>U543/J543</f>
        <v>10.785123966942148</v>
      </c>
      <c r="Z543" s="102">
        <v>1700</v>
      </c>
      <c r="AA543" s="95">
        <v>1275</v>
      </c>
      <c r="AB543" s="95">
        <v>50</v>
      </c>
      <c r="AC543" s="97">
        <f>AA543+AB543</f>
        <v>1325</v>
      </c>
      <c r="AD543" s="98">
        <f>AC543/Z543</f>
        <v>0.77941176470588236</v>
      </c>
      <c r="AE543" s="103">
        <f>AD543/0.696754</f>
        <v>1.1186326374959918</v>
      </c>
      <c r="AF543" s="95">
        <v>325</v>
      </c>
      <c r="AG543" s="98">
        <f>AF543/Z543</f>
        <v>0.19117647058823528</v>
      </c>
      <c r="AH543" s="104">
        <f>AG543/0.22283</f>
        <v>0.85794763087661119</v>
      </c>
      <c r="AI543" s="95">
        <v>25</v>
      </c>
      <c r="AJ543" s="95">
        <v>10</v>
      </c>
      <c r="AK543" s="97">
        <f>AI543+AJ543</f>
        <v>35</v>
      </c>
      <c r="AL543" s="98">
        <f>AK543/Z543</f>
        <v>2.0588235294117647E-2</v>
      </c>
      <c r="AM543" s="104">
        <f>AL543/0.072266</f>
        <v>0.28489518299224598</v>
      </c>
      <c r="AN543" s="95">
        <v>20</v>
      </c>
      <c r="AO543" s="87" t="s">
        <v>7</v>
      </c>
      <c r="AP543" s="133" t="s">
        <v>7</v>
      </c>
      <c r="AR543" s="11" t="s">
        <v>213</v>
      </c>
    </row>
    <row r="544" spans="1:44" x14ac:dyDescent="0.2">
      <c r="A544" s="172"/>
      <c r="B544" s="179">
        <v>4620630.0199999996</v>
      </c>
      <c r="C544" s="88"/>
      <c r="D544" s="89"/>
      <c r="E544" s="90"/>
      <c r="F544" s="90"/>
      <c r="G544" s="91"/>
      <c r="H544" s="92">
        <v>244620630.02000001</v>
      </c>
      <c r="I544" s="93">
        <v>2.21</v>
      </c>
      <c r="J544" s="94">
        <f>I544*100</f>
        <v>221</v>
      </c>
      <c r="K544" s="95">
        <v>5186</v>
      </c>
      <c r="L544" s="95">
        <v>5194</v>
      </c>
      <c r="M544" s="96">
        <v>5027</v>
      </c>
      <c r="N544" s="97">
        <f>K544-M544</f>
        <v>159</v>
      </c>
      <c r="O544" s="256">
        <f>(K544-M544)/M544</f>
        <v>3.1629202307539288E-2</v>
      </c>
      <c r="P544" s="244">
        <v>2346.1999999999998</v>
      </c>
      <c r="Q544" s="99">
        <v>1931</v>
      </c>
      <c r="R544" s="100">
        <v>1924</v>
      </c>
      <c r="S544" s="97">
        <f>Q544-R544</f>
        <v>7</v>
      </c>
      <c r="T544" s="257">
        <f>S544/R544</f>
        <v>3.6382536382536385E-3</v>
      </c>
      <c r="U544" s="95">
        <v>1918</v>
      </c>
      <c r="V544" s="96">
        <v>1894</v>
      </c>
      <c r="W544" s="97">
        <f>U544-V544</f>
        <v>24</v>
      </c>
      <c r="X544" s="256">
        <f>(U544-V544)/V544</f>
        <v>1.2671594508975714E-2</v>
      </c>
      <c r="Y544" s="101">
        <f>U544/J544</f>
        <v>8.6787330316742075</v>
      </c>
      <c r="Z544" s="102">
        <v>2265</v>
      </c>
      <c r="AA544" s="95">
        <v>1800</v>
      </c>
      <c r="AB544" s="95">
        <v>55</v>
      </c>
      <c r="AC544" s="97">
        <f>AA544+AB544</f>
        <v>1855</v>
      </c>
      <c r="AD544" s="98">
        <f>AC544/Z544</f>
        <v>0.81898454746136862</v>
      </c>
      <c r="AE544" s="103">
        <f>AD544/0.696754</f>
        <v>1.175428555073051</v>
      </c>
      <c r="AF544" s="95">
        <v>360</v>
      </c>
      <c r="AG544" s="98">
        <f>AF544/Z544</f>
        <v>0.15894039735099338</v>
      </c>
      <c r="AH544" s="104">
        <f>AG544/0.22283</f>
        <v>0.71328096464117663</v>
      </c>
      <c r="AI544" s="95">
        <v>20</v>
      </c>
      <c r="AJ544" s="95">
        <v>10</v>
      </c>
      <c r="AK544" s="97">
        <f>AI544+AJ544</f>
        <v>30</v>
      </c>
      <c r="AL544" s="98">
        <f>AK544/Z544</f>
        <v>1.3245033112582781E-2</v>
      </c>
      <c r="AM544" s="104">
        <f>AL544/0.072266</f>
        <v>0.18328166928545625</v>
      </c>
      <c r="AN544" s="95">
        <v>15</v>
      </c>
      <c r="AO544" s="87" t="s">
        <v>7</v>
      </c>
      <c r="AP544" s="133" t="s">
        <v>7</v>
      </c>
      <c r="AR544" s="11" t="s">
        <v>213</v>
      </c>
    </row>
    <row r="545" spans="1:45" x14ac:dyDescent="0.2">
      <c r="A545" s="172"/>
      <c r="B545" s="179">
        <v>4620631</v>
      </c>
      <c r="C545" s="88"/>
      <c r="D545" s="89"/>
      <c r="E545" s="90"/>
      <c r="F545" s="90"/>
      <c r="G545" s="91"/>
      <c r="H545" s="92">
        <v>244620631</v>
      </c>
      <c r="I545" s="93">
        <v>25.02</v>
      </c>
      <c r="J545" s="94">
        <f>I545*100</f>
        <v>2502</v>
      </c>
      <c r="K545" s="95">
        <v>7772</v>
      </c>
      <c r="L545" s="95">
        <v>6825</v>
      </c>
      <c r="M545" s="96">
        <v>4441</v>
      </c>
      <c r="N545" s="97">
        <f>K545-M545</f>
        <v>3331</v>
      </c>
      <c r="O545" s="256">
        <f>(K545-M545)/M545</f>
        <v>0.75005629362756132</v>
      </c>
      <c r="P545" s="244">
        <v>310.7</v>
      </c>
      <c r="Q545" s="99">
        <v>2600</v>
      </c>
      <c r="R545" s="100">
        <v>1365</v>
      </c>
      <c r="S545" s="97">
        <f>Q545-R545</f>
        <v>1235</v>
      </c>
      <c r="T545" s="257">
        <f>S545/R545</f>
        <v>0.90476190476190477</v>
      </c>
      <c r="U545" s="95">
        <v>2535</v>
      </c>
      <c r="V545" s="96">
        <v>1336</v>
      </c>
      <c r="W545" s="97">
        <f>U545-V545</f>
        <v>1199</v>
      </c>
      <c r="X545" s="256">
        <f>(U545-V545)/V545</f>
        <v>0.89745508982035926</v>
      </c>
      <c r="Y545" s="101">
        <f>U545/J545</f>
        <v>1.0131894484412469</v>
      </c>
      <c r="Z545" s="102">
        <v>4060</v>
      </c>
      <c r="AA545" s="95">
        <v>3310</v>
      </c>
      <c r="AB545" s="95">
        <v>175</v>
      </c>
      <c r="AC545" s="97">
        <f>AA545+AB545</f>
        <v>3485</v>
      </c>
      <c r="AD545" s="98">
        <f>AC545/Z545</f>
        <v>0.85837438423645318</v>
      </c>
      <c r="AE545" s="103">
        <f>AD545/0.696754</f>
        <v>1.2319619036797107</v>
      </c>
      <c r="AF545" s="95">
        <v>495</v>
      </c>
      <c r="AG545" s="98">
        <f>AF545/Z545</f>
        <v>0.12192118226600986</v>
      </c>
      <c r="AH545" s="104">
        <f>AG545/0.22283</f>
        <v>0.54714886804294693</v>
      </c>
      <c r="AI545" s="95">
        <v>40</v>
      </c>
      <c r="AJ545" s="95">
        <v>0</v>
      </c>
      <c r="AK545" s="97">
        <f>AI545+AJ545</f>
        <v>40</v>
      </c>
      <c r="AL545" s="98">
        <f>AK545/Z545</f>
        <v>9.852216748768473E-3</v>
      </c>
      <c r="AM545" s="104">
        <f>AL545/0.072266</f>
        <v>0.13633267025666942</v>
      </c>
      <c r="AN545" s="95">
        <v>40</v>
      </c>
      <c r="AO545" s="87" t="s">
        <v>7</v>
      </c>
      <c r="AP545" s="133" t="s">
        <v>7</v>
      </c>
      <c r="AR545" s="11" t="s">
        <v>213</v>
      </c>
    </row>
    <row r="546" spans="1:45" x14ac:dyDescent="0.2">
      <c r="A546" s="172"/>
      <c r="B546" s="179">
        <v>4620632.01</v>
      </c>
      <c r="C546" s="88"/>
      <c r="D546" s="89"/>
      <c r="E546" s="90"/>
      <c r="F546" s="90"/>
      <c r="G546" s="91"/>
      <c r="H546" s="92">
        <v>244620632.00999999</v>
      </c>
      <c r="I546" s="93">
        <v>1.52</v>
      </c>
      <c r="J546" s="94">
        <f>I546*100</f>
        <v>152</v>
      </c>
      <c r="K546" s="95">
        <v>4964</v>
      </c>
      <c r="L546" s="95">
        <v>5027</v>
      </c>
      <c r="M546" s="96">
        <v>4970</v>
      </c>
      <c r="N546" s="97">
        <f>K546-M546</f>
        <v>-6</v>
      </c>
      <c r="O546" s="256">
        <f>(K546-M546)/M546</f>
        <v>-1.2072434607645875E-3</v>
      </c>
      <c r="P546" s="244">
        <v>3268.4</v>
      </c>
      <c r="Q546" s="99">
        <v>2032</v>
      </c>
      <c r="R546" s="100">
        <v>2019</v>
      </c>
      <c r="S546" s="97">
        <f>Q546-R546</f>
        <v>13</v>
      </c>
      <c r="T546" s="257">
        <f>S546/R546</f>
        <v>6.4388311045071814E-3</v>
      </c>
      <c r="U546" s="95">
        <v>1992</v>
      </c>
      <c r="V546" s="96">
        <v>1991</v>
      </c>
      <c r="W546" s="97">
        <f>U546-V546</f>
        <v>1</v>
      </c>
      <c r="X546" s="256">
        <f>(U546-V546)/V546</f>
        <v>5.0226017076845811E-4</v>
      </c>
      <c r="Y546" s="101">
        <f>U546/J546</f>
        <v>13.105263157894736</v>
      </c>
      <c r="Z546" s="102">
        <v>2150</v>
      </c>
      <c r="AA546" s="95">
        <v>1505</v>
      </c>
      <c r="AB546" s="95">
        <v>75</v>
      </c>
      <c r="AC546" s="97">
        <f>AA546+AB546</f>
        <v>1580</v>
      </c>
      <c r="AD546" s="98">
        <f>AC546/Z546</f>
        <v>0.73488372093023258</v>
      </c>
      <c r="AE546" s="103">
        <f>AD546/0.696754</f>
        <v>1.0547247965999946</v>
      </c>
      <c r="AF546" s="95">
        <v>415</v>
      </c>
      <c r="AG546" s="98">
        <f>AF546/Z546</f>
        <v>0.19302325581395349</v>
      </c>
      <c r="AH546" s="104">
        <f>AG546/0.22283</f>
        <v>0.86623549707828162</v>
      </c>
      <c r="AI546" s="95">
        <v>125</v>
      </c>
      <c r="AJ546" s="95">
        <v>20</v>
      </c>
      <c r="AK546" s="97">
        <f>AI546+AJ546</f>
        <v>145</v>
      </c>
      <c r="AL546" s="98">
        <f>AK546/Z546</f>
        <v>6.7441860465116285E-2</v>
      </c>
      <c r="AM546" s="104">
        <f>AL546/0.072266</f>
        <v>0.93324468581513143</v>
      </c>
      <c r="AN546" s="95">
        <v>10</v>
      </c>
      <c r="AO546" s="87" t="s">
        <v>7</v>
      </c>
      <c r="AP546" s="133" t="s">
        <v>7</v>
      </c>
      <c r="AR546" s="11" t="s">
        <v>213</v>
      </c>
    </row>
    <row r="547" spans="1:45" x14ac:dyDescent="0.2">
      <c r="A547" s="172"/>
      <c r="B547" s="179">
        <v>4620632.0199999996</v>
      </c>
      <c r="C547" s="88"/>
      <c r="D547" s="89"/>
      <c r="E547" s="90"/>
      <c r="F547" s="90"/>
      <c r="G547" s="91"/>
      <c r="H547" s="92">
        <v>244620632.02000001</v>
      </c>
      <c r="I547" s="93">
        <v>1.99</v>
      </c>
      <c r="J547" s="94">
        <f>I547*100</f>
        <v>199</v>
      </c>
      <c r="K547" s="95">
        <v>4807</v>
      </c>
      <c r="L547" s="95">
        <v>4831</v>
      </c>
      <c r="M547" s="96">
        <v>4655</v>
      </c>
      <c r="N547" s="97">
        <f>K547-M547</f>
        <v>152</v>
      </c>
      <c r="O547" s="256">
        <f>(K547-M547)/M547</f>
        <v>3.2653061224489799E-2</v>
      </c>
      <c r="P547" s="244">
        <v>2410.4</v>
      </c>
      <c r="Q547" s="99">
        <v>1939</v>
      </c>
      <c r="R547" s="100">
        <v>1852</v>
      </c>
      <c r="S547" s="97">
        <f>Q547-R547</f>
        <v>87</v>
      </c>
      <c r="T547" s="257">
        <f>S547/R547</f>
        <v>4.6976241900647947E-2</v>
      </c>
      <c r="U547" s="95">
        <v>1890</v>
      </c>
      <c r="V547" s="96">
        <v>1814</v>
      </c>
      <c r="W547" s="97">
        <f>U547-V547</f>
        <v>76</v>
      </c>
      <c r="X547" s="256">
        <f>(U547-V547)/V547</f>
        <v>4.1896361631753032E-2</v>
      </c>
      <c r="Y547" s="101">
        <f>U547/J547</f>
        <v>9.4974874371859297</v>
      </c>
      <c r="Z547" s="102">
        <v>2360</v>
      </c>
      <c r="AA547" s="95">
        <v>1735</v>
      </c>
      <c r="AB547" s="95">
        <v>60</v>
      </c>
      <c r="AC547" s="97">
        <f>AA547+AB547</f>
        <v>1795</v>
      </c>
      <c r="AD547" s="98">
        <f>AC547/Z547</f>
        <v>0.76059322033898302</v>
      </c>
      <c r="AE547" s="103">
        <f>AD547/0.696754</f>
        <v>1.091623758656546</v>
      </c>
      <c r="AF547" s="95">
        <v>470</v>
      </c>
      <c r="AG547" s="98">
        <f>AF547/Z547</f>
        <v>0.19915254237288135</v>
      </c>
      <c r="AH547" s="104">
        <f>AG547/0.22283</f>
        <v>0.89374205615438385</v>
      </c>
      <c r="AI547" s="95">
        <v>65</v>
      </c>
      <c r="AJ547" s="95">
        <v>20</v>
      </c>
      <c r="AK547" s="97">
        <f>AI547+AJ547</f>
        <v>85</v>
      </c>
      <c r="AL547" s="98">
        <f>AK547/Z547</f>
        <v>3.6016949152542374E-2</v>
      </c>
      <c r="AM547" s="104">
        <f>AL547/0.072266</f>
        <v>0.4983941155251761</v>
      </c>
      <c r="AN547" s="95">
        <v>20</v>
      </c>
      <c r="AO547" s="87" t="s">
        <v>7</v>
      </c>
      <c r="AP547" s="133" t="s">
        <v>7</v>
      </c>
      <c r="AR547" s="11" t="s">
        <v>213</v>
      </c>
    </row>
    <row r="548" spans="1:45" x14ac:dyDescent="0.2">
      <c r="A548" s="172"/>
      <c r="B548" s="179">
        <v>4620632.03</v>
      </c>
      <c r="C548" s="88"/>
      <c r="D548" s="89"/>
      <c r="E548" s="90"/>
      <c r="F548" s="90"/>
      <c r="G548" s="91"/>
      <c r="H548" s="92">
        <v>244620632.03</v>
      </c>
      <c r="I548" s="93">
        <v>4.21</v>
      </c>
      <c r="J548" s="94">
        <f>I548*100</f>
        <v>421</v>
      </c>
      <c r="K548" s="95">
        <v>5970</v>
      </c>
      <c r="L548" s="95">
        <v>5606</v>
      </c>
      <c r="M548" s="96">
        <v>5171</v>
      </c>
      <c r="N548" s="97">
        <f>K548-M548</f>
        <v>799</v>
      </c>
      <c r="O548" s="256">
        <f>(K548-M548)/M548</f>
        <v>0.15451556758847418</v>
      </c>
      <c r="P548" s="244">
        <v>1419.4</v>
      </c>
      <c r="Q548" s="99">
        <v>1854</v>
      </c>
      <c r="R548" s="100">
        <v>2131</v>
      </c>
      <c r="S548" s="97">
        <f>Q548-R548</f>
        <v>-277</v>
      </c>
      <c r="T548" s="257">
        <f>S548/R548</f>
        <v>-0.12998592210229939</v>
      </c>
      <c r="U548" s="95">
        <v>1831</v>
      </c>
      <c r="V548" s="96">
        <v>2110</v>
      </c>
      <c r="W548" s="97">
        <f>U548-V548</f>
        <v>-279</v>
      </c>
      <c r="X548" s="256">
        <f>(U548-V548)/V548</f>
        <v>-0.13222748815165877</v>
      </c>
      <c r="Y548" s="101">
        <f>U548/J548</f>
        <v>4.3491686460807601</v>
      </c>
      <c r="Z548" s="102">
        <v>2295</v>
      </c>
      <c r="AA548" s="95">
        <v>1825</v>
      </c>
      <c r="AB548" s="95">
        <v>75</v>
      </c>
      <c r="AC548" s="97">
        <f>AA548+AB548</f>
        <v>1900</v>
      </c>
      <c r="AD548" s="98">
        <f>AC548/Z548</f>
        <v>0.82788671023965144</v>
      </c>
      <c r="AE548" s="103">
        <f>AD548/0.696754</f>
        <v>1.1882051774939957</v>
      </c>
      <c r="AF548" s="95">
        <v>300</v>
      </c>
      <c r="AG548" s="98">
        <f>AF548/Z548</f>
        <v>0.13071895424836602</v>
      </c>
      <c r="AH548" s="104">
        <f>AG548/0.22283</f>
        <v>0.58663085871905052</v>
      </c>
      <c r="AI548" s="95">
        <v>60</v>
      </c>
      <c r="AJ548" s="95">
        <v>10</v>
      </c>
      <c r="AK548" s="97">
        <f>AI548+AJ548</f>
        <v>70</v>
      </c>
      <c r="AL548" s="98">
        <f>AK548/Z548</f>
        <v>3.0501089324618737E-2</v>
      </c>
      <c r="AM548" s="104">
        <f>AL548/0.072266</f>
        <v>0.42206693776629034</v>
      </c>
      <c r="AN548" s="95">
        <v>25</v>
      </c>
      <c r="AO548" s="87" t="s">
        <v>7</v>
      </c>
      <c r="AP548" s="133" t="s">
        <v>7</v>
      </c>
      <c r="AR548" s="11" t="s">
        <v>213</v>
      </c>
    </row>
    <row r="549" spans="1:45" x14ac:dyDescent="0.2">
      <c r="A549" s="172"/>
      <c r="B549" s="179">
        <v>4620632.04</v>
      </c>
      <c r="C549" s="88"/>
      <c r="D549" s="89"/>
      <c r="E549" s="90"/>
      <c r="F549" s="90"/>
      <c r="G549" s="91"/>
      <c r="H549" s="92">
        <v>244620632.03999999</v>
      </c>
      <c r="I549" s="93">
        <v>1.9</v>
      </c>
      <c r="J549" s="94">
        <f>I549*100</f>
        <v>190</v>
      </c>
      <c r="K549" s="95">
        <v>7175</v>
      </c>
      <c r="L549" s="95">
        <v>7273</v>
      </c>
      <c r="M549" s="96">
        <v>7355</v>
      </c>
      <c r="N549" s="97">
        <f>K549-M549</f>
        <v>-180</v>
      </c>
      <c r="O549" s="256">
        <f>(K549-M549)/M549</f>
        <v>-2.4473147518694765E-2</v>
      </c>
      <c r="P549" s="244">
        <v>3780.1</v>
      </c>
      <c r="Q549" s="99">
        <v>3075</v>
      </c>
      <c r="R549" s="100">
        <v>3012</v>
      </c>
      <c r="S549" s="97">
        <f>Q549-R549</f>
        <v>63</v>
      </c>
      <c r="T549" s="257">
        <f>S549/R549</f>
        <v>2.091633466135458E-2</v>
      </c>
      <c r="U549" s="95">
        <v>3012</v>
      </c>
      <c r="V549" s="96">
        <v>2959</v>
      </c>
      <c r="W549" s="97">
        <f>U549-V549</f>
        <v>53</v>
      </c>
      <c r="X549" s="256">
        <f>(U549-V549)/V549</f>
        <v>1.7911456573166611E-2</v>
      </c>
      <c r="Y549" s="101">
        <f>U549/J549</f>
        <v>15.852631578947369</v>
      </c>
      <c r="Z549" s="102">
        <v>3665</v>
      </c>
      <c r="AA549" s="95">
        <v>2915</v>
      </c>
      <c r="AB549" s="95">
        <v>105</v>
      </c>
      <c r="AC549" s="97">
        <f>AA549+AB549</f>
        <v>3020</v>
      </c>
      <c r="AD549" s="98">
        <f>AC549/Z549</f>
        <v>0.82401091405184179</v>
      </c>
      <c r="AE549" s="103">
        <f>AD549/0.696754</f>
        <v>1.182642531010718</v>
      </c>
      <c r="AF549" s="95">
        <v>510</v>
      </c>
      <c r="AG549" s="98">
        <f>AF549/Z549</f>
        <v>0.13915416098226466</v>
      </c>
      <c r="AH549" s="104">
        <f>AG549/0.22283</f>
        <v>0.62448575587786503</v>
      </c>
      <c r="AI549" s="95">
        <v>75</v>
      </c>
      <c r="AJ549" s="95">
        <v>35</v>
      </c>
      <c r="AK549" s="97">
        <f>AI549+AJ549</f>
        <v>110</v>
      </c>
      <c r="AL549" s="98">
        <f>AK549/Z549</f>
        <v>3.0013642564802184E-2</v>
      </c>
      <c r="AM549" s="104">
        <f>AL549/0.072266</f>
        <v>0.41532176355135453</v>
      </c>
      <c r="AN549" s="95">
        <v>20</v>
      </c>
      <c r="AO549" s="87" t="s">
        <v>7</v>
      </c>
      <c r="AP549" s="133" t="s">
        <v>7</v>
      </c>
      <c r="AR549" s="11" t="s">
        <v>213</v>
      </c>
    </row>
    <row r="550" spans="1:45" x14ac:dyDescent="0.2">
      <c r="A550" s="172"/>
      <c r="B550" s="179">
        <v>4620633</v>
      </c>
      <c r="C550" s="88"/>
      <c r="D550" s="89"/>
      <c r="E550" s="90"/>
      <c r="F550" s="90"/>
      <c r="G550" s="91"/>
      <c r="H550" s="92">
        <v>244620633</v>
      </c>
      <c r="I550" s="93">
        <v>1.63</v>
      </c>
      <c r="J550" s="94">
        <f>I550*100</f>
        <v>163</v>
      </c>
      <c r="K550" s="95">
        <v>5236</v>
      </c>
      <c r="L550" s="95">
        <v>5143</v>
      </c>
      <c r="M550" s="96">
        <v>5169</v>
      </c>
      <c r="N550" s="97">
        <f>K550-M550</f>
        <v>67</v>
      </c>
      <c r="O550" s="256">
        <f>(K550-M550)/M550</f>
        <v>1.2961888179531825E-2</v>
      </c>
      <c r="P550" s="244">
        <v>3205</v>
      </c>
      <c r="Q550" s="99">
        <v>2070</v>
      </c>
      <c r="R550" s="100">
        <v>2422</v>
      </c>
      <c r="S550" s="97">
        <f>Q550-R550</f>
        <v>-352</v>
      </c>
      <c r="T550" s="257">
        <f>S550/R550</f>
        <v>-0.1453344343517754</v>
      </c>
      <c r="U550" s="95">
        <v>2043</v>
      </c>
      <c r="V550" s="96">
        <v>2353</v>
      </c>
      <c r="W550" s="97">
        <f>U550-V550</f>
        <v>-310</v>
      </c>
      <c r="X550" s="256">
        <f>(U550-V550)/V550</f>
        <v>-0.1317467063323417</v>
      </c>
      <c r="Y550" s="101">
        <f>U550/J550</f>
        <v>12.533742331288343</v>
      </c>
      <c r="Z550" s="102">
        <v>2045</v>
      </c>
      <c r="AA550" s="95">
        <v>1515</v>
      </c>
      <c r="AB550" s="95">
        <v>60</v>
      </c>
      <c r="AC550" s="97">
        <f>AA550+AB550</f>
        <v>1575</v>
      </c>
      <c r="AD550" s="98">
        <f>AC550/Z550</f>
        <v>0.77017114914425433</v>
      </c>
      <c r="AE550" s="103">
        <f>AD550/0.696754</f>
        <v>1.1053702585765626</v>
      </c>
      <c r="AF550" s="95">
        <v>400</v>
      </c>
      <c r="AG550" s="98">
        <f>AF550/Z550</f>
        <v>0.19559902200488999</v>
      </c>
      <c r="AH550" s="104">
        <f>AG550/0.22283</f>
        <v>0.87779483016151316</v>
      </c>
      <c r="AI550" s="95">
        <v>30</v>
      </c>
      <c r="AJ550" s="95">
        <v>25</v>
      </c>
      <c r="AK550" s="97">
        <f>AI550+AJ550</f>
        <v>55</v>
      </c>
      <c r="AL550" s="98">
        <f>AK550/Z550</f>
        <v>2.6894865525672371E-2</v>
      </c>
      <c r="AM550" s="104">
        <f>AL550/0.072266</f>
        <v>0.37216485658085924</v>
      </c>
      <c r="AN550" s="95">
        <v>0</v>
      </c>
      <c r="AO550" s="87" t="s">
        <v>7</v>
      </c>
      <c r="AP550" s="133" t="s">
        <v>7</v>
      </c>
      <c r="AR550" s="11" t="s">
        <v>213</v>
      </c>
    </row>
    <row r="551" spans="1:45" x14ac:dyDescent="0.2">
      <c r="A551" s="172"/>
      <c r="B551" s="179">
        <v>4620634</v>
      </c>
      <c r="C551" s="88"/>
      <c r="D551" s="89"/>
      <c r="E551" s="90"/>
      <c r="F551" s="90"/>
      <c r="G551" s="91"/>
      <c r="H551" s="92">
        <v>244620634</v>
      </c>
      <c r="I551" s="93">
        <v>0.82</v>
      </c>
      <c r="J551" s="94">
        <f>I551*100</f>
        <v>82</v>
      </c>
      <c r="K551" s="95">
        <v>2979</v>
      </c>
      <c r="L551" s="95">
        <v>2909</v>
      </c>
      <c r="M551" s="96">
        <v>2929</v>
      </c>
      <c r="N551" s="97">
        <f>K551-M551</f>
        <v>50</v>
      </c>
      <c r="O551" s="256">
        <f>(K551-M551)/M551</f>
        <v>1.7070672584499829E-2</v>
      </c>
      <c r="P551" s="244">
        <v>3642.3</v>
      </c>
      <c r="Q551" s="99">
        <v>1296</v>
      </c>
      <c r="R551" s="100">
        <v>1263</v>
      </c>
      <c r="S551" s="97">
        <f>Q551-R551</f>
        <v>33</v>
      </c>
      <c r="T551" s="257">
        <f>S551/R551</f>
        <v>2.6128266033254157E-2</v>
      </c>
      <c r="U551" s="95">
        <v>1256</v>
      </c>
      <c r="V551" s="96">
        <v>1235</v>
      </c>
      <c r="W551" s="97">
        <f>U551-V551</f>
        <v>21</v>
      </c>
      <c r="X551" s="256">
        <f>(U551-V551)/V551</f>
        <v>1.7004048582995951E-2</v>
      </c>
      <c r="Y551" s="101">
        <f>U551/J551</f>
        <v>15.317073170731707</v>
      </c>
      <c r="Z551" s="102">
        <v>1300</v>
      </c>
      <c r="AA551" s="95">
        <v>885</v>
      </c>
      <c r="AB551" s="95">
        <v>35</v>
      </c>
      <c r="AC551" s="97">
        <f>AA551+AB551</f>
        <v>920</v>
      </c>
      <c r="AD551" s="98">
        <f>AC551/Z551</f>
        <v>0.70769230769230773</v>
      </c>
      <c r="AE551" s="103">
        <f>AD551/0.696754</f>
        <v>1.0156989521298876</v>
      </c>
      <c r="AF551" s="95">
        <v>320</v>
      </c>
      <c r="AG551" s="98">
        <f>AF551/Z551</f>
        <v>0.24615384615384617</v>
      </c>
      <c r="AH551" s="104">
        <f>AG551/0.22283</f>
        <v>1.1046710324186428</v>
      </c>
      <c r="AI551" s="95">
        <v>25</v>
      </c>
      <c r="AJ551" s="95">
        <v>25</v>
      </c>
      <c r="AK551" s="97">
        <f>AI551+AJ551</f>
        <v>50</v>
      </c>
      <c r="AL551" s="98">
        <f>AK551/Z551</f>
        <v>3.8461538461538464E-2</v>
      </c>
      <c r="AM551" s="104">
        <f>AL551/0.072266</f>
        <v>0.5322217704250749</v>
      </c>
      <c r="AN551" s="95">
        <v>10</v>
      </c>
      <c r="AO551" s="87" t="s">
        <v>7</v>
      </c>
      <c r="AP551" s="133" t="s">
        <v>7</v>
      </c>
      <c r="AR551" s="11" t="s">
        <v>213</v>
      </c>
    </row>
    <row r="552" spans="1:45" x14ac:dyDescent="0.2">
      <c r="A552" s="172"/>
      <c r="B552" s="179">
        <v>4620635</v>
      </c>
      <c r="C552" s="88"/>
      <c r="D552" s="89"/>
      <c r="E552" s="90"/>
      <c r="F552" s="90"/>
      <c r="G552" s="91"/>
      <c r="H552" s="92">
        <v>244620635</v>
      </c>
      <c r="I552" s="93">
        <v>1.04</v>
      </c>
      <c r="J552" s="94">
        <f>I552*100</f>
        <v>104</v>
      </c>
      <c r="K552" s="95">
        <v>5517</v>
      </c>
      <c r="L552" s="95">
        <v>5210</v>
      </c>
      <c r="M552" s="96">
        <v>5433</v>
      </c>
      <c r="N552" s="97">
        <f>K552-M552</f>
        <v>84</v>
      </c>
      <c r="O552" s="256">
        <f>(K552-M552)/M552</f>
        <v>1.5461071231363888E-2</v>
      </c>
      <c r="P552" s="244">
        <v>5328.9</v>
      </c>
      <c r="Q552" s="99">
        <v>2279</v>
      </c>
      <c r="R552" s="100">
        <v>2713</v>
      </c>
      <c r="S552" s="97">
        <f>Q552-R552</f>
        <v>-434</v>
      </c>
      <c r="T552" s="257">
        <f>S552/R552</f>
        <v>-0.15997051234795429</v>
      </c>
      <c r="U552" s="95">
        <v>2130</v>
      </c>
      <c r="V552" s="96">
        <v>2619</v>
      </c>
      <c r="W552" s="97">
        <f>U552-V552</f>
        <v>-489</v>
      </c>
      <c r="X552" s="256">
        <f>(U552-V552)/V552</f>
        <v>-0.18671248568155785</v>
      </c>
      <c r="Y552" s="101">
        <f>U552/J552</f>
        <v>20.48076923076923</v>
      </c>
      <c r="Z552" s="102">
        <v>2140</v>
      </c>
      <c r="AA552" s="95">
        <v>1355</v>
      </c>
      <c r="AB552" s="95">
        <v>90</v>
      </c>
      <c r="AC552" s="97">
        <f>AA552+AB552</f>
        <v>1445</v>
      </c>
      <c r="AD552" s="98">
        <f>AC552/Z552</f>
        <v>0.67523364485981308</v>
      </c>
      <c r="AE552" s="103">
        <f>AD552/0.696754</f>
        <v>0.96911340998374329</v>
      </c>
      <c r="AF552" s="95">
        <v>570</v>
      </c>
      <c r="AG552" s="98">
        <f>AF552/Z552</f>
        <v>0.26635514018691586</v>
      </c>
      <c r="AH552" s="104">
        <f>AG552/0.22283</f>
        <v>1.1953289062824388</v>
      </c>
      <c r="AI552" s="95">
        <v>70</v>
      </c>
      <c r="AJ552" s="95">
        <v>50</v>
      </c>
      <c r="AK552" s="97">
        <f>AI552+AJ552</f>
        <v>120</v>
      </c>
      <c r="AL552" s="98">
        <f>AK552/Z552</f>
        <v>5.6074766355140186E-2</v>
      </c>
      <c r="AM552" s="104">
        <f>AL552/0.072266</f>
        <v>0.77594949706833349</v>
      </c>
      <c r="AN552" s="95">
        <v>0</v>
      </c>
      <c r="AO552" s="87" t="s">
        <v>7</v>
      </c>
      <c r="AP552" s="133" t="s">
        <v>7</v>
      </c>
      <c r="AR552" s="11" t="s">
        <v>213</v>
      </c>
    </row>
    <row r="553" spans="1:45" x14ac:dyDescent="0.2">
      <c r="A553" s="172"/>
      <c r="B553" s="179">
        <v>4620636</v>
      </c>
      <c r="C553" s="88"/>
      <c r="D553" s="89"/>
      <c r="E553" s="90"/>
      <c r="F553" s="90"/>
      <c r="G553" s="91"/>
      <c r="H553" s="92">
        <v>244620636</v>
      </c>
      <c r="I553" s="93">
        <v>2.23</v>
      </c>
      <c r="J553" s="94">
        <f>I553*100</f>
        <v>223</v>
      </c>
      <c r="K553" s="95">
        <v>7262</v>
      </c>
      <c r="L553" s="95">
        <v>6907</v>
      </c>
      <c r="M553" s="96">
        <v>6518</v>
      </c>
      <c r="N553" s="97">
        <f>K553-M553</f>
        <v>744</v>
      </c>
      <c r="O553" s="256">
        <f>(K553-M553)/M553</f>
        <v>0.11414544338754219</v>
      </c>
      <c r="P553" s="244">
        <v>3253.3</v>
      </c>
      <c r="Q553" s="99">
        <v>3191</v>
      </c>
      <c r="R553" s="100">
        <v>2894</v>
      </c>
      <c r="S553" s="97">
        <f>Q553-R553</f>
        <v>297</v>
      </c>
      <c r="T553" s="257">
        <f>S553/R553</f>
        <v>0.10262612301313062</v>
      </c>
      <c r="U553" s="95">
        <v>3045</v>
      </c>
      <c r="V553" s="96">
        <v>2782</v>
      </c>
      <c r="W553" s="97">
        <f>U553-V553</f>
        <v>263</v>
      </c>
      <c r="X553" s="256">
        <f>(U553-V553)/V553</f>
        <v>9.4536304816678643E-2</v>
      </c>
      <c r="Y553" s="101">
        <f>U553/J553</f>
        <v>13.654708520179373</v>
      </c>
      <c r="Z553" s="102">
        <v>3290</v>
      </c>
      <c r="AA553" s="95">
        <v>2240</v>
      </c>
      <c r="AB553" s="95">
        <v>105</v>
      </c>
      <c r="AC553" s="97">
        <f>AA553+AB553</f>
        <v>2345</v>
      </c>
      <c r="AD553" s="98">
        <f>AC553/Z553</f>
        <v>0.71276595744680848</v>
      </c>
      <c r="AE553" s="103">
        <f>AD553/0.696754</f>
        <v>1.0229807901308188</v>
      </c>
      <c r="AF553" s="95">
        <v>750</v>
      </c>
      <c r="AG553" s="98">
        <f>AF553/Z553</f>
        <v>0.22796352583586627</v>
      </c>
      <c r="AH553" s="104">
        <f>AG553/0.22283</f>
        <v>1.0230378577205326</v>
      </c>
      <c r="AI553" s="95">
        <v>165</v>
      </c>
      <c r="AJ553" s="95">
        <v>35</v>
      </c>
      <c r="AK553" s="97">
        <f>AI553+AJ553</f>
        <v>200</v>
      </c>
      <c r="AL553" s="98">
        <f>AK553/Z553</f>
        <v>6.0790273556231005E-2</v>
      </c>
      <c r="AM553" s="104">
        <f>AL553/0.072266</f>
        <v>0.84120158243476884</v>
      </c>
      <c r="AN553" s="95">
        <v>0</v>
      </c>
      <c r="AO553" s="87" t="s">
        <v>7</v>
      </c>
      <c r="AP553" s="133" t="s">
        <v>7</v>
      </c>
      <c r="AR553" s="11" t="s">
        <v>213</v>
      </c>
    </row>
    <row r="554" spans="1:45" x14ac:dyDescent="0.2">
      <c r="A554" s="172"/>
      <c r="B554" s="179">
        <v>4620637.01</v>
      </c>
      <c r="C554" s="88"/>
      <c r="D554" s="89"/>
      <c r="E554" s="90"/>
      <c r="F554" s="90"/>
      <c r="G554" s="91"/>
      <c r="H554" s="92">
        <v>244620637.00999999</v>
      </c>
      <c r="I554" s="93">
        <v>1.59</v>
      </c>
      <c r="J554" s="94">
        <f>I554*100</f>
        <v>159</v>
      </c>
      <c r="K554" s="95">
        <v>4988</v>
      </c>
      <c r="L554" s="95">
        <v>4963</v>
      </c>
      <c r="M554" s="96">
        <v>5056</v>
      </c>
      <c r="N554" s="97">
        <f>K554-M554</f>
        <v>-68</v>
      </c>
      <c r="O554" s="256">
        <f>(K554-M554)/M554</f>
        <v>-1.3449367088607595E-2</v>
      </c>
      <c r="P554" s="244">
        <v>3139.9</v>
      </c>
      <c r="Q554" s="99">
        <v>1921</v>
      </c>
      <c r="R554" s="100">
        <v>1905</v>
      </c>
      <c r="S554" s="97">
        <f>Q554-R554</f>
        <v>16</v>
      </c>
      <c r="T554" s="257">
        <f>S554/R554</f>
        <v>8.3989501312335957E-3</v>
      </c>
      <c r="U554" s="95">
        <v>1889</v>
      </c>
      <c r="V554" s="96">
        <v>1856</v>
      </c>
      <c r="W554" s="97">
        <f>U554-V554</f>
        <v>33</v>
      </c>
      <c r="X554" s="256">
        <f>(U554-V554)/V554</f>
        <v>1.7780172413793104E-2</v>
      </c>
      <c r="Y554" s="101">
        <f>U554/J554</f>
        <v>11.880503144654089</v>
      </c>
      <c r="Z554" s="102">
        <v>2205</v>
      </c>
      <c r="AA554" s="95">
        <v>1570</v>
      </c>
      <c r="AB554" s="95">
        <v>95</v>
      </c>
      <c r="AC554" s="97">
        <f>AA554+AB554</f>
        <v>1665</v>
      </c>
      <c r="AD554" s="98">
        <f>AC554/Z554</f>
        <v>0.75510204081632648</v>
      </c>
      <c r="AE554" s="103">
        <f>AD554/0.696754</f>
        <v>1.083742670750834</v>
      </c>
      <c r="AF554" s="95">
        <v>460</v>
      </c>
      <c r="AG554" s="98">
        <f>AF554/Z554</f>
        <v>0.20861678004535147</v>
      </c>
      <c r="AH554" s="104">
        <f>AG554/0.22283</f>
        <v>0.93621496228223966</v>
      </c>
      <c r="AI554" s="95">
        <v>55</v>
      </c>
      <c r="AJ554" s="95">
        <v>10</v>
      </c>
      <c r="AK554" s="97">
        <f>AI554+AJ554</f>
        <v>65</v>
      </c>
      <c r="AL554" s="98">
        <f>AK554/Z554</f>
        <v>2.9478458049886622E-2</v>
      </c>
      <c r="AM554" s="104">
        <f>AL554/0.072266</f>
        <v>0.40791600545051093</v>
      </c>
      <c r="AN554" s="95">
        <v>15</v>
      </c>
      <c r="AO554" s="87" t="s">
        <v>7</v>
      </c>
      <c r="AP554" s="133" t="s">
        <v>7</v>
      </c>
      <c r="AR554" s="11" t="s">
        <v>213</v>
      </c>
    </row>
    <row r="555" spans="1:45" x14ac:dyDescent="0.2">
      <c r="A555" s="172"/>
      <c r="B555" s="179">
        <v>4620637.0199999996</v>
      </c>
      <c r="C555" s="88"/>
      <c r="D555" s="89"/>
      <c r="E555" s="90"/>
      <c r="F555" s="90"/>
      <c r="G555" s="91"/>
      <c r="H555" s="92">
        <v>244620637.02000001</v>
      </c>
      <c r="I555" s="93">
        <v>1.42</v>
      </c>
      <c r="J555" s="94">
        <f>I555*100</f>
        <v>142</v>
      </c>
      <c r="K555" s="95">
        <v>4214</v>
      </c>
      <c r="L555" s="95">
        <v>4131</v>
      </c>
      <c r="M555" s="96">
        <v>3919</v>
      </c>
      <c r="N555" s="97">
        <f>K555-M555</f>
        <v>295</v>
      </c>
      <c r="O555" s="256">
        <f>(K555-M555)/M555</f>
        <v>7.5274304669558562E-2</v>
      </c>
      <c r="P555" s="244">
        <v>2976.6</v>
      </c>
      <c r="Q555" s="99">
        <v>2173</v>
      </c>
      <c r="R555" s="100">
        <v>2023</v>
      </c>
      <c r="S555" s="97">
        <f>Q555-R555</f>
        <v>150</v>
      </c>
      <c r="T555" s="257">
        <f>S555/R555</f>
        <v>7.4147305981216022E-2</v>
      </c>
      <c r="U555" s="95">
        <v>2120</v>
      </c>
      <c r="V555" s="96">
        <v>1975</v>
      </c>
      <c r="W555" s="97">
        <f>U555-V555</f>
        <v>145</v>
      </c>
      <c r="X555" s="256">
        <f>(U555-V555)/V555</f>
        <v>7.3417721518987344E-2</v>
      </c>
      <c r="Y555" s="101">
        <f>U555/J555</f>
        <v>14.929577464788732</v>
      </c>
      <c r="Z555" s="102">
        <v>2170</v>
      </c>
      <c r="AA555" s="95">
        <v>1565</v>
      </c>
      <c r="AB555" s="95">
        <v>55</v>
      </c>
      <c r="AC555" s="97">
        <f>AA555+AB555</f>
        <v>1620</v>
      </c>
      <c r="AD555" s="98">
        <f>AC555/Z555</f>
        <v>0.74654377880184331</v>
      </c>
      <c r="AE555" s="103">
        <f>AD555/0.696754</f>
        <v>1.0714596239158201</v>
      </c>
      <c r="AF555" s="95">
        <v>465</v>
      </c>
      <c r="AG555" s="98">
        <f>AF555/Z555</f>
        <v>0.21428571428571427</v>
      </c>
      <c r="AH555" s="104">
        <f>AG555/0.22283</f>
        <v>0.96165558625730052</v>
      </c>
      <c r="AI555" s="95">
        <v>50</v>
      </c>
      <c r="AJ555" s="95">
        <v>10</v>
      </c>
      <c r="AK555" s="97">
        <f>AI555+AJ555</f>
        <v>60</v>
      </c>
      <c r="AL555" s="98">
        <f>AK555/Z555</f>
        <v>2.7649769585253458E-2</v>
      </c>
      <c r="AM555" s="104">
        <f>AL555/0.072266</f>
        <v>0.38261104233323362</v>
      </c>
      <c r="AN555" s="95">
        <v>25</v>
      </c>
      <c r="AO555" s="87" t="s">
        <v>7</v>
      </c>
      <c r="AP555" s="133" t="s">
        <v>7</v>
      </c>
      <c r="AR555" s="11" t="s">
        <v>213</v>
      </c>
    </row>
    <row r="556" spans="1:45" x14ac:dyDescent="0.2">
      <c r="A556" s="172"/>
      <c r="B556" s="179">
        <v>4620638.01</v>
      </c>
      <c r="C556" s="88"/>
      <c r="D556" s="89"/>
      <c r="E556" s="90"/>
      <c r="F556" s="90"/>
      <c r="G556" s="91"/>
      <c r="H556" s="92">
        <v>244620638.00999999</v>
      </c>
      <c r="I556" s="93">
        <v>0.92</v>
      </c>
      <c r="J556" s="94">
        <f>I556*100</f>
        <v>92</v>
      </c>
      <c r="K556" s="95">
        <v>5511</v>
      </c>
      <c r="L556" s="95">
        <v>5379</v>
      </c>
      <c r="M556" s="96">
        <v>5299</v>
      </c>
      <c r="N556" s="97">
        <f>K556-M556</f>
        <v>212</v>
      </c>
      <c r="O556" s="256">
        <f>(K556-M556)/M556</f>
        <v>4.0007548594074356E-2</v>
      </c>
      <c r="P556" s="244">
        <v>6010.5</v>
      </c>
      <c r="Q556" s="99">
        <v>2592</v>
      </c>
      <c r="R556" s="100">
        <v>2576</v>
      </c>
      <c r="S556" s="97">
        <f>Q556-R556</f>
        <v>16</v>
      </c>
      <c r="T556" s="257">
        <f>S556/R556</f>
        <v>6.2111801242236021E-3</v>
      </c>
      <c r="U556" s="95">
        <v>2541</v>
      </c>
      <c r="V556" s="96">
        <v>2522</v>
      </c>
      <c r="W556" s="97">
        <f>U556-V556</f>
        <v>19</v>
      </c>
      <c r="X556" s="256">
        <f>(U556-V556)/V556</f>
        <v>7.5337034099920699E-3</v>
      </c>
      <c r="Y556" s="101">
        <f>U556/J556</f>
        <v>27.619565217391305</v>
      </c>
      <c r="Z556" s="102">
        <v>2635</v>
      </c>
      <c r="AA556" s="95">
        <v>1740</v>
      </c>
      <c r="AB556" s="95">
        <v>55</v>
      </c>
      <c r="AC556" s="97">
        <f>AA556+AB556</f>
        <v>1795</v>
      </c>
      <c r="AD556" s="98">
        <f>AC556/Z556</f>
        <v>0.68121442125237197</v>
      </c>
      <c r="AE556" s="103">
        <f>AD556/0.696754</f>
        <v>0.97769718042863329</v>
      </c>
      <c r="AF556" s="95">
        <v>735</v>
      </c>
      <c r="AG556" s="98">
        <f>AF556/Z556</f>
        <v>0.27893738140417457</v>
      </c>
      <c r="AH556" s="104">
        <f>AG556/0.22283</f>
        <v>1.2517945582021028</v>
      </c>
      <c r="AI556" s="95">
        <v>60</v>
      </c>
      <c r="AJ556" s="95">
        <v>15</v>
      </c>
      <c r="AK556" s="97">
        <f>AI556+AJ556</f>
        <v>75</v>
      </c>
      <c r="AL556" s="98">
        <f>AK556/Z556</f>
        <v>2.8462998102466792E-2</v>
      </c>
      <c r="AM556" s="104">
        <f>AL556/0.072266</f>
        <v>0.39386430828421098</v>
      </c>
      <c r="AN556" s="95">
        <v>30</v>
      </c>
      <c r="AO556" s="87" t="s">
        <v>7</v>
      </c>
      <c r="AP556" s="133" t="s">
        <v>7</v>
      </c>
      <c r="AR556" s="11" t="s">
        <v>213</v>
      </c>
    </row>
    <row r="557" spans="1:45" x14ac:dyDescent="0.2">
      <c r="A557" s="172"/>
      <c r="B557" s="179">
        <v>4620638.0199999996</v>
      </c>
      <c r="C557" s="88"/>
      <c r="D557" s="89"/>
      <c r="E557" s="90"/>
      <c r="F557" s="90"/>
      <c r="G557" s="91"/>
      <c r="H557" s="92">
        <v>244620638.02000001</v>
      </c>
      <c r="I557" s="93">
        <v>0.45</v>
      </c>
      <c r="J557" s="94">
        <f>I557*100</f>
        <v>45</v>
      </c>
      <c r="K557" s="95">
        <v>2104</v>
      </c>
      <c r="L557" s="95">
        <v>2021</v>
      </c>
      <c r="M557" s="96">
        <v>2046</v>
      </c>
      <c r="N557" s="97">
        <f>K557-M557</f>
        <v>58</v>
      </c>
      <c r="O557" s="256">
        <f>(K557-M557)/M557</f>
        <v>2.8347996089931573E-2</v>
      </c>
      <c r="P557" s="244">
        <v>4687</v>
      </c>
      <c r="Q557" s="99">
        <v>878</v>
      </c>
      <c r="R557" s="100">
        <v>871</v>
      </c>
      <c r="S557" s="97">
        <f>Q557-R557</f>
        <v>7</v>
      </c>
      <c r="T557" s="257">
        <f>S557/R557</f>
        <v>8.0367393800229621E-3</v>
      </c>
      <c r="U557" s="95">
        <v>848</v>
      </c>
      <c r="V557" s="96">
        <v>848</v>
      </c>
      <c r="W557" s="97">
        <f>U557-V557</f>
        <v>0</v>
      </c>
      <c r="X557" s="256">
        <f>(U557-V557)/V557</f>
        <v>0</v>
      </c>
      <c r="Y557" s="101">
        <f>U557/J557</f>
        <v>18.844444444444445</v>
      </c>
      <c r="Z557" s="102">
        <v>1005</v>
      </c>
      <c r="AA557" s="95">
        <v>585</v>
      </c>
      <c r="AB557" s="95">
        <v>45</v>
      </c>
      <c r="AC557" s="97">
        <f>AA557+AB557</f>
        <v>630</v>
      </c>
      <c r="AD557" s="98">
        <f>AC557/Z557</f>
        <v>0.62686567164179108</v>
      </c>
      <c r="AE557" s="103">
        <f>AD557/0.696754</f>
        <v>0.89969439951803809</v>
      </c>
      <c r="AF557" s="95">
        <v>330</v>
      </c>
      <c r="AG557" s="98">
        <f>AF557/Z557</f>
        <v>0.32835820895522388</v>
      </c>
      <c r="AH557" s="104">
        <f>AG557/0.22283</f>
        <v>1.4735816943644209</v>
      </c>
      <c r="AI557" s="95">
        <v>35</v>
      </c>
      <c r="AJ557" s="95">
        <v>15</v>
      </c>
      <c r="AK557" s="97">
        <f>AI557+AJ557</f>
        <v>50</v>
      </c>
      <c r="AL557" s="98">
        <f>AK557/Z557</f>
        <v>4.975124378109453E-2</v>
      </c>
      <c r="AM557" s="104">
        <f>AL557/0.072266</f>
        <v>0.68844607119661438</v>
      </c>
      <c r="AN557" s="95">
        <v>10</v>
      </c>
      <c r="AO557" s="87" t="s">
        <v>7</v>
      </c>
      <c r="AP557" s="133" t="s">
        <v>7</v>
      </c>
      <c r="AR557" s="11" t="s">
        <v>213</v>
      </c>
    </row>
    <row r="558" spans="1:45" x14ac:dyDescent="0.2">
      <c r="A558" s="172"/>
      <c r="B558" s="179">
        <v>4620638.03</v>
      </c>
      <c r="C558" s="88"/>
      <c r="D558" s="89"/>
      <c r="E558" s="90"/>
      <c r="F558" s="90"/>
      <c r="G558" s="91"/>
      <c r="H558" s="92">
        <v>244620638.03</v>
      </c>
      <c r="I558" s="93">
        <v>0.68</v>
      </c>
      <c r="J558" s="94">
        <f>I558*100</f>
        <v>68</v>
      </c>
      <c r="K558" s="95">
        <v>4312</v>
      </c>
      <c r="L558" s="95">
        <v>4117</v>
      </c>
      <c r="M558" s="96">
        <v>3924</v>
      </c>
      <c r="N558" s="97">
        <f>K558-M558</f>
        <v>388</v>
      </c>
      <c r="O558" s="256">
        <f>(K558-M558)/M558</f>
        <v>9.8878695208970441E-2</v>
      </c>
      <c r="P558" s="244">
        <v>6359.9</v>
      </c>
      <c r="Q558" s="99">
        <v>1903</v>
      </c>
      <c r="R558" s="100">
        <v>1794</v>
      </c>
      <c r="S558" s="97">
        <f>Q558-R558</f>
        <v>109</v>
      </c>
      <c r="T558" s="257">
        <f>S558/R558</f>
        <v>6.0758082497212929E-2</v>
      </c>
      <c r="U558" s="95">
        <v>1820</v>
      </c>
      <c r="V558" s="96">
        <v>1729</v>
      </c>
      <c r="W558" s="97">
        <f>U558-V558</f>
        <v>91</v>
      </c>
      <c r="X558" s="256">
        <f>(U558-V558)/V558</f>
        <v>5.2631578947368418E-2</v>
      </c>
      <c r="Y558" s="101">
        <f>U558/J558</f>
        <v>26.764705882352942</v>
      </c>
      <c r="Z558" s="102">
        <v>1910</v>
      </c>
      <c r="AA558" s="95">
        <v>1145</v>
      </c>
      <c r="AB558" s="95">
        <v>50</v>
      </c>
      <c r="AC558" s="97">
        <f>AA558+AB558</f>
        <v>1195</v>
      </c>
      <c r="AD558" s="98">
        <f>AC558/Z558</f>
        <v>0.62565445026178013</v>
      </c>
      <c r="AE558" s="103">
        <f>AD558/0.696754</f>
        <v>0.89795602215671544</v>
      </c>
      <c r="AF558" s="95">
        <v>610</v>
      </c>
      <c r="AG558" s="98">
        <f>AF558/Z558</f>
        <v>0.3193717277486911</v>
      </c>
      <c r="AH558" s="104">
        <f>AG558/0.22283</f>
        <v>1.4332528283834811</v>
      </c>
      <c r="AI558" s="95">
        <v>80</v>
      </c>
      <c r="AJ558" s="95">
        <v>15</v>
      </c>
      <c r="AK558" s="97">
        <f>AI558+AJ558</f>
        <v>95</v>
      </c>
      <c r="AL558" s="98">
        <f>AK558/Z558</f>
        <v>4.9738219895287955E-2</v>
      </c>
      <c r="AM558" s="104">
        <f>AL558/0.072266</f>
        <v>0.68826584971200777</v>
      </c>
      <c r="AN558" s="95">
        <v>15</v>
      </c>
      <c r="AO558" s="87" t="s">
        <v>7</v>
      </c>
      <c r="AP558" s="133" t="s">
        <v>7</v>
      </c>
      <c r="AR558" s="11" t="s">
        <v>213</v>
      </c>
    </row>
    <row r="559" spans="1:45" x14ac:dyDescent="0.2">
      <c r="A559" s="173" t="s">
        <v>60</v>
      </c>
      <c r="B559" s="180">
        <v>4620638.04</v>
      </c>
      <c r="C559" s="108"/>
      <c r="D559" s="109"/>
      <c r="E559" s="110"/>
      <c r="F559" s="110"/>
      <c r="G559" s="111"/>
      <c r="H559" s="112">
        <v>244620638.03999999</v>
      </c>
      <c r="I559" s="113">
        <v>0.82</v>
      </c>
      <c r="J559" s="114">
        <f>I559*100</f>
        <v>82</v>
      </c>
      <c r="K559" s="115">
        <v>6331</v>
      </c>
      <c r="L559" s="115">
        <v>6149</v>
      </c>
      <c r="M559" s="116">
        <v>6130</v>
      </c>
      <c r="N559" s="117">
        <f>K559-M559</f>
        <v>201</v>
      </c>
      <c r="O559" s="277">
        <f>(K559-M559)/M559</f>
        <v>3.2789559543230019E-2</v>
      </c>
      <c r="P559" s="246">
        <v>7693.5</v>
      </c>
      <c r="Q559" s="120">
        <v>3168</v>
      </c>
      <c r="R559" s="121">
        <v>3096</v>
      </c>
      <c r="S559" s="117">
        <f>Q559-R559</f>
        <v>72</v>
      </c>
      <c r="T559" s="278">
        <f>S559/R559</f>
        <v>2.3255813953488372E-2</v>
      </c>
      <c r="U559" s="115">
        <v>3003</v>
      </c>
      <c r="V559" s="116">
        <v>2980</v>
      </c>
      <c r="W559" s="117">
        <f>U559-V559</f>
        <v>23</v>
      </c>
      <c r="X559" s="277">
        <f>(U559-V559)/V559</f>
        <v>7.7181208053691275E-3</v>
      </c>
      <c r="Y559" s="122">
        <f>U559/J559</f>
        <v>36.621951219512198</v>
      </c>
      <c r="Z559" s="123">
        <v>2965</v>
      </c>
      <c r="AA559" s="115">
        <v>1685</v>
      </c>
      <c r="AB559" s="115">
        <v>65</v>
      </c>
      <c r="AC559" s="117">
        <f>AA559+AB559</f>
        <v>1750</v>
      </c>
      <c r="AD559" s="118">
        <f>AC559/Z559</f>
        <v>0.5902192242833052</v>
      </c>
      <c r="AE559" s="124">
        <f>AD559/0.696754</f>
        <v>0.84709843687055286</v>
      </c>
      <c r="AF559" s="115">
        <v>1090</v>
      </c>
      <c r="AG559" s="118">
        <f>AF559/Z559</f>
        <v>0.36762225969645868</v>
      </c>
      <c r="AH559" s="125">
        <f>AG559/0.22283</f>
        <v>1.6497879984582806</v>
      </c>
      <c r="AI559" s="115">
        <v>95</v>
      </c>
      <c r="AJ559" s="115">
        <v>0</v>
      </c>
      <c r="AK559" s="117">
        <f>AI559+AJ559</f>
        <v>95</v>
      </c>
      <c r="AL559" s="118">
        <f>AK559/Z559</f>
        <v>3.2040472175379427E-2</v>
      </c>
      <c r="AM559" s="125">
        <f>AL559/0.072266</f>
        <v>0.44336855748733051</v>
      </c>
      <c r="AN559" s="115">
        <v>30</v>
      </c>
      <c r="AO559" s="106" t="s">
        <v>6</v>
      </c>
      <c r="AP559" s="133" t="s">
        <v>7</v>
      </c>
      <c r="AQ559" s="188" t="s">
        <v>61</v>
      </c>
      <c r="AR559" s="11" t="s">
        <v>213</v>
      </c>
    </row>
    <row r="560" spans="1:45" x14ac:dyDescent="0.2">
      <c r="A560" s="172"/>
      <c r="B560" s="179">
        <v>4620639</v>
      </c>
      <c r="C560" s="88"/>
      <c r="D560" s="89"/>
      <c r="E560" s="90"/>
      <c r="F560" s="90"/>
      <c r="G560" s="91"/>
      <c r="H560" s="92">
        <v>244620639</v>
      </c>
      <c r="I560" s="93">
        <v>1.34</v>
      </c>
      <c r="J560" s="94">
        <f>I560*100</f>
        <v>134</v>
      </c>
      <c r="K560" s="95">
        <v>4135</v>
      </c>
      <c r="L560" s="95">
        <v>3960</v>
      </c>
      <c r="M560" s="96">
        <v>3706</v>
      </c>
      <c r="N560" s="97">
        <f>K560-M560</f>
        <v>429</v>
      </c>
      <c r="O560" s="256">
        <f>(K560-M560)/M560</f>
        <v>0.11575822989746357</v>
      </c>
      <c r="P560" s="244">
        <v>3088.1</v>
      </c>
      <c r="Q560" s="99">
        <v>1776</v>
      </c>
      <c r="R560" s="100">
        <v>1809</v>
      </c>
      <c r="S560" s="97">
        <f>Q560-R560</f>
        <v>-33</v>
      </c>
      <c r="T560" s="257">
        <f>S560/R560</f>
        <v>-1.824212271973466E-2</v>
      </c>
      <c r="U560" s="95">
        <v>1699</v>
      </c>
      <c r="V560" s="96">
        <v>1710</v>
      </c>
      <c r="W560" s="97">
        <f>U560-V560</f>
        <v>-11</v>
      </c>
      <c r="X560" s="256">
        <f>(U560-V560)/V560</f>
        <v>-6.4327485380116962E-3</v>
      </c>
      <c r="Y560" s="101">
        <f>U560/J560</f>
        <v>12.67910447761194</v>
      </c>
      <c r="Z560" s="102">
        <v>1565</v>
      </c>
      <c r="AA560" s="95">
        <v>995</v>
      </c>
      <c r="AB560" s="95">
        <v>60</v>
      </c>
      <c r="AC560" s="97">
        <f>AA560+AB560</f>
        <v>1055</v>
      </c>
      <c r="AD560" s="98">
        <f>AC560/Z560</f>
        <v>0.67412140575079871</v>
      </c>
      <c r="AE560" s="103">
        <f>AD560/0.696754</f>
        <v>0.96751709462851843</v>
      </c>
      <c r="AF560" s="95">
        <v>430</v>
      </c>
      <c r="AG560" s="98">
        <f>AF560/Z560</f>
        <v>0.27476038338658149</v>
      </c>
      <c r="AH560" s="104">
        <f>AG560/0.22283</f>
        <v>1.2330493353075505</v>
      </c>
      <c r="AI560" s="95">
        <v>35</v>
      </c>
      <c r="AJ560" s="95">
        <v>25</v>
      </c>
      <c r="AK560" s="97">
        <f>AI560+AJ560</f>
        <v>60</v>
      </c>
      <c r="AL560" s="98">
        <f>AK560/Z560</f>
        <v>3.8338658146964855E-2</v>
      </c>
      <c r="AM560" s="104">
        <f>AL560/0.072266</f>
        <v>0.5305213813821833</v>
      </c>
      <c r="AN560" s="95">
        <v>25</v>
      </c>
      <c r="AO560" s="87" t="s">
        <v>7</v>
      </c>
      <c r="AP560" s="133" t="s">
        <v>7</v>
      </c>
      <c r="AR560" s="11" t="s">
        <v>213</v>
      </c>
      <c r="AS560" s="267"/>
    </row>
    <row r="561" spans="1:45" x14ac:dyDescent="0.2">
      <c r="A561" s="172"/>
      <c r="B561" s="179">
        <v>4620640</v>
      </c>
      <c r="C561" s="88"/>
      <c r="D561" s="89"/>
      <c r="E561" s="90"/>
      <c r="F561" s="90"/>
      <c r="G561" s="91"/>
      <c r="H561" s="92">
        <v>244620640</v>
      </c>
      <c r="I561" s="93">
        <v>0.8</v>
      </c>
      <c r="J561" s="94">
        <f>I561*100</f>
        <v>80</v>
      </c>
      <c r="K561" s="95">
        <v>3958</v>
      </c>
      <c r="L561" s="95">
        <v>3719</v>
      </c>
      <c r="M561" s="96">
        <v>3607</v>
      </c>
      <c r="N561" s="97">
        <f>K561-M561</f>
        <v>351</v>
      </c>
      <c r="O561" s="256">
        <f>(K561-M561)/M561</f>
        <v>9.7310784585528137E-2</v>
      </c>
      <c r="P561" s="244">
        <v>4968.6000000000004</v>
      </c>
      <c r="Q561" s="99">
        <v>1812</v>
      </c>
      <c r="R561" s="100">
        <v>1698</v>
      </c>
      <c r="S561" s="97">
        <f>Q561-R561</f>
        <v>114</v>
      </c>
      <c r="T561" s="257">
        <f>S561/R561</f>
        <v>6.7137809187279157E-2</v>
      </c>
      <c r="U561" s="95">
        <v>1713</v>
      </c>
      <c r="V561" s="96">
        <v>1624</v>
      </c>
      <c r="W561" s="97">
        <f>U561-V561</f>
        <v>89</v>
      </c>
      <c r="X561" s="256">
        <f>(U561-V561)/V561</f>
        <v>5.4802955665024633E-2</v>
      </c>
      <c r="Y561" s="101">
        <f>U561/J561</f>
        <v>21.412500000000001</v>
      </c>
      <c r="Z561" s="102">
        <v>1745</v>
      </c>
      <c r="AA561" s="95">
        <v>1210</v>
      </c>
      <c r="AB561" s="95">
        <v>30</v>
      </c>
      <c r="AC561" s="97">
        <f>AA561+AB561</f>
        <v>1240</v>
      </c>
      <c r="AD561" s="98">
        <f>AC561/Z561</f>
        <v>0.71060171919770776</v>
      </c>
      <c r="AE561" s="103">
        <f>AD561/0.696754</f>
        <v>1.0198746174370119</v>
      </c>
      <c r="AF561" s="95">
        <v>410</v>
      </c>
      <c r="AG561" s="98">
        <f>AF561/Z561</f>
        <v>0.23495702005730659</v>
      </c>
      <c r="AH561" s="104">
        <f>AG561/0.22283</f>
        <v>1.054422744052895</v>
      </c>
      <c r="AI561" s="95">
        <v>60</v>
      </c>
      <c r="AJ561" s="95">
        <v>20</v>
      </c>
      <c r="AK561" s="97">
        <f>AI561+AJ561</f>
        <v>80</v>
      </c>
      <c r="AL561" s="98">
        <f>AK561/Z561</f>
        <v>4.5845272206303724E-2</v>
      </c>
      <c r="AM561" s="104">
        <f>AL561/0.072266</f>
        <v>0.63439615042071962</v>
      </c>
      <c r="AN561" s="95">
        <v>15</v>
      </c>
      <c r="AO561" s="87" t="s">
        <v>7</v>
      </c>
      <c r="AP561" s="133" t="s">
        <v>7</v>
      </c>
      <c r="AR561" s="11" t="s">
        <v>213</v>
      </c>
    </row>
    <row r="562" spans="1:45" x14ac:dyDescent="0.2">
      <c r="A562" s="172"/>
      <c r="B562" s="179">
        <v>4620641.01</v>
      </c>
      <c r="C562" s="88"/>
      <c r="D562" s="89"/>
      <c r="E562" s="90"/>
      <c r="F562" s="90"/>
      <c r="G562" s="91"/>
      <c r="H562" s="92">
        <v>244620641.00999999</v>
      </c>
      <c r="I562" s="93">
        <v>1.36</v>
      </c>
      <c r="J562" s="94">
        <f>I562*100</f>
        <v>136</v>
      </c>
      <c r="K562" s="95">
        <v>8489</v>
      </c>
      <c r="L562" s="95">
        <v>7563</v>
      </c>
      <c r="M562" s="96">
        <v>6712</v>
      </c>
      <c r="N562" s="97">
        <f>K562-M562</f>
        <v>1777</v>
      </c>
      <c r="O562" s="256">
        <f>(K562-M562)/M562</f>
        <v>0.26474970202622167</v>
      </c>
      <c r="P562" s="244">
        <v>6244.2</v>
      </c>
      <c r="Q562" s="99">
        <v>3824</v>
      </c>
      <c r="R562" s="100">
        <v>3393</v>
      </c>
      <c r="S562" s="97">
        <f>Q562-R562</f>
        <v>431</v>
      </c>
      <c r="T562" s="257">
        <f>S562/R562</f>
        <v>0.12702623047450634</v>
      </c>
      <c r="U562" s="95">
        <v>3659</v>
      </c>
      <c r="V562" s="96">
        <v>3306</v>
      </c>
      <c r="W562" s="97">
        <f>U562-V562</f>
        <v>353</v>
      </c>
      <c r="X562" s="256">
        <f>(U562-V562)/V562</f>
        <v>0.10677555958862674</v>
      </c>
      <c r="Y562" s="101">
        <f>U562/J562</f>
        <v>26.904411764705884</v>
      </c>
      <c r="Z562" s="102">
        <v>3880</v>
      </c>
      <c r="AA562" s="95">
        <v>2370</v>
      </c>
      <c r="AB562" s="95">
        <v>115</v>
      </c>
      <c r="AC562" s="97">
        <f>AA562+AB562</f>
        <v>2485</v>
      </c>
      <c r="AD562" s="98">
        <f>AC562/Z562</f>
        <v>0.64046391752577314</v>
      </c>
      <c r="AE562" s="103">
        <f>AD562/0.696754</f>
        <v>0.91921096617424969</v>
      </c>
      <c r="AF562" s="95">
        <v>1065</v>
      </c>
      <c r="AG562" s="98">
        <f>AF562/Z562</f>
        <v>0.27448453608247425</v>
      </c>
      <c r="AH562" s="104">
        <f>AG562/0.22283</f>
        <v>1.2318114081697897</v>
      </c>
      <c r="AI562" s="95">
        <v>245</v>
      </c>
      <c r="AJ562" s="95">
        <v>55</v>
      </c>
      <c r="AK562" s="97">
        <f>AI562+AJ562</f>
        <v>300</v>
      </c>
      <c r="AL562" s="98">
        <f>AK562/Z562</f>
        <v>7.7319587628865982E-2</v>
      </c>
      <c r="AM562" s="104">
        <f>AL562/0.072266</f>
        <v>1.069930363225666</v>
      </c>
      <c r="AN562" s="95">
        <v>30</v>
      </c>
      <c r="AO562" s="87" t="s">
        <v>7</v>
      </c>
      <c r="AP562" s="133" t="s">
        <v>7</v>
      </c>
      <c r="AR562" s="11" t="s">
        <v>213</v>
      </c>
    </row>
    <row r="563" spans="1:45" x14ac:dyDescent="0.2">
      <c r="A563" s="172"/>
      <c r="B563" s="179">
        <v>4620641.0199999996</v>
      </c>
      <c r="C563" s="88"/>
      <c r="D563" s="89"/>
      <c r="E563" s="90"/>
      <c r="F563" s="90"/>
      <c r="G563" s="91"/>
      <c r="H563" s="92">
        <v>244620641.02000001</v>
      </c>
      <c r="I563" s="93">
        <v>1.28</v>
      </c>
      <c r="J563" s="94">
        <f>I563*100</f>
        <v>128</v>
      </c>
      <c r="K563" s="95">
        <v>3431</v>
      </c>
      <c r="L563" s="95">
        <v>2937</v>
      </c>
      <c r="M563" s="96">
        <v>2458</v>
      </c>
      <c r="N563" s="97">
        <f>K563-M563</f>
        <v>973</v>
      </c>
      <c r="O563" s="256">
        <f>(K563-M563)/M563</f>
        <v>0.39585028478437756</v>
      </c>
      <c r="P563" s="244">
        <v>2677.5</v>
      </c>
      <c r="Q563" s="99">
        <v>1608</v>
      </c>
      <c r="R563" s="100">
        <v>930</v>
      </c>
      <c r="S563" s="97">
        <f>Q563-R563</f>
        <v>678</v>
      </c>
      <c r="T563" s="257">
        <f>S563/R563</f>
        <v>0.7290322580645161</v>
      </c>
      <c r="U563" s="95">
        <v>1547</v>
      </c>
      <c r="V563" s="96">
        <v>914</v>
      </c>
      <c r="W563" s="97">
        <f>U563-V563</f>
        <v>633</v>
      </c>
      <c r="X563" s="256">
        <f>(U563-V563)/V563</f>
        <v>0.69256017505470457</v>
      </c>
      <c r="Y563" s="101">
        <f>U563/J563</f>
        <v>12.0859375</v>
      </c>
      <c r="Z563" s="102">
        <v>1835</v>
      </c>
      <c r="AA563" s="95">
        <v>1105</v>
      </c>
      <c r="AB563" s="95">
        <v>60</v>
      </c>
      <c r="AC563" s="97">
        <f>AA563+AB563</f>
        <v>1165</v>
      </c>
      <c r="AD563" s="98">
        <f>AC563/Z563</f>
        <v>0.63487738419618533</v>
      </c>
      <c r="AE563" s="103">
        <f>AD563/0.696754</f>
        <v>0.91119302393123736</v>
      </c>
      <c r="AF563" s="95">
        <v>605</v>
      </c>
      <c r="AG563" s="98">
        <f>AF563/Z563</f>
        <v>0.32970027247956402</v>
      </c>
      <c r="AH563" s="104">
        <f>AG563/0.22283</f>
        <v>1.4796045078291253</v>
      </c>
      <c r="AI563" s="95">
        <v>60</v>
      </c>
      <c r="AJ563" s="95">
        <v>0</v>
      </c>
      <c r="AK563" s="97">
        <f>AI563+AJ563</f>
        <v>60</v>
      </c>
      <c r="AL563" s="98">
        <f>AK563/Z563</f>
        <v>3.2697547683923703E-2</v>
      </c>
      <c r="AM563" s="104">
        <f>AL563/0.072266</f>
        <v>0.45246101463930072</v>
      </c>
      <c r="AN563" s="95">
        <v>0</v>
      </c>
      <c r="AO563" s="87" t="s">
        <v>7</v>
      </c>
      <c r="AP563" s="133" t="s">
        <v>7</v>
      </c>
      <c r="AR563" s="11" t="s">
        <v>213</v>
      </c>
    </row>
    <row r="564" spans="1:45" x14ac:dyDescent="0.2">
      <c r="A564" s="172"/>
      <c r="B564" s="179">
        <v>4620642</v>
      </c>
      <c r="C564" s="88"/>
      <c r="D564" s="89"/>
      <c r="E564" s="90"/>
      <c r="F564" s="90"/>
      <c r="G564" s="91"/>
      <c r="H564" s="92">
        <v>244620642</v>
      </c>
      <c r="I564" s="93">
        <v>9.6300000000000008</v>
      </c>
      <c r="J564" s="94">
        <f>I564*100</f>
        <v>963.00000000000011</v>
      </c>
      <c r="K564" s="95">
        <v>7369</v>
      </c>
      <c r="L564" s="95">
        <v>7327</v>
      </c>
      <c r="M564" s="96">
        <v>7014</v>
      </c>
      <c r="N564" s="97">
        <f>K564-M564</f>
        <v>355</v>
      </c>
      <c r="O564" s="256">
        <f>(K564-M564)/M564</f>
        <v>5.0613059595095523E-2</v>
      </c>
      <c r="P564" s="244">
        <v>765.1</v>
      </c>
      <c r="Q564" s="99">
        <v>3142</v>
      </c>
      <c r="R564" s="100">
        <v>3036</v>
      </c>
      <c r="S564" s="97">
        <f>Q564-R564</f>
        <v>106</v>
      </c>
      <c r="T564" s="257">
        <f>S564/R564</f>
        <v>3.491436100131752E-2</v>
      </c>
      <c r="U564" s="95">
        <v>3041</v>
      </c>
      <c r="V564" s="96">
        <v>2962</v>
      </c>
      <c r="W564" s="97">
        <f>U564-V564</f>
        <v>79</v>
      </c>
      <c r="X564" s="256">
        <f>(U564-V564)/V564</f>
        <v>2.6671168129642132E-2</v>
      </c>
      <c r="Y564" s="101">
        <f>U564/J564</f>
        <v>3.1578400830737277</v>
      </c>
      <c r="Z564" s="102">
        <v>3215</v>
      </c>
      <c r="AA564" s="95">
        <v>2240</v>
      </c>
      <c r="AB564" s="95">
        <v>110</v>
      </c>
      <c r="AC564" s="97">
        <f>AA564+AB564</f>
        <v>2350</v>
      </c>
      <c r="AD564" s="98">
        <f>AC564/Z564</f>
        <v>0.73094867807153963</v>
      </c>
      <c r="AE564" s="103">
        <f>AD564/0.696754</f>
        <v>1.0490771177080285</v>
      </c>
      <c r="AF564" s="95">
        <v>715</v>
      </c>
      <c r="AG564" s="98">
        <f>AF564/Z564</f>
        <v>0.22239502332814931</v>
      </c>
      <c r="AH564" s="104">
        <f>AG564/0.22283</f>
        <v>0.99804794385024154</v>
      </c>
      <c r="AI564" s="95">
        <v>125</v>
      </c>
      <c r="AJ564" s="95">
        <v>15</v>
      </c>
      <c r="AK564" s="97">
        <f>AI564+AJ564</f>
        <v>140</v>
      </c>
      <c r="AL564" s="98">
        <f>AK564/Z564</f>
        <v>4.3545878693623641E-2</v>
      </c>
      <c r="AM564" s="104">
        <f>AL564/0.072266</f>
        <v>0.60257768097893394</v>
      </c>
      <c r="AN564" s="95">
        <v>0</v>
      </c>
      <c r="AO564" s="87" t="s">
        <v>7</v>
      </c>
      <c r="AP564" s="133" t="s">
        <v>7</v>
      </c>
      <c r="AR564" s="11" t="s">
        <v>213</v>
      </c>
    </row>
    <row r="565" spans="1:45" x14ac:dyDescent="0.2">
      <c r="A565" s="172"/>
      <c r="B565" s="179">
        <v>4620643.01</v>
      </c>
      <c r="C565" s="88">
        <v>4620643</v>
      </c>
      <c r="D565" s="251">
        <v>0.20196887399999999</v>
      </c>
      <c r="E565" s="100">
        <v>9323</v>
      </c>
      <c r="F565" s="100">
        <v>4713</v>
      </c>
      <c r="G565" s="186">
        <v>4475</v>
      </c>
      <c r="H565" s="92"/>
      <c r="I565" s="93">
        <v>3.17</v>
      </c>
      <c r="J565" s="94">
        <f>I565*100</f>
        <v>317</v>
      </c>
      <c r="K565" s="95">
        <v>5540</v>
      </c>
      <c r="L565" s="95">
        <v>3667</v>
      </c>
      <c r="M565" s="96">
        <f>D565*E565</f>
        <v>1882.9558123019999</v>
      </c>
      <c r="N565" s="97">
        <f>K565-M565</f>
        <v>3657.0441876980003</v>
      </c>
      <c r="O565" s="256">
        <f>(K565-M565)/M565</f>
        <v>1.9421826915986393</v>
      </c>
      <c r="P565" s="244">
        <v>1744.9</v>
      </c>
      <c r="Q565" s="99">
        <v>1923</v>
      </c>
      <c r="R565" s="100">
        <f>D565*F565</f>
        <v>951.87930316199993</v>
      </c>
      <c r="S565" s="97">
        <f>Q565-R565</f>
        <v>971.12069683800007</v>
      </c>
      <c r="T565" s="257">
        <f>S565/R565</f>
        <v>1.020214110772325</v>
      </c>
      <c r="U565" s="95">
        <v>1872</v>
      </c>
      <c r="V565" s="96">
        <f>D565*G565</f>
        <v>903.81071114999997</v>
      </c>
      <c r="W565" s="97">
        <f>U565-V565</f>
        <v>968.18928885000003</v>
      </c>
      <c r="X565" s="256">
        <f>(U565-V565)/V565</f>
        <v>1.0712301557237416</v>
      </c>
      <c r="Y565" s="101">
        <f>U565/J565</f>
        <v>5.9053627760252363</v>
      </c>
      <c r="Z565" s="102">
        <v>2745</v>
      </c>
      <c r="AA565" s="95">
        <v>2225</v>
      </c>
      <c r="AB565" s="95">
        <v>80</v>
      </c>
      <c r="AC565" s="97">
        <f>AA565+AB565</f>
        <v>2305</v>
      </c>
      <c r="AD565" s="98">
        <f>AC565/Z565</f>
        <v>0.83970856102003644</v>
      </c>
      <c r="AE565" s="103">
        <f>AD565/0.696754</f>
        <v>1.2051722143253378</v>
      </c>
      <c r="AF565" s="95">
        <v>385</v>
      </c>
      <c r="AG565" s="98">
        <f>AF565/Z565</f>
        <v>0.14025500910746813</v>
      </c>
      <c r="AH565" s="104">
        <f>AG565/0.22283</f>
        <v>0.62942606070757134</v>
      </c>
      <c r="AI565" s="95">
        <v>35</v>
      </c>
      <c r="AJ565" s="95">
        <v>10</v>
      </c>
      <c r="AK565" s="97">
        <f>AI565+AJ565</f>
        <v>45</v>
      </c>
      <c r="AL565" s="98">
        <f>AK565/Z565</f>
        <v>1.6393442622950821E-2</v>
      </c>
      <c r="AM565" s="104">
        <f>AL565/0.072266</f>
        <v>0.226848623459868</v>
      </c>
      <c r="AN565" s="95">
        <v>15</v>
      </c>
      <c r="AO565" s="87" t="s">
        <v>7</v>
      </c>
      <c r="AP565" s="133" t="s">
        <v>7</v>
      </c>
      <c r="AQ565" s="188" t="s">
        <v>43</v>
      </c>
      <c r="AR565" s="11" t="s">
        <v>213</v>
      </c>
    </row>
    <row r="566" spans="1:45" x14ac:dyDescent="0.2">
      <c r="A566" s="172" t="s">
        <v>231</v>
      </c>
      <c r="B566" s="179">
        <v>4620643.0199999996</v>
      </c>
      <c r="C566" s="88">
        <v>4620643</v>
      </c>
      <c r="D566" s="251">
        <v>0.25841941299999999</v>
      </c>
      <c r="E566" s="100">
        <v>9323</v>
      </c>
      <c r="F566" s="100">
        <v>4713</v>
      </c>
      <c r="G566" s="186">
        <v>4475</v>
      </c>
      <c r="H566" s="92"/>
      <c r="I566" s="93">
        <v>3.62</v>
      </c>
      <c r="J566" s="94">
        <f>I566*100</f>
        <v>362</v>
      </c>
      <c r="K566" s="95">
        <v>6778</v>
      </c>
      <c r="L566" s="95">
        <v>4195</v>
      </c>
      <c r="M566" s="96">
        <f>D566*E566</f>
        <v>2409.2441873989997</v>
      </c>
      <c r="N566" s="97">
        <f>K566-M566</f>
        <v>4368.7558126010008</v>
      </c>
      <c r="O566" s="256">
        <f>(K566-M566)/M566</f>
        <v>1.8133304359312261</v>
      </c>
      <c r="P566" s="244">
        <v>1874.1</v>
      </c>
      <c r="Q566" s="99">
        <v>3772</v>
      </c>
      <c r="R566" s="100">
        <f>D566*F566</f>
        <v>1217.9306934689998</v>
      </c>
      <c r="S566" s="97">
        <f>Q566-R566</f>
        <v>2554.0693065310002</v>
      </c>
      <c r="T566" s="257">
        <f>S566/R566</f>
        <v>2.0970563597968881</v>
      </c>
      <c r="U566" s="95">
        <v>3570</v>
      </c>
      <c r="V566" s="96">
        <f>D566*G566</f>
        <v>1156.4268731749999</v>
      </c>
      <c r="W566" s="97">
        <f>U566-V566</f>
        <v>2413.5731268250001</v>
      </c>
      <c r="X566" s="256">
        <f>(U566-V566)/V566</f>
        <v>2.0870953302896469</v>
      </c>
      <c r="Y566" s="101">
        <f>U566/J566</f>
        <v>9.8618784530386741</v>
      </c>
      <c r="Z566" s="102">
        <v>2590</v>
      </c>
      <c r="AA566" s="95">
        <v>1990</v>
      </c>
      <c r="AB566" s="95">
        <v>80</v>
      </c>
      <c r="AC566" s="97">
        <f>AA566+AB566</f>
        <v>2070</v>
      </c>
      <c r="AD566" s="98">
        <f>AC566/Z566</f>
        <v>0.79922779922779918</v>
      </c>
      <c r="AE566" s="103">
        <f>AD566/0.696754</f>
        <v>1.1470731409188883</v>
      </c>
      <c r="AF566" s="95">
        <v>415</v>
      </c>
      <c r="AG566" s="98">
        <f>AF566/Z566</f>
        <v>0.16023166023166024</v>
      </c>
      <c r="AH566" s="104">
        <f>AG566/0.22283</f>
        <v>0.71907579873293648</v>
      </c>
      <c r="AI566" s="95">
        <v>80</v>
      </c>
      <c r="AJ566" s="95">
        <v>0</v>
      </c>
      <c r="AK566" s="97">
        <f>AI566+AJ566</f>
        <v>80</v>
      </c>
      <c r="AL566" s="98">
        <f>AK566/Z566</f>
        <v>3.0888030888030889E-2</v>
      </c>
      <c r="AM566" s="104">
        <f>AL566/0.072266</f>
        <v>0.42742134458847714</v>
      </c>
      <c r="AN566" s="95">
        <v>15</v>
      </c>
      <c r="AO566" s="87" t="s">
        <v>7</v>
      </c>
      <c r="AP566" s="133" t="s">
        <v>7</v>
      </c>
      <c r="AQ566" s="188" t="s">
        <v>43</v>
      </c>
      <c r="AR566" s="11" t="s">
        <v>213</v>
      </c>
    </row>
    <row r="567" spans="1:45" x14ac:dyDescent="0.2">
      <c r="A567" s="172"/>
      <c r="B567" s="179">
        <v>4620643.03</v>
      </c>
      <c r="C567" s="88">
        <v>4620643</v>
      </c>
      <c r="D567" s="251">
        <v>0.53961171299999999</v>
      </c>
      <c r="E567" s="100">
        <v>9323</v>
      </c>
      <c r="F567" s="100">
        <v>4713</v>
      </c>
      <c r="G567" s="186">
        <v>4475</v>
      </c>
      <c r="H567" s="92"/>
      <c r="I567" s="93">
        <v>1.55</v>
      </c>
      <c r="J567" s="94">
        <f>I567*100</f>
        <v>155</v>
      </c>
      <c r="K567" s="95">
        <v>5563</v>
      </c>
      <c r="L567" s="95">
        <v>5255</v>
      </c>
      <c r="M567" s="96">
        <f>D567*E567</f>
        <v>5030.8000002990002</v>
      </c>
      <c r="N567" s="97">
        <f>K567-M567</f>
        <v>532.1999997009998</v>
      </c>
      <c r="O567" s="256">
        <f>(K567-M567)/M567</f>
        <v>0.10578834373645724</v>
      </c>
      <c r="P567" s="244">
        <v>3589.5</v>
      </c>
      <c r="Q567" s="99">
        <v>2538</v>
      </c>
      <c r="R567" s="100">
        <f>D567*F567</f>
        <v>2543.1900033689999</v>
      </c>
      <c r="S567" s="97">
        <f>Q567-R567</f>
        <v>-5.1900033689998963</v>
      </c>
      <c r="T567" s="257">
        <f>S567/R567</f>
        <v>-2.0407454268554946E-3</v>
      </c>
      <c r="U567" s="95">
        <v>2436</v>
      </c>
      <c r="V567" s="96">
        <f>D567*G567</f>
        <v>2414.7624156749998</v>
      </c>
      <c r="W567" s="97">
        <f>U567-V567</f>
        <v>21.237584325000171</v>
      </c>
      <c r="X567" s="256">
        <f>(U567-V567)/V567</f>
        <v>8.7948960059756505E-3</v>
      </c>
      <c r="Y567" s="101">
        <f>U567/J567</f>
        <v>15.716129032258065</v>
      </c>
      <c r="Z567" s="102">
        <v>2445</v>
      </c>
      <c r="AA567" s="95">
        <v>1800</v>
      </c>
      <c r="AB567" s="95">
        <v>65</v>
      </c>
      <c r="AC567" s="97">
        <f>AA567+AB567</f>
        <v>1865</v>
      </c>
      <c r="AD567" s="98">
        <f>AC567/Z567</f>
        <v>0.76278118609406953</v>
      </c>
      <c r="AE567" s="103">
        <f>AD567/0.696754</f>
        <v>1.0947639857023705</v>
      </c>
      <c r="AF567" s="95">
        <v>455</v>
      </c>
      <c r="AG567" s="98">
        <f>AF567/Z567</f>
        <v>0.18609406952965235</v>
      </c>
      <c r="AH567" s="104">
        <f>AG567/0.22283</f>
        <v>0.83513920715187517</v>
      </c>
      <c r="AI567" s="95">
        <v>100</v>
      </c>
      <c r="AJ567" s="95">
        <v>15</v>
      </c>
      <c r="AK567" s="97">
        <f>AI567+AJ567</f>
        <v>115</v>
      </c>
      <c r="AL567" s="98">
        <f>AK567/Z567</f>
        <v>4.7034764826175871E-2</v>
      </c>
      <c r="AM567" s="104">
        <f>AL567/0.072266</f>
        <v>0.6508560709901734</v>
      </c>
      <c r="AN567" s="95">
        <v>15</v>
      </c>
      <c r="AO567" s="87" t="s">
        <v>7</v>
      </c>
      <c r="AP567" s="133" t="s">
        <v>7</v>
      </c>
      <c r="AQ567" s="188" t="s">
        <v>43</v>
      </c>
      <c r="AR567" s="11" t="s">
        <v>213</v>
      </c>
    </row>
    <row r="568" spans="1:45" x14ac:dyDescent="0.2">
      <c r="A568" s="172"/>
      <c r="B568" s="179">
        <v>4620644</v>
      </c>
      <c r="C568" s="88"/>
      <c r="D568" s="89"/>
      <c r="E568" s="90"/>
      <c r="F568" s="90"/>
      <c r="G568" s="91"/>
      <c r="H568" s="92">
        <v>244620644</v>
      </c>
      <c r="I568" s="93">
        <v>1.49</v>
      </c>
      <c r="J568" s="94">
        <f>I568*100</f>
        <v>149</v>
      </c>
      <c r="K568" s="95">
        <v>1214</v>
      </c>
      <c r="L568" s="95">
        <v>1237</v>
      </c>
      <c r="M568" s="96">
        <v>1221</v>
      </c>
      <c r="N568" s="97">
        <f>K568-M568</f>
        <v>-7</v>
      </c>
      <c r="O568" s="256">
        <f>(K568-M568)/M568</f>
        <v>-5.7330057330057327E-3</v>
      </c>
      <c r="P568" s="244">
        <v>817.2</v>
      </c>
      <c r="Q568" s="99">
        <v>524</v>
      </c>
      <c r="R568" s="100">
        <v>523</v>
      </c>
      <c r="S568" s="97">
        <f>Q568-R568</f>
        <v>1</v>
      </c>
      <c r="T568" s="257">
        <f>S568/R568</f>
        <v>1.9120458891013384E-3</v>
      </c>
      <c r="U568" s="95">
        <v>499</v>
      </c>
      <c r="V568" s="96">
        <v>505</v>
      </c>
      <c r="W568" s="97">
        <f>U568-V568</f>
        <v>-6</v>
      </c>
      <c r="X568" s="256">
        <f>(U568-V568)/V568</f>
        <v>-1.1881188118811881E-2</v>
      </c>
      <c r="Y568" s="101">
        <f>U568/J568</f>
        <v>3.348993288590604</v>
      </c>
      <c r="Z568" s="102">
        <v>640</v>
      </c>
      <c r="AA568" s="95">
        <v>440</v>
      </c>
      <c r="AB568" s="95">
        <v>55</v>
      </c>
      <c r="AC568" s="97">
        <f>AA568+AB568</f>
        <v>495</v>
      </c>
      <c r="AD568" s="98">
        <f>AC568/Z568</f>
        <v>0.7734375</v>
      </c>
      <c r="AE568" s="103">
        <f>AD568/0.696754</f>
        <v>1.1100582127982042</v>
      </c>
      <c r="AF568" s="95">
        <v>120</v>
      </c>
      <c r="AG568" s="98">
        <f>AF568/Z568</f>
        <v>0.1875</v>
      </c>
      <c r="AH568" s="104">
        <f>AG568/0.22283</f>
        <v>0.84144863797513803</v>
      </c>
      <c r="AI568" s="95">
        <v>20</v>
      </c>
      <c r="AJ568" s="95">
        <v>10</v>
      </c>
      <c r="AK568" s="97">
        <f>AI568+AJ568</f>
        <v>30</v>
      </c>
      <c r="AL568" s="98">
        <f>AK568/Z568</f>
        <v>4.6875E-2</v>
      </c>
      <c r="AM568" s="104">
        <f>AL568/0.072266</f>
        <v>0.64864528270555999</v>
      </c>
      <c r="AN568" s="95">
        <v>0</v>
      </c>
      <c r="AO568" s="87" t="s">
        <v>7</v>
      </c>
      <c r="AP568" s="133" t="s">
        <v>7</v>
      </c>
      <c r="AR568" s="11" t="s">
        <v>213</v>
      </c>
    </row>
    <row r="569" spans="1:45" x14ac:dyDescent="0.2">
      <c r="A569" s="172"/>
      <c r="B569" s="179">
        <v>4620645</v>
      </c>
      <c r="C569" s="88"/>
      <c r="D569" s="89"/>
      <c r="E569" s="90"/>
      <c r="F569" s="90"/>
      <c r="G569" s="91"/>
      <c r="H569" s="92">
        <v>244620645</v>
      </c>
      <c r="I569" s="93">
        <v>1.53</v>
      </c>
      <c r="J569" s="94">
        <f>I569*100</f>
        <v>153</v>
      </c>
      <c r="K569" s="95">
        <v>6415</v>
      </c>
      <c r="L569" s="95">
        <v>6596</v>
      </c>
      <c r="M569" s="96">
        <v>5320</v>
      </c>
      <c r="N569" s="97">
        <f>K569-M569</f>
        <v>1095</v>
      </c>
      <c r="O569" s="256">
        <f>(K569-M569)/M569</f>
        <v>0.20582706766917294</v>
      </c>
      <c r="P569" s="244">
        <v>4199.8999999999996</v>
      </c>
      <c r="Q569" s="99">
        <v>2666</v>
      </c>
      <c r="R569" s="100">
        <v>3051</v>
      </c>
      <c r="S569" s="97">
        <f>Q569-R569</f>
        <v>-385</v>
      </c>
      <c r="T569" s="257">
        <f>S569/R569</f>
        <v>-0.12618813503769255</v>
      </c>
      <c r="U569" s="95">
        <v>2331</v>
      </c>
      <c r="V569" s="96">
        <v>2743</v>
      </c>
      <c r="W569" s="97">
        <f>U569-V569</f>
        <v>-412</v>
      </c>
      <c r="X569" s="256">
        <f>(U569-V569)/V569</f>
        <v>-0.15020051039008386</v>
      </c>
      <c r="Y569" s="101">
        <f>U569/J569</f>
        <v>15.235294117647058</v>
      </c>
      <c r="Z569" s="102">
        <v>1640</v>
      </c>
      <c r="AA569" s="95">
        <v>1145</v>
      </c>
      <c r="AB569" s="95">
        <v>60</v>
      </c>
      <c r="AC569" s="97">
        <f>AA569+AB569</f>
        <v>1205</v>
      </c>
      <c r="AD569" s="98">
        <f>AC569/Z569</f>
        <v>0.7347560975609756</v>
      </c>
      <c r="AE569" s="103">
        <f>AD569/0.696754</f>
        <v>1.0545416281226596</v>
      </c>
      <c r="AF569" s="95">
        <v>315</v>
      </c>
      <c r="AG569" s="98">
        <f>AF569/Z569</f>
        <v>0.19207317073170732</v>
      </c>
      <c r="AH569" s="104">
        <f>AG569/0.22283</f>
        <v>0.86197177548672677</v>
      </c>
      <c r="AI569" s="95">
        <v>85</v>
      </c>
      <c r="AJ569" s="95">
        <v>10</v>
      </c>
      <c r="AK569" s="97">
        <f>AI569+AJ569</f>
        <v>95</v>
      </c>
      <c r="AL569" s="98">
        <f>AK569/Z569</f>
        <v>5.7926829268292686E-2</v>
      </c>
      <c r="AM569" s="104">
        <f>AL569/0.072266</f>
        <v>0.80157791033532622</v>
      </c>
      <c r="AN569" s="95">
        <v>35</v>
      </c>
      <c r="AO569" s="87" t="s">
        <v>7</v>
      </c>
      <c r="AP569" s="133" t="s">
        <v>7</v>
      </c>
      <c r="AR569" s="11" t="s">
        <v>213</v>
      </c>
      <c r="AS569" s="267"/>
    </row>
    <row r="570" spans="1:45" x14ac:dyDescent="0.2">
      <c r="A570" s="172"/>
      <c r="B570" s="179">
        <v>4620646.01</v>
      </c>
      <c r="C570" s="88"/>
      <c r="D570" s="89"/>
      <c r="E570" s="90"/>
      <c r="F570" s="90"/>
      <c r="G570" s="91"/>
      <c r="H570" s="92">
        <v>244620646.00999999</v>
      </c>
      <c r="I570" s="93">
        <v>0.52</v>
      </c>
      <c r="J570" s="94">
        <f>I570*100</f>
        <v>52</v>
      </c>
      <c r="K570" s="95">
        <v>3618</v>
      </c>
      <c r="L570" s="95">
        <v>3523</v>
      </c>
      <c r="M570" s="96">
        <v>3454</v>
      </c>
      <c r="N570" s="97">
        <f>K570-M570</f>
        <v>164</v>
      </c>
      <c r="O570" s="256">
        <f>(K570-M570)/M570</f>
        <v>4.7481181239143022E-2</v>
      </c>
      <c r="P570" s="244">
        <v>6964.4</v>
      </c>
      <c r="Q570" s="99">
        <v>1589</v>
      </c>
      <c r="R570" s="100">
        <v>1483</v>
      </c>
      <c r="S570" s="97">
        <f>Q570-R570</f>
        <v>106</v>
      </c>
      <c r="T570" s="257">
        <f>S570/R570</f>
        <v>7.1476736345246122E-2</v>
      </c>
      <c r="U570" s="95">
        <v>1443</v>
      </c>
      <c r="V570" s="96">
        <v>1441</v>
      </c>
      <c r="W570" s="97">
        <f>U570-V570</f>
        <v>2</v>
      </c>
      <c r="X570" s="256">
        <f>(U570-V570)/V570</f>
        <v>1.3879250520471894E-3</v>
      </c>
      <c r="Y570" s="101">
        <f>U570/J570</f>
        <v>27.75</v>
      </c>
      <c r="Z570" s="102">
        <v>1290</v>
      </c>
      <c r="AA570" s="95">
        <v>850</v>
      </c>
      <c r="AB570" s="95">
        <v>100</v>
      </c>
      <c r="AC570" s="97">
        <f>AA570+AB570</f>
        <v>950</v>
      </c>
      <c r="AD570" s="98">
        <f>AC570/Z570</f>
        <v>0.73643410852713176</v>
      </c>
      <c r="AE570" s="103">
        <f>AD570/0.696754</f>
        <v>1.0569499543987286</v>
      </c>
      <c r="AF570" s="95">
        <v>280</v>
      </c>
      <c r="AG570" s="98">
        <f>AF570/Z570</f>
        <v>0.21705426356589147</v>
      </c>
      <c r="AH570" s="104">
        <f>AG570/0.22283</f>
        <v>0.97408007703581867</v>
      </c>
      <c r="AI570" s="95">
        <v>60</v>
      </c>
      <c r="AJ570" s="95">
        <v>10</v>
      </c>
      <c r="AK570" s="97">
        <f>AI570+AJ570</f>
        <v>70</v>
      </c>
      <c r="AL570" s="98">
        <f>AK570/Z570</f>
        <v>5.4263565891472867E-2</v>
      </c>
      <c r="AM570" s="104">
        <f>AL570/0.072266</f>
        <v>0.75088652881677231</v>
      </c>
      <c r="AN570" s="95">
        <v>0</v>
      </c>
      <c r="AO570" s="87" t="s">
        <v>7</v>
      </c>
      <c r="AP570" s="133" t="s">
        <v>7</v>
      </c>
      <c r="AR570" s="11" t="s">
        <v>213</v>
      </c>
    </row>
    <row r="571" spans="1:45" x14ac:dyDescent="0.2">
      <c r="A571" s="172"/>
      <c r="B571" s="179">
        <v>4620646.0199999996</v>
      </c>
      <c r="C571" s="88"/>
      <c r="D571" s="89"/>
      <c r="E571" s="90"/>
      <c r="F571" s="90"/>
      <c r="G571" s="91"/>
      <c r="H571" s="92">
        <v>244620646.02000001</v>
      </c>
      <c r="I571" s="93">
        <v>0.63</v>
      </c>
      <c r="J571" s="94">
        <f>I571*100</f>
        <v>63</v>
      </c>
      <c r="K571" s="95">
        <v>3817</v>
      </c>
      <c r="L571" s="95">
        <v>3653</v>
      </c>
      <c r="M571" s="96">
        <v>3658</v>
      </c>
      <c r="N571" s="97">
        <f>K571-M571</f>
        <v>159</v>
      </c>
      <c r="O571" s="256">
        <f>(K571-M571)/M571</f>
        <v>4.346637506834336E-2</v>
      </c>
      <c r="P571" s="244">
        <v>6066.4</v>
      </c>
      <c r="Q571" s="99">
        <v>1668</v>
      </c>
      <c r="R571" s="100">
        <v>1619</v>
      </c>
      <c r="S571" s="97">
        <f>Q571-R571</f>
        <v>49</v>
      </c>
      <c r="T571" s="257">
        <f>S571/R571</f>
        <v>3.0265596046942556E-2</v>
      </c>
      <c r="U571" s="95">
        <v>1570</v>
      </c>
      <c r="V571" s="96">
        <v>1521</v>
      </c>
      <c r="W571" s="97">
        <f>U571-V571</f>
        <v>49</v>
      </c>
      <c r="X571" s="256">
        <f>(U571-V571)/V571</f>
        <v>3.2215647600262985E-2</v>
      </c>
      <c r="Y571" s="101">
        <f>U571/J571</f>
        <v>24.920634920634921</v>
      </c>
      <c r="Z571" s="102">
        <v>1420</v>
      </c>
      <c r="AA571" s="95">
        <v>945</v>
      </c>
      <c r="AB571" s="95">
        <v>40</v>
      </c>
      <c r="AC571" s="97">
        <f>AA571+AB571</f>
        <v>985</v>
      </c>
      <c r="AD571" s="98">
        <f>AC571/Z571</f>
        <v>0.69366197183098588</v>
      </c>
      <c r="AE571" s="103">
        <f>AD571/0.696754</f>
        <v>0.99556223836674906</v>
      </c>
      <c r="AF571" s="95">
        <v>360</v>
      </c>
      <c r="AG571" s="98">
        <f>AF571/Z571</f>
        <v>0.25352112676056338</v>
      </c>
      <c r="AH571" s="104">
        <f>AG571/0.22283</f>
        <v>1.1377333696565246</v>
      </c>
      <c r="AI571" s="95">
        <v>30</v>
      </c>
      <c r="AJ571" s="95">
        <v>20</v>
      </c>
      <c r="AK571" s="97">
        <f>AI571+AJ571</f>
        <v>50</v>
      </c>
      <c r="AL571" s="98">
        <f>AK571/Z571</f>
        <v>3.5211267605633804E-2</v>
      </c>
      <c r="AM571" s="104">
        <f>AL571/0.072266</f>
        <v>0.48724528278351931</v>
      </c>
      <c r="AN571" s="95">
        <v>15</v>
      </c>
      <c r="AO571" s="87" t="s">
        <v>7</v>
      </c>
      <c r="AP571" s="133" t="s">
        <v>7</v>
      </c>
      <c r="AR571" s="11" t="s">
        <v>213</v>
      </c>
    </row>
    <row r="572" spans="1:45" x14ac:dyDescent="0.2">
      <c r="A572" s="172"/>
      <c r="B572" s="179">
        <v>4620646.03</v>
      </c>
      <c r="C572" s="88"/>
      <c r="D572" s="89"/>
      <c r="E572" s="90"/>
      <c r="F572" s="90"/>
      <c r="G572" s="91"/>
      <c r="H572" s="92">
        <v>244620646.03</v>
      </c>
      <c r="I572" s="93">
        <v>0.5</v>
      </c>
      <c r="J572" s="94">
        <f>I572*100</f>
        <v>50</v>
      </c>
      <c r="K572" s="95">
        <v>3496</v>
      </c>
      <c r="L572" s="95">
        <v>3203</v>
      </c>
      <c r="M572" s="96">
        <v>3243</v>
      </c>
      <c r="N572" s="97">
        <f>K572-M572</f>
        <v>253</v>
      </c>
      <c r="O572" s="256">
        <f>(K572-M572)/M572</f>
        <v>7.8014184397163122E-2</v>
      </c>
      <c r="P572" s="244">
        <v>7030</v>
      </c>
      <c r="Q572" s="99">
        <v>1768</v>
      </c>
      <c r="R572" s="100">
        <v>1751</v>
      </c>
      <c r="S572" s="97">
        <f>Q572-R572</f>
        <v>17</v>
      </c>
      <c r="T572" s="257">
        <f>S572/R572</f>
        <v>9.7087378640776691E-3</v>
      </c>
      <c r="U572" s="95">
        <v>1692</v>
      </c>
      <c r="V572" s="96">
        <v>1658</v>
      </c>
      <c r="W572" s="97">
        <f>U572-V572</f>
        <v>34</v>
      </c>
      <c r="X572" s="256">
        <f>(U572-V572)/V572</f>
        <v>2.0506634499396863E-2</v>
      </c>
      <c r="Y572" s="101">
        <f>U572/J572</f>
        <v>33.840000000000003</v>
      </c>
      <c r="Z572" s="102">
        <v>1305</v>
      </c>
      <c r="AA572" s="95">
        <v>915</v>
      </c>
      <c r="AB572" s="95">
        <v>90</v>
      </c>
      <c r="AC572" s="97">
        <f>AA572+AB572</f>
        <v>1005</v>
      </c>
      <c r="AD572" s="98">
        <f>AC572/Z572</f>
        <v>0.77011494252873558</v>
      </c>
      <c r="AE572" s="103">
        <f>AD572/0.696754</f>
        <v>1.1052895893367467</v>
      </c>
      <c r="AF572" s="95">
        <v>250</v>
      </c>
      <c r="AG572" s="98">
        <f>AF572/Z572</f>
        <v>0.19157088122605365</v>
      </c>
      <c r="AH572" s="104">
        <f>AG572/0.22283</f>
        <v>0.85971763777791876</v>
      </c>
      <c r="AI572" s="95">
        <v>35</v>
      </c>
      <c r="AJ572" s="95">
        <v>0</v>
      </c>
      <c r="AK572" s="97">
        <f>AI572+AJ572</f>
        <v>35</v>
      </c>
      <c r="AL572" s="98">
        <f>AK572/Z572</f>
        <v>2.681992337164751E-2</v>
      </c>
      <c r="AM572" s="104">
        <f>AL572/0.072266</f>
        <v>0.37112782458760013</v>
      </c>
      <c r="AN572" s="95">
        <v>10</v>
      </c>
      <c r="AO572" s="87" t="s">
        <v>7</v>
      </c>
      <c r="AP572" s="133" t="s">
        <v>7</v>
      </c>
      <c r="AR572" s="11" t="s">
        <v>213</v>
      </c>
    </row>
    <row r="573" spans="1:45" x14ac:dyDescent="0.2">
      <c r="A573" s="172"/>
      <c r="B573" s="179">
        <v>4620647.01</v>
      </c>
      <c r="C573" s="88"/>
      <c r="D573" s="89"/>
      <c r="E573" s="90"/>
      <c r="F573" s="90"/>
      <c r="G573" s="91"/>
      <c r="H573" s="92">
        <v>244620647.00999999</v>
      </c>
      <c r="I573" s="93">
        <v>0.31</v>
      </c>
      <c r="J573" s="94">
        <f>I573*100</f>
        <v>31</v>
      </c>
      <c r="K573" s="95">
        <v>3001</v>
      </c>
      <c r="L573" s="95">
        <v>2949</v>
      </c>
      <c r="M573" s="96">
        <v>3006</v>
      </c>
      <c r="N573" s="97">
        <f>K573-M573</f>
        <v>-5</v>
      </c>
      <c r="O573" s="256">
        <f>(K573-M573)/M573</f>
        <v>-1.66333998669328E-3</v>
      </c>
      <c r="P573" s="244">
        <v>9718.2999999999993</v>
      </c>
      <c r="Q573" s="99">
        <v>1980</v>
      </c>
      <c r="R573" s="100">
        <v>1974</v>
      </c>
      <c r="S573" s="97">
        <f>Q573-R573</f>
        <v>6</v>
      </c>
      <c r="T573" s="257">
        <f>S573/R573</f>
        <v>3.0395136778115501E-3</v>
      </c>
      <c r="U573" s="95">
        <v>1881</v>
      </c>
      <c r="V573" s="96">
        <v>1895</v>
      </c>
      <c r="W573" s="97">
        <f>U573-V573</f>
        <v>-14</v>
      </c>
      <c r="X573" s="256">
        <f>(U573-V573)/V573</f>
        <v>-7.3878627968337728E-3</v>
      </c>
      <c r="Y573" s="101">
        <f>U573/J573</f>
        <v>60.677419354838712</v>
      </c>
      <c r="Z573" s="102">
        <v>900</v>
      </c>
      <c r="AA573" s="95">
        <v>770</v>
      </c>
      <c r="AB573" s="95">
        <v>10</v>
      </c>
      <c r="AC573" s="97">
        <f>AA573+AB573</f>
        <v>780</v>
      </c>
      <c r="AD573" s="98">
        <f>AC573/Z573</f>
        <v>0.8666666666666667</v>
      </c>
      <c r="AE573" s="103">
        <f>AD573/0.696754</f>
        <v>1.2438632094923987</v>
      </c>
      <c r="AF573" s="95">
        <v>75</v>
      </c>
      <c r="AG573" s="98">
        <f>AF573/Z573</f>
        <v>8.3333333333333329E-2</v>
      </c>
      <c r="AH573" s="104">
        <f>AG573/0.22283</f>
        <v>0.37397717243339462</v>
      </c>
      <c r="AI573" s="95">
        <v>25</v>
      </c>
      <c r="AJ573" s="95">
        <v>0</v>
      </c>
      <c r="AK573" s="97">
        <f>AI573+AJ573</f>
        <v>25</v>
      </c>
      <c r="AL573" s="98">
        <f>AK573/Z573</f>
        <v>2.7777777777777776E-2</v>
      </c>
      <c r="AM573" s="104">
        <f>AL573/0.072266</f>
        <v>0.38438238975144295</v>
      </c>
      <c r="AN573" s="95">
        <v>25</v>
      </c>
      <c r="AO573" s="87" t="s">
        <v>7</v>
      </c>
      <c r="AP573" s="133" t="s">
        <v>7</v>
      </c>
      <c r="AR573" s="11" t="s">
        <v>213</v>
      </c>
    </row>
    <row r="574" spans="1:45" x14ac:dyDescent="0.2">
      <c r="A574" s="172"/>
      <c r="B574" s="179">
        <v>4620647.0199999996</v>
      </c>
      <c r="C574" s="88"/>
      <c r="D574" s="89"/>
      <c r="E574" s="90"/>
      <c r="F574" s="90"/>
      <c r="G574" s="91"/>
      <c r="H574" s="92">
        <v>244620647.02000001</v>
      </c>
      <c r="I574" s="93">
        <v>1.62</v>
      </c>
      <c r="J574" s="94">
        <f>I574*100</f>
        <v>162</v>
      </c>
      <c r="K574" s="95">
        <v>7426</v>
      </c>
      <c r="L574" s="95">
        <v>6870</v>
      </c>
      <c r="M574" s="96">
        <v>6273</v>
      </c>
      <c r="N574" s="97">
        <f>K574-M574</f>
        <v>1153</v>
      </c>
      <c r="O574" s="256">
        <f>(K574-M574)/M574</f>
        <v>0.18380360274190977</v>
      </c>
      <c r="P574" s="244">
        <v>4596.3999999999996</v>
      </c>
      <c r="Q574" s="99">
        <v>3659</v>
      </c>
      <c r="R574" s="100">
        <v>2870</v>
      </c>
      <c r="S574" s="97">
        <f>Q574-R574</f>
        <v>789</v>
      </c>
      <c r="T574" s="257">
        <f>S574/R574</f>
        <v>0.27491289198606272</v>
      </c>
      <c r="U574" s="95">
        <v>3171</v>
      </c>
      <c r="V574" s="96">
        <v>2786</v>
      </c>
      <c r="W574" s="97">
        <f>U574-V574</f>
        <v>385</v>
      </c>
      <c r="X574" s="256">
        <f>(U574-V574)/V574</f>
        <v>0.13819095477386933</v>
      </c>
      <c r="Y574" s="101">
        <f>U574/J574</f>
        <v>19.574074074074073</v>
      </c>
      <c r="Z574" s="102">
        <v>2605</v>
      </c>
      <c r="AA574" s="95">
        <v>1920</v>
      </c>
      <c r="AB574" s="95">
        <v>125</v>
      </c>
      <c r="AC574" s="97">
        <f>AA574+AB574</f>
        <v>2045</v>
      </c>
      <c r="AD574" s="98">
        <f>AC574/Z574</f>
        <v>0.78502879078694821</v>
      </c>
      <c r="AE574" s="103">
        <f>AD574/0.696754</f>
        <v>1.126694343752527</v>
      </c>
      <c r="AF574" s="95">
        <v>460</v>
      </c>
      <c r="AG574" s="98">
        <f>AF574/Z574</f>
        <v>0.1765834932821497</v>
      </c>
      <c r="AH574" s="104">
        <f>AG574/0.22283</f>
        <v>0.79245834619283628</v>
      </c>
      <c r="AI574" s="95">
        <v>75</v>
      </c>
      <c r="AJ574" s="95">
        <v>20</v>
      </c>
      <c r="AK574" s="97">
        <f>AI574+AJ574</f>
        <v>95</v>
      </c>
      <c r="AL574" s="98">
        <f>AK574/Z574</f>
        <v>3.6468330134357005E-2</v>
      </c>
      <c r="AM574" s="104">
        <f>AL574/0.072266</f>
        <v>0.5046402199423935</v>
      </c>
      <c r="AN574" s="95">
        <v>0</v>
      </c>
      <c r="AO574" s="87" t="s">
        <v>7</v>
      </c>
      <c r="AP574" s="133" t="s">
        <v>7</v>
      </c>
      <c r="AR574" s="11" t="s">
        <v>213</v>
      </c>
    </row>
    <row r="575" spans="1:45" x14ac:dyDescent="0.2">
      <c r="A575" s="172"/>
      <c r="B575" s="179">
        <v>4620648</v>
      </c>
      <c r="C575" s="88"/>
      <c r="D575" s="89"/>
      <c r="E575" s="90"/>
      <c r="F575" s="90"/>
      <c r="G575" s="91"/>
      <c r="H575" s="92">
        <v>244620648</v>
      </c>
      <c r="I575" s="93">
        <v>1.1299999999999999</v>
      </c>
      <c r="J575" s="94">
        <f>I575*100</f>
        <v>112.99999999999999</v>
      </c>
      <c r="K575" s="95">
        <v>5229</v>
      </c>
      <c r="L575" s="95">
        <v>5094</v>
      </c>
      <c r="M575" s="96">
        <v>5054</v>
      </c>
      <c r="N575" s="97">
        <f>K575-M575</f>
        <v>175</v>
      </c>
      <c r="O575" s="256">
        <f>(K575-M575)/M575</f>
        <v>3.4626038781163437E-2</v>
      </c>
      <c r="P575" s="244">
        <v>4617.6000000000004</v>
      </c>
      <c r="Q575" s="99">
        <v>1949</v>
      </c>
      <c r="R575" s="100">
        <v>1897</v>
      </c>
      <c r="S575" s="97">
        <f>Q575-R575</f>
        <v>52</v>
      </c>
      <c r="T575" s="257">
        <f>S575/R575</f>
        <v>2.7411702688455455E-2</v>
      </c>
      <c r="U575" s="95">
        <v>1871</v>
      </c>
      <c r="V575" s="96">
        <v>1867</v>
      </c>
      <c r="W575" s="97">
        <f>U575-V575</f>
        <v>4</v>
      </c>
      <c r="X575" s="256">
        <f>(U575-V575)/V575</f>
        <v>2.1424745581146223E-3</v>
      </c>
      <c r="Y575" s="101">
        <f>U575/J575</f>
        <v>16.557522123893808</v>
      </c>
      <c r="Z575" s="102">
        <v>2130</v>
      </c>
      <c r="AA575" s="95">
        <v>1520</v>
      </c>
      <c r="AB575" s="95">
        <v>90</v>
      </c>
      <c r="AC575" s="97">
        <f>AA575+AB575</f>
        <v>1610</v>
      </c>
      <c r="AD575" s="98">
        <f>AC575/Z575</f>
        <v>0.755868544600939</v>
      </c>
      <c r="AE575" s="103">
        <f>AD575/0.696754</f>
        <v>1.0848427775096219</v>
      </c>
      <c r="AF575" s="95">
        <v>435</v>
      </c>
      <c r="AG575" s="98">
        <f>AF575/Z575</f>
        <v>0.20422535211267606</v>
      </c>
      <c r="AH575" s="104">
        <f>AG575/0.22283</f>
        <v>0.91650743666775591</v>
      </c>
      <c r="AI575" s="95">
        <v>65</v>
      </c>
      <c r="AJ575" s="95">
        <v>0</v>
      </c>
      <c r="AK575" s="97">
        <f>AI575+AJ575</f>
        <v>65</v>
      </c>
      <c r="AL575" s="98">
        <f>AK575/Z575</f>
        <v>3.0516431924882629E-2</v>
      </c>
      <c r="AM575" s="104">
        <f>AL575/0.072266</f>
        <v>0.42227924507905001</v>
      </c>
      <c r="AN575" s="95">
        <v>25</v>
      </c>
      <c r="AO575" s="87" t="s">
        <v>7</v>
      </c>
      <c r="AP575" s="133" t="s">
        <v>7</v>
      </c>
      <c r="AR575" s="11" t="s">
        <v>213</v>
      </c>
    </row>
    <row r="576" spans="1:45" x14ac:dyDescent="0.2">
      <c r="A576" s="172"/>
      <c r="B576" s="179">
        <v>4620649.01</v>
      </c>
      <c r="C576" s="88"/>
      <c r="D576" s="89"/>
      <c r="E576" s="90"/>
      <c r="F576" s="90"/>
      <c r="G576" s="91"/>
      <c r="H576" s="92">
        <v>244620649.00999999</v>
      </c>
      <c r="I576" s="93">
        <v>1.46</v>
      </c>
      <c r="J576" s="94">
        <f>I576*100</f>
        <v>146</v>
      </c>
      <c r="K576" s="95">
        <v>2628</v>
      </c>
      <c r="L576" s="95">
        <v>2656</v>
      </c>
      <c r="M576" s="96">
        <v>2712</v>
      </c>
      <c r="N576" s="97">
        <f>K576-M576</f>
        <v>-84</v>
      </c>
      <c r="O576" s="256">
        <f>(K576-M576)/M576</f>
        <v>-3.0973451327433628E-2</v>
      </c>
      <c r="P576" s="244">
        <v>1797</v>
      </c>
      <c r="Q576" s="99">
        <v>1000</v>
      </c>
      <c r="R576" s="100">
        <v>990</v>
      </c>
      <c r="S576" s="97">
        <f>Q576-R576</f>
        <v>10</v>
      </c>
      <c r="T576" s="257">
        <f>S576/R576</f>
        <v>1.0101010101010102E-2</v>
      </c>
      <c r="U576" s="95">
        <v>960</v>
      </c>
      <c r="V576" s="96">
        <v>961</v>
      </c>
      <c r="W576" s="97">
        <f>U576-V576</f>
        <v>-1</v>
      </c>
      <c r="X576" s="256">
        <f>(U576-V576)/V576</f>
        <v>-1.0405827263267431E-3</v>
      </c>
      <c r="Y576" s="101">
        <f>U576/J576</f>
        <v>6.5753424657534243</v>
      </c>
      <c r="Z576" s="102">
        <v>1135</v>
      </c>
      <c r="AA576" s="95">
        <v>850</v>
      </c>
      <c r="AB576" s="95">
        <v>65</v>
      </c>
      <c r="AC576" s="97">
        <f>AA576+AB576</f>
        <v>915</v>
      </c>
      <c r="AD576" s="98">
        <f>AC576/Z576</f>
        <v>0.80616740088105732</v>
      </c>
      <c r="AE576" s="103">
        <f>AD576/0.696754</f>
        <v>1.1570330430554505</v>
      </c>
      <c r="AF576" s="95">
        <v>170</v>
      </c>
      <c r="AG576" s="98">
        <f>AF576/Z576</f>
        <v>0.14977973568281938</v>
      </c>
      <c r="AH576" s="104">
        <f>AG576/0.22283</f>
        <v>0.67217042446178421</v>
      </c>
      <c r="AI576" s="95">
        <v>25</v>
      </c>
      <c r="AJ576" s="95">
        <v>0</v>
      </c>
      <c r="AK576" s="97">
        <f>AI576+AJ576</f>
        <v>25</v>
      </c>
      <c r="AL576" s="98">
        <f>AK576/Z576</f>
        <v>2.2026431718061675E-2</v>
      </c>
      <c r="AM576" s="104">
        <f>AL576/0.072266</f>
        <v>0.30479660861347901</v>
      </c>
      <c r="AN576" s="95">
        <v>15</v>
      </c>
      <c r="AO576" s="87" t="s">
        <v>7</v>
      </c>
      <c r="AP576" s="133" t="s">
        <v>7</v>
      </c>
      <c r="AR576" s="11" t="s">
        <v>213</v>
      </c>
    </row>
    <row r="577" spans="1:45" x14ac:dyDescent="0.2">
      <c r="A577" s="172"/>
      <c r="B577" s="179">
        <v>4620649.0199999996</v>
      </c>
      <c r="C577" s="88"/>
      <c r="D577" s="89"/>
      <c r="E577" s="90"/>
      <c r="F577" s="90"/>
      <c r="G577" s="91"/>
      <c r="H577" s="92">
        <v>244620649.02000001</v>
      </c>
      <c r="I577" s="93">
        <v>1.29</v>
      </c>
      <c r="J577" s="94">
        <f>I577*100</f>
        <v>129</v>
      </c>
      <c r="K577" s="95">
        <v>5437</v>
      </c>
      <c r="L577" s="95">
        <v>5414</v>
      </c>
      <c r="M577" s="96">
        <v>5593</v>
      </c>
      <c r="N577" s="97">
        <f>K577-M577</f>
        <v>-156</v>
      </c>
      <c r="O577" s="256">
        <f>(K577-M577)/M577</f>
        <v>-2.7892007866976577E-2</v>
      </c>
      <c r="P577" s="244">
        <v>4199.8</v>
      </c>
      <c r="Q577" s="99">
        <v>2013</v>
      </c>
      <c r="R577" s="100">
        <v>1956</v>
      </c>
      <c r="S577" s="97">
        <f>Q577-R577</f>
        <v>57</v>
      </c>
      <c r="T577" s="257">
        <f>S577/R577</f>
        <v>2.9141104294478526E-2</v>
      </c>
      <c r="U577" s="95">
        <v>1969</v>
      </c>
      <c r="V577" s="96">
        <v>1921</v>
      </c>
      <c r="W577" s="97">
        <f>U577-V577</f>
        <v>48</v>
      </c>
      <c r="X577" s="256">
        <f>(U577-V577)/V577</f>
        <v>2.4986985944820406E-2</v>
      </c>
      <c r="Y577" s="101">
        <f>U577/J577</f>
        <v>15.263565891472869</v>
      </c>
      <c r="Z577" s="102">
        <v>2315</v>
      </c>
      <c r="AA577" s="95">
        <v>1725</v>
      </c>
      <c r="AB577" s="95">
        <v>100</v>
      </c>
      <c r="AC577" s="97">
        <f>AA577+AB577</f>
        <v>1825</v>
      </c>
      <c r="AD577" s="98">
        <f>AC577/Z577</f>
        <v>0.78833693304535635</v>
      </c>
      <c r="AE577" s="103">
        <f>AD577/0.696754</f>
        <v>1.1314422781144513</v>
      </c>
      <c r="AF577" s="95">
        <v>425</v>
      </c>
      <c r="AG577" s="98">
        <f>AF577/Z577</f>
        <v>0.183585313174946</v>
      </c>
      <c r="AH577" s="104">
        <f>AG577/0.22283</f>
        <v>0.82388059585758655</v>
      </c>
      <c r="AI577" s="95">
        <v>60</v>
      </c>
      <c r="AJ577" s="95">
        <v>0</v>
      </c>
      <c r="AK577" s="97">
        <f>AI577+AJ577</f>
        <v>60</v>
      </c>
      <c r="AL577" s="98">
        <f>AK577/Z577</f>
        <v>2.591792656587473E-2</v>
      </c>
      <c r="AM577" s="104">
        <f>AL577/0.072266</f>
        <v>0.35864620382856022</v>
      </c>
      <c r="AN577" s="95">
        <v>0</v>
      </c>
      <c r="AO577" s="87" t="s">
        <v>7</v>
      </c>
      <c r="AP577" s="133" t="s">
        <v>7</v>
      </c>
      <c r="AR577" s="11" t="s">
        <v>213</v>
      </c>
    </row>
    <row r="578" spans="1:45" x14ac:dyDescent="0.2">
      <c r="A578" s="172"/>
      <c r="B578" s="179">
        <v>4620650.01</v>
      </c>
      <c r="C578" s="88"/>
      <c r="D578" s="89"/>
      <c r="E578" s="90"/>
      <c r="F578" s="90"/>
      <c r="G578" s="91"/>
      <c r="H578" s="92">
        <v>244620650.00999999</v>
      </c>
      <c r="I578" s="93">
        <v>0.77</v>
      </c>
      <c r="J578" s="94">
        <f>I578*100</f>
        <v>77</v>
      </c>
      <c r="K578" s="95">
        <v>4483</v>
      </c>
      <c r="L578" s="95">
        <v>4412</v>
      </c>
      <c r="M578" s="96">
        <v>4433</v>
      </c>
      <c r="N578" s="97">
        <f>K578-M578</f>
        <v>50</v>
      </c>
      <c r="O578" s="256">
        <f>(K578-M578)/M578</f>
        <v>1.1279043537108053E-2</v>
      </c>
      <c r="P578" s="244">
        <v>5851</v>
      </c>
      <c r="Q578" s="99">
        <v>1669</v>
      </c>
      <c r="R578" s="100">
        <v>1637</v>
      </c>
      <c r="S578" s="97">
        <f>Q578-R578</f>
        <v>32</v>
      </c>
      <c r="T578" s="257">
        <f>S578/R578</f>
        <v>1.9547953573610263E-2</v>
      </c>
      <c r="U578" s="95">
        <v>1601</v>
      </c>
      <c r="V578" s="96">
        <v>1593</v>
      </c>
      <c r="W578" s="97">
        <f>U578-V578</f>
        <v>8</v>
      </c>
      <c r="X578" s="256">
        <f>(U578-V578)/V578</f>
        <v>5.0219711236660393E-3</v>
      </c>
      <c r="Y578" s="101">
        <f>U578/J578</f>
        <v>20.792207792207794</v>
      </c>
      <c r="Z578" s="102">
        <v>1760</v>
      </c>
      <c r="AA578" s="95">
        <v>1350</v>
      </c>
      <c r="AB578" s="95">
        <v>65</v>
      </c>
      <c r="AC578" s="97">
        <f>AA578+AB578</f>
        <v>1415</v>
      </c>
      <c r="AD578" s="98">
        <f>AC578/Z578</f>
        <v>0.80397727272727271</v>
      </c>
      <c r="AE578" s="103">
        <f>AD578/0.696754</f>
        <v>1.1538897124771048</v>
      </c>
      <c r="AF578" s="95">
        <v>295</v>
      </c>
      <c r="AG578" s="98">
        <f>AF578/Z578</f>
        <v>0.16761363636363635</v>
      </c>
      <c r="AH578" s="104">
        <f>AG578/0.22283</f>
        <v>0.7522040854626233</v>
      </c>
      <c r="AI578" s="95">
        <v>45</v>
      </c>
      <c r="AJ578" s="95">
        <v>10</v>
      </c>
      <c r="AK578" s="97">
        <f>AI578+AJ578</f>
        <v>55</v>
      </c>
      <c r="AL578" s="98">
        <f>AK578/Z578</f>
        <v>3.125E-2</v>
      </c>
      <c r="AM578" s="104">
        <f>AL578/0.072266</f>
        <v>0.43243018847037334</v>
      </c>
      <c r="AN578" s="95">
        <v>0</v>
      </c>
      <c r="AO578" s="87" t="s">
        <v>7</v>
      </c>
      <c r="AP578" s="133" t="s">
        <v>7</v>
      </c>
      <c r="AR578" s="11" t="s">
        <v>213</v>
      </c>
    </row>
    <row r="579" spans="1:45" x14ac:dyDescent="0.2">
      <c r="A579" s="172"/>
      <c r="B579" s="179">
        <v>4620650.0199999996</v>
      </c>
      <c r="C579" s="88"/>
      <c r="D579" s="89"/>
      <c r="E579" s="90"/>
      <c r="F579" s="90"/>
      <c r="G579" s="91"/>
      <c r="H579" s="92">
        <v>244620650.02000001</v>
      </c>
      <c r="I579" s="93">
        <v>0.73</v>
      </c>
      <c r="J579" s="94">
        <f>I579*100</f>
        <v>73</v>
      </c>
      <c r="K579" s="95">
        <v>4080</v>
      </c>
      <c r="L579" s="95">
        <v>3936</v>
      </c>
      <c r="M579" s="96">
        <v>4010</v>
      </c>
      <c r="N579" s="97">
        <f>K579-M579</f>
        <v>70</v>
      </c>
      <c r="O579" s="256">
        <f>(K579-M579)/M579</f>
        <v>1.7456359102244388E-2</v>
      </c>
      <c r="P579" s="244">
        <v>5595.9</v>
      </c>
      <c r="Q579" s="99">
        <v>1571</v>
      </c>
      <c r="R579" s="100">
        <v>1511</v>
      </c>
      <c r="S579" s="97">
        <f>Q579-R579</f>
        <v>60</v>
      </c>
      <c r="T579" s="257">
        <f>S579/R579</f>
        <v>3.9708802117802783E-2</v>
      </c>
      <c r="U579" s="95">
        <v>1453</v>
      </c>
      <c r="V579" s="96">
        <v>1460</v>
      </c>
      <c r="W579" s="97">
        <f>U579-V579</f>
        <v>-7</v>
      </c>
      <c r="X579" s="256">
        <f>(U579-V579)/V579</f>
        <v>-4.7945205479452057E-3</v>
      </c>
      <c r="Y579" s="101">
        <f>U579/J579</f>
        <v>19.904109589041095</v>
      </c>
      <c r="Z579" s="102">
        <v>1620</v>
      </c>
      <c r="AA579" s="95">
        <v>1190</v>
      </c>
      <c r="AB579" s="95">
        <v>75</v>
      </c>
      <c r="AC579" s="97">
        <f>AA579+AB579</f>
        <v>1265</v>
      </c>
      <c r="AD579" s="98">
        <f>AC579/Z579</f>
        <v>0.78086419753086422</v>
      </c>
      <c r="AE579" s="103">
        <f>AD579/0.696754</f>
        <v>1.1207172079828236</v>
      </c>
      <c r="AF579" s="95">
        <v>295</v>
      </c>
      <c r="AG579" s="98">
        <f>AF579/Z579</f>
        <v>0.18209876543209877</v>
      </c>
      <c r="AH579" s="104">
        <f>AG579/0.22283</f>
        <v>0.81720937679889949</v>
      </c>
      <c r="AI579" s="95">
        <v>35</v>
      </c>
      <c r="AJ579" s="95">
        <v>0</v>
      </c>
      <c r="AK579" s="97">
        <f>AI579+AJ579</f>
        <v>35</v>
      </c>
      <c r="AL579" s="98">
        <f>AK579/Z579</f>
        <v>2.1604938271604937E-2</v>
      </c>
      <c r="AM579" s="104">
        <f>AL579/0.072266</f>
        <v>0.29896408091778898</v>
      </c>
      <c r="AN579" s="95">
        <v>20</v>
      </c>
      <c r="AO579" s="87" t="s">
        <v>7</v>
      </c>
      <c r="AP579" s="133" t="s">
        <v>7</v>
      </c>
      <c r="AR579" s="11" t="s">
        <v>213</v>
      </c>
    </row>
    <row r="580" spans="1:45" x14ac:dyDescent="0.2">
      <c r="A580" s="172"/>
      <c r="B580" s="179">
        <v>4620650.04</v>
      </c>
      <c r="C580" s="272">
        <v>4620650.03</v>
      </c>
      <c r="D580" s="133">
        <v>0.44600649199999998</v>
      </c>
      <c r="E580" s="90">
        <v>6606</v>
      </c>
      <c r="F580" s="90">
        <v>2367</v>
      </c>
      <c r="G580" s="91">
        <v>2306</v>
      </c>
      <c r="H580" s="92"/>
      <c r="I580" s="93">
        <v>1.78</v>
      </c>
      <c r="J580" s="94">
        <f>I580*100</f>
        <v>178</v>
      </c>
      <c r="K580" s="95">
        <v>6851</v>
      </c>
      <c r="L580" s="95">
        <v>5751</v>
      </c>
      <c r="M580" s="96">
        <f>E580*D580</f>
        <v>2946.3188861519998</v>
      </c>
      <c r="N580" s="97">
        <f>K580-M580</f>
        <v>3904.6811138480002</v>
      </c>
      <c r="O580" s="256">
        <f>(K580-M580)/M580</f>
        <v>1.3252744406589527</v>
      </c>
      <c r="P580" s="244">
        <v>3847.4</v>
      </c>
      <c r="Q580" s="99">
        <v>2770</v>
      </c>
      <c r="R580" s="100">
        <f>F580*D580</f>
        <v>1055.697366564</v>
      </c>
      <c r="S580" s="97">
        <f>Q580-R580</f>
        <v>1714.302633436</v>
      </c>
      <c r="T580" s="257">
        <f>S580/R580</f>
        <v>1.6238580181511451</v>
      </c>
      <c r="U580" s="95">
        <v>2656</v>
      </c>
      <c r="V580" s="96">
        <f>G580*D580</f>
        <v>1028.4909705519999</v>
      </c>
      <c r="W580" s="97">
        <f>U580-V580</f>
        <v>1627.5090294480001</v>
      </c>
      <c r="X580" s="256">
        <f>(U580-V580)/V580</f>
        <v>1.5824242273848084</v>
      </c>
      <c r="Y580" s="101">
        <f>U580/J580</f>
        <v>14.921348314606741</v>
      </c>
      <c r="Z580" s="102">
        <v>3470</v>
      </c>
      <c r="AA580" s="95">
        <v>2880</v>
      </c>
      <c r="AB580" s="95">
        <v>140</v>
      </c>
      <c r="AC580" s="97">
        <f>AA580+AB580</f>
        <v>3020</v>
      </c>
      <c r="AD580" s="98">
        <f>AC580/Z580</f>
        <v>0.87031700288184433</v>
      </c>
      <c r="AE580" s="103">
        <f>AD580/0.696754</f>
        <v>1.2491022697850953</v>
      </c>
      <c r="AF580" s="95">
        <v>400</v>
      </c>
      <c r="AG580" s="98">
        <f>AF580/Z580</f>
        <v>0.11527377521613832</v>
      </c>
      <c r="AH580" s="104">
        <f>AG580/0.22283</f>
        <v>0.51731712613264969</v>
      </c>
      <c r="AI580" s="95">
        <v>30</v>
      </c>
      <c r="AJ580" s="95">
        <v>0</v>
      </c>
      <c r="AK580" s="97">
        <f>AI580+AJ580</f>
        <v>30</v>
      </c>
      <c r="AL580" s="98">
        <f>AK580/Z580</f>
        <v>8.6455331412103754E-3</v>
      </c>
      <c r="AM580" s="104">
        <f>AL580/0.072266</f>
        <v>0.11963486482177477</v>
      </c>
      <c r="AN580" s="95">
        <v>20</v>
      </c>
      <c r="AO580" s="87" t="s">
        <v>7</v>
      </c>
      <c r="AP580" s="133" t="s">
        <v>7</v>
      </c>
      <c r="AR580" s="11" t="s">
        <v>213</v>
      </c>
    </row>
    <row r="581" spans="1:45" x14ac:dyDescent="0.2">
      <c r="A581" s="172" t="s">
        <v>167</v>
      </c>
      <c r="B581" s="179">
        <v>4620650.05</v>
      </c>
      <c r="C581" s="272">
        <v>4620650.03</v>
      </c>
      <c r="D581" s="133">
        <v>0.55399350800000002</v>
      </c>
      <c r="E581" s="90">
        <v>6606</v>
      </c>
      <c r="F581" s="90">
        <v>2367</v>
      </c>
      <c r="G581" s="91">
        <v>2306</v>
      </c>
      <c r="H581" s="92"/>
      <c r="I581" s="93">
        <v>0.87</v>
      </c>
      <c r="J581" s="94">
        <f>I581*100</f>
        <v>87</v>
      </c>
      <c r="K581" s="95">
        <v>4276</v>
      </c>
      <c r="L581" s="95">
        <v>4355</v>
      </c>
      <c r="M581" s="96">
        <f>E581*D581</f>
        <v>3659.6811138480002</v>
      </c>
      <c r="N581" s="97">
        <f>K581-M581</f>
        <v>616.31888615199978</v>
      </c>
      <c r="O581" s="256">
        <f>(K581-M581)/M581</f>
        <v>0.16840781122155379</v>
      </c>
      <c r="P581" s="244">
        <v>4920</v>
      </c>
      <c r="Q581" s="99">
        <v>1523</v>
      </c>
      <c r="R581" s="100">
        <f>F581*D581</f>
        <v>1311.302633436</v>
      </c>
      <c r="S581" s="97">
        <f>Q581-R581</f>
        <v>211.69736656400005</v>
      </c>
      <c r="T581" s="257">
        <f>S581/R581</f>
        <v>0.16144051050159983</v>
      </c>
      <c r="U581" s="95">
        <v>1466</v>
      </c>
      <c r="V581" s="96">
        <f>G581*D581</f>
        <v>1277.5090294480001</v>
      </c>
      <c r="W581" s="97">
        <f>U581-V581</f>
        <v>188.49097055199991</v>
      </c>
      <c r="X581" s="256">
        <f>(U581-V581)/V581</f>
        <v>0.14754570512385742</v>
      </c>
      <c r="Y581" s="101">
        <f>U581/J581</f>
        <v>16.850574712643677</v>
      </c>
      <c r="Z581" s="102">
        <v>1805</v>
      </c>
      <c r="AA581" s="95">
        <v>1350</v>
      </c>
      <c r="AB581" s="95">
        <v>85</v>
      </c>
      <c r="AC581" s="97">
        <f>AA581+AB581</f>
        <v>1435</v>
      </c>
      <c r="AD581" s="98">
        <f>AC581/Z581</f>
        <v>0.79501385041551242</v>
      </c>
      <c r="AE581" s="103">
        <f>AD581/0.696754</f>
        <v>1.1410251687331718</v>
      </c>
      <c r="AF581" s="95">
        <v>315</v>
      </c>
      <c r="AG581" s="98">
        <f>AF581/Z581</f>
        <v>0.17451523545706371</v>
      </c>
      <c r="AH581" s="104">
        <f>AG581/0.22283</f>
        <v>0.7831765716333694</v>
      </c>
      <c r="AI581" s="95">
        <v>40</v>
      </c>
      <c r="AJ581" s="95">
        <v>10</v>
      </c>
      <c r="AK581" s="97">
        <f>AI581+AJ581</f>
        <v>50</v>
      </c>
      <c r="AL581" s="98">
        <f>AK581/Z581</f>
        <v>2.7700831024930747E-2</v>
      </c>
      <c r="AM581" s="104">
        <f>AL581/0.072266</f>
        <v>0.38331761858869662</v>
      </c>
      <c r="AN581" s="95">
        <v>10</v>
      </c>
      <c r="AO581" s="87" t="s">
        <v>7</v>
      </c>
      <c r="AP581" s="133" t="s">
        <v>7</v>
      </c>
      <c r="AR581" s="11" t="s">
        <v>213</v>
      </c>
    </row>
    <row r="582" spans="1:45" x14ac:dyDescent="0.2">
      <c r="A582" s="172"/>
      <c r="B582" s="179">
        <v>4620651.01</v>
      </c>
      <c r="C582" s="88"/>
      <c r="D582" s="89"/>
      <c r="E582" s="90"/>
      <c r="F582" s="90"/>
      <c r="G582" s="91"/>
      <c r="H582" s="92">
        <v>244620651.00999999</v>
      </c>
      <c r="I582" s="93">
        <v>2.16</v>
      </c>
      <c r="J582" s="94">
        <f>I582*100</f>
        <v>216</v>
      </c>
      <c r="K582" s="95">
        <v>6389</v>
      </c>
      <c r="L582" s="95">
        <v>6227</v>
      </c>
      <c r="M582" s="96">
        <v>5982</v>
      </c>
      <c r="N582" s="97">
        <f>K582-M582</f>
        <v>407</v>
      </c>
      <c r="O582" s="256">
        <f>(K582-M582)/M582</f>
        <v>6.8037445670344365E-2</v>
      </c>
      <c r="P582" s="244">
        <v>2960.3</v>
      </c>
      <c r="Q582" s="99">
        <v>2314</v>
      </c>
      <c r="R582" s="100">
        <v>2126</v>
      </c>
      <c r="S582" s="97">
        <f>Q582-R582</f>
        <v>188</v>
      </c>
      <c r="T582" s="257">
        <f>S582/R582</f>
        <v>8.8428974600188143E-2</v>
      </c>
      <c r="U582" s="95">
        <v>2247</v>
      </c>
      <c r="V582" s="96">
        <v>2094</v>
      </c>
      <c r="W582" s="97">
        <f>U582-V582</f>
        <v>153</v>
      </c>
      <c r="X582" s="256">
        <f>(U582-V582)/V582</f>
        <v>7.3065902578796568E-2</v>
      </c>
      <c r="Y582" s="101">
        <f>U582/J582</f>
        <v>10.402777777777779</v>
      </c>
      <c r="Z582" s="102">
        <v>3045</v>
      </c>
      <c r="AA582" s="95">
        <v>2290</v>
      </c>
      <c r="AB582" s="95">
        <v>135</v>
      </c>
      <c r="AC582" s="97">
        <f>AA582+AB582</f>
        <v>2425</v>
      </c>
      <c r="AD582" s="98">
        <f>AC582/Z582</f>
        <v>0.79638752052545159</v>
      </c>
      <c r="AE582" s="103">
        <f>AD582/0.696754</f>
        <v>1.1429966968620942</v>
      </c>
      <c r="AF582" s="95">
        <v>530</v>
      </c>
      <c r="AG582" s="98">
        <f>AF582/Z582</f>
        <v>0.17405582922824303</v>
      </c>
      <c r="AH582" s="104">
        <f>AG582/0.22283</f>
        <v>0.78111488232393766</v>
      </c>
      <c r="AI582" s="95">
        <v>55</v>
      </c>
      <c r="AJ582" s="95">
        <v>10</v>
      </c>
      <c r="AK582" s="97">
        <f>AI582+AJ582</f>
        <v>65</v>
      </c>
      <c r="AL582" s="98">
        <f>AK582/Z582</f>
        <v>2.1346469622331693E-2</v>
      </c>
      <c r="AM582" s="104">
        <f>AL582/0.072266</f>
        <v>0.29538745222278379</v>
      </c>
      <c r="AN582" s="95">
        <v>15</v>
      </c>
      <c r="AO582" s="87" t="s">
        <v>7</v>
      </c>
      <c r="AP582" s="133" t="s">
        <v>7</v>
      </c>
      <c r="AR582" s="11" t="s">
        <v>213</v>
      </c>
    </row>
    <row r="583" spans="1:45" x14ac:dyDescent="0.2">
      <c r="A583" s="172"/>
      <c r="B583" s="179">
        <v>4620651.0199999996</v>
      </c>
      <c r="C583" s="88"/>
      <c r="D583" s="89"/>
      <c r="E583" s="90"/>
      <c r="F583" s="90"/>
      <c r="G583" s="91"/>
      <c r="H583" s="92">
        <v>244620651.02000001</v>
      </c>
      <c r="I583" s="93">
        <v>5.0599999999999996</v>
      </c>
      <c r="J583" s="94">
        <f>I583*100</f>
        <v>505.99999999999994</v>
      </c>
      <c r="K583" s="95">
        <v>7658</v>
      </c>
      <c r="L583" s="95">
        <v>6666</v>
      </c>
      <c r="M583" s="96">
        <v>5818</v>
      </c>
      <c r="N583" s="97">
        <f>K583-M583</f>
        <v>1840</v>
      </c>
      <c r="O583" s="256">
        <f>(K583-M583)/M583</f>
        <v>0.31625988312134756</v>
      </c>
      <c r="P583" s="244">
        <v>1512</v>
      </c>
      <c r="Q583" s="99">
        <v>2458</v>
      </c>
      <c r="R583" s="100">
        <v>1829</v>
      </c>
      <c r="S583" s="97">
        <f>Q583-R583</f>
        <v>629</v>
      </c>
      <c r="T583" s="257">
        <f>S583/R583</f>
        <v>0.34390377255330784</v>
      </c>
      <c r="U583" s="95">
        <v>2421</v>
      </c>
      <c r="V583" s="96">
        <v>1778</v>
      </c>
      <c r="W583" s="97">
        <f>U583-V583</f>
        <v>643</v>
      </c>
      <c r="X583" s="256">
        <f>(U583-V583)/V583</f>
        <v>0.36164229471316084</v>
      </c>
      <c r="Y583" s="101">
        <f>U583/J583</f>
        <v>4.7845849802371543</v>
      </c>
      <c r="Z583" s="102">
        <v>3795</v>
      </c>
      <c r="AA583" s="95">
        <v>2995</v>
      </c>
      <c r="AB583" s="95">
        <v>145</v>
      </c>
      <c r="AC583" s="97">
        <f>AA583+AB583</f>
        <v>3140</v>
      </c>
      <c r="AD583" s="98">
        <f>AC583/Z583</f>
        <v>0.82740447957839258</v>
      </c>
      <c r="AE583" s="103">
        <f>AD583/0.696754</f>
        <v>1.1875130671347314</v>
      </c>
      <c r="AF583" s="95">
        <v>555</v>
      </c>
      <c r="AG583" s="98">
        <f>AF583/Z583</f>
        <v>0.14624505928853754</v>
      </c>
      <c r="AH583" s="104">
        <f>AG583/0.22283</f>
        <v>0.6563077650609771</v>
      </c>
      <c r="AI583" s="95">
        <v>55</v>
      </c>
      <c r="AJ583" s="95">
        <v>10</v>
      </c>
      <c r="AK583" s="97">
        <f>AI583+AJ583</f>
        <v>65</v>
      </c>
      <c r="AL583" s="98">
        <f>AK583/Z583</f>
        <v>1.7127799736495388E-2</v>
      </c>
      <c r="AM583" s="104">
        <f>AL583/0.072266</f>
        <v>0.23701048538033637</v>
      </c>
      <c r="AN583" s="95">
        <v>30</v>
      </c>
      <c r="AO583" s="87" t="s">
        <v>7</v>
      </c>
      <c r="AP583" s="133" t="s">
        <v>7</v>
      </c>
      <c r="AR583" s="11" t="s">
        <v>213</v>
      </c>
    </row>
    <row r="584" spans="1:45" x14ac:dyDescent="0.2">
      <c r="A584" s="172"/>
      <c r="B584" s="179">
        <v>4620652.01</v>
      </c>
      <c r="C584" s="88"/>
      <c r="D584" s="89"/>
      <c r="E584" s="90"/>
      <c r="F584" s="90"/>
      <c r="G584" s="91"/>
      <c r="H584" s="92">
        <v>244620652.00999999</v>
      </c>
      <c r="I584" s="93">
        <v>3</v>
      </c>
      <c r="J584" s="94">
        <f>I584*100</f>
        <v>300</v>
      </c>
      <c r="K584" s="95">
        <v>8413</v>
      </c>
      <c r="L584" s="95">
        <v>7950</v>
      </c>
      <c r="M584" s="96">
        <v>6790</v>
      </c>
      <c r="N584" s="97">
        <f>K584-M584</f>
        <v>1623</v>
      </c>
      <c r="O584" s="256">
        <f>(K584-M584)/M584</f>
        <v>0.23902798232695141</v>
      </c>
      <c r="P584" s="244">
        <v>2801.6</v>
      </c>
      <c r="Q584" s="99">
        <v>2909</v>
      </c>
      <c r="R584" s="100">
        <v>2445</v>
      </c>
      <c r="S584" s="97">
        <f>Q584-R584</f>
        <v>464</v>
      </c>
      <c r="T584" s="257">
        <f>S584/R584</f>
        <v>0.18977505112474438</v>
      </c>
      <c r="U584" s="95">
        <v>2853</v>
      </c>
      <c r="V584" s="96">
        <v>2394</v>
      </c>
      <c r="W584" s="97">
        <f>U584-V584</f>
        <v>459</v>
      </c>
      <c r="X584" s="256">
        <f>(U584-V584)/V584</f>
        <v>0.19172932330827067</v>
      </c>
      <c r="Y584" s="101">
        <f>U584/J584</f>
        <v>9.51</v>
      </c>
      <c r="Z584" s="102">
        <v>3855</v>
      </c>
      <c r="AA584" s="95">
        <v>3100</v>
      </c>
      <c r="AB584" s="95">
        <v>160</v>
      </c>
      <c r="AC584" s="97">
        <f>AA584+AB584</f>
        <v>3260</v>
      </c>
      <c r="AD584" s="98">
        <f>AC584/Z584</f>
        <v>0.84565499351491569</v>
      </c>
      <c r="AE584" s="103">
        <f>AD584/0.696754</f>
        <v>1.2137066934885421</v>
      </c>
      <c r="AF584" s="95">
        <v>495</v>
      </c>
      <c r="AG584" s="98">
        <f>AF584/Z584</f>
        <v>0.12840466926070038</v>
      </c>
      <c r="AH584" s="104">
        <f>AG584/0.22283</f>
        <v>0.57624498164834348</v>
      </c>
      <c r="AI584" s="95">
        <v>70</v>
      </c>
      <c r="AJ584" s="95">
        <v>10</v>
      </c>
      <c r="AK584" s="97">
        <f>AI584+AJ584</f>
        <v>80</v>
      </c>
      <c r="AL584" s="98">
        <f>AK584/Z584</f>
        <v>2.0752269779507133E-2</v>
      </c>
      <c r="AM584" s="104">
        <f>AL584/0.072266</f>
        <v>0.28716505382208968</v>
      </c>
      <c r="AN584" s="95">
        <v>25</v>
      </c>
      <c r="AO584" s="87" t="s">
        <v>7</v>
      </c>
      <c r="AP584" s="133" t="s">
        <v>7</v>
      </c>
      <c r="AR584" s="11" t="s">
        <v>213</v>
      </c>
    </row>
    <row r="585" spans="1:45" x14ac:dyDescent="0.2">
      <c r="A585" s="172" t="s">
        <v>165</v>
      </c>
      <c r="B585" s="179">
        <v>4620652.04</v>
      </c>
      <c r="C585" s="88"/>
      <c r="D585" s="89"/>
      <c r="E585" s="90"/>
      <c r="F585" s="90"/>
      <c r="G585" s="91"/>
      <c r="H585" s="92">
        <v>244620652.03999999</v>
      </c>
      <c r="I585" s="93">
        <v>1.27</v>
      </c>
      <c r="J585" s="94">
        <f>I585*100</f>
        <v>127</v>
      </c>
      <c r="K585" s="95">
        <v>4266</v>
      </c>
      <c r="L585" s="95">
        <v>4203</v>
      </c>
      <c r="M585" s="96">
        <v>4244</v>
      </c>
      <c r="N585" s="97">
        <f>K585-M585</f>
        <v>22</v>
      </c>
      <c r="O585" s="256">
        <f>(K585-M585)/M585</f>
        <v>5.1837888784165885E-3</v>
      </c>
      <c r="P585" s="244">
        <v>3356.9</v>
      </c>
      <c r="Q585" s="99">
        <v>1544</v>
      </c>
      <c r="R585" s="100">
        <v>1506</v>
      </c>
      <c r="S585" s="97">
        <f>Q585-R585</f>
        <v>38</v>
      </c>
      <c r="T585" s="257">
        <f>S585/R585</f>
        <v>2.5232403718459494E-2</v>
      </c>
      <c r="U585" s="95">
        <v>1531</v>
      </c>
      <c r="V585" s="96">
        <v>1492</v>
      </c>
      <c r="W585" s="97">
        <f>U585-V585</f>
        <v>39</v>
      </c>
      <c r="X585" s="256">
        <f>(U585-V585)/V585</f>
        <v>2.613941018766756E-2</v>
      </c>
      <c r="Y585" s="101">
        <f>U585/J585</f>
        <v>12.05511811023622</v>
      </c>
      <c r="Z585" s="102">
        <v>2195</v>
      </c>
      <c r="AA585" s="95">
        <v>1720</v>
      </c>
      <c r="AB585" s="95">
        <v>95</v>
      </c>
      <c r="AC585" s="97">
        <f>AA585+AB585</f>
        <v>1815</v>
      </c>
      <c r="AD585" s="98">
        <f>AC585/Z585</f>
        <v>0.82687927107061499</v>
      </c>
      <c r="AE585" s="103">
        <f>AD585/0.696754</f>
        <v>1.1867592738191888</v>
      </c>
      <c r="AF585" s="95">
        <v>290</v>
      </c>
      <c r="AG585" s="98">
        <f>AF585/Z585</f>
        <v>0.13211845102505695</v>
      </c>
      <c r="AH585" s="104">
        <f>AG585/0.22283</f>
        <v>0.59291141688756877</v>
      </c>
      <c r="AI585" s="95">
        <v>55</v>
      </c>
      <c r="AJ585" s="95">
        <v>15</v>
      </c>
      <c r="AK585" s="97">
        <f>AI585+AJ585</f>
        <v>70</v>
      </c>
      <c r="AL585" s="98">
        <f>AK585/Z585</f>
        <v>3.1890660592255128E-2</v>
      </c>
      <c r="AM585" s="104">
        <f>AL585/0.072266</f>
        <v>0.441295499851315</v>
      </c>
      <c r="AN585" s="95">
        <v>15</v>
      </c>
      <c r="AO585" s="87" t="s">
        <v>7</v>
      </c>
      <c r="AP585" s="133" t="s">
        <v>7</v>
      </c>
      <c r="AR585" s="11" t="s">
        <v>213</v>
      </c>
    </row>
    <row r="586" spans="1:45" x14ac:dyDescent="0.2">
      <c r="A586" s="172"/>
      <c r="B586" s="179">
        <v>4620652.0599999996</v>
      </c>
      <c r="C586" s="88"/>
      <c r="D586" s="89"/>
      <c r="E586" s="90"/>
      <c r="F586" s="90"/>
      <c r="G586" s="91"/>
      <c r="H586" s="92">
        <v>244620652.06</v>
      </c>
      <c r="I586" s="93">
        <v>2.21</v>
      </c>
      <c r="J586" s="94">
        <f>I586*100</f>
        <v>221</v>
      </c>
      <c r="K586" s="95">
        <v>4035</v>
      </c>
      <c r="L586" s="95">
        <v>3891</v>
      </c>
      <c r="M586" s="96">
        <v>3846</v>
      </c>
      <c r="N586" s="97">
        <f>K586-M586</f>
        <v>189</v>
      </c>
      <c r="O586" s="256">
        <f>(K586-M586)/M586</f>
        <v>4.9141965678627143E-2</v>
      </c>
      <c r="P586" s="244">
        <v>1828.4</v>
      </c>
      <c r="Q586" s="99">
        <v>1498</v>
      </c>
      <c r="R586" s="100">
        <v>1391</v>
      </c>
      <c r="S586" s="97">
        <f>Q586-R586</f>
        <v>107</v>
      </c>
      <c r="T586" s="257">
        <f>S586/R586</f>
        <v>7.6923076923076927E-2</v>
      </c>
      <c r="U586" s="95">
        <v>1459</v>
      </c>
      <c r="V586" s="96">
        <v>1369</v>
      </c>
      <c r="W586" s="97">
        <f>U586-V586</f>
        <v>90</v>
      </c>
      <c r="X586" s="256">
        <f>(U586-V586)/V586</f>
        <v>6.5741417092768442E-2</v>
      </c>
      <c r="Y586" s="101">
        <f>U586/J586</f>
        <v>6.6018099547511309</v>
      </c>
      <c r="Z586" s="102">
        <v>2070</v>
      </c>
      <c r="AA586" s="95">
        <v>1430</v>
      </c>
      <c r="AB586" s="95">
        <v>50</v>
      </c>
      <c r="AC586" s="97">
        <f>AA586+AB586</f>
        <v>1480</v>
      </c>
      <c r="AD586" s="98">
        <f>AC586/Z586</f>
        <v>0.71497584541062797</v>
      </c>
      <c r="AE586" s="103">
        <f>AD586/0.696754</f>
        <v>1.0261524805176978</v>
      </c>
      <c r="AF586" s="95">
        <v>530</v>
      </c>
      <c r="AG586" s="98">
        <f>AF586/Z586</f>
        <v>0.2560386473429952</v>
      </c>
      <c r="AH586" s="104">
        <f>AG586/0.22283</f>
        <v>1.1490313124040532</v>
      </c>
      <c r="AI586" s="95">
        <v>25</v>
      </c>
      <c r="AJ586" s="95">
        <v>15</v>
      </c>
      <c r="AK586" s="97">
        <f>AI586+AJ586</f>
        <v>40</v>
      </c>
      <c r="AL586" s="98">
        <f>AK586/Z586</f>
        <v>1.932367149758454E-2</v>
      </c>
      <c r="AM586" s="104">
        <f>AL586/0.072266</f>
        <v>0.26739644504448207</v>
      </c>
      <c r="AN586" s="95">
        <v>10</v>
      </c>
      <c r="AO586" s="87" t="s">
        <v>7</v>
      </c>
      <c r="AP586" s="133" t="s">
        <v>7</v>
      </c>
      <c r="AR586" s="11" t="s">
        <v>213</v>
      </c>
    </row>
    <row r="587" spans="1:45" x14ac:dyDescent="0.2">
      <c r="A587" s="172"/>
      <c r="B587" s="179">
        <v>4620652.07</v>
      </c>
      <c r="C587" s="88"/>
      <c r="D587" s="89"/>
      <c r="E587" s="90"/>
      <c r="F587" s="90"/>
      <c r="G587" s="91"/>
      <c r="H587" s="92">
        <v>244620652.06999999</v>
      </c>
      <c r="I587" s="93">
        <v>9.61</v>
      </c>
      <c r="J587" s="94">
        <f>I587*100</f>
        <v>961</v>
      </c>
      <c r="K587" s="95">
        <v>8884</v>
      </c>
      <c r="L587" s="95">
        <v>7973</v>
      </c>
      <c r="M587" s="96">
        <v>6734</v>
      </c>
      <c r="N587" s="97">
        <f>K587-M587</f>
        <v>2150</v>
      </c>
      <c r="O587" s="256">
        <f>(K587-M587)/M587</f>
        <v>0.31927531927531927</v>
      </c>
      <c r="P587" s="244">
        <v>924.6</v>
      </c>
      <c r="Q587" s="99">
        <v>3093</v>
      </c>
      <c r="R587" s="100">
        <v>2393</v>
      </c>
      <c r="S587" s="97">
        <f>Q587-R587</f>
        <v>700</v>
      </c>
      <c r="T587" s="257">
        <f>S587/R587</f>
        <v>0.29251984956122024</v>
      </c>
      <c r="U587" s="95">
        <v>3022</v>
      </c>
      <c r="V587" s="96">
        <v>2345</v>
      </c>
      <c r="W587" s="97">
        <f>U587-V587</f>
        <v>677</v>
      </c>
      <c r="X587" s="256">
        <f>(U587-V587)/V587</f>
        <v>0.2886993603411514</v>
      </c>
      <c r="Y587" s="101">
        <f>U587/J587</f>
        <v>3.1446409989594173</v>
      </c>
      <c r="Z587" s="102">
        <v>4425</v>
      </c>
      <c r="AA587" s="95">
        <v>3430</v>
      </c>
      <c r="AB587" s="95">
        <v>115</v>
      </c>
      <c r="AC587" s="97">
        <f>AA587+AB587</f>
        <v>3545</v>
      </c>
      <c r="AD587" s="98">
        <f>AC587/Z587</f>
        <v>0.80112994350282485</v>
      </c>
      <c r="AE587" s="103">
        <f>AD587/0.696754</f>
        <v>1.1498031493221781</v>
      </c>
      <c r="AF587" s="95">
        <v>785</v>
      </c>
      <c r="AG587" s="98">
        <f>AF587/Z587</f>
        <v>0.17740112994350282</v>
      </c>
      <c r="AH587" s="104">
        <f>AG587/0.22283</f>
        <v>0.79612767555312491</v>
      </c>
      <c r="AI587" s="95">
        <v>60</v>
      </c>
      <c r="AJ587" s="95">
        <v>15</v>
      </c>
      <c r="AK587" s="97">
        <f>AI587+AJ587</f>
        <v>75</v>
      </c>
      <c r="AL587" s="98">
        <f>AK587/Z587</f>
        <v>1.6949152542372881E-2</v>
      </c>
      <c r="AM587" s="104">
        <f>AL587/0.072266</f>
        <v>0.2345384073059652</v>
      </c>
      <c r="AN587" s="95">
        <v>35</v>
      </c>
      <c r="AO587" s="87" t="s">
        <v>7</v>
      </c>
      <c r="AP587" s="133" t="s">
        <v>7</v>
      </c>
      <c r="AR587" s="11" t="s">
        <v>213</v>
      </c>
    </row>
    <row r="588" spans="1:45" x14ac:dyDescent="0.2">
      <c r="A588" s="172"/>
      <c r="B588" s="179">
        <v>4620652.08</v>
      </c>
      <c r="C588" s="88">
        <v>4620652.05</v>
      </c>
      <c r="D588" s="251">
        <v>0.54744442900000001</v>
      </c>
      <c r="E588" s="100">
        <v>7933</v>
      </c>
      <c r="F588" s="100">
        <v>2593</v>
      </c>
      <c r="G588" s="186">
        <v>2528</v>
      </c>
      <c r="H588" s="92"/>
      <c r="I588" s="93">
        <v>1.49</v>
      </c>
      <c r="J588" s="94">
        <f>I588*100</f>
        <v>149</v>
      </c>
      <c r="K588" s="95">
        <v>5112</v>
      </c>
      <c r="L588" s="95">
        <v>4843</v>
      </c>
      <c r="M588" s="96">
        <f>D588*E588</f>
        <v>4342.8766552570005</v>
      </c>
      <c r="N588" s="97">
        <f>K588-M588</f>
        <v>769.12334474299951</v>
      </c>
      <c r="O588" s="256">
        <f>(K588-M588)/M588</f>
        <v>0.17709997446323622</v>
      </c>
      <c r="P588" s="244">
        <v>3442.2</v>
      </c>
      <c r="Q588" s="99">
        <v>1614</v>
      </c>
      <c r="R588" s="100">
        <f>D588*F588</f>
        <v>1419.5234043969999</v>
      </c>
      <c r="S588" s="97">
        <f>Q588-R588</f>
        <v>194.47659560300008</v>
      </c>
      <c r="T588" s="257">
        <f>S588/R588</f>
        <v>0.13700133086964628</v>
      </c>
      <c r="U588" s="95">
        <v>1597</v>
      </c>
      <c r="V588" s="96">
        <f>D588*G588</f>
        <v>1383.939516512</v>
      </c>
      <c r="W588" s="97">
        <f>U588-V588</f>
        <v>213.06048348800005</v>
      </c>
      <c r="X588" s="256">
        <f>(U588-V588)/V588</f>
        <v>0.15395216405481738</v>
      </c>
      <c r="Y588" s="101">
        <f>U588/J588</f>
        <v>10.718120805369127</v>
      </c>
      <c r="Z588" s="102">
        <v>2590</v>
      </c>
      <c r="AA588" s="95">
        <v>1995</v>
      </c>
      <c r="AB588" s="95">
        <v>100</v>
      </c>
      <c r="AC588" s="97">
        <f>AA588+AB588</f>
        <v>2095</v>
      </c>
      <c r="AD588" s="98">
        <f>AC588/Z588</f>
        <v>0.80888030888030893</v>
      </c>
      <c r="AE588" s="103">
        <f>AD588/0.696754</f>
        <v>1.1609266812681505</v>
      </c>
      <c r="AF588" s="95">
        <v>380</v>
      </c>
      <c r="AG588" s="98">
        <f>AF588/Z588</f>
        <v>0.14671814671814673</v>
      </c>
      <c r="AH588" s="104">
        <f>AG588/0.22283</f>
        <v>0.65843085185184547</v>
      </c>
      <c r="AI588" s="95">
        <v>55</v>
      </c>
      <c r="AJ588" s="95">
        <v>15</v>
      </c>
      <c r="AK588" s="97">
        <f>AI588+AJ588</f>
        <v>70</v>
      </c>
      <c r="AL588" s="98">
        <f>AK588/Z588</f>
        <v>2.7027027027027029E-2</v>
      </c>
      <c r="AM588" s="104">
        <f>AL588/0.072266</f>
        <v>0.37399367651491755</v>
      </c>
      <c r="AN588" s="95">
        <v>45</v>
      </c>
      <c r="AO588" s="87" t="s">
        <v>7</v>
      </c>
      <c r="AP588" s="133" t="s">
        <v>7</v>
      </c>
      <c r="AQ588" s="188" t="s">
        <v>43</v>
      </c>
      <c r="AR588" s="11" t="s">
        <v>213</v>
      </c>
      <c r="AS588" s="267"/>
    </row>
    <row r="589" spans="1:45" x14ac:dyDescent="0.2">
      <c r="A589" s="172"/>
      <c r="B589" s="179">
        <v>4620652.09</v>
      </c>
      <c r="C589" s="88">
        <v>4620652.05</v>
      </c>
      <c r="D589" s="251">
        <v>0.45255557099999999</v>
      </c>
      <c r="E589" s="100">
        <v>7933</v>
      </c>
      <c r="F589" s="100">
        <v>2593</v>
      </c>
      <c r="G589" s="186">
        <v>2528</v>
      </c>
      <c r="H589" s="92"/>
      <c r="I589" s="93">
        <v>1.04</v>
      </c>
      <c r="J589" s="94">
        <f>I589*100</f>
        <v>104</v>
      </c>
      <c r="K589" s="95">
        <v>4265</v>
      </c>
      <c r="L589" s="95">
        <v>4265</v>
      </c>
      <c r="M589" s="96">
        <f>D589*E589</f>
        <v>3590.123344743</v>
      </c>
      <c r="N589" s="97">
        <f>K589-M589</f>
        <v>674.87665525700004</v>
      </c>
      <c r="O589" s="256">
        <f>(K589-M589)/M589</f>
        <v>0.18798146761314444</v>
      </c>
      <c r="P589" s="244">
        <v>4110.3999999999996</v>
      </c>
      <c r="Q589" s="99">
        <v>1304</v>
      </c>
      <c r="R589" s="100">
        <f>D589*F589</f>
        <v>1173.4765956030001</v>
      </c>
      <c r="S589" s="97">
        <f>Q589-R589</f>
        <v>130.52340439699992</v>
      </c>
      <c r="T589" s="257">
        <f>S589/R589</f>
        <v>0.11122795706882373</v>
      </c>
      <c r="U589" s="95">
        <v>1293</v>
      </c>
      <c r="V589" s="96">
        <f>D589*G589</f>
        <v>1144.060483488</v>
      </c>
      <c r="W589" s="97">
        <f>U589-V589</f>
        <v>148.93951651199995</v>
      </c>
      <c r="X589" s="256">
        <f>(U589-V589)/V589</f>
        <v>0.13018500215820292</v>
      </c>
      <c r="Y589" s="101">
        <f>U589/J589</f>
        <v>12.432692307692308</v>
      </c>
      <c r="Z589" s="102">
        <v>2255</v>
      </c>
      <c r="AA589" s="95">
        <v>1720</v>
      </c>
      <c r="AB589" s="95">
        <v>145</v>
      </c>
      <c r="AC589" s="97">
        <f>AA589+AB589</f>
        <v>1865</v>
      </c>
      <c r="AD589" s="98">
        <f>AC589/Z589</f>
        <v>0.82705099778270508</v>
      </c>
      <c r="AE589" s="103">
        <f>AD589/0.696754</f>
        <v>1.1870057405952532</v>
      </c>
      <c r="AF589" s="95">
        <v>340</v>
      </c>
      <c r="AG589" s="98">
        <f>AF589/Z589</f>
        <v>0.15077605321507762</v>
      </c>
      <c r="AH589" s="104">
        <f>AG589/0.22283</f>
        <v>0.67664162462450128</v>
      </c>
      <c r="AI589" s="95">
        <v>45</v>
      </c>
      <c r="AJ589" s="95">
        <v>10</v>
      </c>
      <c r="AK589" s="97">
        <f>AI589+AJ589</f>
        <v>55</v>
      </c>
      <c r="AL589" s="98">
        <f>AK589/Z589</f>
        <v>2.4390243902439025E-2</v>
      </c>
      <c r="AM589" s="104">
        <f>AL589/0.072266</f>
        <v>0.33750648856224263</v>
      </c>
      <c r="AN589" s="95">
        <v>10</v>
      </c>
      <c r="AO589" s="87" t="s">
        <v>7</v>
      </c>
      <c r="AP589" s="133" t="s">
        <v>7</v>
      </c>
      <c r="AQ589" s="188" t="s">
        <v>43</v>
      </c>
      <c r="AR589" s="11" t="s">
        <v>213</v>
      </c>
    </row>
    <row r="590" spans="1:45" x14ac:dyDescent="0.2">
      <c r="A590" s="173" t="s">
        <v>59</v>
      </c>
      <c r="B590" s="180">
        <v>4620653</v>
      </c>
      <c r="C590" s="108"/>
      <c r="D590" s="109"/>
      <c r="E590" s="110"/>
      <c r="F590" s="110"/>
      <c r="G590" s="111"/>
      <c r="H590" s="112">
        <v>244620653</v>
      </c>
      <c r="I590" s="113">
        <v>0.61</v>
      </c>
      <c r="J590" s="114">
        <f>I590*100</f>
        <v>61</v>
      </c>
      <c r="K590" s="115">
        <v>952</v>
      </c>
      <c r="L590" s="115">
        <v>1021</v>
      </c>
      <c r="M590" s="116">
        <v>988</v>
      </c>
      <c r="N590" s="117">
        <f>K590-M590</f>
        <v>-36</v>
      </c>
      <c r="O590" s="277">
        <f>(K590-M590)/M590</f>
        <v>-3.643724696356275E-2</v>
      </c>
      <c r="P590" s="246">
        <v>1552.8</v>
      </c>
      <c r="Q590" s="120">
        <v>372</v>
      </c>
      <c r="R590" s="121">
        <v>374</v>
      </c>
      <c r="S590" s="117">
        <f>Q590-R590</f>
        <v>-2</v>
      </c>
      <c r="T590" s="278">
        <f>S590/R590</f>
        <v>-5.3475935828877002E-3</v>
      </c>
      <c r="U590" s="115">
        <v>361</v>
      </c>
      <c r="V590" s="116">
        <v>369</v>
      </c>
      <c r="W590" s="117">
        <f>U590-V590</f>
        <v>-8</v>
      </c>
      <c r="X590" s="277">
        <f>(U590-V590)/V590</f>
        <v>-2.1680216802168022E-2</v>
      </c>
      <c r="Y590" s="122">
        <f>U590/J590</f>
        <v>5.918032786885246</v>
      </c>
      <c r="Z590" s="123">
        <v>400</v>
      </c>
      <c r="AA590" s="115">
        <v>235</v>
      </c>
      <c r="AB590" s="115">
        <v>0</v>
      </c>
      <c r="AC590" s="117">
        <f>AA590+AB590</f>
        <v>235</v>
      </c>
      <c r="AD590" s="118">
        <f>AC590/Z590</f>
        <v>0.58750000000000002</v>
      </c>
      <c r="AE590" s="124">
        <f>AD590/0.696754</f>
        <v>0.84319573335782794</v>
      </c>
      <c r="AF590" s="115">
        <v>160</v>
      </c>
      <c r="AG590" s="118">
        <f>AF590/Z590</f>
        <v>0.4</v>
      </c>
      <c r="AH590" s="125">
        <f>AG590/0.22283</f>
        <v>1.7950904276802946</v>
      </c>
      <c r="AI590" s="115">
        <v>0</v>
      </c>
      <c r="AJ590" s="115">
        <v>0</v>
      </c>
      <c r="AK590" s="117">
        <f>AI590+AJ590</f>
        <v>0</v>
      </c>
      <c r="AL590" s="118">
        <f>AK590/Z590</f>
        <v>0</v>
      </c>
      <c r="AM590" s="125">
        <f>AL590/0.072266</f>
        <v>0</v>
      </c>
      <c r="AN590" s="115">
        <v>0</v>
      </c>
      <c r="AO590" s="106" t="s">
        <v>6</v>
      </c>
      <c r="AP590" s="133" t="s">
        <v>7</v>
      </c>
      <c r="AQ590" s="188" t="s">
        <v>62</v>
      </c>
      <c r="AR590" s="11" t="s">
        <v>213</v>
      </c>
    </row>
    <row r="591" spans="1:45" x14ac:dyDescent="0.2">
      <c r="A591" s="172" t="s">
        <v>212</v>
      </c>
      <c r="B591" s="179">
        <v>4620654</v>
      </c>
      <c r="C591" s="88"/>
      <c r="D591" s="89"/>
      <c r="E591" s="90"/>
      <c r="F591" s="90"/>
      <c r="G591" s="91"/>
      <c r="H591" s="92">
        <v>244620654</v>
      </c>
      <c r="I591" s="93">
        <v>1.7</v>
      </c>
      <c r="J591" s="94">
        <f>I591*100</f>
        <v>170</v>
      </c>
      <c r="K591" s="95">
        <v>744</v>
      </c>
      <c r="L591" s="95">
        <v>766</v>
      </c>
      <c r="M591" s="96">
        <v>764</v>
      </c>
      <c r="N591" s="97">
        <f>K591-M591</f>
        <v>-20</v>
      </c>
      <c r="O591" s="256">
        <f>(K591-M591)/M591</f>
        <v>-2.6178010471204188E-2</v>
      </c>
      <c r="P591" s="244">
        <v>438.2</v>
      </c>
      <c r="Q591" s="99">
        <v>284</v>
      </c>
      <c r="R591" s="100">
        <v>285</v>
      </c>
      <c r="S591" s="97">
        <f>Q591-R591</f>
        <v>-1</v>
      </c>
      <c r="T591" s="257">
        <f>S591/R591</f>
        <v>-3.5087719298245615E-3</v>
      </c>
      <c r="U591" s="95">
        <v>266</v>
      </c>
      <c r="V591" s="96">
        <v>272</v>
      </c>
      <c r="W591" s="97">
        <f>U591-V591</f>
        <v>-6</v>
      </c>
      <c r="X591" s="256">
        <f>(U591-V591)/V591</f>
        <v>-2.2058823529411766E-2</v>
      </c>
      <c r="Y591" s="101">
        <f>U591/J591</f>
        <v>1.5647058823529412</v>
      </c>
      <c r="Z591" s="102">
        <v>300</v>
      </c>
      <c r="AA591" s="95">
        <v>235</v>
      </c>
      <c r="AB591" s="95">
        <v>10</v>
      </c>
      <c r="AC591" s="97">
        <f>AA591+AB591</f>
        <v>245</v>
      </c>
      <c r="AD591" s="98">
        <f>AC591/Z591</f>
        <v>0.81666666666666665</v>
      </c>
      <c r="AE591" s="103">
        <f>AD591/0.696754</f>
        <v>1.1721018704832218</v>
      </c>
      <c r="AF591" s="95">
        <v>45</v>
      </c>
      <c r="AG591" s="98">
        <f>AF591/Z591</f>
        <v>0.15</v>
      </c>
      <c r="AH591" s="104">
        <f>AG591/0.22283</f>
        <v>0.67315891038011033</v>
      </c>
      <c r="AI591" s="95">
        <v>0</v>
      </c>
      <c r="AJ591" s="95">
        <v>0</v>
      </c>
      <c r="AK591" s="97">
        <f>AI591+AJ591</f>
        <v>0</v>
      </c>
      <c r="AL591" s="98">
        <f>AK591/Z591</f>
        <v>0</v>
      </c>
      <c r="AM591" s="104">
        <f>AL591/0.072266</f>
        <v>0</v>
      </c>
      <c r="AN591" s="95">
        <v>10</v>
      </c>
      <c r="AO591" s="87" t="s">
        <v>7</v>
      </c>
      <c r="AP591" s="133" t="s">
        <v>7</v>
      </c>
      <c r="AR591" s="11" t="s">
        <v>213</v>
      </c>
      <c r="AS591" s="267"/>
    </row>
    <row r="592" spans="1:45" x14ac:dyDescent="0.2">
      <c r="A592" s="172"/>
      <c r="B592" s="179">
        <v>4620655.01</v>
      </c>
      <c r="C592" s="88"/>
      <c r="D592" s="89"/>
      <c r="E592" s="90"/>
      <c r="F592" s="90"/>
      <c r="G592" s="91"/>
      <c r="H592" s="92">
        <v>244620655.00999999</v>
      </c>
      <c r="I592" s="93">
        <v>1.47</v>
      </c>
      <c r="J592" s="94">
        <f>I592*100</f>
        <v>147</v>
      </c>
      <c r="K592" s="95">
        <v>4206</v>
      </c>
      <c r="L592" s="95">
        <v>4228</v>
      </c>
      <c r="M592" s="96">
        <v>4114</v>
      </c>
      <c r="N592" s="97">
        <f>K592-M592</f>
        <v>92</v>
      </c>
      <c r="O592" s="256">
        <f>(K592-M592)/M592</f>
        <v>2.236266407389402E-2</v>
      </c>
      <c r="P592" s="244">
        <v>2854.8</v>
      </c>
      <c r="Q592" s="99">
        <v>1754</v>
      </c>
      <c r="R592" s="100">
        <v>1683</v>
      </c>
      <c r="S592" s="97">
        <f>Q592-R592</f>
        <v>71</v>
      </c>
      <c r="T592" s="257">
        <f>S592/R592</f>
        <v>4.2186571598336303E-2</v>
      </c>
      <c r="U592" s="95">
        <v>1706</v>
      </c>
      <c r="V592" s="96">
        <v>1629</v>
      </c>
      <c r="W592" s="97">
        <f>U592-V592</f>
        <v>77</v>
      </c>
      <c r="X592" s="256">
        <f>(U592-V592)/V592</f>
        <v>4.7268262737875995E-2</v>
      </c>
      <c r="Y592" s="101">
        <f>U592/J592</f>
        <v>11.605442176870747</v>
      </c>
      <c r="Z592" s="102">
        <v>1990</v>
      </c>
      <c r="AA592" s="95">
        <v>1590</v>
      </c>
      <c r="AB592" s="95">
        <v>65</v>
      </c>
      <c r="AC592" s="97">
        <f>AA592+AB592</f>
        <v>1655</v>
      </c>
      <c r="AD592" s="98">
        <f>AC592/Z592</f>
        <v>0.83165829145728642</v>
      </c>
      <c r="AE592" s="103">
        <f>AD592/0.696754</f>
        <v>1.1936182518611826</v>
      </c>
      <c r="AF592" s="95">
        <v>260</v>
      </c>
      <c r="AG592" s="98">
        <f>AF592/Z592</f>
        <v>0.1306532663316583</v>
      </c>
      <c r="AH592" s="104">
        <f>AG592/0.22283</f>
        <v>0.5863360693428098</v>
      </c>
      <c r="AI592" s="95">
        <v>50</v>
      </c>
      <c r="AJ592" s="95">
        <v>10</v>
      </c>
      <c r="AK592" s="97">
        <f>AI592+AJ592</f>
        <v>60</v>
      </c>
      <c r="AL592" s="98">
        <f>AK592/Z592</f>
        <v>3.015075376884422E-2</v>
      </c>
      <c r="AM592" s="104">
        <f>AL592/0.072266</f>
        <v>0.41721907631312405</v>
      </c>
      <c r="AN592" s="95">
        <v>10</v>
      </c>
      <c r="AO592" s="87" t="s">
        <v>7</v>
      </c>
      <c r="AP592" s="133" t="s">
        <v>7</v>
      </c>
      <c r="AR592" s="11" t="s">
        <v>213</v>
      </c>
    </row>
    <row r="593" spans="1:45" x14ac:dyDescent="0.2">
      <c r="A593" s="172"/>
      <c r="B593" s="179">
        <v>4620655.0199999996</v>
      </c>
      <c r="C593" s="88"/>
      <c r="D593" s="89"/>
      <c r="E593" s="90"/>
      <c r="F593" s="90"/>
      <c r="G593" s="91"/>
      <c r="H593" s="92">
        <v>244620655.02000001</v>
      </c>
      <c r="I593" s="93">
        <v>2.48</v>
      </c>
      <c r="J593" s="94">
        <f>I593*100</f>
        <v>248</v>
      </c>
      <c r="K593" s="95">
        <v>6656</v>
      </c>
      <c r="L593" s="95">
        <v>6518</v>
      </c>
      <c r="M593" s="96">
        <v>6417</v>
      </c>
      <c r="N593" s="97">
        <f>K593-M593</f>
        <v>239</v>
      </c>
      <c r="O593" s="256">
        <f>(K593-M593)/M593</f>
        <v>3.7244818450989557E-2</v>
      </c>
      <c r="P593" s="244">
        <v>2680.5</v>
      </c>
      <c r="Q593" s="99">
        <v>2536</v>
      </c>
      <c r="R593" s="100">
        <v>2465</v>
      </c>
      <c r="S593" s="97">
        <f>Q593-R593</f>
        <v>71</v>
      </c>
      <c r="T593" s="257">
        <f>S593/R593</f>
        <v>2.8803245436105476E-2</v>
      </c>
      <c r="U593" s="95">
        <v>2489</v>
      </c>
      <c r="V593" s="96">
        <v>2415</v>
      </c>
      <c r="W593" s="97">
        <f>U593-V593</f>
        <v>74</v>
      </c>
      <c r="X593" s="256">
        <f>(U593-V593)/V593</f>
        <v>3.0641821946169771E-2</v>
      </c>
      <c r="Y593" s="101">
        <f>U593/J593</f>
        <v>10.036290322580646</v>
      </c>
      <c r="Z593" s="102">
        <v>3305</v>
      </c>
      <c r="AA593" s="95">
        <v>2575</v>
      </c>
      <c r="AB593" s="95">
        <v>100</v>
      </c>
      <c r="AC593" s="97">
        <f>AA593+AB593</f>
        <v>2675</v>
      </c>
      <c r="AD593" s="98">
        <f>AC593/Z593</f>
        <v>0.80937972768532529</v>
      </c>
      <c r="AE593" s="103">
        <f>AD593/0.696754</f>
        <v>1.1616434605116372</v>
      </c>
      <c r="AF593" s="95">
        <v>495</v>
      </c>
      <c r="AG593" s="98">
        <f>AF593/Z593</f>
        <v>0.14977307110438728</v>
      </c>
      <c r="AH593" s="104">
        <f>AG593/0.22283</f>
        <v>0.67214051565941424</v>
      </c>
      <c r="AI593" s="95">
        <v>80</v>
      </c>
      <c r="AJ593" s="95">
        <v>10</v>
      </c>
      <c r="AK593" s="97">
        <f>AI593+AJ593</f>
        <v>90</v>
      </c>
      <c r="AL593" s="98">
        <f>AK593/Z593</f>
        <v>2.7231467473524961E-2</v>
      </c>
      <c r="AM593" s="104">
        <f>AL593/0.072266</f>
        <v>0.37682267558083971</v>
      </c>
      <c r="AN593" s="95">
        <v>40</v>
      </c>
      <c r="AO593" s="87" t="s">
        <v>7</v>
      </c>
      <c r="AP593" s="133" t="s">
        <v>7</v>
      </c>
      <c r="AR593" s="11" t="s">
        <v>213</v>
      </c>
      <c r="AS593" s="267"/>
    </row>
    <row r="594" spans="1:45" x14ac:dyDescent="0.2">
      <c r="A594" s="172"/>
      <c r="B594" s="179">
        <v>4620656.01</v>
      </c>
      <c r="C594" s="88"/>
      <c r="D594" s="89"/>
      <c r="E594" s="90"/>
      <c r="F594" s="90"/>
      <c r="G594" s="91"/>
      <c r="H594" s="92">
        <v>244620656.00999999</v>
      </c>
      <c r="I594" s="93">
        <v>6.15</v>
      </c>
      <c r="J594" s="94">
        <f>I594*100</f>
        <v>615</v>
      </c>
      <c r="K594" s="95">
        <v>7171</v>
      </c>
      <c r="L594" s="95">
        <v>6937</v>
      </c>
      <c r="M594" s="96">
        <v>5882</v>
      </c>
      <c r="N594" s="97">
        <f>K594-M594</f>
        <v>1289</v>
      </c>
      <c r="O594" s="256">
        <f>(K594-M594)/M594</f>
        <v>0.21914314858891534</v>
      </c>
      <c r="P594" s="244">
        <v>1165.5</v>
      </c>
      <c r="Q594" s="99">
        <v>2518</v>
      </c>
      <c r="R594" s="100">
        <v>2354</v>
      </c>
      <c r="S594" s="97">
        <f>Q594-R594</f>
        <v>164</v>
      </c>
      <c r="T594" s="257">
        <f>S594/R594</f>
        <v>6.9668649107901451E-2</v>
      </c>
      <c r="U594" s="95">
        <v>2472</v>
      </c>
      <c r="V594" s="96">
        <v>2292</v>
      </c>
      <c r="W594" s="97">
        <f>U594-V594</f>
        <v>180</v>
      </c>
      <c r="X594" s="256">
        <f>(U594-V594)/V594</f>
        <v>7.8534031413612565E-2</v>
      </c>
      <c r="Y594" s="101">
        <f>U594/J594</f>
        <v>4.0195121951219512</v>
      </c>
      <c r="Z594" s="102">
        <v>3310</v>
      </c>
      <c r="AA594" s="95">
        <v>2630</v>
      </c>
      <c r="AB594" s="95">
        <v>125</v>
      </c>
      <c r="AC594" s="97">
        <f>AA594+AB594</f>
        <v>2755</v>
      </c>
      <c r="AD594" s="98">
        <f>AC594/Z594</f>
        <v>0.83232628398791542</v>
      </c>
      <c r="AE594" s="103">
        <f>AD594/0.696754</f>
        <v>1.1945769726301039</v>
      </c>
      <c r="AF594" s="95">
        <v>440</v>
      </c>
      <c r="AG594" s="98">
        <f>AF594/Z594</f>
        <v>0.13293051359516617</v>
      </c>
      <c r="AH594" s="104">
        <f>AG594/0.22283</f>
        <v>0.59655573125327011</v>
      </c>
      <c r="AI594" s="95">
        <v>80</v>
      </c>
      <c r="AJ594" s="95">
        <v>0</v>
      </c>
      <c r="AK594" s="97">
        <f>AI594+AJ594</f>
        <v>80</v>
      </c>
      <c r="AL594" s="98">
        <f>AK594/Z594</f>
        <v>2.4169184290030211E-2</v>
      </c>
      <c r="AM594" s="104">
        <f>AL594/0.072266</f>
        <v>0.33444751736681444</v>
      </c>
      <c r="AN594" s="95">
        <v>30</v>
      </c>
      <c r="AO594" s="87" t="s">
        <v>7</v>
      </c>
      <c r="AP594" s="133" t="s">
        <v>7</v>
      </c>
      <c r="AR594" s="11" t="s">
        <v>213</v>
      </c>
    </row>
    <row r="595" spans="1:45" x14ac:dyDescent="0.2">
      <c r="A595" s="172" t="s">
        <v>164</v>
      </c>
      <c r="B595" s="179">
        <v>4620656.03</v>
      </c>
      <c r="C595" s="272">
        <v>4620656.0199999996</v>
      </c>
      <c r="D595" s="133">
        <v>0.48863237999999998</v>
      </c>
      <c r="E595" s="90">
        <v>8090</v>
      </c>
      <c r="F595" s="90">
        <v>2903</v>
      </c>
      <c r="G595" s="91">
        <v>2848</v>
      </c>
      <c r="H595" s="92"/>
      <c r="I595" s="93">
        <v>3.8</v>
      </c>
      <c r="J595" s="94">
        <f>I595*100</f>
        <v>380</v>
      </c>
      <c r="K595" s="95">
        <v>3975</v>
      </c>
      <c r="L595" s="95">
        <v>3961</v>
      </c>
      <c r="M595" s="96">
        <f>E595*D595</f>
        <v>3953.0359541999997</v>
      </c>
      <c r="N595" s="97">
        <f>K595-M595</f>
        <v>21.964045800000349</v>
      </c>
      <c r="O595" s="256">
        <f>(K595-M595)/M595</f>
        <v>5.5562474145129164E-3</v>
      </c>
      <c r="P595" s="244">
        <v>1047.0999999999999</v>
      </c>
      <c r="Q595" s="99">
        <v>1465</v>
      </c>
      <c r="R595" s="100">
        <f>F595*D595</f>
        <v>1418.4997991399998</v>
      </c>
      <c r="S595" s="97">
        <f>Q595-R595</f>
        <v>46.500200860000177</v>
      </c>
      <c r="T595" s="257">
        <f>S595/R595</f>
        <v>3.2781253045077667E-2</v>
      </c>
      <c r="U595" s="95">
        <v>1441</v>
      </c>
      <c r="V595" s="96">
        <f>G595*D595</f>
        <v>1391.6250182399999</v>
      </c>
      <c r="W595" s="97">
        <f>U595-V595</f>
        <v>49.374981760000082</v>
      </c>
      <c r="X595" s="256">
        <f>(U595-V595)/V595</f>
        <v>3.5480090622720367E-2</v>
      </c>
      <c r="Y595" s="101">
        <f>U595/J595</f>
        <v>3.7921052631578949</v>
      </c>
      <c r="Z595" s="102">
        <v>2020</v>
      </c>
      <c r="AA595" s="95">
        <v>1665</v>
      </c>
      <c r="AB595" s="95">
        <v>85</v>
      </c>
      <c r="AC595" s="97">
        <f>AA595+AB595</f>
        <v>1750</v>
      </c>
      <c r="AD595" s="98">
        <f>AC595/Z595</f>
        <v>0.86633663366336633</v>
      </c>
      <c r="AE595" s="103">
        <f>AD595/0.696754</f>
        <v>1.2433895372877175</v>
      </c>
      <c r="AF595" s="95">
        <v>255</v>
      </c>
      <c r="AG595" s="98">
        <f>AF595/Z595</f>
        <v>0.12623762376237624</v>
      </c>
      <c r="AH595" s="104">
        <f>AG595/0.22283</f>
        <v>0.56651987507237012</v>
      </c>
      <c r="AI595" s="95">
        <v>0</v>
      </c>
      <c r="AJ595" s="95">
        <v>0</v>
      </c>
      <c r="AK595" s="97">
        <f>AI595+AJ595</f>
        <v>0</v>
      </c>
      <c r="AL595" s="98">
        <f>AK595/Z595</f>
        <v>0</v>
      </c>
      <c r="AM595" s="104">
        <f>AL595/0.072266</f>
        <v>0</v>
      </c>
      <c r="AN595" s="95">
        <v>15</v>
      </c>
      <c r="AO595" s="87" t="s">
        <v>7</v>
      </c>
      <c r="AP595" s="133" t="s">
        <v>7</v>
      </c>
      <c r="AQ595" s="188" t="s">
        <v>161</v>
      </c>
      <c r="AR595" s="11" t="s">
        <v>213</v>
      </c>
    </row>
    <row r="596" spans="1:45" x14ac:dyDescent="0.2">
      <c r="A596" s="172"/>
      <c r="B596" s="179">
        <v>4620656.04</v>
      </c>
      <c r="C596" s="272">
        <v>4620656.0199999996</v>
      </c>
      <c r="D596" s="133">
        <v>0.51136762000000002</v>
      </c>
      <c r="E596" s="90">
        <v>8090</v>
      </c>
      <c r="F596" s="90">
        <v>2903</v>
      </c>
      <c r="G596" s="91">
        <v>2848</v>
      </c>
      <c r="H596" s="92"/>
      <c r="I596" s="93">
        <v>2.0499999999999998</v>
      </c>
      <c r="J596" s="94">
        <f>I596*100</f>
        <v>204.99999999999997</v>
      </c>
      <c r="K596" s="95">
        <v>7212</v>
      </c>
      <c r="L596" s="95">
        <v>6298</v>
      </c>
      <c r="M596" s="96">
        <f>E596*D596</f>
        <v>4136.9640458000003</v>
      </c>
      <c r="N596" s="97">
        <f>K596-M596</f>
        <v>3075.0359541999997</v>
      </c>
      <c r="O596" s="256">
        <f>(K596-M596)/M596</f>
        <v>0.74330739164191928</v>
      </c>
      <c r="P596" s="244">
        <v>3519.9</v>
      </c>
      <c r="Q596" s="99">
        <v>2316</v>
      </c>
      <c r="R596" s="100">
        <f>F596*D596</f>
        <v>1484.5002008600002</v>
      </c>
      <c r="S596" s="97">
        <f>Q596-R596</f>
        <v>831.49979913999982</v>
      </c>
      <c r="T596" s="257">
        <f>S596/R596</f>
        <v>0.56012104185522882</v>
      </c>
      <c r="U596" s="95">
        <v>2295</v>
      </c>
      <c r="V596" s="96">
        <f>G596*D596</f>
        <v>1456.3749817600001</v>
      </c>
      <c r="W596" s="97">
        <f>U596-V596</f>
        <v>838.62501823999992</v>
      </c>
      <c r="X596" s="256">
        <f>(U596-V596)/V596</f>
        <v>0.57583042056005274</v>
      </c>
      <c r="Y596" s="101">
        <f>U596/J596</f>
        <v>11.195121951219514</v>
      </c>
      <c r="Z596" s="102">
        <v>3645</v>
      </c>
      <c r="AA596" s="95">
        <v>2945</v>
      </c>
      <c r="AB596" s="95">
        <v>130</v>
      </c>
      <c r="AC596" s="97">
        <f>AA596+AB596</f>
        <v>3075</v>
      </c>
      <c r="AD596" s="98">
        <f>AC596/Z596</f>
        <v>0.84362139917695478</v>
      </c>
      <c r="AE596" s="103">
        <f>AD596/0.696754</f>
        <v>1.2107880244346712</v>
      </c>
      <c r="AF596" s="95">
        <v>530</v>
      </c>
      <c r="AG596" s="98">
        <f>AF596/Z596</f>
        <v>0.14540466392318244</v>
      </c>
      <c r="AH596" s="104">
        <f>AG596/0.22283</f>
        <v>0.65253630087143755</v>
      </c>
      <c r="AI596" s="95">
        <v>15</v>
      </c>
      <c r="AJ596" s="95">
        <v>15</v>
      </c>
      <c r="AK596" s="97">
        <f>AI596+AJ596</f>
        <v>30</v>
      </c>
      <c r="AL596" s="98">
        <f>AK596/Z596</f>
        <v>8.23045267489712E-3</v>
      </c>
      <c r="AM596" s="104">
        <f>AL596/0.072266</f>
        <v>0.11389107844487201</v>
      </c>
      <c r="AN596" s="95">
        <v>10</v>
      </c>
      <c r="AO596" s="87" t="s">
        <v>7</v>
      </c>
      <c r="AP596" s="133" t="s">
        <v>7</v>
      </c>
      <c r="AR596" s="11" t="s">
        <v>213</v>
      </c>
    </row>
    <row r="597" spans="1:45" x14ac:dyDescent="0.2">
      <c r="A597" s="172"/>
      <c r="B597" s="179">
        <v>4620657.01</v>
      </c>
      <c r="C597" s="88"/>
      <c r="D597" s="89"/>
      <c r="E597" s="90"/>
      <c r="F597" s="90"/>
      <c r="G597" s="91"/>
      <c r="H597" s="92">
        <v>244620657.00999999</v>
      </c>
      <c r="I597" s="93">
        <v>1.9</v>
      </c>
      <c r="J597" s="94">
        <f>I597*100</f>
        <v>190</v>
      </c>
      <c r="K597" s="95">
        <v>3695</v>
      </c>
      <c r="L597" s="95">
        <v>3633</v>
      </c>
      <c r="M597" s="96">
        <v>3579</v>
      </c>
      <c r="N597" s="97">
        <f>K597-M597</f>
        <v>116</v>
      </c>
      <c r="O597" s="256">
        <f>(K597-M597)/M597</f>
        <v>3.2411288069293095E-2</v>
      </c>
      <c r="P597" s="244">
        <v>1948.1</v>
      </c>
      <c r="Q597" s="99">
        <v>1515</v>
      </c>
      <c r="R597" s="100">
        <v>1495</v>
      </c>
      <c r="S597" s="97">
        <f>Q597-R597</f>
        <v>20</v>
      </c>
      <c r="T597" s="257">
        <f>S597/R597</f>
        <v>1.3377926421404682E-2</v>
      </c>
      <c r="U597" s="95">
        <v>1489</v>
      </c>
      <c r="V597" s="96">
        <v>1464</v>
      </c>
      <c r="W597" s="97">
        <f>U597-V597</f>
        <v>25</v>
      </c>
      <c r="X597" s="256">
        <f>(U597-V597)/V597</f>
        <v>1.7076502732240439E-2</v>
      </c>
      <c r="Y597" s="101">
        <f>U597/J597</f>
        <v>7.8368421052631581</v>
      </c>
      <c r="Z597" s="102">
        <v>1765</v>
      </c>
      <c r="AA597" s="95">
        <v>1365</v>
      </c>
      <c r="AB597" s="95">
        <v>75</v>
      </c>
      <c r="AC597" s="97">
        <f>AA597+AB597</f>
        <v>1440</v>
      </c>
      <c r="AD597" s="98">
        <f>AC597/Z597</f>
        <v>0.81586402266288949</v>
      </c>
      <c r="AE597" s="103">
        <f>AD597/0.696754</f>
        <v>1.1709498943140471</v>
      </c>
      <c r="AF597" s="95">
        <v>230</v>
      </c>
      <c r="AG597" s="98">
        <f>AF597/Z597</f>
        <v>0.13031161473087818</v>
      </c>
      <c r="AH597" s="104">
        <f>AG597/0.22283</f>
        <v>0.58480283054740467</v>
      </c>
      <c r="AI597" s="95">
        <v>75</v>
      </c>
      <c r="AJ597" s="95">
        <v>10</v>
      </c>
      <c r="AK597" s="97">
        <f>AI597+AJ597</f>
        <v>85</v>
      </c>
      <c r="AL597" s="98">
        <f>AK597/Z597</f>
        <v>4.8158640226628892E-2</v>
      </c>
      <c r="AM597" s="104">
        <f>AL597/0.072266</f>
        <v>0.66640799582969712</v>
      </c>
      <c r="AN597" s="95">
        <v>10</v>
      </c>
      <c r="AO597" s="87" t="s">
        <v>7</v>
      </c>
      <c r="AP597" s="133" t="s">
        <v>7</v>
      </c>
      <c r="AQ597" s="188" t="s">
        <v>166</v>
      </c>
      <c r="AR597" s="11" t="s">
        <v>213</v>
      </c>
    </row>
    <row r="598" spans="1:45" x14ac:dyDescent="0.2">
      <c r="A598" s="172"/>
      <c r="B598" s="179">
        <v>4620657.0199999996</v>
      </c>
      <c r="C598" s="88"/>
      <c r="D598" s="89"/>
      <c r="E598" s="90"/>
      <c r="F598" s="90"/>
      <c r="G598" s="91"/>
      <c r="H598" s="92">
        <v>244620657.02000001</v>
      </c>
      <c r="I598" s="93">
        <v>1.54</v>
      </c>
      <c r="J598" s="94">
        <f>I598*100</f>
        <v>154</v>
      </c>
      <c r="K598" s="95">
        <v>5805</v>
      </c>
      <c r="L598" s="95">
        <v>5697</v>
      </c>
      <c r="M598" s="96">
        <v>5758</v>
      </c>
      <c r="N598" s="97">
        <f>K598-M598</f>
        <v>47</v>
      </c>
      <c r="O598" s="256">
        <f>(K598-M598)/M598</f>
        <v>8.1625564432094479E-3</v>
      </c>
      <c r="P598" s="244">
        <v>3769</v>
      </c>
      <c r="Q598" s="99">
        <v>2156</v>
      </c>
      <c r="R598" s="100">
        <v>2146</v>
      </c>
      <c r="S598" s="97">
        <f>Q598-R598</f>
        <v>10</v>
      </c>
      <c r="T598" s="257">
        <f>S598/R598</f>
        <v>4.6598322460391422E-3</v>
      </c>
      <c r="U598" s="95">
        <v>2143</v>
      </c>
      <c r="V598" s="96">
        <v>2127</v>
      </c>
      <c r="W598" s="97">
        <f>U598-V598</f>
        <v>16</v>
      </c>
      <c r="X598" s="256">
        <f>(U598-V598)/V598</f>
        <v>7.5223319228960974E-3</v>
      </c>
      <c r="Y598" s="101">
        <f>U598/J598</f>
        <v>13.915584415584416</v>
      </c>
      <c r="Z598" s="102">
        <v>2850</v>
      </c>
      <c r="AA598" s="95">
        <v>2360</v>
      </c>
      <c r="AB598" s="95">
        <v>100</v>
      </c>
      <c r="AC598" s="97">
        <f>AA598+AB598</f>
        <v>2460</v>
      </c>
      <c r="AD598" s="98">
        <f>AC598/Z598</f>
        <v>0.86315789473684212</v>
      </c>
      <c r="AE598" s="103">
        <f>AD598/0.696754</f>
        <v>1.2388273260531582</v>
      </c>
      <c r="AF598" s="95">
        <v>300</v>
      </c>
      <c r="AG598" s="98">
        <f>AF598/Z598</f>
        <v>0.10526315789473684</v>
      </c>
      <c r="AH598" s="104">
        <f>AG598/0.22283</f>
        <v>0.47239221781060375</v>
      </c>
      <c r="AI598" s="95">
        <v>65</v>
      </c>
      <c r="AJ598" s="95">
        <v>15</v>
      </c>
      <c r="AK598" s="97">
        <f>AI598+AJ598</f>
        <v>80</v>
      </c>
      <c r="AL598" s="98">
        <f>AK598/Z598</f>
        <v>2.8070175438596492E-2</v>
      </c>
      <c r="AM598" s="104">
        <f>AL598/0.072266</f>
        <v>0.38842852016987922</v>
      </c>
      <c r="AN598" s="95">
        <v>10</v>
      </c>
      <c r="AO598" s="87" t="s">
        <v>7</v>
      </c>
      <c r="AP598" s="133" t="s">
        <v>7</v>
      </c>
      <c r="AR598" s="11" t="s">
        <v>213</v>
      </c>
    </row>
    <row r="599" spans="1:45" x14ac:dyDescent="0.2">
      <c r="A599" s="172"/>
      <c r="B599" s="179">
        <v>4620657.03</v>
      </c>
      <c r="C599" s="88"/>
      <c r="D599" s="89"/>
      <c r="E599" s="90"/>
      <c r="F599" s="90"/>
      <c r="G599" s="91"/>
      <c r="H599" s="92">
        <v>244620657.03</v>
      </c>
      <c r="I599" s="93">
        <v>1.78</v>
      </c>
      <c r="J599" s="94">
        <f>I599*100</f>
        <v>178</v>
      </c>
      <c r="K599" s="95">
        <v>4511</v>
      </c>
      <c r="L599" s="95">
        <v>4542</v>
      </c>
      <c r="M599" s="96">
        <v>4030</v>
      </c>
      <c r="N599" s="97">
        <f>K599-M599</f>
        <v>481</v>
      </c>
      <c r="O599" s="256">
        <f>(K599-M599)/M599</f>
        <v>0.11935483870967742</v>
      </c>
      <c r="P599" s="244">
        <v>2529.1999999999998</v>
      </c>
      <c r="Q599" s="99">
        <v>1438</v>
      </c>
      <c r="R599" s="100">
        <v>1305</v>
      </c>
      <c r="S599" s="97">
        <f>Q599-R599</f>
        <v>133</v>
      </c>
      <c r="T599" s="257">
        <f>S599/R599</f>
        <v>0.10191570881226053</v>
      </c>
      <c r="U599" s="95">
        <v>1432</v>
      </c>
      <c r="V599" s="96">
        <v>1289</v>
      </c>
      <c r="W599" s="97">
        <f>U599-V599</f>
        <v>143</v>
      </c>
      <c r="X599" s="256">
        <f>(U599-V599)/V599</f>
        <v>0.11093871217998448</v>
      </c>
      <c r="Y599" s="101">
        <f>U599/J599</f>
        <v>8.0449438202247183</v>
      </c>
      <c r="Z599" s="102">
        <v>2330</v>
      </c>
      <c r="AA599" s="95">
        <v>1915</v>
      </c>
      <c r="AB599" s="95">
        <v>95</v>
      </c>
      <c r="AC599" s="97">
        <f>AA599+AB599</f>
        <v>2010</v>
      </c>
      <c r="AD599" s="98">
        <f>AC599/Z599</f>
        <v>0.86266094420600858</v>
      </c>
      <c r="AE599" s="103">
        <f>AD599/0.696754</f>
        <v>1.2381140893428795</v>
      </c>
      <c r="AF599" s="95">
        <v>265</v>
      </c>
      <c r="AG599" s="98">
        <f>AF599/Z599</f>
        <v>0.11373390557939914</v>
      </c>
      <c r="AH599" s="104">
        <f>AG599/0.22283</f>
        <v>0.51040661302068457</v>
      </c>
      <c r="AI599" s="95">
        <v>15</v>
      </c>
      <c r="AJ599" s="95">
        <v>10</v>
      </c>
      <c r="AK599" s="97">
        <f>AI599+AJ599</f>
        <v>25</v>
      </c>
      <c r="AL599" s="98">
        <f>AK599/Z599</f>
        <v>1.0729613733905579E-2</v>
      </c>
      <c r="AM599" s="104">
        <f>AL599/0.072266</f>
        <v>0.14847388445334708</v>
      </c>
      <c r="AN599" s="95">
        <v>20</v>
      </c>
      <c r="AO599" s="87" t="s">
        <v>7</v>
      </c>
      <c r="AP599" s="133" t="s">
        <v>7</v>
      </c>
      <c r="AR599" s="11" t="s">
        <v>213</v>
      </c>
    </row>
    <row r="600" spans="1:45" x14ac:dyDescent="0.2">
      <c r="A600" s="172"/>
      <c r="B600" s="179">
        <v>4620658.01</v>
      </c>
      <c r="C600" s="88"/>
      <c r="D600" s="89"/>
      <c r="E600" s="90"/>
      <c r="F600" s="90"/>
      <c r="G600" s="91"/>
      <c r="H600" s="92">
        <v>244620658.00999999</v>
      </c>
      <c r="I600" s="93">
        <v>1.24</v>
      </c>
      <c r="J600" s="94">
        <f>I600*100</f>
        <v>124</v>
      </c>
      <c r="K600" s="95">
        <v>4306</v>
      </c>
      <c r="L600" s="95">
        <v>4331</v>
      </c>
      <c r="M600" s="96">
        <v>4473</v>
      </c>
      <c r="N600" s="97">
        <f>K600-M600</f>
        <v>-167</v>
      </c>
      <c r="O600" s="256">
        <f>(K600-M600)/M600</f>
        <v>-3.7335121842164094E-2</v>
      </c>
      <c r="P600" s="244">
        <v>3465</v>
      </c>
      <c r="Q600" s="99">
        <v>1721</v>
      </c>
      <c r="R600" s="100">
        <v>1713</v>
      </c>
      <c r="S600" s="97">
        <f>Q600-R600</f>
        <v>8</v>
      </c>
      <c r="T600" s="257">
        <f>S600/R600</f>
        <v>4.6701692936368944E-3</v>
      </c>
      <c r="U600" s="95">
        <v>1714</v>
      </c>
      <c r="V600" s="96">
        <v>1692</v>
      </c>
      <c r="W600" s="97">
        <f>U600-V600</f>
        <v>22</v>
      </c>
      <c r="X600" s="256">
        <f>(U600-V600)/V600</f>
        <v>1.3002364066193853E-2</v>
      </c>
      <c r="Y600" s="101">
        <f>U600/J600</f>
        <v>13.82258064516129</v>
      </c>
      <c r="Z600" s="102">
        <v>2030</v>
      </c>
      <c r="AA600" s="95">
        <v>1630</v>
      </c>
      <c r="AB600" s="95">
        <v>70</v>
      </c>
      <c r="AC600" s="97">
        <f>AA600+AB600</f>
        <v>1700</v>
      </c>
      <c r="AD600" s="98">
        <f>AC600/Z600</f>
        <v>0.83743842364532017</v>
      </c>
      <c r="AE600" s="103">
        <f>AD600/0.696754</f>
        <v>1.2019140523704495</v>
      </c>
      <c r="AF600" s="95">
        <v>255</v>
      </c>
      <c r="AG600" s="98">
        <f>AF600/Z600</f>
        <v>0.12561576354679804</v>
      </c>
      <c r="AH600" s="104">
        <f>AG600/0.22283</f>
        <v>0.56372913677152103</v>
      </c>
      <c r="AI600" s="95">
        <v>55</v>
      </c>
      <c r="AJ600" s="95">
        <v>10</v>
      </c>
      <c r="AK600" s="97">
        <f>AI600+AJ600</f>
        <v>65</v>
      </c>
      <c r="AL600" s="98">
        <f>AK600/Z600</f>
        <v>3.2019704433497539E-2</v>
      </c>
      <c r="AM600" s="104">
        <f>AL600/0.072266</f>
        <v>0.44308117833417571</v>
      </c>
      <c r="AN600" s="95">
        <v>10</v>
      </c>
      <c r="AO600" s="87" t="s">
        <v>7</v>
      </c>
      <c r="AP600" s="133" t="s">
        <v>7</v>
      </c>
      <c r="AR600" s="11" t="s">
        <v>213</v>
      </c>
    </row>
    <row r="601" spans="1:45" x14ac:dyDescent="0.2">
      <c r="A601" s="172"/>
      <c r="B601" s="179">
        <v>4620658.0199999996</v>
      </c>
      <c r="C601" s="88"/>
      <c r="D601" s="89"/>
      <c r="E601" s="90"/>
      <c r="F601" s="90"/>
      <c r="G601" s="91"/>
      <c r="H601" s="92">
        <v>244620658.02000001</v>
      </c>
      <c r="I601" s="93">
        <v>0.91</v>
      </c>
      <c r="J601" s="94">
        <f>I601*100</f>
        <v>91</v>
      </c>
      <c r="K601" s="95">
        <v>3173</v>
      </c>
      <c r="L601" s="95">
        <v>3162</v>
      </c>
      <c r="M601" s="96">
        <v>3236</v>
      </c>
      <c r="N601" s="97">
        <f>K601-M601</f>
        <v>-63</v>
      </c>
      <c r="O601" s="256">
        <f>(K601-M601)/M601</f>
        <v>-1.9468479604449938E-2</v>
      </c>
      <c r="P601" s="244">
        <v>3502.6</v>
      </c>
      <c r="Q601" s="99">
        <v>1218</v>
      </c>
      <c r="R601" s="100">
        <v>1159</v>
      </c>
      <c r="S601" s="97">
        <f>Q601-R601</f>
        <v>59</v>
      </c>
      <c r="T601" s="257">
        <f>S601/R601</f>
        <v>5.0905953408110438E-2</v>
      </c>
      <c r="U601" s="95">
        <v>1206</v>
      </c>
      <c r="V601" s="96">
        <v>1151</v>
      </c>
      <c r="W601" s="97">
        <f>U601-V601</f>
        <v>55</v>
      </c>
      <c r="X601" s="256">
        <f>(U601-V601)/V601</f>
        <v>4.778453518679409E-2</v>
      </c>
      <c r="Y601" s="101">
        <f>U601/J601</f>
        <v>13.252747252747254</v>
      </c>
      <c r="Z601" s="102">
        <v>1515</v>
      </c>
      <c r="AA601" s="95">
        <v>1165</v>
      </c>
      <c r="AB601" s="95">
        <v>75</v>
      </c>
      <c r="AC601" s="97">
        <f>AA601+AB601</f>
        <v>1240</v>
      </c>
      <c r="AD601" s="98">
        <f>AC601/Z601</f>
        <v>0.81848184818481851</v>
      </c>
      <c r="AE601" s="103">
        <f>AD601/0.696754</f>
        <v>1.1747070676089675</v>
      </c>
      <c r="AF601" s="95">
        <v>240</v>
      </c>
      <c r="AG601" s="98">
        <f>AF601/Z601</f>
        <v>0.15841584158415842</v>
      </c>
      <c r="AH601" s="104">
        <f>AG601/0.22283</f>
        <v>0.71092690205160169</v>
      </c>
      <c r="AI601" s="95">
        <v>15</v>
      </c>
      <c r="AJ601" s="95">
        <v>10</v>
      </c>
      <c r="AK601" s="97">
        <f>AI601+AJ601</f>
        <v>25</v>
      </c>
      <c r="AL601" s="98">
        <f>AK601/Z601</f>
        <v>1.65016501650165E-2</v>
      </c>
      <c r="AM601" s="104">
        <f>AL601/0.072266</f>
        <v>0.22834597410976809</v>
      </c>
      <c r="AN601" s="95">
        <v>0</v>
      </c>
      <c r="AO601" s="87" t="s">
        <v>7</v>
      </c>
      <c r="AP601" s="133" t="s">
        <v>7</v>
      </c>
      <c r="AR601" s="11" t="s">
        <v>213</v>
      </c>
    </row>
    <row r="602" spans="1:45" x14ac:dyDescent="0.2">
      <c r="A602" s="172"/>
      <c r="B602" s="179">
        <v>4620658.03</v>
      </c>
      <c r="C602" s="88"/>
      <c r="D602" s="89"/>
      <c r="E602" s="90"/>
      <c r="F602" s="90"/>
      <c r="G602" s="91"/>
      <c r="H602" s="92">
        <v>244620658.03</v>
      </c>
      <c r="I602" s="93">
        <v>5.75</v>
      </c>
      <c r="J602" s="94">
        <f>I602*100</f>
        <v>575</v>
      </c>
      <c r="K602" s="95">
        <v>8117</v>
      </c>
      <c r="L602" s="95">
        <v>7928</v>
      </c>
      <c r="M602" s="96">
        <v>7078</v>
      </c>
      <c r="N602" s="97">
        <f>K602-M602</f>
        <v>1039</v>
      </c>
      <c r="O602" s="256">
        <f>(K602-M602)/M602</f>
        <v>0.1467928793444476</v>
      </c>
      <c r="P602" s="244">
        <v>1411.6</v>
      </c>
      <c r="Q602" s="99">
        <v>3034</v>
      </c>
      <c r="R602" s="100">
        <v>2687</v>
      </c>
      <c r="S602" s="97">
        <f>Q602-R602</f>
        <v>347</v>
      </c>
      <c r="T602" s="257">
        <f>S602/R602</f>
        <v>0.12914030517305544</v>
      </c>
      <c r="U602" s="95">
        <v>2980</v>
      </c>
      <c r="V602" s="96">
        <v>2633</v>
      </c>
      <c r="W602" s="97">
        <f>U602-V602</f>
        <v>347</v>
      </c>
      <c r="X602" s="256">
        <f>(U602-V602)/V602</f>
        <v>0.13178883402962399</v>
      </c>
      <c r="Y602" s="101">
        <f>U602/J602</f>
        <v>5.1826086956521742</v>
      </c>
      <c r="Z602" s="102">
        <v>4100</v>
      </c>
      <c r="AA602" s="95">
        <v>3365</v>
      </c>
      <c r="AB602" s="95">
        <v>100</v>
      </c>
      <c r="AC602" s="97">
        <f>AA602+AB602</f>
        <v>3465</v>
      </c>
      <c r="AD602" s="98">
        <f>AC602/Z602</f>
        <v>0.84512195121951217</v>
      </c>
      <c r="AE602" s="103">
        <f>AD602/0.696754</f>
        <v>1.2129416569112086</v>
      </c>
      <c r="AF602" s="95">
        <v>515</v>
      </c>
      <c r="AG602" s="98">
        <f>AF602/Z602</f>
        <v>0.12560975609756098</v>
      </c>
      <c r="AH602" s="104">
        <f>AG602/0.22283</f>
        <v>0.56370217698497049</v>
      </c>
      <c r="AI602" s="95">
        <v>45</v>
      </c>
      <c r="AJ602" s="95">
        <v>25</v>
      </c>
      <c r="AK602" s="97">
        <f>AI602+AJ602</f>
        <v>70</v>
      </c>
      <c r="AL602" s="98">
        <f>AK602/Z602</f>
        <v>1.7073170731707318E-2</v>
      </c>
      <c r="AM602" s="104">
        <f>AL602/0.072266</f>
        <v>0.23625454199356985</v>
      </c>
      <c r="AN602" s="95">
        <v>50</v>
      </c>
      <c r="AO602" s="87" t="s">
        <v>7</v>
      </c>
      <c r="AP602" s="133" t="s">
        <v>7</v>
      </c>
      <c r="AR602" s="11" t="s">
        <v>213</v>
      </c>
      <c r="AS602" s="267"/>
    </row>
    <row r="603" spans="1:45" x14ac:dyDescent="0.2">
      <c r="A603" s="172"/>
      <c r="B603" s="179">
        <v>4620659.04</v>
      </c>
      <c r="C603" s="88"/>
      <c r="D603" s="89"/>
      <c r="E603" s="90"/>
      <c r="F603" s="90"/>
      <c r="G603" s="91"/>
      <c r="H603" s="92">
        <v>244620659.03999999</v>
      </c>
      <c r="I603" s="93">
        <v>6.04</v>
      </c>
      <c r="J603" s="94">
        <f>I603*100</f>
        <v>604</v>
      </c>
      <c r="K603" s="95">
        <v>4621</v>
      </c>
      <c r="L603" s="95">
        <v>4018</v>
      </c>
      <c r="M603" s="96">
        <v>3363</v>
      </c>
      <c r="N603" s="97">
        <f>K603-M603</f>
        <v>1258</v>
      </c>
      <c r="O603" s="256">
        <f>(K603-M603)/M603</f>
        <v>0.37407077014570322</v>
      </c>
      <c r="P603" s="244">
        <v>765.6</v>
      </c>
      <c r="Q603" s="99">
        <v>1506</v>
      </c>
      <c r="R603" s="100">
        <v>1079</v>
      </c>
      <c r="S603" s="97">
        <f>Q603-R603</f>
        <v>427</v>
      </c>
      <c r="T603" s="257">
        <f>S603/R603</f>
        <v>0.39573679332715478</v>
      </c>
      <c r="U603" s="95">
        <v>1489</v>
      </c>
      <c r="V603" s="96">
        <v>1070</v>
      </c>
      <c r="W603" s="97">
        <f>U603-V603</f>
        <v>419</v>
      </c>
      <c r="X603" s="256">
        <f>(U603-V603)/V603</f>
        <v>0.39158878504672895</v>
      </c>
      <c r="Y603" s="101">
        <f>U603/J603</f>
        <v>2.4652317880794703</v>
      </c>
      <c r="Z603" s="102">
        <v>2460</v>
      </c>
      <c r="AA603" s="95">
        <v>1955</v>
      </c>
      <c r="AB603" s="95">
        <v>60</v>
      </c>
      <c r="AC603" s="97">
        <f>AA603+AB603</f>
        <v>2015</v>
      </c>
      <c r="AD603" s="98">
        <f>AC603/Z603</f>
        <v>0.81910569105691056</v>
      </c>
      <c r="AE603" s="103">
        <f>AD603/0.696754</f>
        <v>1.1756024236056206</v>
      </c>
      <c r="AF603" s="95">
        <v>400</v>
      </c>
      <c r="AG603" s="98">
        <f>AF603/Z603</f>
        <v>0.16260162601626016</v>
      </c>
      <c r="AH603" s="104">
        <f>AG603/0.22283</f>
        <v>0.72971155596759929</v>
      </c>
      <c r="AI603" s="95">
        <v>20</v>
      </c>
      <c r="AJ603" s="95">
        <v>10</v>
      </c>
      <c r="AK603" s="97">
        <f>AI603+AJ603</f>
        <v>30</v>
      </c>
      <c r="AL603" s="98">
        <f>AK603/Z603</f>
        <v>1.2195121951219513E-2</v>
      </c>
      <c r="AM603" s="104">
        <f>AL603/0.072266</f>
        <v>0.16875324428112132</v>
      </c>
      <c r="AN603" s="95">
        <v>20</v>
      </c>
      <c r="AO603" s="87" t="s">
        <v>7</v>
      </c>
      <c r="AP603" s="133" t="s">
        <v>7</v>
      </c>
      <c r="AR603" s="11" t="s">
        <v>213</v>
      </c>
    </row>
    <row r="604" spans="1:45" x14ac:dyDescent="0.2">
      <c r="A604" s="172"/>
      <c r="B604" s="179">
        <v>4620659.05</v>
      </c>
      <c r="C604" s="88"/>
      <c r="D604" s="89"/>
      <c r="E604" s="90"/>
      <c r="F604" s="90"/>
      <c r="G604" s="91"/>
      <c r="H604" s="92">
        <v>244620659.05000001</v>
      </c>
      <c r="I604" s="93">
        <v>2.37</v>
      </c>
      <c r="J604" s="94">
        <f>I604*100</f>
        <v>237</v>
      </c>
      <c r="K604" s="95">
        <v>7458</v>
      </c>
      <c r="L604" s="95">
        <v>7273</v>
      </c>
      <c r="M604" s="96">
        <v>7101</v>
      </c>
      <c r="N604" s="97">
        <f>K604-M604</f>
        <v>357</v>
      </c>
      <c r="O604" s="256">
        <f>(K604-M604)/M604</f>
        <v>5.0274609209970428E-2</v>
      </c>
      <c r="P604" s="244">
        <v>3147</v>
      </c>
      <c r="Q604" s="99">
        <v>2763</v>
      </c>
      <c r="R604" s="100">
        <v>2518</v>
      </c>
      <c r="S604" s="97">
        <f>Q604-R604</f>
        <v>245</v>
      </c>
      <c r="T604" s="257">
        <f>S604/R604</f>
        <v>9.7299444003177124E-2</v>
      </c>
      <c r="U604" s="95">
        <v>2741</v>
      </c>
      <c r="V604" s="96">
        <v>2489</v>
      </c>
      <c r="W604" s="97">
        <f>U604-V604</f>
        <v>252</v>
      </c>
      <c r="X604" s="256">
        <f>(U604-V604)/V604</f>
        <v>0.10124548011249498</v>
      </c>
      <c r="Y604" s="101">
        <f>U604/J604</f>
        <v>11.565400843881857</v>
      </c>
      <c r="Z604" s="102">
        <v>3930</v>
      </c>
      <c r="AA604" s="95">
        <v>3090</v>
      </c>
      <c r="AB604" s="95">
        <v>150</v>
      </c>
      <c r="AC604" s="97">
        <f>AA604+AB604</f>
        <v>3240</v>
      </c>
      <c r="AD604" s="98">
        <f>AC604/Z604</f>
        <v>0.82442748091603058</v>
      </c>
      <c r="AE604" s="103">
        <f>AD604/0.696754</f>
        <v>1.1832403989299389</v>
      </c>
      <c r="AF604" s="95">
        <v>570</v>
      </c>
      <c r="AG604" s="98">
        <f>AF604/Z604</f>
        <v>0.14503816793893129</v>
      </c>
      <c r="AH604" s="104">
        <f>AG604/0.22283</f>
        <v>0.65089156728865638</v>
      </c>
      <c r="AI604" s="95">
        <v>80</v>
      </c>
      <c r="AJ604" s="95">
        <v>30</v>
      </c>
      <c r="AK604" s="97">
        <f>AI604+AJ604</f>
        <v>110</v>
      </c>
      <c r="AL604" s="98">
        <f>AK604/Z604</f>
        <v>2.7989821882951654E-2</v>
      </c>
      <c r="AM604" s="104">
        <f>AL604/0.072266</f>
        <v>0.38731660646710286</v>
      </c>
      <c r="AN604" s="95">
        <v>10</v>
      </c>
      <c r="AO604" s="87" t="s">
        <v>7</v>
      </c>
      <c r="AP604" s="133" t="s">
        <v>7</v>
      </c>
      <c r="AR604" s="11" t="s">
        <v>213</v>
      </c>
    </row>
    <row r="605" spans="1:45" x14ac:dyDescent="0.2">
      <c r="A605" s="172"/>
      <c r="B605" s="179">
        <v>4620659.0599999996</v>
      </c>
      <c r="C605" s="88"/>
      <c r="D605" s="89"/>
      <c r="E605" s="90"/>
      <c r="F605" s="90"/>
      <c r="G605" s="91"/>
      <c r="H605" s="92">
        <v>244620659.06</v>
      </c>
      <c r="I605" s="93">
        <v>1.8</v>
      </c>
      <c r="J605" s="94">
        <f>I605*100</f>
        <v>180</v>
      </c>
      <c r="K605" s="95">
        <v>4430</v>
      </c>
      <c r="L605" s="95">
        <v>4140</v>
      </c>
      <c r="M605" s="96">
        <v>3968</v>
      </c>
      <c r="N605" s="97">
        <f>K605-M605</f>
        <v>462</v>
      </c>
      <c r="O605" s="256">
        <f>(K605-M605)/M605</f>
        <v>0.11643145161290322</v>
      </c>
      <c r="P605" s="244">
        <v>2460.6</v>
      </c>
      <c r="Q605" s="99">
        <v>1500</v>
      </c>
      <c r="R605" s="100">
        <v>1797</v>
      </c>
      <c r="S605" s="97">
        <f>Q605-R605</f>
        <v>-297</v>
      </c>
      <c r="T605" s="257">
        <f>S605/R605</f>
        <v>-0.1652754590984975</v>
      </c>
      <c r="U605" s="95">
        <v>1459</v>
      </c>
      <c r="V605" s="96">
        <v>1762</v>
      </c>
      <c r="W605" s="97">
        <f>U605-V605</f>
        <v>-303</v>
      </c>
      <c r="X605" s="256">
        <f>(U605-V605)/V605</f>
        <v>-0.17196367763904655</v>
      </c>
      <c r="Y605" s="101">
        <f>U605/J605</f>
        <v>8.1055555555555561</v>
      </c>
      <c r="Z605" s="102">
        <v>1705</v>
      </c>
      <c r="AA605" s="95">
        <v>1310</v>
      </c>
      <c r="AB605" s="95">
        <v>20</v>
      </c>
      <c r="AC605" s="97">
        <f>AA605+AB605</f>
        <v>1330</v>
      </c>
      <c r="AD605" s="98">
        <f>AC605/Z605</f>
        <v>0.78005865102639294</v>
      </c>
      <c r="AE605" s="103">
        <f>AD605/0.696754</f>
        <v>1.1195610660669231</v>
      </c>
      <c r="AF605" s="95">
        <v>275</v>
      </c>
      <c r="AG605" s="98">
        <f>AF605/Z605</f>
        <v>0.16129032258064516</v>
      </c>
      <c r="AH605" s="104">
        <f>AG605/0.22283</f>
        <v>0.72382678535495737</v>
      </c>
      <c r="AI605" s="95">
        <v>75</v>
      </c>
      <c r="AJ605" s="95">
        <v>10</v>
      </c>
      <c r="AK605" s="97">
        <f>AI605+AJ605</f>
        <v>85</v>
      </c>
      <c r="AL605" s="98">
        <f>AK605/Z605</f>
        <v>4.9853372434017593E-2</v>
      </c>
      <c r="AM605" s="104">
        <f>AL605/0.072266</f>
        <v>0.68985930360083014</v>
      </c>
      <c r="AN605" s="95">
        <v>20</v>
      </c>
      <c r="AO605" s="87" t="s">
        <v>7</v>
      </c>
      <c r="AP605" s="133" t="s">
        <v>7</v>
      </c>
      <c r="AR605" s="11" t="s">
        <v>213</v>
      </c>
    </row>
    <row r="606" spans="1:45" x14ac:dyDescent="0.2">
      <c r="A606" s="172"/>
      <c r="B606" s="179">
        <v>4620659.08</v>
      </c>
      <c r="C606" s="88">
        <v>4620659.07</v>
      </c>
      <c r="D606" s="251">
        <v>0.75510556200000001</v>
      </c>
      <c r="E606" s="100">
        <v>8370</v>
      </c>
      <c r="F606" s="100">
        <v>3036</v>
      </c>
      <c r="G606" s="186">
        <v>2984</v>
      </c>
      <c r="H606" s="92"/>
      <c r="I606" s="93">
        <v>1.38</v>
      </c>
      <c r="J606" s="94">
        <f>I606*100</f>
        <v>138</v>
      </c>
      <c r="K606" s="95">
        <v>6581</v>
      </c>
      <c r="L606" s="95">
        <v>6511</v>
      </c>
      <c r="M606" s="96">
        <f>D606*E606</f>
        <v>6320.2335539400001</v>
      </c>
      <c r="N606" s="97">
        <f>K606-M606</f>
        <v>260.76644605999991</v>
      </c>
      <c r="O606" s="256">
        <f>(K606-M606)/M606</f>
        <v>4.1258988901990735E-2</v>
      </c>
      <c r="P606" s="244">
        <v>4770.8999999999996</v>
      </c>
      <c r="Q606" s="99">
        <v>2358</v>
      </c>
      <c r="R606" s="100">
        <f>D606*F606</f>
        <v>2292.5004862320002</v>
      </c>
      <c r="S606" s="97">
        <f>Q606-R606</f>
        <v>65.499513767999815</v>
      </c>
      <c r="T606" s="257">
        <f>S606/R606</f>
        <v>2.8571210414727603E-2</v>
      </c>
      <c r="U606" s="95">
        <v>2347</v>
      </c>
      <c r="V606" s="96">
        <f>D606*G606</f>
        <v>2253.2349970079999</v>
      </c>
      <c r="W606" s="97">
        <f>U606-V606</f>
        <v>93.765002992000063</v>
      </c>
      <c r="X606" s="256">
        <f>(U606-V606)/V606</f>
        <v>4.1613503747504221E-2</v>
      </c>
      <c r="Y606" s="101">
        <f>U606/J606</f>
        <v>17.007246376811594</v>
      </c>
      <c r="Z606" s="102">
        <v>3450</v>
      </c>
      <c r="AA606" s="95">
        <v>2655</v>
      </c>
      <c r="AB606" s="95">
        <v>130</v>
      </c>
      <c r="AC606" s="97">
        <f>AA606+AB606</f>
        <v>2785</v>
      </c>
      <c r="AD606" s="98">
        <f>AC606/Z606</f>
        <v>0.80724637681159417</v>
      </c>
      <c r="AE606" s="103">
        <f>AD606/0.696754</f>
        <v>1.1585816182061304</v>
      </c>
      <c r="AF606" s="95">
        <v>515</v>
      </c>
      <c r="AG606" s="98">
        <f>AF606/Z606</f>
        <v>0.14927536231884059</v>
      </c>
      <c r="AH606" s="104">
        <f>AG606/0.22283</f>
        <v>0.66990693496764608</v>
      </c>
      <c r="AI606" s="95">
        <v>105</v>
      </c>
      <c r="AJ606" s="95">
        <v>30</v>
      </c>
      <c r="AK606" s="97">
        <f>AI606+AJ606</f>
        <v>135</v>
      </c>
      <c r="AL606" s="98">
        <f>AK606/Z606</f>
        <v>3.9130434782608699E-2</v>
      </c>
      <c r="AM606" s="104">
        <f>AL606/0.072266</f>
        <v>0.54147780121507627</v>
      </c>
      <c r="AN606" s="95">
        <v>15</v>
      </c>
      <c r="AO606" s="87" t="s">
        <v>7</v>
      </c>
      <c r="AP606" s="133" t="s">
        <v>7</v>
      </c>
      <c r="AQ606" s="188" t="s">
        <v>43</v>
      </c>
      <c r="AR606" s="11" t="s">
        <v>213</v>
      </c>
    </row>
    <row r="607" spans="1:45" x14ac:dyDescent="0.2">
      <c r="A607" s="172"/>
      <c r="B607" s="179">
        <v>4620659.09</v>
      </c>
      <c r="C607" s="88">
        <v>4620659.07</v>
      </c>
      <c r="D607" s="251">
        <v>0.24489443799999999</v>
      </c>
      <c r="E607" s="100">
        <v>8370</v>
      </c>
      <c r="F607" s="100">
        <v>3036</v>
      </c>
      <c r="G607" s="186">
        <v>2984</v>
      </c>
      <c r="H607" s="92"/>
      <c r="I607" s="93">
        <v>0.87</v>
      </c>
      <c r="J607" s="94">
        <f>I607*100</f>
        <v>87</v>
      </c>
      <c r="K607" s="95">
        <v>3518</v>
      </c>
      <c r="L607" s="95">
        <v>3108</v>
      </c>
      <c r="M607" s="96">
        <f>D607*E607</f>
        <v>2049.7664460599999</v>
      </c>
      <c r="N607" s="97">
        <f>K607-M607</f>
        <v>1468.2335539400001</v>
      </c>
      <c r="O607" s="256">
        <f>(K607-M607)/M607</f>
        <v>0.71629309610477576</v>
      </c>
      <c r="P607" s="244">
        <v>4031.6</v>
      </c>
      <c r="Q607" s="99">
        <v>984</v>
      </c>
      <c r="R607" s="100">
        <f>D607*F607</f>
        <v>743.49951376799993</v>
      </c>
      <c r="S607" s="97">
        <f>Q607-R607</f>
        <v>240.50048623200007</v>
      </c>
      <c r="T607" s="257">
        <f>S607/R607</f>
        <v>0.32347093949417882</v>
      </c>
      <c r="U607" s="95">
        <v>977</v>
      </c>
      <c r="V607" s="96">
        <f>D607*G607</f>
        <v>730.76500299199995</v>
      </c>
      <c r="W607" s="97">
        <f>U607-V607</f>
        <v>246.23499700800005</v>
      </c>
      <c r="X607" s="256">
        <f>(U607-V607)/V607</f>
        <v>0.33695510321352334</v>
      </c>
      <c r="Y607" s="101">
        <f>U607/J607</f>
        <v>11.229885057471265</v>
      </c>
      <c r="Z607" s="102">
        <v>1640</v>
      </c>
      <c r="AA607" s="95">
        <v>1350</v>
      </c>
      <c r="AB607" s="95">
        <v>50</v>
      </c>
      <c r="AC607" s="97">
        <f>AA607+AB607</f>
        <v>1400</v>
      </c>
      <c r="AD607" s="98">
        <f>AC607/Z607</f>
        <v>0.85365853658536583</v>
      </c>
      <c r="AE607" s="103">
        <f>AD607/0.696754</f>
        <v>1.2251935928396045</v>
      </c>
      <c r="AF607" s="95">
        <v>195</v>
      </c>
      <c r="AG607" s="98">
        <f>AF607/Z607</f>
        <v>0.11890243902439024</v>
      </c>
      <c r="AH607" s="104">
        <f>AG607/0.22283</f>
        <v>0.53360157530130703</v>
      </c>
      <c r="AI607" s="95">
        <v>20</v>
      </c>
      <c r="AJ607" s="95">
        <v>0</v>
      </c>
      <c r="AK607" s="97">
        <f>AI607+AJ607</f>
        <v>20</v>
      </c>
      <c r="AL607" s="98">
        <f>AK607/Z607</f>
        <v>1.2195121951219513E-2</v>
      </c>
      <c r="AM607" s="104">
        <f>AL607/0.072266</f>
        <v>0.16875324428112132</v>
      </c>
      <c r="AN607" s="95">
        <v>15</v>
      </c>
      <c r="AO607" s="87" t="s">
        <v>7</v>
      </c>
      <c r="AP607" s="133" t="s">
        <v>7</v>
      </c>
      <c r="AQ607" s="188" t="s">
        <v>43</v>
      </c>
      <c r="AR607" s="11" t="s">
        <v>213</v>
      </c>
    </row>
    <row r="608" spans="1:45" x14ac:dyDescent="0.2">
      <c r="A608" s="172"/>
      <c r="B608" s="179">
        <v>4620659.0999999996</v>
      </c>
      <c r="C608" s="88">
        <v>4620659.0199999996</v>
      </c>
      <c r="D608" s="251">
        <v>0.25577821699999997</v>
      </c>
      <c r="E608" s="100">
        <v>7563</v>
      </c>
      <c r="F608" s="100">
        <v>2914</v>
      </c>
      <c r="G608" s="186">
        <v>2873</v>
      </c>
      <c r="H608" s="92"/>
      <c r="I608" s="93">
        <v>1.0900000000000001</v>
      </c>
      <c r="J608" s="94">
        <f>I608*100</f>
        <v>109.00000000000001</v>
      </c>
      <c r="K608" s="95">
        <v>3546</v>
      </c>
      <c r="L608" s="95">
        <v>3335</v>
      </c>
      <c r="M608" s="96">
        <f>D608*E608</f>
        <v>1934.4506551709999</v>
      </c>
      <c r="N608" s="97">
        <f>K608-M608</f>
        <v>1611.5493448290001</v>
      </c>
      <c r="O608" s="256">
        <f>(K608-M608)/M608</f>
        <v>0.83307854895194722</v>
      </c>
      <c r="P608" s="244">
        <v>3256.5</v>
      </c>
      <c r="Q608" s="99">
        <v>1013</v>
      </c>
      <c r="R608" s="100">
        <f>D608*F608</f>
        <v>745.33772433799993</v>
      </c>
      <c r="S608" s="97">
        <f>Q608-R608</f>
        <v>267.66227566200007</v>
      </c>
      <c r="T608" s="257">
        <f>S608/R608</f>
        <v>0.35911542770726451</v>
      </c>
      <c r="U608" s="95">
        <v>1012</v>
      </c>
      <c r="V608" s="96">
        <f>D608*G608</f>
        <v>734.85081744099989</v>
      </c>
      <c r="W608" s="97">
        <f>U608-V608</f>
        <v>277.14918255900011</v>
      </c>
      <c r="X608" s="256">
        <f>(U608-V608)/V608</f>
        <v>0.37715026775656002</v>
      </c>
      <c r="Y608" s="101">
        <f>U608/J608</f>
        <v>9.2844036697247692</v>
      </c>
      <c r="Z608" s="102">
        <v>1780</v>
      </c>
      <c r="AA608" s="95">
        <v>1270</v>
      </c>
      <c r="AB608" s="95">
        <v>30</v>
      </c>
      <c r="AC608" s="97">
        <f>AA608+AB608</f>
        <v>1300</v>
      </c>
      <c r="AD608" s="98">
        <f>AC608/Z608</f>
        <v>0.7303370786516854</v>
      </c>
      <c r="AE608" s="103">
        <f>AD608/0.696754</f>
        <v>1.0481993338419089</v>
      </c>
      <c r="AF608" s="95">
        <v>450</v>
      </c>
      <c r="AG608" s="98">
        <f>AF608/Z608</f>
        <v>0.25280898876404495</v>
      </c>
      <c r="AH608" s="104">
        <f>AG608/0.22283</f>
        <v>1.1345374894046805</v>
      </c>
      <c r="AI608" s="95">
        <v>20</v>
      </c>
      <c r="AJ608" s="95">
        <v>0</v>
      </c>
      <c r="AK608" s="97">
        <f>AI608+AJ608</f>
        <v>20</v>
      </c>
      <c r="AL608" s="98">
        <f>AK608/Z608</f>
        <v>1.1235955056179775E-2</v>
      </c>
      <c r="AM608" s="104">
        <f>AL608/0.072266</f>
        <v>0.15548051720283088</v>
      </c>
      <c r="AN608" s="95">
        <v>10</v>
      </c>
      <c r="AO608" s="87" t="s">
        <v>7</v>
      </c>
      <c r="AP608" s="133" t="s">
        <v>7</v>
      </c>
      <c r="AQ608" s="188" t="s">
        <v>43</v>
      </c>
      <c r="AR608" s="11" t="s">
        <v>213</v>
      </c>
    </row>
    <row r="609" spans="1:45" x14ac:dyDescent="0.2">
      <c r="A609" s="172"/>
      <c r="B609" s="179">
        <v>4620659.1100000003</v>
      </c>
      <c r="C609" s="88">
        <v>4620659.0199999996</v>
      </c>
      <c r="D609" s="251">
        <v>0.74422178299999997</v>
      </c>
      <c r="E609" s="100">
        <v>7563</v>
      </c>
      <c r="F609" s="100">
        <v>2914</v>
      </c>
      <c r="G609" s="186">
        <v>2873</v>
      </c>
      <c r="H609" s="92"/>
      <c r="I609" s="93">
        <v>2.4300000000000002</v>
      </c>
      <c r="J609" s="94">
        <f>I609*100</f>
        <v>243.00000000000003</v>
      </c>
      <c r="K609" s="95">
        <v>6572</v>
      </c>
      <c r="L609" s="95">
        <v>5993</v>
      </c>
      <c r="M609" s="96">
        <f>D609*E609</f>
        <v>5628.5493448289999</v>
      </c>
      <c r="N609" s="97">
        <f>K609-M609</f>
        <v>943.45065517100011</v>
      </c>
      <c r="O609" s="256">
        <f>(K609-M609)/M609</f>
        <v>0.16761879435911084</v>
      </c>
      <c r="P609" s="244">
        <v>2700.2</v>
      </c>
      <c r="Q609" s="99">
        <v>2621</v>
      </c>
      <c r="R609" s="100">
        <f>D609*F609</f>
        <v>2168.662275662</v>
      </c>
      <c r="S609" s="97">
        <f>Q609-R609</f>
        <v>452.33772433800004</v>
      </c>
      <c r="T609" s="257">
        <f>S609/R609</f>
        <v>0.20857914550107653</v>
      </c>
      <c r="U609" s="95">
        <v>2549</v>
      </c>
      <c r="V609" s="96">
        <f>D609*G609</f>
        <v>2138.1491825590001</v>
      </c>
      <c r="W609" s="97">
        <f>U609-V609</f>
        <v>410.85081744099989</v>
      </c>
      <c r="X609" s="256">
        <f>(U609-V609)/V609</f>
        <v>0.19215254987459832</v>
      </c>
      <c r="Y609" s="101">
        <f>U609/J609</f>
        <v>10.489711934156377</v>
      </c>
      <c r="Z609" s="102">
        <v>3095</v>
      </c>
      <c r="AA609" s="95">
        <v>2370</v>
      </c>
      <c r="AB609" s="95">
        <v>125</v>
      </c>
      <c r="AC609" s="97">
        <f>AA609+AB609</f>
        <v>2495</v>
      </c>
      <c r="AD609" s="98">
        <f>AC609/Z609</f>
        <v>0.8061389337641357</v>
      </c>
      <c r="AE609" s="103">
        <f>AD609/0.696754</f>
        <v>1.1569921862868899</v>
      </c>
      <c r="AF609" s="95">
        <v>460</v>
      </c>
      <c r="AG609" s="98">
        <f>AF609/Z609</f>
        <v>0.14862681744749595</v>
      </c>
      <c r="AH609" s="104">
        <f>AG609/0.22283</f>
        <v>0.66699644324146634</v>
      </c>
      <c r="AI609" s="95">
        <v>80</v>
      </c>
      <c r="AJ609" s="95">
        <v>25</v>
      </c>
      <c r="AK609" s="97">
        <f>AI609+AJ609</f>
        <v>105</v>
      </c>
      <c r="AL609" s="98">
        <f>AK609/Z609</f>
        <v>3.3925686591276254E-2</v>
      </c>
      <c r="AM609" s="104">
        <f>AL609/0.072266</f>
        <v>0.46945571349287707</v>
      </c>
      <c r="AN609" s="95">
        <v>30</v>
      </c>
      <c r="AO609" s="87" t="s">
        <v>7</v>
      </c>
      <c r="AP609" s="133" t="s">
        <v>7</v>
      </c>
      <c r="AQ609" s="188" t="s">
        <v>43</v>
      </c>
      <c r="AR609" s="11" t="s">
        <v>213</v>
      </c>
    </row>
    <row r="610" spans="1:45" x14ac:dyDescent="0.2">
      <c r="A610" s="172"/>
      <c r="B610" s="179">
        <v>4620660.01</v>
      </c>
      <c r="C610" s="88"/>
      <c r="D610" s="89"/>
      <c r="E610" s="90"/>
      <c r="F610" s="90"/>
      <c r="G610" s="91"/>
      <c r="H610" s="92">
        <v>244620660.00999999</v>
      </c>
      <c r="I610" s="93">
        <v>2</v>
      </c>
      <c r="J610" s="94">
        <f>I610*100</f>
        <v>200</v>
      </c>
      <c r="K610" s="95">
        <v>5498</v>
      </c>
      <c r="L610" s="95">
        <v>5572</v>
      </c>
      <c r="M610" s="96">
        <v>5063</v>
      </c>
      <c r="N610" s="97">
        <f>K610-M610</f>
        <v>435</v>
      </c>
      <c r="O610" s="256">
        <f>(K610-M610)/M610</f>
        <v>8.5917440252814531E-2</v>
      </c>
      <c r="P610" s="244">
        <v>2744.3</v>
      </c>
      <c r="Q610" s="99">
        <v>1818</v>
      </c>
      <c r="R610" s="100">
        <v>1583</v>
      </c>
      <c r="S610" s="97">
        <f>Q610-R610</f>
        <v>235</v>
      </c>
      <c r="T610" s="257">
        <f>S610/R610</f>
        <v>0.14845230574857865</v>
      </c>
      <c r="U610" s="95">
        <v>1812</v>
      </c>
      <c r="V610" s="96">
        <v>1564</v>
      </c>
      <c r="W610" s="97">
        <f>U610-V610</f>
        <v>248</v>
      </c>
      <c r="X610" s="256">
        <f>(U610-V610)/V610</f>
        <v>0.15856777493606139</v>
      </c>
      <c r="Y610" s="101">
        <f>U610/J610</f>
        <v>9.06</v>
      </c>
      <c r="Z610" s="102">
        <v>2930</v>
      </c>
      <c r="AA610" s="95">
        <v>2260</v>
      </c>
      <c r="AB610" s="95">
        <v>105</v>
      </c>
      <c r="AC610" s="97">
        <f>AA610+AB610</f>
        <v>2365</v>
      </c>
      <c r="AD610" s="98">
        <f>AC610/Z610</f>
        <v>0.80716723549488056</v>
      </c>
      <c r="AE610" s="103">
        <f>AD610/0.696754</f>
        <v>1.158468032468964</v>
      </c>
      <c r="AF610" s="95">
        <v>510</v>
      </c>
      <c r="AG610" s="98">
        <f>AF610/Z610</f>
        <v>0.17406143344709898</v>
      </c>
      <c r="AH610" s="104">
        <f>AG610/0.22283</f>
        <v>0.78114003252299502</v>
      </c>
      <c r="AI610" s="95">
        <v>40</v>
      </c>
      <c r="AJ610" s="95">
        <v>15</v>
      </c>
      <c r="AK610" s="97">
        <f>AI610+AJ610</f>
        <v>55</v>
      </c>
      <c r="AL610" s="98">
        <f>AK610/Z610</f>
        <v>1.877133105802048E-2</v>
      </c>
      <c r="AM610" s="104">
        <f>AL610/0.072266</f>
        <v>0.25975328727230623</v>
      </c>
      <c r="AN610" s="95">
        <v>0</v>
      </c>
      <c r="AO610" s="87" t="s">
        <v>7</v>
      </c>
      <c r="AP610" s="133" t="s">
        <v>7</v>
      </c>
      <c r="AR610" s="11" t="s">
        <v>213</v>
      </c>
    </row>
    <row r="611" spans="1:45" x14ac:dyDescent="0.2">
      <c r="A611" s="172"/>
      <c r="B611" s="179">
        <v>4620660.0199999996</v>
      </c>
      <c r="C611" s="88"/>
      <c r="D611" s="89"/>
      <c r="E611" s="90"/>
      <c r="F611" s="90"/>
      <c r="G611" s="91"/>
      <c r="H611" s="92">
        <v>244620660.02000001</v>
      </c>
      <c r="I611" s="93">
        <v>1.41</v>
      </c>
      <c r="J611" s="94">
        <f>I611*100</f>
        <v>141</v>
      </c>
      <c r="K611" s="95">
        <v>5503</v>
      </c>
      <c r="L611" s="95">
        <v>5429</v>
      </c>
      <c r="M611" s="96">
        <v>5350</v>
      </c>
      <c r="N611" s="97">
        <f>K611-M611</f>
        <v>153</v>
      </c>
      <c r="O611" s="256">
        <f>(K611-M611)/M611</f>
        <v>2.8598130841121495E-2</v>
      </c>
      <c r="P611" s="244">
        <v>3898.4</v>
      </c>
      <c r="Q611" s="99">
        <v>2187</v>
      </c>
      <c r="R611" s="100">
        <v>2092</v>
      </c>
      <c r="S611" s="97">
        <f>Q611-R611</f>
        <v>95</v>
      </c>
      <c r="T611" s="257">
        <f>S611/R611</f>
        <v>4.5411089866156787E-2</v>
      </c>
      <c r="U611" s="95">
        <v>2133</v>
      </c>
      <c r="V611" s="96">
        <v>2050</v>
      </c>
      <c r="W611" s="97">
        <f>U611-V611</f>
        <v>83</v>
      </c>
      <c r="X611" s="256">
        <f>(U611-V611)/V611</f>
        <v>4.0487804878048782E-2</v>
      </c>
      <c r="Y611" s="101">
        <f>U611/J611</f>
        <v>15.127659574468085</v>
      </c>
      <c r="Z611" s="102">
        <v>2610</v>
      </c>
      <c r="AA611" s="95">
        <v>1915</v>
      </c>
      <c r="AB611" s="95">
        <v>70</v>
      </c>
      <c r="AC611" s="97">
        <f>AA611+AB611</f>
        <v>1985</v>
      </c>
      <c r="AD611" s="98">
        <f>AC611/Z611</f>
        <v>0.76053639846743293</v>
      </c>
      <c r="AE611" s="103">
        <f>AD611/0.696754</f>
        <v>1.091542206384797</v>
      </c>
      <c r="AF611" s="95">
        <v>550</v>
      </c>
      <c r="AG611" s="98">
        <f>AF611/Z611</f>
        <v>0.21072796934865901</v>
      </c>
      <c r="AH611" s="104">
        <f>AG611/0.22283</f>
        <v>0.94568940155571068</v>
      </c>
      <c r="AI611" s="95">
        <v>45</v>
      </c>
      <c r="AJ611" s="95">
        <v>10</v>
      </c>
      <c r="AK611" s="97">
        <f>AI611+AJ611</f>
        <v>55</v>
      </c>
      <c r="AL611" s="98">
        <f>AK611/Z611</f>
        <v>2.1072796934865901E-2</v>
      </c>
      <c r="AM611" s="104">
        <f>AL611/0.072266</f>
        <v>0.29160043360454296</v>
      </c>
      <c r="AN611" s="95">
        <v>15</v>
      </c>
      <c r="AO611" s="87" t="s">
        <v>7</v>
      </c>
      <c r="AP611" s="133" t="s">
        <v>7</v>
      </c>
      <c r="AR611" s="11" t="s">
        <v>213</v>
      </c>
    </row>
    <row r="612" spans="1:45" x14ac:dyDescent="0.2">
      <c r="A612" s="172"/>
      <c r="B612" s="179">
        <v>4620660.03</v>
      </c>
      <c r="C612" s="88"/>
      <c r="D612" s="89"/>
      <c r="E612" s="90"/>
      <c r="F612" s="90"/>
      <c r="G612" s="91"/>
      <c r="H612" s="92">
        <v>244620660.03</v>
      </c>
      <c r="I612" s="93">
        <v>2.0699999999999998</v>
      </c>
      <c r="J612" s="94">
        <f>I612*100</f>
        <v>206.99999999999997</v>
      </c>
      <c r="K612" s="95">
        <v>7167</v>
      </c>
      <c r="L612" s="95">
        <v>7061</v>
      </c>
      <c r="M612" s="96">
        <v>7241</v>
      </c>
      <c r="N612" s="97">
        <f>K612-M612</f>
        <v>-74</v>
      </c>
      <c r="O612" s="256">
        <f>(K612-M612)/M612</f>
        <v>-1.0219582930534456E-2</v>
      </c>
      <c r="P612" s="244">
        <v>3455.8</v>
      </c>
      <c r="Q612" s="99">
        <v>2623</v>
      </c>
      <c r="R612" s="100">
        <v>2562</v>
      </c>
      <c r="S612" s="97">
        <f>Q612-R612</f>
        <v>61</v>
      </c>
      <c r="T612" s="257">
        <f>S612/R612</f>
        <v>2.3809523809523808E-2</v>
      </c>
      <c r="U612" s="95">
        <v>2603</v>
      </c>
      <c r="V612" s="96">
        <v>2536</v>
      </c>
      <c r="W612" s="97">
        <f>U612-V612</f>
        <v>67</v>
      </c>
      <c r="X612" s="256">
        <f>(U612-V612)/V612</f>
        <v>2.641955835962145E-2</v>
      </c>
      <c r="Y612" s="101">
        <f>U612/J612</f>
        <v>12.574879227053142</v>
      </c>
      <c r="Z612" s="102">
        <v>3690</v>
      </c>
      <c r="AA612" s="95">
        <v>2990</v>
      </c>
      <c r="AB612" s="95">
        <v>95</v>
      </c>
      <c r="AC612" s="97">
        <f>AA612+AB612</f>
        <v>3085</v>
      </c>
      <c r="AD612" s="98">
        <f>AC612/Z612</f>
        <v>0.83604336043360439</v>
      </c>
      <c r="AE612" s="103">
        <f>AD612/0.696754</f>
        <v>1.1999118202889463</v>
      </c>
      <c r="AF612" s="95">
        <v>540</v>
      </c>
      <c r="AG612" s="98">
        <f>AF612/Z612</f>
        <v>0.14634146341463414</v>
      </c>
      <c r="AH612" s="104">
        <f>AG612/0.22283</f>
        <v>0.65674040037083936</v>
      </c>
      <c r="AI612" s="95">
        <v>35</v>
      </c>
      <c r="AJ612" s="95">
        <v>10</v>
      </c>
      <c r="AK612" s="97">
        <f>AI612+AJ612</f>
        <v>45</v>
      </c>
      <c r="AL612" s="98">
        <f>AK612/Z612</f>
        <v>1.2195121951219513E-2</v>
      </c>
      <c r="AM612" s="104">
        <f>AL612/0.072266</f>
        <v>0.16875324428112132</v>
      </c>
      <c r="AN612" s="95">
        <v>15</v>
      </c>
      <c r="AO612" s="87" t="s">
        <v>7</v>
      </c>
      <c r="AP612" s="133" t="s">
        <v>7</v>
      </c>
      <c r="AR612" s="11" t="s">
        <v>213</v>
      </c>
      <c r="AS612" s="267"/>
    </row>
    <row r="613" spans="1:45" x14ac:dyDescent="0.2">
      <c r="A613" s="172"/>
      <c r="B613" s="179">
        <v>4620661.01</v>
      </c>
      <c r="C613" s="88"/>
      <c r="D613" s="89"/>
      <c r="E613" s="90"/>
      <c r="F613" s="90"/>
      <c r="G613" s="91"/>
      <c r="H613" s="92">
        <v>244620661.00999999</v>
      </c>
      <c r="I613" s="93">
        <v>5.67</v>
      </c>
      <c r="J613" s="94">
        <f>I613*100</f>
        <v>567</v>
      </c>
      <c r="K613" s="95">
        <v>9616</v>
      </c>
      <c r="L613" s="95">
        <v>8493</v>
      </c>
      <c r="M613" s="96">
        <v>7378</v>
      </c>
      <c r="N613" s="97">
        <f>K613-M613</f>
        <v>2238</v>
      </c>
      <c r="O613" s="256">
        <f>(K613-M613)/M613</f>
        <v>0.30333423692057471</v>
      </c>
      <c r="P613" s="244">
        <v>1694.6</v>
      </c>
      <c r="Q613" s="99">
        <v>3594</v>
      </c>
      <c r="R613" s="100">
        <v>2785</v>
      </c>
      <c r="S613" s="97">
        <f>Q613-R613</f>
        <v>809</v>
      </c>
      <c r="T613" s="257">
        <f>S613/R613</f>
        <v>0.29048473967684024</v>
      </c>
      <c r="U613" s="95">
        <v>3545</v>
      </c>
      <c r="V613" s="96">
        <v>2706</v>
      </c>
      <c r="W613" s="97">
        <f>U613-V613</f>
        <v>839</v>
      </c>
      <c r="X613" s="256">
        <f>(U613-V613)/V613</f>
        <v>0.31005173688100518</v>
      </c>
      <c r="Y613" s="101">
        <f>U613/J613</f>
        <v>6.2522045855379185</v>
      </c>
      <c r="Z613" s="102">
        <v>5045</v>
      </c>
      <c r="AA613" s="95">
        <v>3935</v>
      </c>
      <c r="AB613" s="95">
        <v>110</v>
      </c>
      <c r="AC613" s="97">
        <f>AA613+AB613</f>
        <v>4045</v>
      </c>
      <c r="AD613" s="98">
        <f>AC613/Z613</f>
        <v>0.80178394449950441</v>
      </c>
      <c r="AE613" s="103">
        <f>AD613/0.696754</f>
        <v>1.1507417890668794</v>
      </c>
      <c r="AF613" s="95">
        <v>910</v>
      </c>
      <c r="AG613" s="98">
        <f>AF613/Z613</f>
        <v>0.18037661050545095</v>
      </c>
      <c r="AH613" s="104">
        <f>AG613/0.22283</f>
        <v>0.80948081723937959</v>
      </c>
      <c r="AI613" s="95">
        <v>45</v>
      </c>
      <c r="AJ613" s="95">
        <v>15</v>
      </c>
      <c r="AK613" s="97">
        <f>AI613+AJ613</f>
        <v>60</v>
      </c>
      <c r="AL613" s="98">
        <f>AK613/Z613</f>
        <v>1.1892963330029732E-2</v>
      </c>
      <c r="AM613" s="104">
        <f>AL613/0.072266</f>
        <v>0.16457204397683187</v>
      </c>
      <c r="AN613" s="95">
        <v>30</v>
      </c>
      <c r="AO613" s="87" t="s">
        <v>7</v>
      </c>
      <c r="AP613" s="133" t="s">
        <v>7</v>
      </c>
      <c r="AR613" s="11" t="s">
        <v>213</v>
      </c>
    </row>
    <row r="614" spans="1:45" x14ac:dyDescent="0.2">
      <c r="A614" s="172"/>
      <c r="B614" s="179">
        <v>4620661.03</v>
      </c>
      <c r="C614" s="88">
        <v>4620661.0199999996</v>
      </c>
      <c r="D614" s="251">
        <v>0.50492626100000004</v>
      </c>
      <c r="E614" s="100">
        <v>8483</v>
      </c>
      <c r="F614" s="100">
        <v>3115</v>
      </c>
      <c r="G614" s="186">
        <v>3054</v>
      </c>
      <c r="H614" s="92"/>
      <c r="I614" s="93">
        <v>19.32</v>
      </c>
      <c r="J614" s="94">
        <f>I614*100</f>
        <v>1932</v>
      </c>
      <c r="K614" s="95">
        <v>4556</v>
      </c>
      <c r="L614" s="95">
        <v>4661</v>
      </c>
      <c r="M614" s="96">
        <f>D614*E614</f>
        <v>4283.2894720630002</v>
      </c>
      <c r="N614" s="97">
        <f>K614-M614</f>
        <v>272.71052793699982</v>
      </c>
      <c r="O614" s="256">
        <f>(K614-M614)/M614</f>
        <v>6.3668479498223532E-2</v>
      </c>
      <c r="P614" s="244">
        <v>235.8</v>
      </c>
      <c r="Q614" s="99">
        <v>1563</v>
      </c>
      <c r="R614" s="100">
        <f>D614*F614</f>
        <v>1572.8453030150001</v>
      </c>
      <c r="S614" s="97">
        <f>Q614-R614</f>
        <v>-9.8453030150001268</v>
      </c>
      <c r="T614" s="257">
        <f>S614/R614</f>
        <v>-6.2595494904219657E-3</v>
      </c>
      <c r="U614" s="95">
        <v>1526</v>
      </c>
      <c r="V614" s="96">
        <f>D614*G614</f>
        <v>1542.0448010940001</v>
      </c>
      <c r="W614" s="97">
        <f>U614-V614</f>
        <v>-16.04480109400015</v>
      </c>
      <c r="X614" s="256">
        <f>(U614-V614)/V614</f>
        <v>-1.0404886474515658E-2</v>
      </c>
      <c r="Y614" s="101">
        <f>U614/J614</f>
        <v>0.78985507246376807</v>
      </c>
      <c r="Z614" s="102">
        <v>2225</v>
      </c>
      <c r="AA614" s="95">
        <v>1795</v>
      </c>
      <c r="AB614" s="95">
        <v>55</v>
      </c>
      <c r="AC614" s="97">
        <f>AA614+AB614</f>
        <v>1850</v>
      </c>
      <c r="AD614" s="98">
        <f>AC614/Z614</f>
        <v>0.8314606741573034</v>
      </c>
      <c r="AE614" s="103">
        <f>AD614/0.696754</f>
        <v>1.1933346262200195</v>
      </c>
      <c r="AF614" s="95">
        <v>310</v>
      </c>
      <c r="AG614" s="98">
        <f>AF614/Z614</f>
        <v>0.1393258426966292</v>
      </c>
      <c r="AH614" s="104">
        <f>AG614/0.22283</f>
        <v>0.62525621638302387</v>
      </c>
      <c r="AI614" s="95">
        <v>15</v>
      </c>
      <c r="AJ614" s="95">
        <v>20</v>
      </c>
      <c r="AK614" s="97">
        <f>AI614+AJ614</f>
        <v>35</v>
      </c>
      <c r="AL614" s="98">
        <f>AK614/Z614</f>
        <v>1.5730337078651686E-2</v>
      </c>
      <c r="AM614" s="104">
        <f>AL614/0.072266</f>
        <v>0.21767272408396324</v>
      </c>
      <c r="AN614" s="95">
        <v>15</v>
      </c>
      <c r="AO614" s="87" t="s">
        <v>7</v>
      </c>
      <c r="AP614" s="133" t="s">
        <v>7</v>
      </c>
      <c r="AQ614" s="188" t="s">
        <v>43</v>
      </c>
      <c r="AR614" s="11" t="s">
        <v>213</v>
      </c>
      <c r="AS614" s="267"/>
    </row>
    <row r="615" spans="1:45" x14ac:dyDescent="0.2">
      <c r="A615" s="172"/>
      <c r="B615" s="179">
        <v>4620661.04</v>
      </c>
      <c r="C615" s="88">
        <v>4620661.0199999996</v>
      </c>
      <c r="D615" s="251">
        <v>0.49399083199999999</v>
      </c>
      <c r="E615" s="100">
        <v>8483</v>
      </c>
      <c r="F615" s="100">
        <v>3115</v>
      </c>
      <c r="G615" s="186">
        <v>3054</v>
      </c>
      <c r="H615" s="92"/>
      <c r="I615" s="93">
        <v>0.97</v>
      </c>
      <c r="J615" s="94">
        <f>I615*100</f>
        <v>97</v>
      </c>
      <c r="K615" s="95">
        <v>4627</v>
      </c>
      <c r="L615" s="95">
        <v>4584</v>
      </c>
      <c r="M615" s="96">
        <f>D615*E615</f>
        <v>4190.5242278559999</v>
      </c>
      <c r="N615" s="97">
        <f>K615-M615</f>
        <v>436.47577214400008</v>
      </c>
      <c r="O615" s="256">
        <f>(K615-M615)/M615</f>
        <v>0.10415779707049072</v>
      </c>
      <c r="P615" s="244">
        <v>4791.8</v>
      </c>
      <c r="Q615" s="99">
        <v>1819</v>
      </c>
      <c r="R615" s="100">
        <f>D615*F615</f>
        <v>1538.7814416799999</v>
      </c>
      <c r="S615" s="97">
        <f>Q615-R615</f>
        <v>280.21855832000006</v>
      </c>
      <c r="T615" s="257">
        <f>S615/R615</f>
        <v>0.18210419669089914</v>
      </c>
      <c r="U615" s="95">
        <v>1788</v>
      </c>
      <c r="V615" s="96">
        <f>D615*G615</f>
        <v>1508.6480009279999</v>
      </c>
      <c r="W615" s="97">
        <f>U615-V615</f>
        <v>279.35199907200013</v>
      </c>
      <c r="X615" s="256">
        <f>(U615-V615)/V615</f>
        <v>0.18516711578855047</v>
      </c>
      <c r="Y615" s="101">
        <f>U615/J615</f>
        <v>18.432989690721648</v>
      </c>
      <c r="Z615" s="102">
        <v>2500</v>
      </c>
      <c r="AA615" s="95">
        <v>1950</v>
      </c>
      <c r="AB615" s="95">
        <v>50</v>
      </c>
      <c r="AC615" s="97">
        <f>AA615+AB615</f>
        <v>2000</v>
      </c>
      <c r="AD615" s="98">
        <f>AC615/Z615</f>
        <v>0.8</v>
      </c>
      <c r="AE615" s="103">
        <f>AD615/0.696754</f>
        <v>1.1481814241468296</v>
      </c>
      <c r="AF615" s="95">
        <v>445</v>
      </c>
      <c r="AG615" s="98">
        <f>AF615/Z615</f>
        <v>0.17799999999999999</v>
      </c>
      <c r="AH615" s="104">
        <f>AG615/0.22283</f>
        <v>0.79881524031773099</v>
      </c>
      <c r="AI615" s="95">
        <v>45</v>
      </c>
      <c r="AJ615" s="95">
        <v>0</v>
      </c>
      <c r="AK615" s="97">
        <f>AI615+AJ615</f>
        <v>45</v>
      </c>
      <c r="AL615" s="98">
        <f>AK615/Z615</f>
        <v>1.7999999999999999E-2</v>
      </c>
      <c r="AM615" s="104">
        <f>AL615/0.072266</f>
        <v>0.24907978855893503</v>
      </c>
      <c r="AN615" s="95">
        <v>15</v>
      </c>
      <c r="AO615" s="87" t="s">
        <v>7</v>
      </c>
      <c r="AP615" s="133" t="s">
        <v>7</v>
      </c>
      <c r="AQ615" s="188" t="s">
        <v>43</v>
      </c>
      <c r="AR615" s="11" t="s">
        <v>213</v>
      </c>
    </row>
    <row r="616" spans="1:45" x14ac:dyDescent="0.2">
      <c r="A616" s="172"/>
      <c r="B616" s="179">
        <v>4620662</v>
      </c>
      <c r="C616" s="88"/>
      <c r="D616" s="89"/>
      <c r="E616" s="90"/>
      <c r="F616" s="90"/>
      <c r="G616" s="91"/>
      <c r="H616" s="92">
        <v>244620662</v>
      </c>
      <c r="I616" s="93">
        <v>28.94</v>
      </c>
      <c r="J616" s="94">
        <f>I616*100</f>
        <v>2894</v>
      </c>
      <c r="K616" s="95">
        <v>4939</v>
      </c>
      <c r="L616" s="95">
        <v>4935</v>
      </c>
      <c r="M616" s="96">
        <v>4450</v>
      </c>
      <c r="N616" s="97">
        <f>K616-M616</f>
        <v>489</v>
      </c>
      <c r="O616" s="256">
        <f>(K616-M616)/M616</f>
        <v>0.1098876404494382</v>
      </c>
      <c r="P616" s="244">
        <v>170.7</v>
      </c>
      <c r="Q616" s="99">
        <v>1923</v>
      </c>
      <c r="R616" s="100">
        <v>1670</v>
      </c>
      <c r="S616" s="97">
        <f>Q616-R616</f>
        <v>253</v>
      </c>
      <c r="T616" s="257">
        <f>S616/R616</f>
        <v>0.15149700598802396</v>
      </c>
      <c r="U616" s="95">
        <v>1857</v>
      </c>
      <c r="V616" s="96">
        <v>1627</v>
      </c>
      <c r="W616" s="97">
        <f>U616-V616</f>
        <v>230</v>
      </c>
      <c r="X616" s="256">
        <f>(U616-V616)/V616</f>
        <v>0.14136447449293177</v>
      </c>
      <c r="Y616" s="101">
        <f>U616/J616</f>
        <v>0.64167242570836214</v>
      </c>
      <c r="Z616" s="102">
        <v>2255</v>
      </c>
      <c r="AA616" s="95">
        <v>1965</v>
      </c>
      <c r="AB616" s="95">
        <v>50</v>
      </c>
      <c r="AC616" s="97">
        <f>AA616+AB616</f>
        <v>2015</v>
      </c>
      <c r="AD616" s="98">
        <f>AC616/Z616</f>
        <v>0.89356984478935697</v>
      </c>
      <c r="AE616" s="103">
        <f>AD616/0.696754</f>
        <v>1.2824753712061316</v>
      </c>
      <c r="AF616" s="95">
        <v>150</v>
      </c>
      <c r="AG616" s="98">
        <f>AF616/Z616</f>
        <v>6.6518847006651879E-2</v>
      </c>
      <c r="AH616" s="104">
        <f>AG616/0.22283</f>
        <v>0.29851836380492697</v>
      </c>
      <c r="AI616" s="95">
        <v>60</v>
      </c>
      <c r="AJ616" s="95">
        <v>25</v>
      </c>
      <c r="AK616" s="97">
        <f>AI616+AJ616</f>
        <v>85</v>
      </c>
      <c r="AL616" s="98">
        <f>AK616/Z616</f>
        <v>3.7694013303769404E-2</v>
      </c>
      <c r="AM616" s="104">
        <f>AL616/0.072266</f>
        <v>0.52160093686892051</v>
      </c>
      <c r="AN616" s="95">
        <v>0</v>
      </c>
      <c r="AO616" s="87" t="s">
        <v>7</v>
      </c>
      <c r="AP616" s="133" t="s">
        <v>7</v>
      </c>
      <c r="AR616" s="11" t="s">
        <v>213</v>
      </c>
    </row>
    <row r="617" spans="1:45" x14ac:dyDescent="0.2">
      <c r="A617" s="172"/>
      <c r="B617" s="179">
        <v>4620675</v>
      </c>
      <c r="C617" s="88"/>
      <c r="D617" s="89"/>
      <c r="E617" s="90"/>
      <c r="F617" s="90"/>
      <c r="G617" s="91"/>
      <c r="H617" s="92">
        <v>244620675</v>
      </c>
      <c r="I617" s="93">
        <v>3.78</v>
      </c>
      <c r="J617" s="94">
        <f>I617*100</f>
        <v>378</v>
      </c>
      <c r="K617" s="95">
        <v>6009</v>
      </c>
      <c r="L617" s="95">
        <v>5472</v>
      </c>
      <c r="M617" s="96">
        <v>5608</v>
      </c>
      <c r="N617" s="97">
        <f>K617-M617</f>
        <v>401</v>
      </c>
      <c r="O617" s="256">
        <f>(K617-M617)/M617</f>
        <v>7.1504992867332376E-2</v>
      </c>
      <c r="P617" s="244">
        <v>1588.4</v>
      </c>
      <c r="Q617" s="99">
        <v>3356</v>
      </c>
      <c r="R617" s="100">
        <v>2914</v>
      </c>
      <c r="S617" s="97">
        <f>Q617-R617</f>
        <v>442</v>
      </c>
      <c r="T617" s="257">
        <f>S617/R617</f>
        <v>0.15168153740562801</v>
      </c>
      <c r="U617" s="95">
        <v>3195</v>
      </c>
      <c r="V617" s="96">
        <v>2814</v>
      </c>
      <c r="W617" s="97">
        <f>U617-V617</f>
        <v>381</v>
      </c>
      <c r="X617" s="256">
        <f>(U617-V617)/V617</f>
        <v>0.13539445628997868</v>
      </c>
      <c r="Y617" s="101">
        <f>U617/J617</f>
        <v>8.4523809523809526</v>
      </c>
      <c r="Z617" s="102">
        <v>2105</v>
      </c>
      <c r="AA617" s="95">
        <v>1720</v>
      </c>
      <c r="AB617" s="95">
        <v>90</v>
      </c>
      <c r="AC617" s="97">
        <f>AA617+AB617</f>
        <v>1810</v>
      </c>
      <c r="AD617" s="98">
        <f>AC617/Z617</f>
        <v>0.85985748218527314</v>
      </c>
      <c r="AE617" s="103">
        <f>AD617/0.696754</f>
        <v>1.2340904855734924</v>
      </c>
      <c r="AF617" s="95">
        <v>145</v>
      </c>
      <c r="AG617" s="98">
        <f>AF617/Z617</f>
        <v>6.8883610451306407E-2</v>
      </c>
      <c r="AH617" s="104">
        <f>AG617/0.22283</f>
        <v>0.30913077436299602</v>
      </c>
      <c r="AI617" s="95">
        <v>120</v>
      </c>
      <c r="AJ617" s="95">
        <v>15</v>
      </c>
      <c r="AK617" s="97">
        <f>AI617+AJ617</f>
        <v>135</v>
      </c>
      <c r="AL617" s="98">
        <f>AK617/Z617</f>
        <v>6.413301662707839E-2</v>
      </c>
      <c r="AM617" s="104">
        <f>AL617/0.072266</f>
        <v>0.88745767895107508</v>
      </c>
      <c r="AN617" s="95">
        <v>15</v>
      </c>
      <c r="AO617" s="87" t="s">
        <v>7</v>
      </c>
      <c r="AP617" s="133" t="s">
        <v>7</v>
      </c>
      <c r="AR617" s="11" t="s">
        <v>213</v>
      </c>
    </row>
    <row r="618" spans="1:45" x14ac:dyDescent="0.2">
      <c r="A618" s="172"/>
      <c r="B618" s="179">
        <v>4620676.01</v>
      </c>
      <c r="C618" s="88"/>
      <c r="D618" s="89"/>
      <c r="E618" s="90"/>
      <c r="F618" s="90"/>
      <c r="G618" s="91"/>
      <c r="H618" s="92">
        <v>244620676.00999999</v>
      </c>
      <c r="I618" s="93">
        <v>1.51</v>
      </c>
      <c r="J618" s="94">
        <f>I618*100</f>
        <v>151</v>
      </c>
      <c r="K618" s="95">
        <v>3542</v>
      </c>
      <c r="L618" s="95">
        <v>3590</v>
      </c>
      <c r="M618" s="96">
        <v>3552</v>
      </c>
      <c r="N618" s="97">
        <f>K618-M618</f>
        <v>-10</v>
      </c>
      <c r="O618" s="256">
        <f>(K618-M618)/M618</f>
        <v>-2.8153153153153152E-3</v>
      </c>
      <c r="P618" s="244">
        <v>2346.1999999999998</v>
      </c>
      <c r="Q618" s="99">
        <v>1413</v>
      </c>
      <c r="R618" s="100">
        <v>1402</v>
      </c>
      <c r="S618" s="97">
        <f>Q618-R618</f>
        <v>11</v>
      </c>
      <c r="T618" s="257">
        <f>S618/R618</f>
        <v>7.8459343794579171E-3</v>
      </c>
      <c r="U618" s="95">
        <v>1382</v>
      </c>
      <c r="V618" s="96">
        <v>1383</v>
      </c>
      <c r="W618" s="97">
        <f>U618-V618</f>
        <v>-1</v>
      </c>
      <c r="X618" s="256">
        <f>(U618-V618)/V618</f>
        <v>-7.2306579898770787E-4</v>
      </c>
      <c r="Y618" s="101">
        <f>U618/J618</f>
        <v>9.1523178807947012</v>
      </c>
      <c r="Z618" s="102">
        <v>1640</v>
      </c>
      <c r="AA618" s="95">
        <v>1375</v>
      </c>
      <c r="AB618" s="95">
        <v>65</v>
      </c>
      <c r="AC618" s="97">
        <f>AA618+AB618</f>
        <v>1440</v>
      </c>
      <c r="AD618" s="98">
        <f>AC618/Z618</f>
        <v>0.87804878048780488</v>
      </c>
      <c r="AE618" s="103">
        <f>AD618/0.696754</f>
        <v>1.2601991240635932</v>
      </c>
      <c r="AF618" s="95">
        <v>130</v>
      </c>
      <c r="AG618" s="98">
        <f>AF618/Z618</f>
        <v>7.926829268292683E-2</v>
      </c>
      <c r="AH618" s="104">
        <f>AG618/0.22283</f>
        <v>0.35573438353420467</v>
      </c>
      <c r="AI618" s="95">
        <v>75</v>
      </c>
      <c r="AJ618" s="95">
        <v>0</v>
      </c>
      <c r="AK618" s="97">
        <f>AI618+AJ618</f>
        <v>75</v>
      </c>
      <c r="AL618" s="98">
        <f>AK618/Z618</f>
        <v>4.573170731707317E-2</v>
      </c>
      <c r="AM618" s="104">
        <f>AL618/0.072266</f>
        <v>0.63282466605420495</v>
      </c>
      <c r="AN618" s="95">
        <v>0</v>
      </c>
      <c r="AO618" s="87" t="s">
        <v>7</v>
      </c>
      <c r="AP618" s="133" t="s">
        <v>7</v>
      </c>
      <c r="AR618" s="11" t="s">
        <v>213</v>
      </c>
    </row>
    <row r="619" spans="1:45" x14ac:dyDescent="0.2">
      <c r="A619" s="172"/>
      <c r="B619" s="179">
        <v>4620676.0199999996</v>
      </c>
      <c r="C619" s="88"/>
      <c r="D619" s="89"/>
      <c r="E619" s="90"/>
      <c r="F619" s="90"/>
      <c r="G619" s="91"/>
      <c r="H619" s="92">
        <v>244620676.02000001</v>
      </c>
      <c r="I619" s="93">
        <v>1.1299999999999999</v>
      </c>
      <c r="J619" s="94">
        <f>I619*100</f>
        <v>112.99999999999999</v>
      </c>
      <c r="K619" s="95">
        <v>2843</v>
      </c>
      <c r="L619" s="95">
        <v>2891</v>
      </c>
      <c r="M619" s="96">
        <v>2990</v>
      </c>
      <c r="N619" s="97">
        <f>K619-M619</f>
        <v>-147</v>
      </c>
      <c r="O619" s="256">
        <f>(K619-M619)/M619</f>
        <v>-4.9163879598662211E-2</v>
      </c>
      <c r="P619" s="244">
        <v>2512.4</v>
      </c>
      <c r="Q619" s="99">
        <v>1136</v>
      </c>
      <c r="R619" s="100">
        <v>1127</v>
      </c>
      <c r="S619" s="97">
        <f>Q619-R619</f>
        <v>9</v>
      </c>
      <c r="T619" s="257">
        <f>S619/R619</f>
        <v>7.9858030168589167E-3</v>
      </c>
      <c r="U619" s="95">
        <v>1127</v>
      </c>
      <c r="V619" s="96">
        <v>1115</v>
      </c>
      <c r="W619" s="97">
        <f>U619-V619</f>
        <v>12</v>
      </c>
      <c r="X619" s="256">
        <f>(U619-V619)/V619</f>
        <v>1.0762331838565023E-2</v>
      </c>
      <c r="Y619" s="101">
        <f>U619/J619</f>
        <v>9.9734513274336294</v>
      </c>
      <c r="Z619" s="102">
        <v>1090</v>
      </c>
      <c r="AA619" s="95">
        <v>930</v>
      </c>
      <c r="AB619" s="95">
        <v>20</v>
      </c>
      <c r="AC619" s="97">
        <f>AA619+AB619</f>
        <v>950</v>
      </c>
      <c r="AD619" s="98">
        <f>AC619/Z619</f>
        <v>0.87155963302752293</v>
      </c>
      <c r="AE619" s="103">
        <f>AD619/0.696754</f>
        <v>1.2508857258480366</v>
      </c>
      <c r="AF619" s="95">
        <v>80</v>
      </c>
      <c r="AG619" s="98">
        <f>AF619/Z619</f>
        <v>7.3394495412844041E-2</v>
      </c>
      <c r="AH619" s="104">
        <f>AG619/0.22283</f>
        <v>0.32937439040005406</v>
      </c>
      <c r="AI619" s="95">
        <v>35</v>
      </c>
      <c r="AJ619" s="95">
        <v>10</v>
      </c>
      <c r="AK619" s="97">
        <f>AI619+AJ619</f>
        <v>45</v>
      </c>
      <c r="AL619" s="98">
        <f>AK619/Z619</f>
        <v>4.1284403669724773E-2</v>
      </c>
      <c r="AM619" s="104">
        <f>AL619/0.072266</f>
        <v>0.57128391871315387</v>
      </c>
      <c r="AN619" s="95">
        <v>20</v>
      </c>
      <c r="AO619" s="87" t="s">
        <v>7</v>
      </c>
      <c r="AP619" s="133" t="s">
        <v>7</v>
      </c>
      <c r="AR619" s="11" t="s">
        <v>213</v>
      </c>
    </row>
    <row r="620" spans="1:45" x14ac:dyDescent="0.2">
      <c r="A620" s="172"/>
      <c r="B620" s="179">
        <v>4620676.03</v>
      </c>
      <c r="C620" s="88"/>
      <c r="D620" s="89"/>
      <c r="E620" s="90"/>
      <c r="F620" s="90"/>
      <c r="G620" s="91"/>
      <c r="H620" s="92">
        <v>244620676.03</v>
      </c>
      <c r="I620" s="93">
        <v>1.17</v>
      </c>
      <c r="J620" s="94">
        <f>I620*100</f>
        <v>117</v>
      </c>
      <c r="K620" s="95">
        <v>2407</v>
      </c>
      <c r="L620" s="95">
        <v>2416</v>
      </c>
      <c r="M620" s="96">
        <v>2357</v>
      </c>
      <c r="N620" s="97">
        <f>K620-M620</f>
        <v>50</v>
      </c>
      <c r="O620" s="256">
        <f>(K620-M620)/M620</f>
        <v>2.1213406873143825E-2</v>
      </c>
      <c r="P620" s="244">
        <v>2056.9</v>
      </c>
      <c r="Q620" s="99">
        <v>928</v>
      </c>
      <c r="R620" s="100">
        <v>915</v>
      </c>
      <c r="S620" s="97">
        <f>Q620-R620</f>
        <v>13</v>
      </c>
      <c r="T620" s="257">
        <f>S620/R620</f>
        <v>1.4207650273224045E-2</v>
      </c>
      <c r="U620" s="95">
        <v>923</v>
      </c>
      <c r="V620" s="96">
        <v>911</v>
      </c>
      <c r="W620" s="97">
        <f>U620-V620</f>
        <v>12</v>
      </c>
      <c r="X620" s="256">
        <f>(U620-V620)/V620</f>
        <v>1.3172338090010977E-2</v>
      </c>
      <c r="Y620" s="101">
        <f>U620/J620</f>
        <v>7.8888888888888893</v>
      </c>
      <c r="Z620" s="102">
        <v>990</v>
      </c>
      <c r="AA620" s="95">
        <v>745</v>
      </c>
      <c r="AB620" s="95">
        <v>35</v>
      </c>
      <c r="AC620" s="97">
        <f>AA620+AB620</f>
        <v>780</v>
      </c>
      <c r="AD620" s="98">
        <f>AC620/Z620</f>
        <v>0.78787878787878785</v>
      </c>
      <c r="AE620" s="103">
        <f>AD620/0.696754</f>
        <v>1.1307847359021805</v>
      </c>
      <c r="AF620" s="95">
        <v>130</v>
      </c>
      <c r="AG620" s="98">
        <f>AF620/Z620</f>
        <v>0.13131313131313133</v>
      </c>
      <c r="AH620" s="104">
        <f>AG620/0.22283</f>
        <v>0.58929736262231891</v>
      </c>
      <c r="AI620" s="95">
        <v>55</v>
      </c>
      <c r="AJ620" s="95">
        <v>10</v>
      </c>
      <c r="AK620" s="97">
        <f>AI620+AJ620</f>
        <v>65</v>
      </c>
      <c r="AL620" s="98">
        <f>AK620/Z620</f>
        <v>6.5656565656565663E-2</v>
      </c>
      <c r="AM620" s="104">
        <f>AL620/0.072266</f>
        <v>0.90854019395795627</v>
      </c>
      <c r="AN620" s="95">
        <v>10</v>
      </c>
      <c r="AO620" s="87" t="s">
        <v>7</v>
      </c>
      <c r="AP620" s="133" t="s">
        <v>7</v>
      </c>
      <c r="AR620" s="11" t="s">
        <v>213</v>
      </c>
    </row>
    <row r="621" spans="1:45" x14ac:dyDescent="0.2">
      <c r="A621" s="172"/>
      <c r="B621" s="179">
        <v>4620676.04</v>
      </c>
      <c r="C621" s="88"/>
      <c r="D621" s="89"/>
      <c r="E621" s="90"/>
      <c r="F621" s="90"/>
      <c r="G621" s="91"/>
      <c r="H621" s="92">
        <v>244620676.03999999</v>
      </c>
      <c r="I621" s="93">
        <v>1.52</v>
      </c>
      <c r="J621" s="94">
        <f>I621*100</f>
        <v>152</v>
      </c>
      <c r="K621" s="95">
        <v>3275</v>
      </c>
      <c r="L621" s="95">
        <v>3238</v>
      </c>
      <c r="M621" s="96">
        <v>3330</v>
      </c>
      <c r="N621" s="97">
        <f>K621-M621</f>
        <v>-55</v>
      </c>
      <c r="O621" s="256">
        <f>(K621-M621)/M621</f>
        <v>-1.6516516516516516E-2</v>
      </c>
      <c r="P621" s="244">
        <v>2154.9</v>
      </c>
      <c r="Q621" s="99">
        <v>1182</v>
      </c>
      <c r="R621" s="100">
        <v>1164</v>
      </c>
      <c r="S621" s="97">
        <f>Q621-R621</f>
        <v>18</v>
      </c>
      <c r="T621" s="257">
        <f>S621/R621</f>
        <v>1.5463917525773196E-2</v>
      </c>
      <c r="U621" s="95">
        <v>1172</v>
      </c>
      <c r="V621" s="96">
        <v>1146</v>
      </c>
      <c r="W621" s="97">
        <f>U621-V621</f>
        <v>26</v>
      </c>
      <c r="X621" s="256">
        <f>(U621-V621)/V621</f>
        <v>2.2687609075043629E-2</v>
      </c>
      <c r="Y621" s="101">
        <f>U621/J621</f>
        <v>7.7105263157894735</v>
      </c>
      <c r="Z621" s="102">
        <v>1480</v>
      </c>
      <c r="AA621" s="95">
        <v>1255</v>
      </c>
      <c r="AB621" s="95">
        <v>60</v>
      </c>
      <c r="AC621" s="97">
        <f>AA621+AB621</f>
        <v>1315</v>
      </c>
      <c r="AD621" s="98">
        <f>AC621/Z621</f>
        <v>0.88851351351351349</v>
      </c>
      <c r="AE621" s="103">
        <f>AD621/0.696754</f>
        <v>1.2752183891495614</v>
      </c>
      <c r="AF621" s="95">
        <v>85</v>
      </c>
      <c r="AG621" s="98">
        <f>AF621/Z621</f>
        <v>5.7432432432432436E-2</v>
      </c>
      <c r="AH621" s="104">
        <f>AG621/0.22283</f>
        <v>0.25774102424463685</v>
      </c>
      <c r="AI621" s="95">
        <v>35</v>
      </c>
      <c r="AJ621" s="95">
        <v>20</v>
      </c>
      <c r="AK621" s="97">
        <f>AI621+AJ621</f>
        <v>55</v>
      </c>
      <c r="AL621" s="98">
        <f>AK621/Z621</f>
        <v>3.7162162162162164E-2</v>
      </c>
      <c r="AM621" s="104">
        <f>AL621/0.072266</f>
        <v>0.51424130520801159</v>
      </c>
      <c r="AN621" s="95">
        <v>30</v>
      </c>
      <c r="AO621" s="87" t="s">
        <v>7</v>
      </c>
      <c r="AP621" s="133" t="s">
        <v>7</v>
      </c>
      <c r="AR621" s="11" t="s">
        <v>213</v>
      </c>
    </row>
    <row r="622" spans="1:45" x14ac:dyDescent="0.2">
      <c r="A622" s="172"/>
      <c r="B622" s="179">
        <v>4620677.01</v>
      </c>
      <c r="C622" s="88"/>
      <c r="D622" s="89"/>
      <c r="E622" s="90"/>
      <c r="F622" s="90"/>
      <c r="G622" s="91"/>
      <c r="H622" s="92">
        <v>244620677.00999999</v>
      </c>
      <c r="I622" s="93">
        <v>2.2799999999999998</v>
      </c>
      <c r="J622" s="94">
        <f>I622*100</f>
        <v>227.99999999999997</v>
      </c>
      <c r="K622" s="95">
        <v>6141</v>
      </c>
      <c r="L622" s="95">
        <v>6206</v>
      </c>
      <c r="M622" s="96">
        <v>6426</v>
      </c>
      <c r="N622" s="97">
        <f>K622-M622</f>
        <v>-285</v>
      </c>
      <c r="O622" s="256">
        <f>(K622-M622)/M622</f>
        <v>-4.4351073762838471E-2</v>
      </c>
      <c r="P622" s="244">
        <v>2688.5</v>
      </c>
      <c r="Q622" s="99">
        <v>2590</v>
      </c>
      <c r="R622" s="100">
        <v>2872</v>
      </c>
      <c r="S622" s="97">
        <f>Q622-R622</f>
        <v>-282</v>
      </c>
      <c r="T622" s="257">
        <f>S622/R622</f>
        <v>-9.8189415041782732E-2</v>
      </c>
      <c r="U622" s="95">
        <v>2548</v>
      </c>
      <c r="V622" s="96">
        <v>2804</v>
      </c>
      <c r="W622" s="97">
        <f>U622-V622</f>
        <v>-256</v>
      </c>
      <c r="X622" s="256">
        <f>(U622-V622)/V622</f>
        <v>-9.1298145506419404E-2</v>
      </c>
      <c r="Y622" s="101">
        <f>U622/J622</f>
        <v>11.17543859649123</v>
      </c>
      <c r="Z622" s="102">
        <v>2635</v>
      </c>
      <c r="AA622" s="95">
        <v>2145</v>
      </c>
      <c r="AB622" s="95">
        <v>120</v>
      </c>
      <c r="AC622" s="97">
        <f>AA622+AB622</f>
        <v>2265</v>
      </c>
      <c r="AD622" s="98">
        <f>AC622/Z622</f>
        <v>0.85958254269449719</v>
      </c>
      <c r="AE622" s="103">
        <f>AD622/0.696754</f>
        <v>1.2336958850534008</v>
      </c>
      <c r="AF622" s="95">
        <v>180</v>
      </c>
      <c r="AG622" s="98">
        <f>AF622/Z622</f>
        <v>6.8311195445920306E-2</v>
      </c>
      <c r="AH622" s="104">
        <f>AG622/0.22283</f>
        <v>0.30656193262092313</v>
      </c>
      <c r="AI622" s="95">
        <v>150</v>
      </c>
      <c r="AJ622" s="95">
        <v>25</v>
      </c>
      <c r="AK622" s="97">
        <f>AI622+AJ622</f>
        <v>175</v>
      </c>
      <c r="AL622" s="98">
        <f>AK622/Z622</f>
        <v>6.6413662239089177E-2</v>
      </c>
      <c r="AM622" s="104">
        <f>AL622/0.072266</f>
        <v>0.91901671932982565</v>
      </c>
      <c r="AN622" s="95">
        <v>25</v>
      </c>
      <c r="AO622" s="87" t="s">
        <v>7</v>
      </c>
      <c r="AP622" s="133" t="s">
        <v>7</v>
      </c>
      <c r="AR622" s="11" t="s">
        <v>213</v>
      </c>
    </row>
    <row r="623" spans="1:45" x14ac:dyDescent="0.2">
      <c r="A623" s="172"/>
      <c r="B623" s="179">
        <v>4620677.0199999996</v>
      </c>
      <c r="C623" s="88"/>
      <c r="D623" s="89"/>
      <c r="E623" s="90"/>
      <c r="F623" s="90"/>
      <c r="G623" s="91"/>
      <c r="H623" s="92">
        <v>244620677.02000001</v>
      </c>
      <c r="I623" s="93">
        <v>2.1800000000000002</v>
      </c>
      <c r="J623" s="94">
        <f>I623*100</f>
        <v>218.00000000000003</v>
      </c>
      <c r="K623" s="95">
        <v>5224</v>
      </c>
      <c r="L623" s="95">
        <v>5243</v>
      </c>
      <c r="M623" s="96">
        <v>5549</v>
      </c>
      <c r="N623" s="97">
        <f>K623-M623</f>
        <v>-325</v>
      </c>
      <c r="O623" s="256">
        <f>(K623-M623)/M623</f>
        <v>-5.8569111551630922E-2</v>
      </c>
      <c r="P623" s="244">
        <v>2393.1</v>
      </c>
      <c r="Q623" s="99">
        <v>2641</v>
      </c>
      <c r="R623" s="100">
        <v>2614</v>
      </c>
      <c r="S623" s="97">
        <f>Q623-R623</f>
        <v>27</v>
      </c>
      <c r="T623" s="257">
        <f>S623/R623</f>
        <v>1.0328997704667177E-2</v>
      </c>
      <c r="U623" s="95">
        <v>2590</v>
      </c>
      <c r="V623" s="96">
        <v>2575</v>
      </c>
      <c r="W623" s="97">
        <f>U623-V623</f>
        <v>15</v>
      </c>
      <c r="X623" s="256">
        <f>(U623-V623)/V623</f>
        <v>5.8252427184466021E-3</v>
      </c>
      <c r="Y623" s="101">
        <f>U623/J623</f>
        <v>11.880733944954127</v>
      </c>
      <c r="Z623" s="102">
        <v>2320</v>
      </c>
      <c r="AA623" s="95">
        <v>1890</v>
      </c>
      <c r="AB623" s="95">
        <v>95</v>
      </c>
      <c r="AC623" s="97">
        <f>AA623+AB623</f>
        <v>1985</v>
      </c>
      <c r="AD623" s="98">
        <f>AC623/Z623</f>
        <v>0.8556034482758621</v>
      </c>
      <c r="AE623" s="103">
        <f>AD623/0.696754</f>
        <v>1.2279849821828968</v>
      </c>
      <c r="AF623" s="95">
        <v>150</v>
      </c>
      <c r="AG623" s="98">
        <f>AF623/Z623</f>
        <v>6.4655172413793108E-2</v>
      </c>
      <c r="AH623" s="104">
        <f>AG623/0.22283</f>
        <v>0.29015470275004762</v>
      </c>
      <c r="AI623" s="95">
        <v>170</v>
      </c>
      <c r="AJ623" s="95">
        <v>10</v>
      </c>
      <c r="AK623" s="97">
        <f>AI623+AJ623</f>
        <v>180</v>
      </c>
      <c r="AL623" s="98">
        <f>AK623/Z623</f>
        <v>7.7586206896551727E-2</v>
      </c>
      <c r="AM623" s="104">
        <f>AL623/0.072266</f>
        <v>1.0736197782712718</v>
      </c>
      <c r="AN623" s="95">
        <v>10</v>
      </c>
      <c r="AO623" s="87" t="s">
        <v>7</v>
      </c>
      <c r="AP623" s="133" t="s">
        <v>7</v>
      </c>
      <c r="AR623" s="11" t="s">
        <v>213</v>
      </c>
    </row>
    <row r="624" spans="1:45" x14ac:dyDescent="0.2">
      <c r="A624" s="172"/>
      <c r="B624" s="179">
        <v>4620677.05</v>
      </c>
      <c r="C624" s="88"/>
      <c r="D624" s="89"/>
      <c r="E624" s="90"/>
      <c r="F624" s="90"/>
      <c r="G624" s="91"/>
      <c r="H624" s="92">
        <v>244620677.05000001</v>
      </c>
      <c r="I624" s="93">
        <v>1.9</v>
      </c>
      <c r="J624" s="94">
        <f>I624*100</f>
        <v>190</v>
      </c>
      <c r="K624" s="95">
        <v>4864</v>
      </c>
      <c r="L624" s="95">
        <v>4984</v>
      </c>
      <c r="M624" s="96">
        <v>5107</v>
      </c>
      <c r="N624" s="97">
        <f>K624-M624</f>
        <v>-243</v>
      </c>
      <c r="O624" s="256">
        <f>(K624-M624)/M624</f>
        <v>-4.7581750538476603E-2</v>
      </c>
      <c r="P624" s="244">
        <v>2558.6999999999998</v>
      </c>
      <c r="Q624" s="99">
        <v>1638</v>
      </c>
      <c r="R624" s="100">
        <v>1713</v>
      </c>
      <c r="S624" s="97">
        <f>Q624-R624</f>
        <v>-75</v>
      </c>
      <c r="T624" s="257">
        <f>S624/R624</f>
        <v>-4.3782837127845885E-2</v>
      </c>
      <c r="U624" s="95">
        <v>1616</v>
      </c>
      <c r="V624" s="96">
        <v>1690</v>
      </c>
      <c r="W624" s="97">
        <f>U624-V624</f>
        <v>-74</v>
      </c>
      <c r="X624" s="256">
        <f>(U624-V624)/V624</f>
        <v>-4.3786982248520713E-2</v>
      </c>
      <c r="Y624" s="101">
        <f>U624/J624</f>
        <v>8.5052631578947366</v>
      </c>
      <c r="Z624" s="102">
        <v>2405</v>
      </c>
      <c r="AA624" s="95">
        <v>2080</v>
      </c>
      <c r="AB624" s="95">
        <v>55</v>
      </c>
      <c r="AC624" s="97">
        <f>AA624+AB624</f>
        <v>2135</v>
      </c>
      <c r="AD624" s="98">
        <f>AC624/Z624</f>
        <v>0.88773388773388773</v>
      </c>
      <c r="AE624" s="103">
        <f>AD624/0.696754</f>
        <v>1.2740994493521209</v>
      </c>
      <c r="AF624" s="95">
        <v>165</v>
      </c>
      <c r="AG624" s="98">
        <f>AF624/Z624</f>
        <v>6.8607068607068611E-2</v>
      </c>
      <c r="AH624" s="104">
        <f>AG624/0.22283</f>
        <v>0.30788973031938521</v>
      </c>
      <c r="AI624" s="95">
        <v>70</v>
      </c>
      <c r="AJ624" s="95">
        <v>0</v>
      </c>
      <c r="AK624" s="97">
        <f>AI624+AJ624</f>
        <v>70</v>
      </c>
      <c r="AL624" s="98">
        <f>AK624/Z624</f>
        <v>2.9106029106029108E-2</v>
      </c>
      <c r="AM624" s="104">
        <f>AL624/0.072266</f>
        <v>0.40276242086221886</v>
      </c>
      <c r="AN624" s="95">
        <v>30</v>
      </c>
      <c r="AO624" s="87" t="s">
        <v>7</v>
      </c>
      <c r="AP624" s="133" t="s">
        <v>7</v>
      </c>
      <c r="AR624" s="11" t="s">
        <v>213</v>
      </c>
    </row>
    <row r="625" spans="1:45" x14ac:dyDescent="0.2">
      <c r="A625" s="172" t="s">
        <v>230</v>
      </c>
      <c r="B625" s="179">
        <v>4620677.0599999996</v>
      </c>
      <c r="C625" s="88"/>
      <c r="D625" s="89"/>
      <c r="E625" s="90"/>
      <c r="F625" s="90"/>
      <c r="G625" s="91"/>
      <c r="H625" s="92">
        <v>244620677.06</v>
      </c>
      <c r="I625" s="93">
        <v>2.68</v>
      </c>
      <c r="J625" s="94">
        <f>I625*100</f>
        <v>268</v>
      </c>
      <c r="K625" s="95">
        <v>8429</v>
      </c>
      <c r="L625" s="95">
        <v>6143</v>
      </c>
      <c r="M625" s="96">
        <v>3072</v>
      </c>
      <c r="N625" s="97">
        <f>K625-M625</f>
        <v>5357</v>
      </c>
      <c r="O625" s="256">
        <f>(K625-M625)/M625</f>
        <v>1.7438151041666667</v>
      </c>
      <c r="P625" s="244">
        <v>3149.1</v>
      </c>
      <c r="Q625" s="99">
        <v>2761</v>
      </c>
      <c r="R625" s="100">
        <v>995</v>
      </c>
      <c r="S625" s="97">
        <f>Q625-R625</f>
        <v>1766</v>
      </c>
      <c r="T625" s="257">
        <f>S625/R625</f>
        <v>1.7748743718592965</v>
      </c>
      <c r="U625" s="95">
        <v>2740</v>
      </c>
      <c r="V625" s="96">
        <v>970</v>
      </c>
      <c r="W625" s="97">
        <f>U625-V625</f>
        <v>1770</v>
      </c>
      <c r="X625" s="256">
        <f>(U625-V625)/V625</f>
        <v>1.8247422680412371</v>
      </c>
      <c r="Y625" s="101">
        <f>U625/J625</f>
        <v>10.223880597014926</v>
      </c>
      <c r="Z625" s="102">
        <v>4305</v>
      </c>
      <c r="AA625" s="95">
        <v>3760</v>
      </c>
      <c r="AB625" s="95">
        <v>130</v>
      </c>
      <c r="AC625" s="97">
        <f>AA625+AB625</f>
        <v>3890</v>
      </c>
      <c r="AD625" s="98">
        <f>AC625/Z625</f>
        <v>0.90360046457607435</v>
      </c>
      <c r="AE625" s="103">
        <f>AD625/0.696754</f>
        <v>1.2968715853458672</v>
      </c>
      <c r="AF625" s="95">
        <v>350</v>
      </c>
      <c r="AG625" s="98">
        <f>AF625/Z625</f>
        <v>8.1300813008130079E-2</v>
      </c>
      <c r="AH625" s="104">
        <f>AG625/0.22283</f>
        <v>0.36485577798379965</v>
      </c>
      <c r="AI625" s="95">
        <v>45</v>
      </c>
      <c r="AJ625" s="95">
        <v>10</v>
      </c>
      <c r="AK625" s="97">
        <f>AI625+AJ625</f>
        <v>55</v>
      </c>
      <c r="AL625" s="98">
        <f>AK625/Z625</f>
        <v>1.2775842044134728E-2</v>
      </c>
      <c r="AM625" s="104">
        <f>AL625/0.072266</f>
        <v>0.17678911305641282</v>
      </c>
      <c r="AN625" s="95">
        <v>15</v>
      </c>
      <c r="AO625" s="87" t="s">
        <v>7</v>
      </c>
      <c r="AP625" s="133" t="s">
        <v>7</v>
      </c>
      <c r="AR625" s="11" t="s">
        <v>213</v>
      </c>
    </row>
    <row r="626" spans="1:45" x14ac:dyDescent="0.2">
      <c r="A626" s="172"/>
      <c r="B626" s="179">
        <v>4620677.07</v>
      </c>
      <c r="C626" s="88"/>
      <c r="D626" s="89"/>
      <c r="E626" s="90"/>
      <c r="F626" s="90"/>
      <c r="G626" s="91"/>
      <c r="H626" s="92">
        <v>244620677.06999999</v>
      </c>
      <c r="I626" s="93">
        <v>1.01</v>
      </c>
      <c r="J626" s="94">
        <f>I626*100</f>
        <v>101</v>
      </c>
      <c r="K626" s="95">
        <v>3927</v>
      </c>
      <c r="L626" s="95">
        <v>4036</v>
      </c>
      <c r="M626" s="96">
        <v>4296</v>
      </c>
      <c r="N626" s="97">
        <f>K626-M626</f>
        <v>-369</v>
      </c>
      <c r="O626" s="256">
        <f>(K626-M626)/M626</f>
        <v>-8.5893854748603352E-2</v>
      </c>
      <c r="P626" s="244">
        <v>3887.7</v>
      </c>
      <c r="Q626" s="99">
        <v>1625</v>
      </c>
      <c r="R626" s="100">
        <v>1622</v>
      </c>
      <c r="S626" s="97">
        <f>Q626-R626</f>
        <v>3</v>
      </c>
      <c r="T626" s="257">
        <f>S626/R626</f>
        <v>1.8495684340320592E-3</v>
      </c>
      <c r="U626" s="95">
        <v>1612</v>
      </c>
      <c r="V626" s="96">
        <v>1604</v>
      </c>
      <c r="W626" s="97">
        <f>U626-V626</f>
        <v>8</v>
      </c>
      <c r="X626" s="256">
        <f>(U626-V626)/V626</f>
        <v>4.9875311720698253E-3</v>
      </c>
      <c r="Y626" s="101">
        <f>U626/J626</f>
        <v>15.96039603960396</v>
      </c>
      <c r="Z626" s="102">
        <v>2020</v>
      </c>
      <c r="AA626" s="95">
        <v>1635</v>
      </c>
      <c r="AB626" s="95">
        <v>90</v>
      </c>
      <c r="AC626" s="97">
        <f>AA626+AB626</f>
        <v>1725</v>
      </c>
      <c r="AD626" s="98">
        <f>AC626/Z626</f>
        <v>0.85396039603960394</v>
      </c>
      <c r="AE626" s="103">
        <f>AD626/0.696754</f>
        <v>1.2256268296121786</v>
      </c>
      <c r="AF626" s="95">
        <v>155</v>
      </c>
      <c r="AG626" s="98">
        <f>AF626/Z626</f>
        <v>7.6732673267326731E-2</v>
      </c>
      <c r="AH626" s="104">
        <f>AG626/0.22283</f>
        <v>0.34435521818124459</v>
      </c>
      <c r="AI626" s="95">
        <v>105</v>
      </c>
      <c r="AJ626" s="95">
        <v>15</v>
      </c>
      <c r="AK626" s="97">
        <f>AI626+AJ626</f>
        <v>120</v>
      </c>
      <c r="AL626" s="98">
        <f>AK626/Z626</f>
        <v>5.9405940594059403E-2</v>
      </c>
      <c r="AM626" s="104">
        <f>AL626/0.072266</f>
        <v>0.82204550679516519</v>
      </c>
      <c r="AN626" s="95">
        <v>15</v>
      </c>
      <c r="AO626" s="87" t="s">
        <v>7</v>
      </c>
      <c r="AP626" s="133" t="s">
        <v>7</v>
      </c>
      <c r="AR626" s="11" t="s">
        <v>213</v>
      </c>
    </row>
    <row r="627" spans="1:45" x14ac:dyDescent="0.2">
      <c r="A627" s="172"/>
      <c r="B627" s="179">
        <v>4620677.08</v>
      </c>
      <c r="C627" s="88"/>
      <c r="D627" s="89"/>
      <c r="E627" s="90"/>
      <c r="F627" s="90"/>
      <c r="G627" s="91"/>
      <c r="H627" s="92">
        <v>244620677.08000001</v>
      </c>
      <c r="I627" s="93">
        <v>2.5</v>
      </c>
      <c r="J627" s="94">
        <f>I627*100</f>
        <v>250</v>
      </c>
      <c r="K627" s="95">
        <v>7440</v>
      </c>
      <c r="L627" s="95">
        <v>7327</v>
      </c>
      <c r="M627" s="96">
        <v>6429</v>
      </c>
      <c r="N627" s="97">
        <f>K627-M627</f>
        <v>1011</v>
      </c>
      <c r="O627" s="256">
        <f>(K627-M627)/M627</f>
        <v>0.1572561829211386</v>
      </c>
      <c r="P627" s="244">
        <v>2979.9</v>
      </c>
      <c r="Q627" s="99">
        <v>2794</v>
      </c>
      <c r="R627" s="100">
        <v>2404</v>
      </c>
      <c r="S627" s="97">
        <f>Q627-R627</f>
        <v>390</v>
      </c>
      <c r="T627" s="257">
        <f>S627/R627</f>
        <v>0.16222961730449251</v>
      </c>
      <c r="U627" s="95">
        <v>2763</v>
      </c>
      <c r="V627" s="96">
        <v>2293</v>
      </c>
      <c r="W627" s="97">
        <f>U627-V627</f>
        <v>470</v>
      </c>
      <c r="X627" s="256">
        <f>(U627-V627)/V627</f>
        <v>0.20497165285651983</v>
      </c>
      <c r="Y627" s="101">
        <f>U627/J627</f>
        <v>11.052</v>
      </c>
      <c r="Z627" s="102">
        <v>3920</v>
      </c>
      <c r="AA627" s="95">
        <v>3325</v>
      </c>
      <c r="AB627" s="95">
        <v>150</v>
      </c>
      <c r="AC627" s="97">
        <f>AA627+AB627</f>
        <v>3475</v>
      </c>
      <c r="AD627" s="98">
        <f>AC627/Z627</f>
        <v>0.88647959183673475</v>
      </c>
      <c r="AE627" s="103">
        <f>AD627/0.696754</f>
        <v>1.2722992502902528</v>
      </c>
      <c r="AF627" s="95">
        <v>345</v>
      </c>
      <c r="AG627" s="98">
        <f>AF627/Z627</f>
        <v>8.8010204081632654E-2</v>
      </c>
      <c r="AH627" s="104">
        <f>AG627/0.22283</f>
        <v>0.39496568721281988</v>
      </c>
      <c r="AI627" s="95">
        <v>75</v>
      </c>
      <c r="AJ627" s="95">
        <v>15</v>
      </c>
      <c r="AK627" s="97">
        <f>AI627+AJ627</f>
        <v>90</v>
      </c>
      <c r="AL627" s="98">
        <f>AK627/Z627</f>
        <v>2.2959183673469389E-2</v>
      </c>
      <c r="AM627" s="104">
        <f>AL627/0.072266</f>
        <v>0.3177038119374172</v>
      </c>
      <c r="AN627" s="95">
        <v>10</v>
      </c>
      <c r="AO627" s="87" t="s">
        <v>7</v>
      </c>
      <c r="AP627" s="133" t="s">
        <v>7</v>
      </c>
      <c r="AR627" s="11" t="s">
        <v>213</v>
      </c>
      <c r="AS627" s="267"/>
    </row>
    <row r="628" spans="1:45" x14ac:dyDescent="0.2">
      <c r="A628" s="172"/>
      <c r="B628" s="179">
        <v>4620677.09</v>
      </c>
      <c r="C628" s="88">
        <v>4620677.03</v>
      </c>
      <c r="D628" s="251">
        <v>0.58937384800000003</v>
      </c>
      <c r="E628" s="100">
        <v>7827</v>
      </c>
      <c r="F628" s="100">
        <v>2903</v>
      </c>
      <c r="G628" s="186">
        <v>2839</v>
      </c>
      <c r="H628" s="92"/>
      <c r="I628" s="93">
        <v>1.26</v>
      </c>
      <c r="J628" s="94">
        <f>I628*100</f>
        <v>126</v>
      </c>
      <c r="K628" s="95">
        <v>4275</v>
      </c>
      <c r="L628" s="95">
        <v>4380</v>
      </c>
      <c r="M628" s="96">
        <f>D628*E628</f>
        <v>4613.0291082960002</v>
      </c>
      <c r="N628" s="97">
        <f>K628-M628</f>
        <v>-338.02910829600023</v>
      </c>
      <c r="O628" s="256">
        <f>(K628-M628)/M628</f>
        <v>-7.327703779022203E-2</v>
      </c>
      <c r="P628" s="244">
        <v>3392.9</v>
      </c>
      <c r="Q628" s="99">
        <v>1651</v>
      </c>
      <c r="R628" s="100">
        <f>D628*F628</f>
        <v>1710.9522807440001</v>
      </c>
      <c r="S628" s="97">
        <f>Q628-R628</f>
        <v>-59.952280744000063</v>
      </c>
      <c r="T628" s="257">
        <f>S628/R628</f>
        <v>-3.5040299731755278E-2</v>
      </c>
      <c r="U628" s="95">
        <v>1637</v>
      </c>
      <c r="V628" s="96">
        <f>D628*G628</f>
        <v>1673.232354472</v>
      </c>
      <c r="W628" s="97">
        <f>U628-V628</f>
        <v>-36.232354471999997</v>
      </c>
      <c r="X628" s="256">
        <f>(U628-V628)/V628</f>
        <v>-2.1654108214655798E-2</v>
      </c>
      <c r="Y628" s="101">
        <f>U628/J628</f>
        <v>12.992063492063492</v>
      </c>
      <c r="Z628" s="102">
        <v>2255</v>
      </c>
      <c r="AA628" s="95">
        <v>1980</v>
      </c>
      <c r="AB628" s="95">
        <v>85</v>
      </c>
      <c r="AC628" s="97">
        <f>AA628+AB628</f>
        <v>2065</v>
      </c>
      <c r="AD628" s="98">
        <f>AC628/Z628</f>
        <v>0.91574279379157431</v>
      </c>
      <c r="AE628" s="103">
        <f>AD628/0.696754</f>
        <v>1.3142985814097576</v>
      </c>
      <c r="AF628" s="95">
        <v>165</v>
      </c>
      <c r="AG628" s="98">
        <f>AF628/Z628</f>
        <v>7.3170731707317069E-2</v>
      </c>
      <c r="AH628" s="104">
        <f>AG628/0.22283</f>
        <v>0.32837020018541968</v>
      </c>
      <c r="AI628" s="95">
        <v>10</v>
      </c>
      <c r="AJ628" s="95">
        <v>15</v>
      </c>
      <c r="AK628" s="97">
        <f>AI628+AJ628</f>
        <v>25</v>
      </c>
      <c r="AL628" s="98">
        <f>AK628/Z628</f>
        <v>1.1086474501108648E-2</v>
      </c>
      <c r="AM628" s="104">
        <f>AL628/0.072266</f>
        <v>0.15341204025556485</v>
      </c>
      <c r="AN628" s="95">
        <v>10</v>
      </c>
      <c r="AO628" s="87" t="s">
        <v>7</v>
      </c>
      <c r="AP628" s="133" t="s">
        <v>7</v>
      </c>
      <c r="AQ628" s="188" t="s">
        <v>43</v>
      </c>
      <c r="AR628" s="11" t="s">
        <v>213</v>
      </c>
    </row>
    <row r="629" spans="1:45" x14ac:dyDescent="0.2">
      <c r="A629" s="172"/>
      <c r="B629" s="179">
        <v>4620677.0999999996</v>
      </c>
      <c r="C629" s="88">
        <v>4620677.03</v>
      </c>
      <c r="D629" s="251">
        <v>0.41062615200000002</v>
      </c>
      <c r="E629" s="100">
        <v>7827</v>
      </c>
      <c r="F629" s="100">
        <v>2903</v>
      </c>
      <c r="G629" s="186">
        <v>2839</v>
      </c>
      <c r="H629" s="92"/>
      <c r="I629" s="93">
        <v>1.39</v>
      </c>
      <c r="J629" s="94">
        <f>I629*100</f>
        <v>139</v>
      </c>
      <c r="K629" s="95">
        <v>4496</v>
      </c>
      <c r="L629" s="95">
        <v>4224</v>
      </c>
      <c r="M629" s="96">
        <f>D629*E629</f>
        <v>3213.9708917040002</v>
      </c>
      <c r="N629" s="97">
        <f>K629-M629</f>
        <v>1282.0291082959998</v>
      </c>
      <c r="O629" s="256">
        <f>(K629-M629)/M629</f>
        <v>0.39889256981300375</v>
      </c>
      <c r="P629" s="244">
        <v>3232.7</v>
      </c>
      <c r="Q629" s="99">
        <v>1753</v>
      </c>
      <c r="R629" s="100">
        <f>D629*F629</f>
        <v>1192.0477192560002</v>
      </c>
      <c r="S629" s="97">
        <f>Q629-R629</f>
        <v>560.95228074399984</v>
      </c>
      <c r="T629" s="257">
        <f>S629/R629</f>
        <v>0.47057871231372372</v>
      </c>
      <c r="U629" s="95">
        <v>1713</v>
      </c>
      <c r="V629" s="96">
        <f>D629*G629</f>
        <v>1165.767645528</v>
      </c>
      <c r="W629" s="97">
        <f>U629-V629</f>
        <v>547.232354472</v>
      </c>
      <c r="X629" s="256">
        <f>(U629-V629)/V629</f>
        <v>0.46941803246233282</v>
      </c>
      <c r="Y629" s="101">
        <f>U629/J629</f>
        <v>12.323741007194245</v>
      </c>
      <c r="Z629" s="102">
        <v>1995</v>
      </c>
      <c r="AA629" s="95">
        <v>1710</v>
      </c>
      <c r="AB629" s="95">
        <v>60</v>
      </c>
      <c r="AC629" s="97">
        <f>AA629+AB629</f>
        <v>1770</v>
      </c>
      <c r="AD629" s="98">
        <f>AC629/Z629</f>
        <v>0.88721804511278191</v>
      </c>
      <c r="AE629" s="103">
        <f>AD629/0.696754</f>
        <v>1.2733590982079499</v>
      </c>
      <c r="AF629" s="95">
        <v>135</v>
      </c>
      <c r="AG629" s="98">
        <f>AF629/Z629</f>
        <v>6.7669172932330823E-2</v>
      </c>
      <c r="AH629" s="104">
        <f>AG629/0.22283</f>
        <v>0.30368071144967385</v>
      </c>
      <c r="AI629" s="95">
        <v>55</v>
      </c>
      <c r="AJ629" s="95">
        <v>10</v>
      </c>
      <c r="AK629" s="97">
        <f>AI629+AJ629</f>
        <v>65</v>
      </c>
      <c r="AL629" s="98">
        <f>AK629/Z629</f>
        <v>3.2581453634085211E-2</v>
      </c>
      <c r="AM629" s="104">
        <f>AL629/0.072266</f>
        <v>0.45085453234003836</v>
      </c>
      <c r="AN629" s="95">
        <v>25</v>
      </c>
      <c r="AO629" s="87" t="s">
        <v>7</v>
      </c>
      <c r="AP629" s="133" t="s">
        <v>7</v>
      </c>
      <c r="AQ629" s="188" t="s">
        <v>43</v>
      </c>
      <c r="AR629" s="11" t="s">
        <v>213</v>
      </c>
      <c r="AS629" s="267"/>
    </row>
    <row r="630" spans="1:45" x14ac:dyDescent="0.2">
      <c r="B630" s="182">
        <v>4620681</v>
      </c>
      <c r="H630" s="126">
        <v>244620681</v>
      </c>
      <c r="I630" s="127">
        <v>36.36</v>
      </c>
      <c r="J630" s="19">
        <f>I630*100</f>
        <v>3636</v>
      </c>
      <c r="K630" s="128">
        <v>3439</v>
      </c>
      <c r="L630" s="128">
        <v>3273</v>
      </c>
      <c r="M630" s="129">
        <v>3332</v>
      </c>
      <c r="N630" s="20">
        <f>K630-M630</f>
        <v>107</v>
      </c>
      <c r="O630" s="275">
        <f>(K630-M630)/M630</f>
        <v>3.2112845138055221E-2</v>
      </c>
      <c r="P630" s="243">
        <v>94.6</v>
      </c>
      <c r="Q630" s="130">
        <v>1494</v>
      </c>
      <c r="R630" s="131">
        <v>1288</v>
      </c>
      <c r="S630" s="20">
        <f>Q630-R630</f>
        <v>206</v>
      </c>
      <c r="T630" s="276">
        <f>S630/R630</f>
        <v>0.15993788819875776</v>
      </c>
      <c r="U630" s="128">
        <v>1435</v>
      </c>
      <c r="V630" s="129">
        <v>1257</v>
      </c>
      <c r="W630" s="20">
        <f>U630-V630</f>
        <v>178</v>
      </c>
      <c r="X630" s="275">
        <f>(U630-V630)/V630</f>
        <v>0.14160700079554495</v>
      </c>
      <c r="Y630" s="14">
        <f>U630/J630</f>
        <v>0.39466446644664466</v>
      </c>
      <c r="Z630" s="132">
        <v>1775</v>
      </c>
      <c r="AA630" s="128">
        <v>1610</v>
      </c>
      <c r="AB630" s="128">
        <v>75</v>
      </c>
      <c r="AC630" s="20">
        <f>AA630+AB630</f>
        <v>1685</v>
      </c>
      <c r="AD630" s="22">
        <f>AC630/Z630</f>
        <v>0.94929577464788728</v>
      </c>
      <c r="AE630" s="9">
        <f>AD630/0.696754</f>
        <v>1.3624547180897237</v>
      </c>
      <c r="AF630" s="128">
        <v>40</v>
      </c>
      <c r="AG630" s="22">
        <f>AF630/Z630</f>
        <v>2.2535211267605635E-2</v>
      </c>
      <c r="AH630" s="10">
        <f>AG630/0.22283</f>
        <v>0.10113185508057997</v>
      </c>
      <c r="AI630" s="128">
        <v>25</v>
      </c>
      <c r="AJ630" s="128">
        <v>0</v>
      </c>
      <c r="AK630" s="20">
        <f>AI630+AJ630</f>
        <v>25</v>
      </c>
      <c r="AL630" s="22">
        <f>AK630/Z630</f>
        <v>1.4084507042253521E-2</v>
      </c>
      <c r="AM630" s="10">
        <f>AL630/0.072266</f>
        <v>0.19489811311340771</v>
      </c>
      <c r="AN630" s="128">
        <v>20</v>
      </c>
      <c r="AO630" s="11" t="s">
        <v>3</v>
      </c>
      <c r="AP630" s="16" t="s">
        <v>3</v>
      </c>
      <c r="AR630" s="11" t="s">
        <v>213</v>
      </c>
    </row>
    <row r="631" spans="1:45" x14ac:dyDescent="0.2">
      <c r="A631" s="172"/>
      <c r="B631" s="179">
        <v>4620682.0199999996</v>
      </c>
      <c r="C631" s="88"/>
      <c r="D631" s="89"/>
      <c r="E631" s="90"/>
      <c r="F631" s="90"/>
      <c r="G631" s="91"/>
      <c r="H631" s="92">
        <v>244620682.02000001</v>
      </c>
      <c r="I631" s="93">
        <v>11.97</v>
      </c>
      <c r="J631" s="94">
        <f>I631*100</f>
        <v>1197</v>
      </c>
      <c r="K631" s="95">
        <v>2506</v>
      </c>
      <c r="L631" s="95">
        <v>2705</v>
      </c>
      <c r="M631" s="96">
        <v>2669</v>
      </c>
      <c r="N631" s="97">
        <f>K631-M631</f>
        <v>-163</v>
      </c>
      <c r="O631" s="256">
        <f>(K631-M631)/M631</f>
        <v>-6.1071562382914953E-2</v>
      </c>
      <c r="P631" s="244">
        <v>209.3</v>
      </c>
      <c r="Q631" s="99">
        <v>1104</v>
      </c>
      <c r="R631" s="100">
        <v>1075</v>
      </c>
      <c r="S631" s="97">
        <f>Q631-R631</f>
        <v>29</v>
      </c>
      <c r="T631" s="257">
        <f>S631/R631</f>
        <v>2.6976744186046512E-2</v>
      </c>
      <c r="U631" s="95">
        <v>1077</v>
      </c>
      <c r="V631" s="96">
        <v>1048</v>
      </c>
      <c r="W631" s="97">
        <f>U631-V631</f>
        <v>29</v>
      </c>
      <c r="X631" s="256">
        <f>(U631-V631)/V631</f>
        <v>2.7671755725190841E-2</v>
      </c>
      <c r="Y631" s="101">
        <f>U631/J631</f>
        <v>0.89974937343358397</v>
      </c>
      <c r="Z631" s="102">
        <v>1140</v>
      </c>
      <c r="AA631" s="95">
        <v>995</v>
      </c>
      <c r="AB631" s="95">
        <v>15</v>
      </c>
      <c r="AC631" s="97">
        <f>AA631+AB631</f>
        <v>1010</v>
      </c>
      <c r="AD631" s="98">
        <f>AC631/Z631</f>
        <v>0.88596491228070173</v>
      </c>
      <c r="AE631" s="103">
        <f>AD631/0.696754</f>
        <v>1.2715605684082212</v>
      </c>
      <c r="AF631" s="95">
        <v>60</v>
      </c>
      <c r="AG631" s="98">
        <f>AF631/Z631</f>
        <v>5.2631578947368418E-2</v>
      </c>
      <c r="AH631" s="104">
        <f>AG631/0.22283</f>
        <v>0.23619610890530188</v>
      </c>
      <c r="AI631" s="95">
        <v>65</v>
      </c>
      <c r="AJ631" s="95">
        <v>0</v>
      </c>
      <c r="AK631" s="97">
        <f>AI631+AJ631</f>
        <v>65</v>
      </c>
      <c r="AL631" s="98">
        <f>AK631/Z631</f>
        <v>5.701754385964912E-2</v>
      </c>
      <c r="AM631" s="104">
        <f>AL631/0.072266</f>
        <v>0.78899543159506713</v>
      </c>
      <c r="AN631" s="95">
        <v>10</v>
      </c>
      <c r="AO631" s="87" t="s">
        <v>7</v>
      </c>
      <c r="AP631" s="133" t="s">
        <v>7</v>
      </c>
      <c r="AR631" s="11" t="s">
        <v>213</v>
      </c>
    </row>
    <row r="632" spans="1:45" x14ac:dyDescent="0.2">
      <c r="A632" s="172"/>
      <c r="B632" s="179">
        <v>4620682.03</v>
      </c>
      <c r="C632" s="88"/>
      <c r="D632" s="89"/>
      <c r="E632" s="90"/>
      <c r="F632" s="90"/>
      <c r="G632" s="91"/>
      <c r="H632" s="92">
        <v>244620682.03</v>
      </c>
      <c r="I632" s="93">
        <v>21.5</v>
      </c>
      <c r="J632" s="94">
        <f>I632*100</f>
        <v>2150</v>
      </c>
      <c r="K632" s="95">
        <v>7686</v>
      </c>
      <c r="L632" s="95">
        <v>7793</v>
      </c>
      <c r="M632" s="96">
        <v>5898</v>
      </c>
      <c r="N632" s="97">
        <f>K632-M632</f>
        <v>1788</v>
      </c>
      <c r="O632" s="256">
        <f>(K632-M632)/M632</f>
        <v>0.30315361139369279</v>
      </c>
      <c r="P632" s="244">
        <v>357.5</v>
      </c>
      <c r="Q632" s="99">
        <v>3073</v>
      </c>
      <c r="R632" s="100">
        <v>2332</v>
      </c>
      <c r="S632" s="97">
        <f>Q632-R632</f>
        <v>741</v>
      </c>
      <c r="T632" s="257">
        <f>S632/R632</f>
        <v>0.31775300171526588</v>
      </c>
      <c r="U632" s="95">
        <v>3029</v>
      </c>
      <c r="V632" s="96">
        <v>2257</v>
      </c>
      <c r="W632" s="97">
        <f>U632-V632</f>
        <v>772</v>
      </c>
      <c r="X632" s="256">
        <f>(U632-V632)/V632</f>
        <v>0.3420469649977847</v>
      </c>
      <c r="Y632" s="101">
        <f>U632/J632</f>
        <v>1.4088372093023256</v>
      </c>
      <c r="Z632" s="102">
        <v>4140</v>
      </c>
      <c r="AA632" s="95">
        <v>3610</v>
      </c>
      <c r="AB632" s="95">
        <v>145</v>
      </c>
      <c r="AC632" s="97">
        <f>AA632+AB632</f>
        <v>3755</v>
      </c>
      <c r="AD632" s="98">
        <f>AC632/Z632</f>
        <v>0.90700483091787443</v>
      </c>
      <c r="AE632" s="103">
        <f>AD632/0.696754</f>
        <v>1.3017576230891741</v>
      </c>
      <c r="AF632" s="95">
        <v>285</v>
      </c>
      <c r="AG632" s="98">
        <f>AF632/Z632</f>
        <v>6.8840579710144928E-2</v>
      </c>
      <c r="AH632" s="104">
        <f>AG632/0.22283</f>
        <v>0.30893766418410862</v>
      </c>
      <c r="AI632" s="95">
        <v>75</v>
      </c>
      <c r="AJ632" s="95">
        <v>10</v>
      </c>
      <c r="AK632" s="97">
        <f>AI632+AJ632</f>
        <v>85</v>
      </c>
      <c r="AL632" s="98">
        <f>AK632/Z632</f>
        <v>2.0531400966183576E-2</v>
      </c>
      <c r="AM632" s="104">
        <f>AL632/0.072266</f>
        <v>0.28410872285976224</v>
      </c>
      <c r="AN632" s="95">
        <v>15</v>
      </c>
      <c r="AO632" s="87" t="s">
        <v>7</v>
      </c>
      <c r="AP632" s="133" t="s">
        <v>7</v>
      </c>
      <c r="AR632" s="11" t="s">
        <v>213</v>
      </c>
    </row>
    <row r="633" spans="1:45" x14ac:dyDescent="0.2">
      <c r="A633" s="172"/>
      <c r="B633" s="179">
        <v>4620682.04</v>
      </c>
      <c r="C633" s="88"/>
      <c r="D633" s="89"/>
      <c r="E633" s="90"/>
      <c r="F633" s="90"/>
      <c r="G633" s="91"/>
      <c r="H633" s="92">
        <v>244620682.03999999</v>
      </c>
      <c r="I633" s="93">
        <v>1.08</v>
      </c>
      <c r="J633" s="94">
        <f>I633*100</f>
        <v>108</v>
      </c>
      <c r="K633" s="95">
        <v>3402</v>
      </c>
      <c r="L633" s="95">
        <v>3481</v>
      </c>
      <c r="M633" s="96">
        <v>3639</v>
      </c>
      <c r="N633" s="97">
        <f>K633-M633</f>
        <v>-237</v>
      </c>
      <c r="O633" s="256">
        <f>(K633-M633)/M633</f>
        <v>-6.5127782357790598E-2</v>
      </c>
      <c r="P633" s="244">
        <v>3160.2</v>
      </c>
      <c r="Q633" s="99">
        <v>1399</v>
      </c>
      <c r="R633" s="100">
        <v>1403</v>
      </c>
      <c r="S633" s="97">
        <f>Q633-R633</f>
        <v>-4</v>
      </c>
      <c r="T633" s="257">
        <f>S633/R633</f>
        <v>-2.851033499643621E-3</v>
      </c>
      <c r="U633" s="95">
        <v>1378</v>
      </c>
      <c r="V633" s="96">
        <v>1366</v>
      </c>
      <c r="W633" s="97">
        <f>U633-V633</f>
        <v>12</v>
      </c>
      <c r="X633" s="256">
        <f>(U633-V633)/V633</f>
        <v>8.7847730600292828E-3</v>
      </c>
      <c r="Y633" s="101">
        <f>U633/J633</f>
        <v>12.75925925925926</v>
      </c>
      <c r="Z633" s="102">
        <v>1735</v>
      </c>
      <c r="AA633" s="95">
        <v>1455</v>
      </c>
      <c r="AB633" s="95">
        <v>55</v>
      </c>
      <c r="AC633" s="97">
        <f>AA633+AB633</f>
        <v>1510</v>
      </c>
      <c r="AD633" s="98">
        <f>AC633/Z633</f>
        <v>0.87031700288184433</v>
      </c>
      <c r="AE633" s="103">
        <f>AD633/0.696754</f>
        <v>1.2491022697850953</v>
      </c>
      <c r="AF633" s="95">
        <v>155</v>
      </c>
      <c r="AG633" s="98">
        <f>AF633/Z633</f>
        <v>8.9337175792507204E-2</v>
      </c>
      <c r="AH633" s="104">
        <f>AG633/0.22283</f>
        <v>0.40092077275280352</v>
      </c>
      <c r="AI633" s="95">
        <v>60</v>
      </c>
      <c r="AJ633" s="95">
        <v>0</v>
      </c>
      <c r="AK633" s="97">
        <f>AI633+AJ633</f>
        <v>60</v>
      </c>
      <c r="AL633" s="98">
        <f>AK633/Z633</f>
        <v>3.4582132564841501E-2</v>
      </c>
      <c r="AM633" s="104">
        <f>AL633/0.072266</f>
        <v>0.47853945928709907</v>
      </c>
      <c r="AN633" s="95">
        <v>10</v>
      </c>
      <c r="AO633" s="87" t="s">
        <v>7</v>
      </c>
      <c r="AP633" s="133" t="s">
        <v>7</v>
      </c>
      <c r="AR633" s="11" t="s">
        <v>213</v>
      </c>
    </row>
    <row r="634" spans="1:45" x14ac:dyDescent="0.2">
      <c r="A634" s="172"/>
      <c r="B634" s="179">
        <v>4620682.05</v>
      </c>
      <c r="C634" s="88"/>
      <c r="D634" s="89"/>
      <c r="E634" s="90"/>
      <c r="F634" s="90"/>
      <c r="G634" s="91"/>
      <c r="H634" s="92">
        <v>244620682.05000001</v>
      </c>
      <c r="I634" s="93">
        <v>0.77</v>
      </c>
      <c r="J634" s="94">
        <f>I634*100</f>
        <v>77</v>
      </c>
      <c r="K634" s="95">
        <v>2997</v>
      </c>
      <c r="L634" s="95">
        <v>3069</v>
      </c>
      <c r="M634" s="96">
        <v>3228</v>
      </c>
      <c r="N634" s="97">
        <f>K634-M634</f>
        <v>-231</v>
      </c>
      <c r="O634" s="256">
        <f>(K634-M634)/M634</f>
        <v>-7.156133828996282E-2</v>
      </c>
      <c r="P634" s="244">
        <v>3890.7</v>
      </c>
      <c r="Q634" s="99">
        <v>1146</v>
      </c>
      <c r="R634" s="100">
        <v>1142</v>
      </c>
      <c r="S634" s="97">
        <f>Q634-R634</f>
        <v>4</v>
      </c>
      <c r="T634" s="257">
        <f>S634/R634</f>
        <v>3.5026269702276708E-3</v>
      </c>
      <c r="U634" s="95">
        <v>1141</v>
      </c>
      <c r="V634" s="96">
        <v>1128</v>
      </c>
      <c r="W634" s="97">
        <f>U634-V634</f>
        <v>13</v>
      </c>
      <c r="X634" s="256">
        <f>(U634-V634)/V634</f>
        <v>1.152482269503546E-2</v>
      </c>
      <c r="Y634" s="101">
        <f>U634/J634</f>
        <v>14.818181818181818</v>
      </c>
      <c r="Z634" s="102">
        <v>1630</v>
      </c>
      <c r="AA634" s="95">
        <v>1395</v>
      </c>
      <c r="AB634" s="95">
        <v>70</v>
      </c>
      <c r="AC634" s="97">
        <f>AA634+AB634</f>
        <v>1465</v>
      </c>
      <c r="AD634" s="98">
        <f>AC634/Z634</f>
        <v>0.89877300613496935</v>
      </c>
      <c r="AE634" s="103">
        <f>AD634/0.696754</f>
        <v>1.2899430877109703</v>
      </c>
      <c r="AF634" s="95">
        <v>125</v>
      </c>
      <c r="AG634" s="98">
        <f>AF634/Z634</f>
        <v>7.6687116564417179E-2</v>
      </c>
      <c r="AH634" s="104">
        <f>AG634/0.22283</f>
        <v>0.34415077217797058</v>
      </c>
      <c r="AI634" s="95">
        <v>30</v>
      </c>
      <c r="AJ634" s="95">
        <v>0</v>
      </c>
      <c r="AK634" s="97">
        <f>AI634+AJ634</f>
        <v>30</v>
      </c>
      <c r="AL634" s="98">
        <f>AK634/Z634</f>
        <v>1.8404907975460124E-2</v>
      </c>
      <c r="AM634" s="104">
        <f>AL634/0.072266</f>
        <v>0.25468281038745916</v>
      </c>
      <c r="AN634" s="95">
        <v>10</v>
      </c>
      <c r="AO634" s="87" t="s">
        <v>7</v>
      </c>
      <c r="AP634" s="133" t="s">
        <v>7</v>
      </c>
      <c r="AR634" s="11" t="s">
        <v>213</v>
      </c>
    </row>
    <row r="635" spans="1:45" x14ac:dyDescent="0.2">
      <c r="A635" s="172"/>
      <c r="B635" s="179">
        <v>4620682.0599999996</v>
      </c>
      <c r="C635" s="88"/>
      <c r="D635" s="89"/>
      <c r="E635" s="90"/>
      <c r="F635" s="90"/>
      <c r="G635" s="91"/>
      <c r="H635" s="92">
        <v>244620682.06</v>
      </c>
      <c r="I635" s="93">
        <v>1.6</v>
      </c>
      <c r="J635" s="94">
        <f>I635*100</f>
        <v>160</v>
      </c>
      <c r="K635" s="95">
        <v>4822</v>
      </c>
      <c r="L635" s="95">
        <v>4802</v>
      </c>
      <c r="M635" s="96">
        <v>4260</v>
      </c>
      <c r="N635" s="97">
        <f>K635-M635</f>
        <v>562</v>
      </c>
      <c r="O635" s="256">
        <f>(K635-M635)/M635</f>
        <v>0.13192488262910798</v>
      </c>
      <c r="P635" s="244">
        <v>3021.3</v>
      </c>
      <c r="Q635" s="99">
        <v>1686</v>
      </c>
      <c r="R635" s="100">
        <v>1483</v>
      </c>
      <c r="S635" s="97">
        <f>Q635-R635</f>
        <v>203</v>
      </c>
      <c r="T635" s="257">
        <f>S635/R635</f>
        <v>0.13688469318948079</v>
      </c>
      <c r="U635" s="95">
        <v>1678</v>
      </c>
      <c r="V635" s="96">
        <v>1467</v>
      </c>
      <c r="W635" s="97">
        <f>U635-V635</f>
        <v>211</v>
      </c>
      <c r="X635" s="256">
        <f>(U635-V635)/V635</f>
        <v>0.1438309475119291</v>
      </c>
      <c r="Y635" s="101">
        <f>U635/J635</f>
        <v>10.487500000000001</v>
      </c>
      <c r="Z635" s="102">
        <v>2585</v>
      </c>
      <c r="AA635" s="95">
        <v>2255</v>
      </c>
      <c r="AB635" s="95">
        <v>80</v>
      </c>
      <c r="AC635" s="97">
        <f>AA635+AB635</f>
        <v>2335</v>
      </c>
      <c r="AD635" s="98">
        <f>AC635/Z635</f>
        <v>0.90328820116054154</v>
      </c>
      <c r="AE635" s="103">
        <f>AD635/0.696754</f>
        <v>1.2964234165294231</v>
      </c>
      <c r="AF635" s="95">
        <v>190</v>
      </c>
      <c r="AG635" s="98">
        <f>AF635/Z635</f>
        <v>7.3500967117988397E-2</v>
      </c>
      <c r="AH635" s="104">
        <f>AG635/0.22283</f>
        <v>0.32985220624686262</v>
      </c>
      <c r="AI635" s="95">
        <v>30</v>
      </c>
      <c r="AJ635" s="95">
        <v>0</v>
      </c>
      <c r="AK635" s="97">
        <f>AI635+AJ635</f>
        <v>30</v>
      </c>
      <c r="AL635" s="98">
        <f>AK635/Z635</f>
        <v>1.160541586073501E-2</v>
      </c>
      <c r="AM635" s="104">
        <f>AL635/0.072266</f>
        <v>0.16059302937391043</v>
      </c>
      <c r="AN635" s="95">
        <v>20</v>
      </c>
      <c r="AO635" s="87" t="s">
        <v>7</v>
      </c>
      <c r="AP635" s="133" t="s">
        <v>7</v>
      </c>
      <c r="AR635" s="11" t="s">
        <v>213</v>
      </c>
    </row>
    <row r="636" spans="1:45" x14ac:dyDescent="0.2">
      <c r="A636" s="172"/>
      <c r="B636" s="179">
        <v>4620683</v>
      </c>
      <c r="C636" s="88"/>
      <c r="D636" s="89"/>
      <c r="E636" s="90"/>
      <c r="F636" s="90"/>
      <c r="G636" s="91"/>
      <c r="H636" s="92">
        <v>244620683</v>
      </c>
      <c r="I636" s="93">
        <v>2.19</v>
      </c>
      <c r="J636" s="94">
        <f>I636*100</f>
        <v>219</v>
      </c>
      <c r="K636" s="95">
        <v>5913</v>
      </c>
      <c r="L636" s="95">
        <v>5853</v>
      </c>
      <c r="M636" s="96">
        <v>5594</v>
      </c>
      <c r="N636" s="97">
        <f>K636-M636</f>
        <v>319</v>
      </c>
      <c r="O636" s="256">
        <f>(K636-M636)/M636</f>
        <v>5.7025384340364679E-2</v>
      </c>
      <c r="P636" s="244">
        <v>2706.2</v>
      </c>
      <c r="Q636" s="99">
        <v>2962</v>
      </c>
      <c r="R636" s="100">
        <v>2614</v>
      </c>
      <c r="S636" s="97">
        <f>Q636-R636</f>
        <v>348</v>
      </c>
      <c r="T636" s="257">
        <f>S636/R636</f>
        <v>0.13312930374904361</v>
      </c>
      <c r="U636" s="95">
        <v>2878</v>
      </c>
      <c r="V636" s="96">
        <v>2527</v>
      </c>
      <c r="W636" s="97">
        <f>U636-V636</f>
        <v>351</v>
      </c>
      <c r="X636" s="256">
        <f>(U636-V636)/V636</f>
        <v>0.13889988128215275</v>
      </c>
      <c r="Y636" s="101">
        <f>U636/J636</f>
        <v>13.141552511415526</v>
      </c>
      <c r="Z636" s="102">
        <v>2725</v>
      </c>
      <c r="AA636" s="95">
        <v>2325</v>
      </c>
      <c r="AB636" s="95">
        <v>80</v>
      </c>
      <c r="AC636" s="97">
        <f>AA636+AB636</f>
        <v>2405</v>
      </c>
      <c r="AD636" s="98">
        <f>AC636/Z636</f>
        <v>0.88256880733944953</v>
      </c>
      <c r="AE636" s="103">
        <f>AD636/0.696754</f>
        <v>1.2666863876482224</v>
      </c>
      <c r="AF636" s="95">
        <v>225</v>
      </c>
      <c r="AG636" s="98">
        <f>AF636/Z636</f>
        <v>8.2568807339449546E-2</v>
      </c>
      <c r="AH636" s="104">
        <f>AG636/0.22283</f>
        <v>0.37054618920006077</v>
      </c>
      <c r="AI636" s="95">
        <v>80</v>
      </c>
      <c r="AJ636" s="95">
        <v>10</v>
      </c>
      <c r="AK636" s="97">
        <f>AI636+AJ636</f>
        <v>90</v>
      </c>
      <c r="AL636" s="98">
        <f>AK636/Z636</f>
        <v>3.3027522935779818E-2</v>
      </c>
      <c r="AM636" s="104">
        <f>AL636/0.072266</f>
        <v>0.45702713497052305</v>
      </c>
      <c r="AN636" s="95">
        <v>10</v>
      </c>
      <c r="AO636" s="87" t="s">
        <v>7</v>
      </c>
      <c r="AP636" s="133" t="s">
        <v>7</v>
      </c>
      <c r="AR636" s="11" t="s">
        <v>213</v>
      </c>
    </row>
    <row r="637" spans="1:45" x14ac:dyDescent="0.2">
      <c r="A637" s="172"/>
      <c r="B637" s="179">
        <v>4620684.03</v>
      </c>
      <c r="C637" s="88"/>
      <c r="D637" s="89"/>
      <c r="E637" s="90"/>
      <c r="F637" s="90"/>
      <c r="G637" s="91"/>
      <c r="H637" s="92">
        <v>244620684.03</v>
      </c>
      <c r="I637" s="93">
        <v>17.11</v>
      </c>
      <c r="J637" s="94">
        <f>I637*100</f>
        <v>1711</v>
      </c>
      <c r="K637" s="95">
        <v>8919</v>
      </c>
      <c r="L637" s="95">
        <v>7528</v>
      </c>
      <c r="M637" s="96">
        <v>6049</v>
      </c>
      <c r="N637" s="97">
        <f>K637-M637</f>
        <v>2870</v>
      </c>
      <c r="O637" s="256">
        <f>(K637-M637)/M637</f>
        <v>0.47445858819639608</v>
      </c>
      <c r="P637" s="244">
        <v>521.4</v>
      </c>
      <c r="Q637" s="99">
        <v>3458</v>
      </c>
      <c r="R637" s="100">
        <v>2078</v>
      </c>
      <c r="S637" s="97">
        <f>Q637-R637</f>
        <v>1380</v>
      </c>
      <c r="T637" s="257">
        <f>S637/R637</f>
        <v>0.66410009624639077</v>
      </c>
      <c r="U637" s="95">
        <v>3380</v>
      </c>
      <c r="V637" s="96">
        <v>2024</v>
      </c>
      <c r="W637" s="97">
        <f>U637-V637</f>
        <v>1356</v>
      </c>
      <c r="X637" s="256">
        <f>(U637-V637)/V637</f>
        <v>0.66996047430830041</v>
      </c>
      <c r="Y637" s="101">
        <f>U637/J637</f>
        <v>1.9754529514903565</v>
      </c>
      <c r="Z637" s="102">
        <v>4730</v>
      </c>
      <c r="AA637" s="95">
        <v>3980</v>
      </c>
      <c r="AB637" s="95">
        <v>175</v>
      </c>
      <c r="AC637" s="97">
        <f>AA637+AB637</f>
        <v>4155</v>
      </c>
      <c r="AD637" s="98">
        <f>AC637/Z637</f>
        <v>0.87843551797040165</v>
      </c>
      <c r="AE637" s="103">
        <f>AD637/0.696754</f>
        <v>1.2607541800555169</v>
      </c>
      <c r="AF637" s="95">
        <v>395</v>
      </c>
      <c r="AG637" s="98">
        <f>AF637/Z637</f>
        <v>8.3509513742071884E-2</v>
      </c>
      <c r="AH637" s="104">
        <f>AG637/0.22283</f>
        <v>0.37476782184657309</v>
      </c>
      <c r="AI637" s="95">
        <v>150</v>
      </c>
      <c r="AJ637" s="95">
        <v>15</v>
      </c>
      <c r="AK637" s="97">
        <f>AI637+AJ637</f>
        <v>165</v>
      </c>
      <c r="AL637" s="98">
        <f>AK637/Z637</f>
        <v>3.4883720930232558E-2</v>
      </c>
      <c r="AM637" s="104">
        <f>AL637/0.072266</f>
        <v>0.48271276852506795</v>
      </c>
      <c r="AN637" s="95">
        <v>20</v>
      </c>
      <c r="AO637" s="87" t="s">
        <v>7</v>
      </c>
      <c r="AP637" s="133" t="s">
        <v>7</v>
      </c>
      <c r="AR637" s="11" t="s">
        <v>213</v>
      </c>
    </row>
    <row r="638" spans="1:45" x14ac:dyDescent="0.2">
      <c r="A638" s="172"/>
      <c r="B638" s="179">
        <v>4620684.05</v>
      </c>
      <c r="C638" s="88"/>
      <c r="D638" s="89"/>
      <c r="E638" s="90"/>
      <c r="F638" s="90"/>
      <c r="G638" s="91"/>
      <c r="H638" s="92">
        <v>244620684.05000001</v>
      </c>
      <c r="I638" s="93">
        <v>3.97</v>
      </c>
      <c r="J638" s="94">
        <f>I638*100</f>
        <v>397</v>
      </c>
      <c r="K638" s="95">
        <v>5468</v>
      </c>
      <c r="L638" s="95">
        <v>5292</v>
      </c>
      <c r="M638" s="96">
        <v>5403</v>
      </c>
      <c r="N638" s="97">
        <f>K638-M638</f>
        <v>65</v>
      </c>
      <c r="O638" s="256">
        <f>(K638-M638)/M638</f>
        <v>1.2030353507310753E-2</v>
      </c>
      <c r="P638" s="244">
        <v>1377.8</v>
      </c>
      <c r="Q638" s="99">
        <v>2023</v>
      </c>
      <c r="R638" s="100">
        <v>1859</v>
      </c>
      <c r="S638" s="97">
        <f>Q638-R638</f>
        <v>164</v>
      </c>
      <c r="T638" s="257">
        <f>S638/R638</f>
        <v>8.8219472834857454E-2</v>
      </c>
      <c r="U638" s="95">
        <v>1999</v>
      </c>
      <c r="V638" s="96">
        <v>1832</v>
      </c>
      <c r="W638" s="97">
        <f>U638-V638</f>
        <v>167</v>
      </c>
      <c r="X638" s="256">
        <f>(U638-V638)/V638</f>
        <v>9.1157205240174677E-2</v>
      </c>
      <c r="Y638" s="101">
        <f>U638/J638</f>
        <v>5.0352644836272038</v>
      </c>
      <c r="Z638" s="102">
        <v>2805</v>
      </c>
      <c r="AA638" s="95">
        <v>2530</v>
      </c>
      <c r="AB638" s="95">
        <v>80</v>
      </c>
      <c r="AC638" s="97">
        <f>AA638+AB638</f>
        <v>2610</v>
      </c>
      <c r="AD638" s="98">
        <f>AC638/Z638</f>
        <v>0.93048128342245995</v>
      </c>
      <c r="AE638" s="103">
        <f>AD638/0.696754</f>
        <v>1.3354516564274621</v>
      </c>
      <c r="AF638" s="95">
        <v>130</v>
      </c>
      <c r="AG638" s="98">
        <f>AF638/Z638</f>
        <v>4.6345811051693407E-2</v>
      </c>
      <c r="AH638" s="104">
        <f>AG638/0.22283</f>
        <v>0.20798730445493607</v>
      </c>
      <c r="AI638" s="95">
        <v>35</v>
      </c>
      <c r="AJ638" s="95">
        <v>10</v>
      </c>
      <c r="AK638" s="97">
        <f>AI638+AJ638</f>
        <v>45</v>
      </c>
      <c r="AL638" s="98">
        <f>AK638/Z638</f>
        <v>1.6042780748663103E-2</v>
      </c>
      <c r="AM638" s="104">
        <f>AL638/0.072266</f>
        <v>0.22199624648746441</v>
      </c>
      <c r="AN638" s="95">
        <v>20</v>
      </c>
      <c r="AO638" s="87" t="s">
        <v>7</v>
      </c>
      <c r="AP638" s="133" t="s">
        <v>7</v>
      </c>
      <c r="AR638" s="11" t="s">
        <v>213</v>
      </c>
      <c r="AS638" s="267"/>
    </row>
    <row r="639" spans="1:45" x14ac:dyDescent="0.2">
      <c r="A639" s="172"/>
      <c r="B639" s="179">
        <v>4620684.08</v>
      </c>
      <c r="C639" s="88">
        <v>4620684.04</v>
      </c>
      <c r="D639" s="251">
        <v>0.66967275999999998</v>
      </c>
      <c r="E639" s="100">
        <v>8024</v>
      </c>
      <c r="F639" s="100">
        <v>2848</v>
      </c>
      <c r="G639" s="186">
        <v>2772</v>
      </c>
      <c r="H639" s="92"/>
      <c r="I639" s="93">
        <v>2.7</v>
      </c>
      <c r="J639" s="94">
        <f>I639*100</f>
        <v>270</v>
      </c>
      <c r="K639" s="95">
        <v>5750</v>
      </c>
      <c r="L639" s="95">
        <v>5683</v>
      </c>
      <c r="M639" s="96">
        <f>D639*E639</f>
        <v>5373.45422624</v>
      </c>
      <c r="N639" s="97">
        <f>K639-M639</f>
        <v>376.54577375999997</v>
      </c>
      <c r="O639" s="256">
        <f>(K639-M639)/M639</f>
        <v>7.0075180304175144E-2</v>
      </c>
      <c r="P639" s="244">
        <v>2132.9</v>
      </c>
      <c r="Q639" s="99">
        <v>1936</v>
      </c>
      <c r="R639" s="100">
        <f>D639*F639</f>
        <v>1907.2280204799999</v>
      </c>
      <c r="S639" s="97">
        <f>Q639-R639</f>
        <v>28.771979520000059</v>
      </c>
      <c r="T639" s="257">
        <f>S639/R639</f>
        <v>1.5085757555490872E-2</v>
      </c>
      <c r="U639" s="95">
        <v>1914</v>
      </c>
      <c r="V639" s="96">
        <f>D639*G639</f>
        <v>1856.33289072</v>
      </c>
      <c r="W639" s="97">
        <f>U639-V639</f>
        <v>57.667109279999977</v>
      </c>
      <c r="X639" s="256">
        <f>(U639-V639)/V639</f>
        <v>3.1065068969193949E-2</v>
      </c>
      <c r="Y639" s="101">
        <f>U639/J639</f>
        <v>7.0888888888888886</v>
      </c>
      <c r="Z639" s="102">
        <v>3030</v>
      </c>
      <c r="AA639" s="95">
        <v>2705</v>
      </c>
      <c r="AB639" s="95">
        <v>110</v>
      </c>
      <c r="AC639" s="97">
        <f>AA639+AB639</f>
        <v>2815</v>
      </c>
      <c r="AD639" s="98">
        <f>AC639/Z639</f>
        <v>0.92904290429042902</v>
      </c>
      <c r="AE639" s="103">
        <f>AD639/0.696754</f>
        <v>1.3333872561771143</v>
      </c>
      <c r="AF639" s="95">
        <v>185</v>
      </c>
      <c r="AG639" s="98">
        <f>AF639/Z639</f>
        <v>6.1056105610561059E-2</v>
      </c>
      <c r="AH639" s="104">
        <f>AG639/0.22283</f>
        <v>0.27400307683238817</v>
      </c>
      <c r="AI639" s="95">
        <v>10</v>
      </c>
      <c r="AJ639" s="95">
        <v>0</v>
      </c>
      <c r="AK639" s="97">
        <f>AI639+AJ639</f>
        <v>10</v>
      </c>
      <c r="AL639" s="98">
        <f>AK639/Z639</f>
        <v>3.3003300330033004E-3</v>
      </c>
      <c r="AM639" s="104">
        <f>AL639/0.072266</f>
        <v>4.566919482195362E-2</v>
      </c>
      <c r="AN639" s="95">
        <v>20</v>
      </c>
      <c r="AO639" s="87" t="s">
        <v>7</v>
      </c>
      <c r="AP639" s="133" t="s">
        <v>7</v>
      </c>
      <c r="AQ639" s="188" t="s">
        <v>43</v>
      </c>
      <c r="AR639" s="11" t="s">
        <v>213</v>
      </c>
    </row>
    <row r="640" spans="1:45" x14ac:dyDescent="0.2">
      <c r="A640" s="172"/>
      <c r="B640" s="179">
        <v>4620684.09</v>
      </c>
      <c r="C640" s="88">
        <v>4620684.04</v>
      </c>
      <c r="D640" s="251">
        <v>0.33032724000000002</v>
      </c>
      <c r="E640" s="100">
        <v>8024</v>
      </c>
      <c r="F640" s="100">
        <v>2848</v>
      </c>
      <c r="G640" s="186">
        <v>2772</v>
      </c>
      <c r="H640" s="92"/>
      <c r="I640" s="93">
        <v>10.71</v>
      </c>
      <c r="J640" s="94">
        <f>I640*100</f>
        <v>1071</v>
      </c>
      <c r="K640" s="95">
        <v>3425</v>
      </c>
      <c r="L640" s="95">
        <v>3289</v>
      </c>
      <c r="M640" s="96">
        <f>D640*E640</f>
        <v>2650.54577376</v>
      </c>
      <c r="N640" s="97">
        <f>K640-M640</f>
        <v>774.45422624000003</v>
      </c>
      <c r="O640" s="256">
        <f>(K640-M640)/M640</f>
        <v>0.2921867012850633</v>
      </c>
      <c r="P640" s="244">
        <v>319.7</v>
      </c>
      <c r="Q640" s="99">
        <v>1233</v>
      </c>
      <c r="R640" s="100">
        <f>D640*F640</f>
        <v>940.77197952000006</v>
      </c>
      <c r="S640" s="97">
        <f>Q640-R640</f>
        <v>292.22802047999994</v>
      </c>
      <c r="T640" s="257">
        <f>S640/R640</f>
        <v>0.31062576994385005</v>
      </c>
      <c r="U640" s="95">
        <v>1223</v>
      </c>
      <c r="V640" s="96">
        <f>D640*G640</f>
        <v>915.66710928000009</v>
      </c>
      <c r="W640" s="97">
        <f>U640-V640</f>
        <v>307.33289071999991</v>
      </c>
      <c r="X640" s="256">
        <f>(U640-V640)/V640</f>
        <v>0.33563823315840119</v>
      </c>
      <c r="Y640" s="101">
        <f>U640/J640</f>
        <v>1.141923436041083</v>
      </c>
      <c r="Z640" s="102">
        <v>1715</v>
      </c>
      <c r="AA640" s="95">
        <v>1520</v>
      </c>
      <c r="AB640" s="95">
        <v>40</v>
      </c>
      <c r="AC640" s="97">
        <f>AA640+AB640</f>
        <v>1560</v>
      </c>
      <c r="AD640" s="98">
        <f>AC640/Z640</f>
        <v>0.90962099125364426</v>
      </c>
      <c r="AE640" s="103">
        <f>AD640/0.696754</f>
        <v>1.3055124064643249</v>
      </c>
      <c r="AF640" s="95">
        <v>115</v>
      </c>
      <c r="AG640" s="98">
        <f>AF640/Z640</f>
        <v>6.7055393586005832E-2</v>
      </c>
      <c r="AH640" s="104">
        <f>AG640/0.22283</f>
        <v>0.30092623787643419</v>
      </c>
      <c r="AI640" s="95">
        <v>25</v>
      </c>
      <c r="AJ640" s="95">
        <v>0</v>
      </c>
      <c r="AK640" s="97">
        <f>AI640+AJ640</f>
        <v>25</v>
      </c>
      <c r="AL640" s="98">
        <f>AK640/Z640</f>
        <v>1.4577259475218658E-2</v>
      </c>
      <c r="AM640" s="104">
        <f>AL640/0.072266</f>
        <v>0.20171670599201089</v>
      </c>
      <c r="AN640" s="95">
        <v>15</v>
      </c>
      <c r="AO640" s="87" t="s">
        <v>7</v>
      </c>
      <c r="AP640" s="133" t="s">
        <v>7</v>
      </c>
      <c r="AQ640" s="188" t="s">
        <v>43</v>
      </c>
      <c r="AR640" s="11" t="s">
        <v>213</v>
      </c>
    </row>
    <row r="641" spans="1:45" x14ac:dyDescent="0.2">
      <c r="A641" s="172"/>
      <c r="B641" s="179">
        <v>4620684.0999999996</v>
      </c>
      <c r="C641" s="88">
        <v>4620684.0599999996</v>
      </c>
      <c r="D641" s="251">
        <v>0.42616926999999999</v>
      </c>
      <c r="E641" s="100">
        <v>7587</v>
      </c>
      <c r="F641" s="100">
        <v>3039</v>
      </c>
      <c r="G641" s="186">
        <v>2886</v>
      </c>
      <c r="H641" s="92"/>
      <c r="I641" s="93">
        <v>4.08</v>
      </c>
      <c r="J641" s="94">
        <f>I641*100</f>
        <v>408</v>
      </c>
      <c r="K641" s="95">
        <v>4029</v>
      </c>
      <c r="L641" s="95">
        <v>3734</v>
      </c>
      <c r="M641" s="96">
        <f>D641*E641</f>
        <v>3233.3462514899998</v>
      </c>
      <c r="N641" s="97">
        <f>K641-M641</f>
        <v>795.65374851000024</v>
      </c>
      <c r="O641" s="256">
        <f>(K641-M641)/M641</f>
        <v>0.2460774957656777</v>
      </c>
      <c r="P641" s="244">
        <v>988</v>
      </c>
      <c r="Q641" s="99">
        <v>1581</v>
      </c>
      <c r="R641" s="100">
        <f>D641*F641</f>
        <v>1295.12841153</v>
      </c>
      <c r="S641" s="97">
        <f>Q641-R641</f>
        <v>285.87158847000001</v>
      </c>
      <c r="T641" s="257">
        <f>S641/R641</f>
        <v>0.22072837405542328</v>
      </c>
      <c r="U641" s="95">
        <v>1559</v>
      </c>
      <c r="V641" s="96">
        <f>D641*G641</f>
        <v>1229.9245132199999</v>
      </c>
      <c r="W641" s="97">
        <f>U641-V641</f>
        <v>329.07548678000012</v>
      </c>
      <c r="X641" s="256">
        <f>(U641-V641)/V641</f>
        <v>0.26755746652976703</v>
      </c>
      <c r="Y641" s="101">
        <f>U641/J641</f>
        <v>3.8210784313725492</v>
      </c>
      <c r="Z641" s="102">
        <v>1995</v>
      </c>
      <c r="AA641" s="95">
        <v>1765</v>
      </c>
      <c r="AB641" s="95">
        <v>40</v>
      </c>
      <c r="AC641" s="97">
        <f>AA641+AB641</f>
        <v>1805</v>
      </c>
      <c r="AD641" s="98">
        <f>AC641/Z641</f>
        <v>0.90476190476190477</v>
      </c>
      <c r="AE641" s="103">
        <f>AD641/0.696754</f>
        <v>1.2985385154041524</v>
      </c>
      <c r="AF641" s="95">
        <v>120</v>
      </c>
      <c r="AG641" s="98">
        <f>AF641/Z641</f>
        <v>6.0150375939849621E-2</v>
      </c>
      <c r="AH641" s="104">
        <f>AG641/0.22283</f>
        <v>0.26993841017748788</v>
      </c>
      <c r="AI641" s="95">
        <v>40</v>
      </c>
      <c r="AJ641" s="95">
        <v>20</v>
      </c>
      <c r="AK641" s="97">
        <f>AI641+AJ641</f>
        <v>60</v>
      </c>
      <c r="AL641" s="98">
        <f>AK641/Z641</f>
        <v>3.007518796992481E-2</v>
      </c>
      <c r="AM641" s="104">
        <f>AL641/0.072266</f>
        <v>0.41617341446772771</v>
      </c>
      <c r="AN641" s="95">
        <v>10</v>
      </c>
      <c r="AO641" s="87" t="s">
        <v>7</v>
      </c>
      <c r="AP641" s="133" t="s">
        <v>7</v>
      </c>
      <c r="AQ641" s="188" t="s">
        <v>43</v>
      </c>
      <c r="AR641" s="11" t="s">
        <v>213</v>
      </c>
    </row>
    <row r="642" spans="1:45" x14ac:dyDescent="0.2">
      <c r="A642" s="172"/>
      <c r="B642" s="179">
        <v>4620684.1100000003</v>
      </c>
      <c r="C642" s="88">
        <v>4620684.0599999996</v>
      </c>
      <c r="D642" s="251">
        <v>0.57383072999999996</v>
      </c>
      <c r="E642" s="100">
        <v>7587</v>
      </c>
      <c r="F642" s="100">
        <v>3039</v>
      </c>
      <c r="G642" s="186">
        <v>2886</v>
      </c>
      <c r="H642" s="92"/>
      <c r="I642" s="93">
        <v>3.64</v>
      </c>
      <c r="J642" s="94">
        <f>I642*100</f>
        <v>364</v>
      </c>
      <c r="K642" s="95">
        <v>4502</v>
      </c>
      <c r="L642" s="95">
        <v>4543</v>
      </c>
      <c r="M642" s="96">
        <f>D642*E642</f>
        <v>4353.6537485099998</v>
      </c>
      <c r="N642" s="97">
        <f>K642-M642</f>
        <v>148.34625149000021</v>
      </c>
      <c r="O642" s="256">
        <f>(K642-M642)/M642</f>
        <v>3.4073966387604994E-2</v>
      </c>
      <c r="P642" s="244">
        <v>1237.8</v>
      </c>
      <c r="Q642" s="99">
        <v>1783</v>
      </c>
      <c r="R642" s="100">
        <f>D642*F642</f>
        <v>1743.8715884699998</v>
      </c>
      <c r="S642" s="97">
        <f>Q642-R642</f>
        <v>39.128411530000221</v>
      </c>
      <c r="T642" s="257">
        <f>S642/R642</f>
        <v>2.2437667881457866E-2</v>
      </c>
      <c r="U642" s="95">
        <v>1761</v>
      </c>
      <c r="V642" s="96">
        <f>D642*G642</f>
        <v>1656.0754867799999</v>
      </c>
      <c r="W642" s="97">
        <f>U642-V642</f>
        <v>104.92451322000011</v>
      </c>
      <c r="X642" s="256">
        <f>(U642-V642)/V642</f>
        <v>6.3357325229184275E-2</v>
      </c>
      <c r="Y642" s="101">
        <f>U642/J642</f>
        <v>4.8379120879120876</v>
      </c>
      <c r="Z642" s="102">
        <v>2355</v>
      </c>
      <c r="AA642" s="95">
        <v>2000</v>
      </c>
      <c r="AB642" s="95">
        <v>90</v>
      </c>
      <c r="AC642" s="97">
        <f>AA642+AB642</f>
        <v>2090</v>
      </c>
      <c r="AD642" s="98">
        <f>AC642/Z642</f>
        <v>0.88747346072186839</v>
      </c>
      <c r="AE642" s="103">
        <f>AD642/0.696754</f>
        <v>1.2737256775301877</v>
      </c>
      <c r="AF642" s="95">
        <v>185</v>
      </c>
      <c r="AG642" s="98">
        <f>AF642/Z642</f>
        <v>7.8556263269639062E-2</v>
      </c>
      <c r="AH642" s="104">
        <f>AG642/0.22283</f>
        <v>0.35253899057415544</v>
      </c>
      <c r="AI642" s="95">
        <v>45</v>
      </c>
      <c r="AJ642" s="95">
        <v>20</v>
      </c>
      <c r="AK642" s="97">
        <f>AI642+AJ642</f>
        <v>65</v>
      </c>
      <c r="AL642" s="98">
        <f>AK642/Z642</f>
        <v>2.7600849256900213E-2</v>
      </c>
      <c r="AM642" s="104">
        <f>AL642/0.072266</f>
        <v>0.38193409427531916</v>
      </c>
      <c r="AN642" s="95">
        <v>15</v>
      </c>
      <c r="AO642" s="87" t="s">
        <v>7</v>
      </c>
      <c r="AP642" s="133" t="s">
        <v>7</v>
      </c>
      <c r="AQ642" s="188" t="s">
        <v>43</v>
      </c>
      <c r="AR642" s="11" t="s">
        <v>213</v>
      </c>
    </row>
    <row r="643" spans="1:45" x14ac:dyDescent="0.2">
      <c r="B643" s="182">
        <v>4620685.0199999996</v>
      </c>
      <c r="H643" s="126">
        <v>244620685.02000001</v>
      </c>
      <c r="I643" s="127">
        <v>56.6</v>
      </c>
      <c r="J643" s="19">
        <f>I643*100</f>
        <v>5660</v>
      </c>
      <c r="K643" s="128">
        <v>4242</v>
      </c>
      <c r="L643" s="128">
        <v>4128</v>
      </c>
      <c r="M643" s="129">
        <v>3925</v>
      </c>
      <c r="N643" s="20">
        <f>K643-M643</f>
        <v>317</v>
      </c>
      <c r="O643" s="275">
        <f>(K643-M643)/M643</f>
        <v>8.0764331210191082E-2</v>
      </c>
      <c r="P643" s="243">
        <v>74.900000000000006</v>
      </c>
      <c r="Q643" s="130">
        <v>1658</v>
      </c>
      <c r="R643" s="131">
        <v>1504</v>
      </c>
      <c r="S643" s="20">
        <f>Q643-R643</f>
        <v>154</v>
      </c>
      <c r="T643" s="276">
        <f>S643/R643</f>
        <v>0.1023936170212766</v>
      </c>
      <c r="U643" s="128">
        <v>1620</v>
      </c>
      <c r="V643" s="129">
        <v>1462</v>
      </c>
      <c r="W643" s="20">
        <f>U643-V643</f>
        <v>158</v>
      </c>
      <c r="X643" s="275">
        <f>(U643-V643)/V643</f>
        <v>0.10807113543091655</v>
      </c>
      <c r="Y643" s="14">
        <f>U643/J643</f>
        <v>0.28621908127208479</v>
      </c>
      <c r="Z643" s="132">
        <v>1965</v>
      </c>
      <c r="AA643" s="128">
        <v>1775</v>
      </c>
      <c r="AB643" s="128">
        <v>55</v>
      </c>
      <c r="AC643" s="20">
        <f>AA643+AB643</f>
        <v>1830</v>
      </c>
      <c r="AD643" s="22">
        <f>AC643/Z643</f>
        <v>0.93129770992366412</v>
      </c>
      <c r="AE643" s="9">
        <f>AD643/0.696754</f>
        <v>1.336623413606042</v>
      </c>
      <c r="AF643" s="128">
        <v>80</v>
      </c>
      <c r="AG643" s="22">
        <f>AF643/Z643</f>
        <v>4.0712468193384227E-2</v>
      </c>
      <c r="AH643" s="10">
        <f>AG643/0.22283</f>
        <v>0.18270640485295619</v>
      </c>
      <c r="AI643" s="128">
        <v>25</v>
      </c>
      <c r="AJ643" s="128">
        <v>0</v>
      </c>
      <c r="AK643" s="20">
        <f>AI643+AJ643</f>
        <v>25</v>
      </c>
      <c r="AL643" s="22">
        <f>AK643/Z643</f>
        <v>1.2722646310432569E-2</v>
      </c>
      <c r="AM643" s="10">
        <f>AL643/0.072266</f>
        <v>0.1760530029395922</v>
      </c>
      <c r="AN643" s="128">
        <v>20</v>
      </c>
      <c r="AO643" s="11" t="s">
        <v>3</v>
      </c>
      <c r="AP643" s="16" t="s">
        <v>3</v>
      </c>
      <c r="AR643" s="11" t="s">
        <v>213</v>
      </c>
    </row>
    <row r="644" spans="1:45" x14ac:dyDescent="0.2">
      <c r="A644" s="172"/>
      <c r="B644" s="179">
        <v>4620685.03</v>
      </c>
      <c r="C644" s="88"/>
      <c r="D644" s="89"/>
      <c r="E644" s="90"/>
      <c r="F644" s="90"/>
      <c r="G644" s="91"/>
      <c r="H644" s="92">
        <v>244620685.03</v>
      </c>
      <c r="I644" s="93">
        <v>7.71</v>
      </c>
      <c r="J644" s="94">
        <f>I644*100</f>
        <v>771</v>
      </c>
      <c r="K644" s="95">
        <v>5881</v>
      </c>
      <c r="L644" s="95">
        <v>4927</v>
      </c>
      <c r="M644" s="96">
        <v>3961</v>
      </c>
      <c r="N644" s="97">
        <f>K644-M644</f>
        <v>1920</v>
      </c>
      <c r="O644" s="256">
        <f>(K644-M644)/M644</f>
        <v>0.48472607927291089</v>
      </c>
      <c r="P644" s="244">
        <v>762.6</v>
      </c>
      <c r="Q644" s="99">
        <v>2924</v>
      </c>
      <c r="R644" s="100">
        <v>1553</v>
      </c>
      <c r="S644" s="97">
        <f>Q644-R644</f>
        <v>1371</v>
      </c>
      <c r="T644" s="257">
        <f>S644/R644</f>
        <v>0.88280746941403732</v>
      </c>
      <c r="U644" s="95">
        <v>2780</v>
      </c>
      <c r="V644" s="96">
        <v>1522</v>
      </c>
      <c r="W644" s="97">
        <f>U644-V644</f>
        <v>1258</v>
      </c>
      <c r="X644" s="256">
        <f>(U644-V644)/V644</f>
        <v>0.82654402102496716</v>
      </c>
      <c r="Y644" s="101">
        <f>U644/J644</f>
        <v>3.6057068741893645</v>
      </c>
      <c r="Z644" s="102">
        <v>3240</v>
      </c>
      <c r="AA644" s="95">
        <v>2790</v>
      </c>
      <c r="AB644" s="95">
        <v>110</v>
      </c>
      <c r="AC644" s="97">
        <f>AA644+AB644</f>
        <v>2900</v>
      </c>
      <c r="AD644" s="98">
        <f>AC644/Z644</f>
        <v>0.89506172839506171</v>
      </c>
      <c r="AE644" s="103">
        <f>AD644/0.696754</f>
        <v>1.2846165625099557</v>
      </c>
      <c r="AF644" s="95">
        <v>240</v>
      </c>
      <c r="AG644" s="98">
        <f>AF644/Z644</f>
        <v>7.407407407407407E-2</v>
      </c>
      <c r="AH644" s="104">
        <f>AG644/0.22283</f>
        <v>0.33242415327412855</v>
      </c>
      <c r="AI644" s="95">
        <v>65</v>
      </c>
      <c r="AJ644" s="95">
        <v>10</v>
      </c>
      <c r="AK644" s="97">
        <f>AI644+AJ644</f>
        <v>75</v>
      </c>
      <c r="AL644" s="98">
        <f>AK644/Z644</f>
        <v>2.3148148148148147E-2</v>
      </c>
      <c r="AM644" s="104">
        <f>AL644/0.072266</f>
        <v>0.32031865812620247</v>
      </c>
      <c r="AN644" s="95">
        <v>20</v>
      </c>
      <c r="AO644" s="87" t="s">
        <v>7</v>
      </c>
      <c r="AP644" s="133" t="s">
        <v>7</v>
      </c>
      <c r="AR644" s="11" t="s">
        <v>213</v>
      </c>
      <c r="AS644" s="267"/>
    </row>
    <row r="645" spans="1:45" x14ac:dyDescent="0.2">
      <c r="A645" s="172"/>
      <c r="B645" s="179">
        <v>4620685.04</v>
      </c>
      <c r="C645" s="88"/>
      <c r="D645" s="89"/>
      <c r="E645" s="90"/>
      <c r="F645" s="90"/>
      <c r="G645" s="91"/>
      <c r="H645" s="92">
        <v>244620685.03999999</v>
      </c>
      <c r="I645" s="93">
        <v>0.9</v>
      </c>
      <c r="J645" s="94">
        <f>I645*100</f>
        <v>90</v>
      </c>
      <c r="K645" s="95">
        <v>3105</v>
      </c>
      <c r="L645" s="95">
        <v>3285</v>
      </c>
      <c r="M645" s="96">
        <v>3400</v>
      </c>
      <c r="N645" s="97">
        <f>K645-M645</f>
        <v>-295</v>
      </c>
      <c r="O645" s="256">
        <f>(K645-M645)/M645</f>
        <v>-8.6764705882352938E-2</v>
      </c>
      <c r="P645" s="244">
        <v>3437.4</v>
      </c>
      <c r="Q645" s="99">
        <v>1118</v>
      </c>
      <c r="R645" s="100">
        <v>1104</v>
      </c>
      <c r="S645" s="97">
        <f>Q645-R645</f>
        <v>14</v>
      </c>
      <c r="T645" s="257">
        <f>S645/R645</f>
        <v>1.2681159420289856E-2</v>
      </c>
      <c r="U645" s="95">
        <v>1112</v>
      </c>
      <c r="V645" s="96">
        <v>1092</v>
      </c>
      <c r="W645" s="97">
        <f>U645-V645</f>
        <v>20</v>
      </c>
      <c r="X645" s="256">
        <f>(U645-V645)/V645</f>
        <v>1.8315018315018316E-2</v>
      </c>
      <c r="Y645" s="101">
        <f>U645/J645</f>
        <v>12.355555555555556</v>
      </c>
      <c r="Z645" s="102">
        <v>1695</v>
      </c>
      <c r="AA645" s="95">
        <v>1505</v>
      </c>
      <c r="AB645" s="95">
        <v>75</v>
      </c>
      <c r="AC645" s="97">
        <f>AA645+AB645</f>
        <v>1580</v>
      </c>
      <c r="AD645" s="98">
        <f>AC645/Z645</f>
        <v>0.93215339233038352</v>
      </c>
      <c r="AE645" s="103">
        <f>AD645/0.696754</f>
        <v>1.3378515119114975</v>
      </c>
      <c r="AF645" s="95">
        <v>65</v>
      </c>
      <c r="AG645" s="98">
        <f>AF645/Z645</f>
        <v>3.8348082595870206E-2</v>
      </c>
      <c r="AH645" s="104">
        <f>AG645/0.22283</f>
        <v>0.17209568996934976</v>
      </c>
      <c r="AI645" s="95">
        <v>35</v>
      </c>
      <c r="AJ645" s="95">
        <v>0</v>
      </c>
      <c r="AK645" s="97">
        <f>AI645+AJ645</f>
        <v>35</v>
      </c>
      <c r="AL645" s="98">
        <f>AK645/Z645</f>
        <v>2.0648967551622419E-2</v>
      </c>
      <c r="AM645" s="104">
        <f>AL645/0.072266</f>
        <v>0.28573558176213459</v>
      </c>
      <c r="AN645" s="95">
        <v>15</v>
      </c>
      <c r="AO645" s="87" t="s">
        <v>7</v>
      </c>
      <c r="AP645" s="133" t="s">
        <v>7</v>
      </c>
      <c r="AR645" s="11" t="s">
        <v>213</v>
      </c>
      <c r="AS645" s="267"/>
    </row>
    <row r="646" spans="1:45" x14ac:dyDescent="0.2">
      <c r="A646" s="172"/>
      <c r="B646" s="179">
        <v>4620685.05</v>
      </c>
      <c r="C646" s="88"/>
      <c r="D646" s="89"/>
      <c r="E646" s="90"/>
      <c r="F646" s="90"/>
      <c r="G646" s="91"/>
      <c r="H646" s="92">
        <v>244620685.05000001</v>
      </c>
      <c r="I646" s="93">
        <v>2.75</v>
      </c>
      <c r="J646" s="94">
        <f>I646*100</f>
        <v>275</v>
      </c>
      <c r="K646" s="95">
        <v>4504</v>
      </c>
      <c r="L646" s="95">
        <v>4401</v>
      </c>
      <c r="M646" s="96">
        <v>3916</v>
      </c>
      <c r="N646" s="97">
        <f>K646-M646</f>
        <v>588</v>
      </c>
      <c r="O646" s="256">
        <f>(K646-M646)/M646</f>
        <v>0.15015321756894789</v>
      </c>
      <c r="P646" s="244">
        <v>1639</v>
      </c>
      <c r="Q646" s="99">
        <v>1762</v>
      </c>
      <c r="R646" s="100">
        <v>1435</v>
      </c>
      <c r="S646" s="97">
        <f>Q646-R646</f>
        <v>327</v>
      </c>
      <c r="T646" s="257">
        <f>S646/R646</f>
        <v>0.22787456445993032</v>
      </c>
      <c r="U646" s="95">
        <v>1727</v>
      </c>
      <c r="V646" s="96">
        <v>1417</v>
      </c>
      <c r="W646" s="97">
        <f>U646-V646</f>
        <v>310</v>
      </c>
      <c r="X646" s="256">
        <f>(U646-V646)/V646</f>
        <v>0.21877205363443897</v>
      </c>
      <c r="Y646" s="101">
        <f>U646/J646</f>
        <v>6.28</v>
      </c>
      <c r="Z646" s="102">
        <v>2080</v>
      </c>
      <c r="AA646" s="95">
        <v>1830</v>
      </c>
      <c r="AB646" s="95">
        <v>55</v>
      </c>
      <c r="AC646" s="97">
        <f>AA646+AB646</f>
        <v>1885</v>
      </c>
      <c r="AD646" s="98">
        <f>AC646/Z646</f>
        <v>0.90625</v>
      </c>
      <c r="AE646" s="103">
        <f>AD646/0.696754</f>
        <v>1.3006742695413303</v>
      </c>
      <c r="AF646" s="95">
        <v>95</v>
      </c>
      <c r="AG646" s="98">
        <f>AF646/Z646</f>
        <v>4.567307692307692E-2</v>
      </c>
      <c r="AH646" s="104">
        <f>AG646/0.22283</f>
        <v>0.20496825796830284</v>
      </c>
      <c r="AI646" s="95">
        <v>55</v>
      </c>
      <c r="AJ646" s="95">
        <v>0</v>
      </c>
      <c r="AK646" s="97">
        <f>AI646+AJ646</f>
        <v>55</v>
      </c>
      <c r="AL646" s="98">
        <f>AK646/Z646</f>
        <v>2.6442307692307692E-2</v>
      </c>
      <c r="AM646" s="104">
        <f>AL646/0.072266</f>
        <v>0.36590246716723901</v>
      </c>
      <c r="AN646" s="95">
        <v>30</v>
      </c>
      <c r="AO646" s="87" t="s">
        <v>7</v>
      </c>
      <c r="AP646" s="133" t="s">
        <v>7</v>
      </c>
      <c r="AR646" s="11" t="s">
        <v>213</v>
      </c>
    </row>
    <row r="647" spans="1:45" x14ac:dyDescent="0.2">
      <c r="A647" s="172"/>
      <c r="B647" s="179">
        <v>4620685.07</v>
      </c>
      <c r="C647" s="88">
        <v>4620685.0599999996</v>
      </c>
      <c r="D647" s="251">
        <v>0.70733279699999996</v>
      </c>
      <c r="E647" s="100">
        <v>6940</v>
      </c>
      <c r="F647" s="100">
        <v>2673</v>
      </c>
      <c r="G647" s="186">
        <v>2535</v>
      </c>
      <c r="H647" s="92"/>
      <c r="I647" s="93">
        <v>3.4</v>
      </c>
      <c r="J647" s="94">
        <f>I647*100</f>
        <v>340</v>
      </c>
      <c r="K647" s="95">
        <v>5645</v>
      </c>
      <c r="L647" s="95">
        <v>5655</v>
      </c>
      <c r="M647" s="96">
        <f>D647*E647</f>
        <v>4908.8896111799995</v>
      </c>
      <c r="N647" s="97">
        <f>K647-M647</f>
        <v>736.11038882000048</v>
      </c>
      <c r="O647" s="256">
        <f>(K647-M647)/M647</f>
        <v>0.14995456144369362</v>
      </c>
      <c r="P647" s="244">
        <v>1661.7</v>
      </c>
      <c r="Q647" s="99">
        <v>1957</v>
      </c>
      <c r="R647" s="100">
        <f>D647*F647</f>
        <v>1890.7005663809998</v>
      </c>
      <c r="S647" s="97">
        <f>Q647-R647</f>
        <v>66.299433619000183</v>
      </c>
      <c r="T647" s="257">
        <f>S647/R647</f>
        <v>3.5066067466147897E-2</v>
      </c>
      <c r="U647" s="95">
        <v>1947</v>
      </c>
      <c r="V647" s="96">
        <f>D647*G647</f>
        <v>1793.0886403949999</v>
      </c>
      <c r="W647" s="97">
        <f>U647-V647</f>
        <v>153.91135960500014</v>
      </c>
      <c r="X647" s="256">
        <f>(U647-V647)/V647</f>
        <v>8.5835890171662113E-2</v>
      </c>
      <c r="Y647" s="101">
        <f>U647/J647</f>
        <v>5.7264705882352942</v>
      </c>
      <c r="Z647" s="102">
        <v>2860</v>
      </c>
      <c r="AA647" s="95">
        <v>2525</v>
      </c>
      <c r="AB647" s="95">
        <v>80</v>
      </c>
      <c r="AC647" s="97">
        <f>AA647+AB647</f>
        <v>2605</v>
      </c>
      <c r="AD647" s="98">
        <f>AC647/Z647</f>
        <v>0.91083916083916083</v>
      </c>
      <c r="AE647" s="103">
        <f>AD647/0.696754</f>
        <v>1.3072607560762635</v>
      </c>
      <c r="AF647" s="95">
        <v>155</v>
      </c>
      <c r="AG647" s="98">
        <f>AF647/Z647</f>
        <v>5.4195804195804193E-2</v>
      </c>
      <c r="AH647" s="104">
        <f>AG647/0.22283</f>
        <v>0.2432159233308091</v>
      </c>
      <c r="AI647" s="95">
        <v>75</v>
      </c>
      <c r="AJ647" s="95">
        <v>10</v>
      </c>
      <c r="AK647" s="97">
        <f>AI647+AJ647</f>
        <v>85</v>
      </c>
      <c r="AL647" s="98">
        <f>AK647/Z647</f>
        <v>2.972027972027972E-2</v>
      </c>
      <c r="AM647" s="104">
        <f>AL647/0.072266</f>
        <v>0.41126227714664881</v>
      </c>
      <c r="AN647" s="95">
        <v>30</v>
      </c>
      <c r="AO647" s="87" t="s">
        <v>7</v>
      </c>
      <c r="AP647" s="133" t="s">
        <v>7</v>
      </c>
      <c r="AQ647" s="188" t="s">
        <v>43</v>
      </c>
      <c r="AR647" s="11" t="s">
        <v>213</v>
      </c>
    </row>
    <row r="648" spans="1:45" x14ac:dyDescent="0.2">
      <c r="A648" s="172" t="s">
        <v>169</v>
      </c>
      <c r="B648" s="179">
        <v>4620685.08</v>
      </c>
      <c r="C648" s="88">
        <v>4620685.0599999996</v>
      </c>
      <c r="D648" s="251">
        <v>0.29266720299999999</v>
      </c>
      <c r="E648" s="100">
        <v>6940</v>
      </c>
      <c r="F648" s="100">
        <v>2673</v>
      </c>
      <c r="G648" s="186">
        <v>2535</v>
      </c>
      <c r="H648" s="92"/>
      <c r="I648" s="93">
        <v>3.53</v>
      </c>
      <c r="J648" s="94">
        <f>I648*100</f>
        <v>353</v>
      </c>
      <c r="K648" s="95">
        <v>10087</v>
      </c>
      <c r="L648" s="95">
        <v>7081</v>
      </c>
      <c r="M648" s="96">
        <f>D648*E648</f>
        <v>2031.1103888199998</v>
      </c>
      <c r="N648" s="97">
        <f>K648-M648</f>
        <v>8055.8896111800004</v>
      </c>
      <c r="O648" s="256">
        <f>(K648-M648)/M648</f>
        <v>3.9662490308368592</v>
      </c>
      <c r="P648" s="244">
        <v>2853.9</v>
      </c>
      <c r="Q648" s="99">
        <v>3951</v>
      </c>
      <c r="R648" s="100">
        <f>D648*F648</f>
        <v>782.29943361899996</v>
      </c>
      <c r="S648" s="97">
        <f>Q648-R648</f>
        <v>3168.700566381</v>
      </c>
      <c r="T648" s="257">
        <f>S648/R648</f>
        <v>4.0504957950976088</v>
      </c>
      <c r="U648" s="95">
        <v>3888</v>
      </c>
      <c r="V648" s="96">
        <f>D648*G648</f>
        <v>741.91135960499992</v>
      </c>
      <c r="W648" s="97">
        <f>U648-V648</f>
        <v>3146.0886403949999</v>
      </c>
      <c r="X648" s="256">
        <f>(U648-V648)/V648</f>
        <v>4.2405182231877472</v>
      </c>
      <c r="Y648" s="101">
        <f>U648/J648</f>
        <v>11.014164305949009</v>
      </c>
      <c r="Z648" s="102">
        <v>5005</v>
      </c>
      <c r="AA648" s="95">
        <v>4475</v>
      </c>
      <c r="AB648" s="95">
        <v>150</v>
      </c>
      <c r="AC648" s="97">
        <f>AA648+AB648</f>
        <v>4625</v>
      </c>
      <c r="AD648" s="98">
        <f>AC648/Z648</f>
        <v>0.92407592407592409</v>
      </c>
      <c r="AE648" s="103">
        <f>AD648/0.696754</f>
        <v>1.3262585131566149</v>
      </c>
      <c r="AF648" s="95">
        <v>265</v>
      </c>
      <c r="AG648" s="98">
        <f>AF648/Z648</f>
        <v>5.2947052947052944E-2</v>
      </c>
      <c r="AH648" s="104">
        <f>AG648/0.22283</f>
        <v>0.23761186979784116</v>
      </c>
      <c r="AI648" s="95">
        <v>60</v>
      </c>
      <c r="AJ648" s="95">
        <v>15</v>
      </c>
      <c r="AK648" s="97">
        <f>AI648+AJ648</f>
        <v>75</v>
      </c>
      <c r="AL648" s="98">
        <f>AK648/Z648</f>
        <v>1.4985014985014986E-2</v>
      </c>
      <c r="AM648" s="104">
        <f>AL648/0.072266</f>
        <v>0.20735913133444478</v>
      </c>
      <c r="AN648" s="95">
        <v>40</v>
      </c>
      <c r="AO648" s="87" t="s">
        <v>7</v>
      </c>
      <c r="AP648" s="133" t="s">
        <v>7</v>
      </c>
      <c r="AQ648" s="188" t="s">
        <v>170</v>
      </c>
      <c r="AR648" s="11" t="s">
        <v>213</v>
      </c>
    </row>
    <row r="649" spans="1:45" x14ac:dyDescent="0.2">
      <c r="A649" s="172"/>
      <c r="B649" s="179">
        <v>4620686.01</v>
      </c>
      <c r="C649" s="88"/>
      <c r="D649" s="89"/>
      <c r="E649" s="90"/>
      <c r="F649" s="90"/>
      <c r="G649" s="91"/>
      <c r="H649" s="92">
        <v>244620686.00999999</v>
      </c>
      <c r="I649" s="93">
        <v>26.12</v>
      </c>
      <c r="J649" s="94">
        <f>I649*100</f>
        <v>2612</v>
      </c>
      <c r="K649" s="95">
        <v>5795</v>
      </c>
      <c r="L649" s="95">
        <v>5471</v>
      </c>
      <c r="M649" s="96">
        <v>4538</v>
      </c>
      <c r="N649" s="97">
        <f>K649-M649</f>
        <v>1257</v>
      </c>
      <c r="O649" s="256">
        <f>(K649-M649)/M649</f>
        <v>0.27699427060379023</v>
      </c>
      <c r="P649" s="244">
        <v>221.9</v>
      </c>
      <c r="Q649" s="99">
        <v>2154</v>
      </c>
      <c r="R649" s="100">
        <v>1614</v>
      </c>
      <c r="S649" s="97">
        <f>Q649-R649</f>
        <v>540</v>
      </c>
      <c r="T649" s="257">
        <f>S649/R649</f>
        <v>0.33457249070631973</v>
      </c>
      <c r="U649" s="95">
        <v>2087</v>
      </c>
      <c r="V649" s="96">
        <v>1579</v>
      </c>
      <c r="W649" s="97">
        <f>U649-V649</f>
        <v>508</v>
      </c>
      <c r="X649" s="256">
        <f>(U649-V649)/V649</f>
        <v>0.32172260924635848</v>
      </c>
      <c r="Y649" s="101">
        <f>U649/J649</f>
        <v>0.79900459418070446</v>
      </c>
      <c r="Z649" s="102">
        <v>2905</v>
      </c>
      <c r="AA649" s="95">
        <v>2580</v>
      </c>
      <c r="AB649" s="95">
        <v>120</v>
      </c>
      <c r="AC649" s="97">
        <f>AA649+AB649</f>
        <v>2700</v>
      </c>
      <c r="AD649" s="98">
        <f>AC649/Z649</f>
        <v>0.92943201376936313</v>
      </c>
      <c r="AE649" s="103">
        <f>AD649/0.696754</f>
        <v>1.3339457165217037</v>
      </c>
      <c r="AF649" s="95">
        <v>150</v>
      </c>
      <c r="AG649" s="98">
        <f>AF649/Z649</f>
        <v>5.163511187607573E-2</v>
      </c>
      <c r="AH649" s="104">
        <f>AG649/0.22283</f>
        <v>0.23172423765236158</v>
      </c>
      <c r="AI649" s="95">
        <v>25</v>
      </c>
      <c r="AJ649" s="95">
        <v>15</v>
      </c>
      <c r="AK649" s="97">
        <f>AI649+AJ649</f>
        <v>40</v>
      </c>
      <c r="AL649" s="98">
        <f>AK649/Z649</f>
        <v>1.3769363166953529E-2</v>
      </c>
      <c r="AM649" s="104">
        <f>AL649/0.072266</f>
        <v>0.1905372259008874</v>
      </c>
      <c r="AN649" s="95">
        <v>10</v>
      </c>
      <c r="AO649" s="87" t="s">
        <v>7</v>
      </c>
      <c r="AP649" s="133" t="s">
        <v>7</v>
      </c>
      <c r="AR649" s="11" t="s">
        <v>213</v>
      </c>
    </row>
    <row r="650" spans="1:45" x14ac:dyDescent="0.2">
      <c r="A650" s="172"/>
      <c r="B650" s="179">
        <v>4620686.0199999996</v>
      </c>
      <c r="C650" s="88"/>
      <c r="D650" s="89"/>
      <c r="E650" s="90"/>
      <c r="F650" s="90"/>
      <c r="G650" s="91"/>
      <c r="H650" s="92">
        <v>244620686.02000001</v>
      </c>
      <c r="I650" s="93">
        <v>3.96</v>
      </c>
      <c r="J650" s="94">
        <f>I650*100</f>
        <v>396</v>
      </c>
      <c r="K650" s="95">
        <v>4088</v>
      </c>
      <c r="L650" s="95">
        <v>4082</v>
      </c>
      <c r="M650" s="96">
        <v>3638</v>
      </c>
      <c r="N650" s="97">
        <f>K650-M650</f>
        <v>450</v>
      </c>
      <c r="O650" s="256">
        <f>(K650-M650)/M650</f>
        <v>0.12369433754810336</v>
      </c>
      <c r="P650" s="244">
        <v>1032.9000000000001</v>
      </c>
      <c r="Q650" s="99">
        <v>1531</v>
      </c>
      <c r="R650" s="100">
        <v>1293</v>
      </c>
      <c r="S650" s="97">
        <f>Q650-R650</f>
        <v>238</v>
      </c>
      <c r="T650" s="257">
        <f>S650/R650</f>
        <v>0.18406805877803559</v>
      </c>
      <c r="U650" s="95">
        <v>1495</v>
      </c>
      <c r="V650" s="96">
        <v>1258</v>
      </c>
      <c r="W650" s="97">
        <f>U650-V650</f>
        <v>237</v>
      </c>
      <c r="X650" s="256">
        <f>(U650-V650)/V650</f>
        <v>0.18839427662957076</v>
      </c>
      <c r="Y650" s="101">
        <f>U650/J650</f>
        <v>3.7752525252525251</v>
      </c>
      <c r="Z650" s="102">
        <v>2100</v>
      </c>
      <c r="AA650" s="95">
        <v>1890</v>
      </c>
      <c r="AB650" s="95">
        <v>70</v>
      </c>
      <c r="AC650" s="97">
        <f>AA650+AB650</f>
        <v>1960</v>
      </c>
      <c r="AD650" s="98">
        <f>AC650/Z650</f>
        <v>0.93333333333333335</v>
      </c>
      <c r="AE650" s="103">
        <f>AD650/0.696754</f>
        <v>1.3395449948379676</v>
      </c>
      <c r="AF650" s="95">
        <v>90</v>
      </c>
      <c r="AG650" s="98">
        <f>AF650/Z650</f>
        <v>4.2857142857142858E-2</v>
      </c>
      <c r="AH650" s="104">
        <f>AG650/0.22283</f>
        <v>0.19233111725146013</v>
      </c>
      <c r="AI650" s="95">
        <v>35</v>
      </c>
      <c r="AJ650" s="95">
        <v>0</v>
      </c>
      <c r="AK650" s="97">
        <f>AI650+AJ650</f>
        <v>35</v>
      </c>
      <c r="AL650" s="98">
        <f>AK650/Z650</f>
        <v>1.6666666666666666E-2</v>
      </c>
      <c r="AM650" s="104">
        <f>AL650/0.072266</f>
        <v>0.23062943385086579</v>
      </c>
      <c r="AN650" s="95">
        <v>15</v>
      </c>
      <c r="AO650" s="87" t="s">
        <v>7</v>
      </c>
      <c r="AP650" s="133" t="s">
        <v>7</v>
      </c>
      <c r="AR650" s="11" t="s">
        <v>213</v>
      </c>
    </row>
    <row r="651" spans="1:45" x14ac:dyDescent="0.2">
      <c r="A651" s="172"/>
      <c r="B651" s="179">
        <v>4620686.03</v>
      </c>
      <c r="C651" s="88"/>
      <c r="D651" s="89"/>
      <c r="E651" s="90"/>
      <c r="F651" s="90"/>
      <c r="G651" s="91"/>
      <c r="H651" s="92">
        <v>244620686.03</v>
      </c>
      <c r="I651" s="93">
        <v>2.0299999999999998</v>
      </c>
      <c r="J651" s="94">
        <f>I651*100</f>
        <v>202.99999999999997</v>
      </c>
      <c r="K651" s="95">
        <v>3345</v>
      </c>
      <c r="L651" s="95">
        <v>3461</v>
      </c>
      <c r="M651" s="96">
        <v>3446</v>
      </c>
      <c r="N651" s="97">
        <f>K651-M651</f>
        <v>-101</v>
      </c>
      <c r="O651" s="256">
        <f>(K651-M651)/M651</f>
        <v>-2.9309344167150319E-2</v>
      </c>
      <c r="P651" s="244">
        <v>1647.8</v>
      </c>
      <c r="Q651" s="99">
        <v>1267</v>
      </c>
      <c r="R651" s="100">
        <v>1222</v>
      </c>
      <c r="S651" s="97">
        <f>Q651-R651</f>
        <v>45</v>
      </c>
      <c r="T651" s="257">
        <f>S651/R651</f>
        <v>3.6824877250409165E-2</v>
      </c>
      <c r="U651" s="95">
        <v>1244</v>
      </c>
      <c r="V651" s="96">
        <v>1202</v>
      </c>
      <c r="W651" s="97">
        <f>U651-V651</f>
        <v>42</v>
      </c>
      <c r="X651" s="256">
        <f>(U651-V651)/V651</f>
        <v>3.4941763727121461E-2</v>
      </c>
      <c r="Y651" s="101">
        <f>U651/J651</f>
        <v>6.1280788177339911</v>
      </c>
      <c r="Z651" s="102">
        <v>1680</v>
      </c>
      <c r="AA651" s="95">
        <v>1490</v>
      </c>
      <c r="AB651" s="95">
        <v>75</v>
      </c>
      <c r="AC651" s="97">
        <f>AA651+AB651</f>
        <v>1565</v>
      </c>
      <c r="AD651" s="98">
        <f>AC651/Z651</f>
        <v>0.93154761904761907</v>
      </c>
      <c r="AE651" s="103">
        <f>AD651/0.696754</f>
        <v>1.3369820898733542</v>
      </c>
      <c r="AF651" s="95">
        <v>65</v>
      </c>
      <c r="AG651" s="98">
        <f>AF651/Z651</f>
        <v>3.8690476190476192E-2</v>
      </c>
      <c r="AH651" s="104">
        <f>AG651/0.22283</f>
        <v>0.1736322586297904</v>
      </c>
      <c r="AI651" s="95">
        <v>20</v>
      </c>
      <c r="AJ651" s="95">
        <v>0</v>
      </c>
      <c r="AK651" s="97">
        <f>AI651+AJ651</f>
        <v>20</v>
      </c>
      <c r="AL651" s="98">
        <f>AK651/Z651</f>
        <v>1.1904761904761904E-2</v>
      </c>
      <c r="AM651" s="104">
        <f>AL651/0.072266</f>
        <v>0.16473530989347557</v>
      </c>
      <c r="AN651" s="95">
        <v>30</v>
      </c>
      <c r="AO651" s="87" t="s">
        <v>7</v>
      </c>
      <c r="AP651" s="133" t="s">
        <v>7</v>
      </c>
      <c r="AR651" s="11" t="s">
        <v>213</v>
      </c>
    </row>
    <row r="652" spans="1:45" x14ac:dyDescent="0.2">
      <c r="A652" s="172"/>
      <c r="B652" s="179">
        <v>4620687.01</v>
      </c>
      <c r="C652" s="88"/>
      <c r="D652" s="89"/>
      <c r="E652" s="90"/>
      <c r="F652" s="90"/>
      <c r="G652" s="91"/>
      <c r="H652" s="92">
        <v>244620687.00999999</v>
      </c>
      <c r="I652" s="93">
        <v>3.16</v>
      </c>
      <c r="J652" s="94">
        <f>I652*100</f>
        <v>316</v>
      </c>
      <c r="K652" s="95">
        <v>4473</v>
      </c>
      <c r="L652" s="95">
        <v>4394</v>
      </c>
      <c r="M652" s="96">
        <v>4010</v>
      </c>
      <c r="N652" s="97">
        <f>K652-M652</f>
        <v>463</v>
      </c>
      <c r="O652" s="256">
        <f>(K652-M652)/M652</f>
        <v>0.11546134663341646</v>
      </c>
      <c r="P652" s="244">
        <v>1417.6</v>
      </c>
      <c r="Q652" s="99">
        <v>1682</v>
      </c>
      <c r="R652" s="100">
        <v>1481</v>
      </c>
      <c r="S652" s="97">
        <f>Q652-R652</f>
        <v>201</v>
      </c>
      <c r="T652" s="257">
        <f>S652/R652</f>
        <v>0.13571910871033085</v>
      </c>
      <c r="U652" s="95">
        <v>1678</v>
      </c>
      <c r="V652" s="96">
        <v>1458</v>
      </c>
      <c r="W652" s="97">
        <f>U652-V652</f>
        <v>220</v>
      </c>
      <c r="X652" s="256">
        <f>(U652-V652)/V652</f>
        <v>0.15089163237311384</v>
      </c>
      <c r="Y652" s="101">
        <f>U652/J652</f>
        <v>5.3101265822784809</v>
      </c>
      <c r="Z652" s="102">
        <v>2245</v>
      </c>
      <c r="AA652" s="95">
        <v>1920</v>
      </c>
      <c r="AB652" s="95">
        <v>80</v>
      </c>
      <c r="AC652" s="97">
        <f>AA652+AB652</f>
        <v>2000</v>
      </c>
      <c r="AD652" s="98">
        <f>AC652/Z652</f>
        <v>0.89086859688195996</v>
      </c>
      <c r="AE652" s="103">
        <f>AD652/0.696754</f>
        <v>1.2785984678695206</v>
      </c>
      <c r="AF652" s="95">
        <v>205</v>
      </c>
      <c r="AG652" s="98">
        <f>AF652/Z652</f>
        <v>9.1314031180400893E-2</v>
      </c>
      <c r="AH652" s="104">
        <f>AG652/0.22283</f>
        <v>0.40979235821209392</v>
      </c>
      <c r="AI652" s="95">
        <v>35</v>
      </c>
      <c r="AJ652" s="95">
        <v>0</v>
      </c>
      <c r="AK652" s="97">
        <f>AI652+AJ652</f>
        <v>35</v>
      </c>
      <c r="AL652" s="98">
        <f>AK652/Z652</f>
        <v>1.5590200445434299E-2</v>
      </c>
      <c r="AM652" s="104">
        <f>AL652/0.072266</f>
        <v>0.2157335461411217</v>
      </c>
      <c r="AN652" s="95">
        <v>10</v>
      </c>
      <c r="AO652" s="87" t="s">
        <v>7</v>
      </c>
      <c r="AP652" s="133" t="s">
        <v>7</v>
      </c>
      <c r="AR652" s="11" t="s">
        <v>213</v>
      </c>
      <c r="AS652" s="267"/>
    </row>
    <row r="653" spans="1:45" x14ac:dyDescent="0.2">
      <c r="A653" s="172" t="s">
        <v>233</v>
      </c>
      <c r="B653" s="179">
        <v>4620687.03</v>
      </c>
      <c r="C653" s="88"/>
      <c r="D653" s="89"/>
      <c r="E653" s="90"/>
      <c r="F653" s="90"/>
      <c r="G653" s="91"/>
      <c r="H653" s="92">
        <v>244620687.03</v>
      </c>
      <c r="I653" s="93">
        <v>15.82</v>
      </c>
      <c r="J653" s="94">
        <f>I653*100</f>
        <v>1582</v>
      </c>
      <c r="K653" s="95">
        <v>10304</v>
      </c>
      <c r="L653" s="95">
        <v>8937</v>
      </c>
      <c r="M653" s="96">
        <v>6051</v>
      </c>
      <c r="N653" s="97">
        <f>K653-M653</f>
        <v>4253</v>
      </c>
      <c r="O653" s="256">
        <f>(K653-M653)/M653</f>
        <v>0.7028590315650306</v>
      </c>
      <c r="P653" s="244">
        <v>651.29999999999995</v>
      </c>
      <c r="Q653" s="99">
        <v>3551</v>
      </c>
      <c r="R653" s="100">
        <v>2237</v>
      </c>
      <c r="S653" s="97">
        <f>Q653-R653</f>
        <v>1314</v>
      </c>
      <c r="T653" s="257">
        <f>S653/R653</f>
        <v>0.58739383102369247</v>
      </c>
      <c r="U653" s="95">
        <v>3447</v>
      </c>
      <c r="V653" s="96">
        <v>2187</v>
      </c>
      <c r="W653" s="97">
        <f>U653-V653</f>
        <v>1260</v>
      </c>
      <c r="X653" s="256">
        <f>(U653-V653)/V653</f>
        <v>0.5761316872427984</v>
      </c>
      <c r="Y653" s="101">
        <f>U653/J653</f>
        <v>2.1788874841972188</v>
      </c>
      <c r="Z653" s="102">
        <v>5065</v>
      </c>
      <c r="AA653" s="95">
        <v>4530</v>
      </c>
      <c r="AB653" s="95">
        <v>120</v>
      </c>
      <c r="AC653" s="97">
        <f>AA653+AB653</f>
        <v>4650</v>
      </c>
      <c r="AD653" s="98">
        <f>AC653/Z653</f>
        <v>0.91806515301085878</v>
      </c>
      <c r="AE653" s="103">
        <f>AD653/0.696754</f>
        <v>1.317631693554481</v>
      </c>
      <c r="AF653" s="95">
        <v>315</v>
      </c>
      <c r="AG653" s="98">
        <f>AF653/Z653</f>
        <v>6.219151036525173E-2</v>
      </c>
      <c r="AH653" s="104">
        <f>AG653/0.22283</f>
        <v>0.27909846234910796</v>
      </c>
      <c r="AI653" s="95">
        <v>55</v>
      </c>
      <c r="AJ653" s="95">
        <v>10</v>
      </c>
      <c r="AK653" s="97">
        <f>AI653+AJ653</f>
        <v>65</v>
      </c>
      <c r="AL653" s="98">
        <f>AK653/Z653</f>
        <v>1.2833168805528134E-2</v>
      </c>
      <c r="AM653" s="104">
        <f>AL653/0.072266</f>
        <v>0.17758238736789272</v>
      </c>
      <c r="AN653" s="95">
        <v>50</v>
      </c>
      <c r="AO653" s="87" t="s">
        <v>7</v>
      </c>
      <c r="AP653" s="133" t="s">
        <v>7</v>
      </c>
      <c r="AR653" s="11" t="s">
        <v>213</v>
      </c>
      <c r="AS653" s="267"/>
    </row>
    <row r="654" spans="1:45" x14ac:dyDescent="0.2">
      <c r="A654" s="172"/>
      <c r="B654" s="179">
        <v>4620687.04</v>
      </c>
      <c r="C654" s="88"/>
      <c r="D654" s="89"/>
      <c r="E654" s="90"/>
      <c r="F654" s="90"/>
      <c r="G654" s="91"/>
      <c r="H654" s="92">
        <v>244620687.03999999</v>
      </c>
      <c r="I654" s="93">
        <v>1.74</v>
      </c>
      <c r="J654" s="94">
        <f>I654*100</f>
        <v>174</v>
      </c>
      <c r="K654" s="95">
        <v>4959</v>
      </c>
      <c r="L654" s="95">
        <v>5136</v>
      </c>
      <c r="M654" s="96">
        <v>5255</v>
      </c>
      <c r="N654" s="97">
        <f>K654-M654</f>
        <v>-296</v>
      </c>
      <c r="O654" s="256">
        <f>(K654-M654)/M654</f>
        <v>-5.6327307326355852E-2</v>
      </c>
      <c r="P654" s="244">
        <v>2853.1</v>
      </c>
      <c r="Q654" s="99">
        <v>1849</v>
      </c>
      <c r="R654" s="100">
        <v>1896</v>
      </c>
      <c r="S654" s="97">
        <f>Q654-R654</f>
        <v>-47</v>
      </c>
      <c r="T654" s="257">
        <f>S654/R654</f>
        <v>-2.4789029535864978E-2</v>
      </c>
      <c r="U654" s="95">
        <v>1842</v>
      </c>
      <c r="V654" s="96">
        <v>1874</v>
      </c>
      <c r="W654" s="97">
        <f>U654-V654</f>
        <v>-32</v>
      </c>
      <c r="X654" s="256">
        <f>(U654-V654)/V654</f>
        <v>-1.7075773745997867E-2</v>
      </c>
      <c r="Y654" s="101">
        <f>U654/J654</f>
        <v>10.586206896551724</v>
      </c>
      <c r="Z654" s="102">
        <v>2205</v>
      </c>
      <c r="AA654" s="95">
        <v>1870</v>
      </c>
      <c r="AB654" s="95">
        <v>60</v>
      </c>
      <c r="AC654" s="97">
        <f>AA654+AB654</f>
        <v>1930</v>
      </c>
      <c r="AD654" s="98">
        <f>AC654/Z654</f>
        <v>0.87528344671201819</v>
      </c>
      <c r="AE654" s="103">
        <f>AD654/0.696754</f>
        <v>1.2562302429724381</v>
      </c>
      <c r="AF654" s="95">
        <v>215</v>
      </c>
      <c r="AG654" s="98">
        <f>AF654/Z654</f>
        <v>9.7505668934240369E-2</v>
      </c>
      <c r="AH654" s="104">
        <f>AG654/0.22283</f>
        <v>0.43757873237104683</v>
      </c>
      <c r="AI654" s="95">
        <v>40</v>
      </c>
      <c r="AJ654" s="95">
        <v>0</v>
      </c>
      <c r="AK654" s="97">
        <f>AI654+AJ654</f>
        <v>40</v>
      </c>
      <c r="AL654" s="98">
        <f>AK654/Z654</f>
        <v>1.8140589569160998E-2</v>
      </c>
      <c r="AM654" s="104">
        <f>AL654/0.072266</f>
        <v>0.25102523412339134</v>
      </c>
      <c r="AN654" s="95">
        <v>10</v>
      </c>
      <c r="AO654" s="87" t="s">
        <v>7</v>
      </c>
      <c r="AP654" s="133" t="s">
        <v>7</v>
      </c>
      <c r="AR654" s="11" t="s">
        <v>213</v>
      </c>
    </row>
    <row r="655" spans="1:45" x14ac:dyDescent="0.2">
      <c r="A655" s="172"/>
      <c r="B655" s="179">
        <v>4620687.0599999996</v>
      </c>
      <c r="C655" s="88"/>
      <c r="D655" s="89"/>
      <c r="E655" s="90"/>
      <c r="F655" s="90"/>
      <c r="G655" s="91"/>
      <c r="H655" s="92">
        <v>244620687.06</v>
      </c>
      <c r="I655" s="93">
        <v>2.63</v>
      </c>
      <c r="J655" s="94">
        <f>I655*100</f>
        <v>263</v>
      </c>
      <c r="K655" s="95">
        <v>5347</v>
      </c>
      <c r="L655" s="95">
        <v>5448</v>
      </c>
      <c r="M655" s="96">
        <v>5388</v>
      </c>
      <c r="N655" s="97">
        <f>K655-M655</f>
        <v>-41</v>
      </c>
      <c r="O655" s="256">
        <f>(K655-M655)/M655</f>
        <v>-7.6095025983667413E-3</v>
      </c>
      <c r="P655" s="244">
        <v>2029.8</v>
      </c>
      <c r="Q655" s="99">
        <v>2208</v>
      </c>
      <c r="R655" s="100">
        <v>2090</v>
      </c>
      <c r="S655" s="97">
        <f>Q655-R655</f>
        <v>118</v>
      </c>
      <c r="T655" s="257">
        <f>S655/R655</f>
        <v>5.6459330143540667E-2</v>
      </c>
      <c r="U655" s="95">
        <v>2182</v>
      </c>
      <c r="V655" s="96">
        <v>2062</v>
      </c>
      <c r="W655" s="97">
        <f>U655-V655</f>
        <v>120</v>
      </c>
      <c r="X655" s="256">
        <f>(U655-V655)/V655</f>
        <v>5.8195926285160036E-2</v>
      </c>
      <c r="Y655" s="101">
        <f>U655/J655</f>
        <v>8.2965779467680605</v>
      </c>
      <c r="Z655" s="102">
        <v>2970</v>
      </c>
      <c r="AA655" s="95">
        <v>2565</v>
      </c>
      <c r="AB655" s="95">
        <v>100</v>
      </c>
      <c r="AC655" s="97">
        <f>AA655+AB655</f>
        <v>2665</v>
      </c>
      <c r="AD655" s="98">
        <f>AC655/Z655</f>
        <v>0.89730639730639727</v>
      </c>
      <c r="AE655" s="103">
        <f>AD655/0.696754</f>
        <v>1.28783817144415</v>
      </c>
      <c r="AF655" s="95">
        <v>220</v>
      </c>
      <c r="AG655" s="98">
        <f>AF655/Z655</f>
        <v>7.407407407407407E-2</v>
      </c>
      <c r="AH655" s="104">
        <f>AG655/0.22283</f>
        <v>0.33242415327412855</v>
      </c>
      <c r="AI655" s="95">
        <v>50</v>
      </c>
      <c r="AJ655" s="95">
        <v>25</v>
      </c>
      <c r="AK655" s="97">
        <f>AI655+AJ655</f>
        <v>75</v>
      </c>
      <c r="AL655" s="98">
        <f>AK655/Z655</f>
        <v>2.5252525252525252E-2</v>
      </c>
      <c r="AM655" s="104">
        <f>AL655/0.072266</f>
        <v>0.34943853613767545</v>
      </c>
      <c r="AN655" s="95">
        <v>10</v>
      </c>
      <c r="AO655" s="87" t="s">
        <v>7</v>
      </c>
      <c r="AP655" s="133" t="s">
        <v>7</v>
      </c>
      <c r="AR655" s="11" t="s">
        <v>213</v>
      </c>
      <c r="AS655" s="253"/>
    </row>
    <row r="656" spans="1:45" x14ac:dyDescent="0.2">
      <c r="A656" s="172"/>
      <c r="B656" s="179">
        <v>4620687.07</v>
      </c>
      <c r="C656" s="88"/>
      <c r="D656" s="89"/>
      <c r="E656" s="90"/>
      <c r="F656" s="90"/>
      <c r="G656" s="91"/>
      <c r="H656" s="92">
        <v>244620687.06999999</v>
      </c>
      <c r="I656" s="93">
        <v>1.99</v>
      </c>
      <c r="J656" s="94">
        <f>I656*100</f>
        <v>199</v>
      </c>
      <c r="K656" s="95">
        <v>5773</v>
      </c>
      <c r="L656" s="95">
        <v>5835</v>
      </c>
      <c r="M656" s="96">
        <v>6000</v>
      </c>
      <c r="N656" s="97">
        <f>K656-M656</f>
        <v>-227</v>
      </c>
      <c r="O656" s="256">
        <f>(K656-M656)/M656</f>
        <v>-3.783333333333333E-2</v>
      </c>
      <c r="P656" s="244">
        <v>2900.7</v>
      </c>
      <c r="Q656" s="99">
        <v>2112</v>
      </c>
      <c r="R656" s="100">
        <v>2081</v>
      </c>
      <c r="S656" s="97">
        <f>Q656-R656</f>
        <v>31</v>
      </c>
      <c r="T656" s="257">
        <f>S656/R656</f>
        <v>1.4896684286400768E-2</v>
      </c>
      <c r="U656" s="95">
        <v>2094</v>
      </c>
      <c r="V656" s="96">
        <v>2061</v>
      </c>
      <c r="W656" s="97">
        <f>U656-V656</f>
        <v>33</v>
      </c>
      <c r="X656" s="256">
        <f>(U656-V656)/V656</f>
        <v>1.6011644832605532E-2</v>
      </c>
      <c r="Y656" s="101">
        <f>U656/J656</f>
        <v>10.522613065326633</v>
      </c>
      <c r="Z656" s="102">
        <v>3020</v>
      </c>
      <c r="AA656" s="95">
        <v>2545</v>
      </c>
      <c r="AB656" s="95">
        <v>115</v>
      </c>
      <c r="AC656" s="97">
        <f>AA656+AB656</f>
        <v>2660</v>
      </c>
      <c r="AD656" s="98">
        <f>AC656/Z656</f>
        <v>0.88079470198675491</v>
      </c>
      <c r="AE656" s="103">
        <f>AD656/0.696754</f>
        <v>1.2641401441351681</v>
      </c>
      <c r="AF656" s="95">
        <v>230</v>
      </c>
      <c r="AG656" s="98">
        <f>AF656/Z656</f>
        <v>7.6158940397350994E-2</v>
      </c>
      <c r="AH656" s="104">
        <f>AG656/0.22283</f>
        <v>0.34178046222389713</v>
      </c>
      <c r="AI656" s="95">
        <v>85</v>
      </c>
      <c r="AJ656" s="95">
        <v>35</v>
      </c>
      <c r="AK656" s="97">
        <f>AI656+AJ656</f>
        <v>120</v>
      </c>
      <c r="AL656" s="98">
        <f>AK656/Z656</f>
        <v>3.9735099337748346E-2</v>
      </c>
      <c r="AM656" s="104">
        <f>AL656/0.072266</f>
        <v>0.54984500785636881</v>
      </c>
      <c r="AN656" s="95">
        <v>15</v>
      </c>
      <c r="AO656" s="87" t="s">
        <v>7</v>
      </c>
      <c r="AP656" s="133" t="s">
        <v>7</v>
      </c>
      <c r="AR656" s="11" t="s">
        <v>213</v>
      </c>
    </row>
    <row r="657" spans="1:45" x14ac:dyDescent="0.2">
      <c r="A657" s="172"/>
      <c r="B657" s="179">
        <v>4620687.09</v>
      </c>
      <c r="C657" s="88">
        <v>4620687.0199999996</v>
      </c>
      <c r="D657" s="251">
        <v>0.27874447600000002</v>
      </c>
      <c r="E657" s="90">
        <v>9161</v>
      </c>
      <c r="F657" s="90">
        <v>3428</v>
      </c>
      <c r="G657" s="91">
        <v>3268</v>
      </c>
      <c r="H657" s="92"/>
      <c r="I657" s="93">
        <v>20.45</v>
      </c>
      <c r="J657" s="94">
        <f>I657*100</f>
        <v>2045</v>
      </c>
      <c r="K657" s="95">
        <v>3536</v>
      </c>
      <c r="L657" s="95">
        <v>3124</v>
      </c>
      <c r="M657" s="96">
        <f>E657*D657</f>
        <v>2553.5781446360002</v>
      </c>
      <c r="N657" s="97">
        <f>K657-M657</f>
        <v>982.42185536399984</v>
      </c>
      <c r="O657" s="256">
        <f>(K657-M657)/M657</f>
        <v>0.38472363081100819</v>
      </c>
      <c r="P657" s="244">
        <v>172.9</v>
      </c>
      <c r="Q657" s="99">
        <v>1315</v>
      </c>
      <c r="R657" s="100">
        <f>F657*D657</f>
        <v>955.53606372800004</v>
      </c>
      <c r="S657" s="97">
        <f>Q657-R657</f>
        <v>359.46393627199996</v>
      </c>
      <c r="T657" s="257">
        <f>S657/R657</f>
        <v>0.37619086282265518</v>
      </c>
      <c r="U657" s="95">
        <v>1294</v>
      </c>
      <c r="V657" s="96">
        <f>G657*D657</f>
        <v>910.93694756800005</v>
      </c>
      <c r="W657" s="97">
        <f>U657-V657</f>
        <v>383.06305243199995</v>
      </c>
      <c r="X657" s="256">
        <f>(U657-V657)/V657</f>
        <v>0.42051544122202256</v>
      </c>
      <c r="Y657" s="101">
        <f>U657/J657</f>
        <v>0.63276283618581908</v>
      </c>
      <c r="Z657" s="102">
        <v>1850</v>
      </c>
      <c r="AA657" s="95">
        <v>1650</v>
      </c>
      <c r="AB657" s="95">
        <v>50</v>
      </c>
      <c r="AC657" s="97">
        <f>AA657+AB657</f>
        <v>1700</v>
      </c>
      <c r="AD657" s="98">
        <f>AC657/Z657</f>
        <v>0.91891891891891897</v>
      </c>
      <c r="AE657" s="103">
        <f>AD657/0.696754</f>
        <v>1.3188570412497367</v>
      </c>
      <c r="AF657" s="95">
        <v>110</v>
      </c>
      <c r="AG657" s="98">
        <f>AF657/Z657</f>
        <v>5.9459459459459463E-2</v>
      </c>
      <c r="AH657" s="104">
        <f>AG657/0.22283</f>
        <v>0.26683776627680056</v>
      </c>
      <c r="AI657" s="95">
        <v>20</v>
      </c>
      <c r="AJ657" s="95">
        <v>10</v>
      </c>
      <c r="AK657" s="97">
        <f>AI657+AJ657</f>
        <v>30</v>
      </c>
      <c r="AL657" s="98">
        <f>AK657/Z657</f>
        <v>1.6216216216216217E-2</v>
      </c>
      <c r="AM657" s="104">
        <f>AL657/0.072266</f>
        <v>0.22439620590895051</v>
      </c>
      <c r="AN657" s="95">
        <v>10</v>
      </c>
      <c r="AO657" s="87" t="s">
        <v>7</v>
      </c>
      <c r="AP657" s="133" t="s">
        <v>7</v>
      </c>
      <c r="AQ657" s="188" t="s">
        <v>47</v>
      </c>
      <c r="AR657" s="11" t="s">
        <v>213</v>
      </c>
      <c r="AS657" s="268" t="s">
        <v>208</v>
      </c>
    </row>
    <row r="658" spans="1:45" x14ac:dyDescent="0.2">
      <c r="A658" s="172"/>
      <c r="B658" s="179">
        <v>4620687.0999999996</v>
      </c>
      <c r="C658" s="88">
        <v>4620687.0199999996</v>
      </c>
      <c r="D658" s="251">
        <v>0.720762864</v>
      </c>
      <c r="E658" s="90">
        <v>9161</v>
      </c>
      <c r="F658" s="90">
        <v>3428</v>
      </c>
      <c r="G658" s="91">
        <v>3268</v>
      </c>
      <c r="H658" s="92"/>
      <c r="I658" s="93">
        <v>21.97</v>
      </c>
      <c r="J658" s="94">
        <f>I658*100</f>
        <v>2197</v>
      </c>
      <c r="K658" s="95">
        <v>8797</v>
      </c>
      <c r="L658" s="95">
        <v>8208</v>
      </c>
      <c r="M658" s="96">
        <f>E658*D658</f>
        <v>6602.9085971040004</v>
      </c>
      <c r="N658" s="97">
        <f>K658-M658</f>
        <v>2194.0914028959996</v>
      </c>
      <c r="O658" s="256">
        <f>(K658-M658)/M658</f>
        <v>0.33229165156978185</v>
      </c>
      <c r="P658" s="244">
        <v>400.4</v>
      </c>
      <c r="Q658" s="99">
        <v>3013</v>
      </c>
      <c r="R658" s="100">
        <f>F658*D658</f>
        <v>2470.775097792</v>
      </c>
      <c r="S658" s="97">
        <f>Q658-R658</f>
        <v>542.224902208</v>
      </c>
      <c r="T658" s="257">
        <f>S658/R658</f>
        <v>0.21945538575832235</v>
      </c>
      <c r="U658" s="95">
        <v>2953</v>
      </c>
      <c r="V658" s="96">
        <f>G658*D658</f>
        <v>2355.4530395520001</v>
      </c>
      <c r="W658" s="97">
        <f>U658-V658</f>
        <v>597.54696044799994</v>
      </c>
      <c r="X658" s="256">
        <f>(U658-V658)/V658</f>
        <v>0.25368663709876021</v>
      </c>
      <c r="Y658" s="101">
        <f>U658/J658</f>
        <v>1.3441055985434684</v>
      </c>
      <c r="Z658" s="102">
        <v>4355</v>
      </c>
      <c r="AA658" s="95">
        <v>3975</v>
      </c>
      <c r="AB658" s="95">
        <v>115</v>
      </c>
      <c r="AC658" s="97">
        <f>AA658+AB658</f>
        <v>4090</v>
      </c>
      <c r="AD658" s="98">
        <f>AC658/Z658</f>
        <v>0.93915040183696896</v>
      </c>
      <c r="AE658" s="103">
        <f>AD658/0.696754</f>
        <v>1.3478938073365478</v>
      </c>
      <c r="AF658" s="95">
        <v>180</v>
      </c>
      <c r="AG658" s="98">
        <f>AF658/Z658</f>
        <v>4.1331802525832378E-2</v>
      </c>
      <c r="AH658" s="104">
        <f>AG658/0.22283</f>
        <v>0.1854858076822348</v>
      </c>
      <c r="AI658" s="95">
        <v>70</v>
      </c>
      <c r="AJ658" s="95">
        <v>0</v>
      </c>
      <c r="AK658" s="97">
        <f>AI658+AJ658</f>
        <v>70</v>
      </c>
      <c r="AL658" s="98">
        <f>AK658/Z658</f>
        <v>1.6073478760045924E-2</v>
      </c>
      <c r="AM658" s="104">
        <f>AL658/0.072266</f>
        <v>0.22242103838659846</v>
      </c>
      <c r="AN658" s="95">
        <v>20</v>
      </c>
      <c r="AO658" s="87" t="s">
        <v>7</v>
      </c>
      <c r="AP658" s="133" t="s">
        <v>7</v>
      </c>
      <c r="AQ658" s="188" t="s">
        <v>47</v>
      </c>
      <c r="AR658" s="11" t="s">
        <v>213</v>
      </c>
      <c r="AS658" s="268" t="s">
        <v>209</v>
      </c>
    </row>
    <row r="659" spans="1:45" x14ac:dyDescent="0.2">
      <c r="B659" s="182">
        <v>4620688.0199999996</v>
      </c>
      <c r="D659" s="64"/>
      <c r="H659" s="126">
        <v>244620688.02000001</v>
      </c>
      <c r="I659" s="127">
        <v>89.76</v>
      </c>
      <c r="J659" s="19">
        <f>I659*100</f>
        <v>8976</v>
      </c>
      <c r="K659" s="128">
        <v>3610</v>
      </c>
      <c r="L659" s="128">
        <v>3645</v>
      </c>
      <c r="M659" s="129">
        <v>2822</v>
      </c>
      <c r="N659" s="20">
        <f>K659-M659</f>
        <v>788</v>
      </c>
      <c r="O659" s="275">
        <f>(K659-M659)/M659</f>
        <v>0.27923458540042523</v>
      </c>
      <c r="P659" s="243">
        <v>40.200000000000003</v>
      </c>
      <c r="Q659" s="130">
        <v>1226</v>
      </c>
      <c r="R659" s="131">
        <v>928</v>
      </c>
      <c r="S659" s="20">
        <f>Q659-R659</f>
        <v>298</v>
      </c>
      <c r="T659" s="276">
        <f>S659/R659</f>
        <v>0.32112068965517243</v>
      </c>
      <c r="U659" s="128">
        <v>1175</v>
      </c>
      <c r="V659" s="129">
        <v>908</v>
      </c>
      <c r="W659" s="20">
        <f>U659-V659</f>
        <v>267</v>
      </c>
      <c r="X659" s="275">
        <f>(U659-V659)/V659</f>
        <v>0.29405286343612336</v>
      </c>
      <c r="Y659" s="14">
        <f>U659/J659</f>
        <v>0.13090463458110516</v>
      </c>
      <c r="Z659" s="132">
        <v>1295</v>
      </c>
      <c r="AA659" s="128">
        <v>1210</v>
      </c>
      <c r="AB659" s="128">
        <v>35</v>
      </c>
      <c r="AC659" s="20">
        <f>AA659+AB659</f>
        <v>1245</v>
      </c>
      <c r="AD659" s="22">
        <f>AC659/Z659</f>
        <v>0.96138996138996136</v>
      </c>
      <c r="AE659" s="9">
        <f>AD659/0.696754</f>
        <v>1.379812618786489</v>
      </c>
      <c r="AF659" s="128">
        <v>10</v>
      </c>
      <c r="AG659" s="22">
        <f>AF659/Z659</f>
        <v>7.7220077220077222E-3</v>
      </c>
      <c r="AH659" s="10">
        <f>AG659/0.22283</f>
        <v>3.4654255360623443E-2</v>
      </c>
      <c r="AI659" s="128">
        <v>35</v>
      </c>
      <c r="AJ659" s="128">
        <v>0</v>
      </c>
      <c r="AK659" s="20">
        <f>AI659+AJ659</f>
        <v>35</v>
      </c>
      <c r="AL659" s="22">
        <f>AK659/Z659</f>
        <v>2.7027027027027029E-2</v>
      </c>
      <c r="AM659" s="10">
        <f>AL659/0.072266</f>
        <v>0.37399367651491755</v>
      </c>
      <c r="AN659" s="128">
        <v>10</v>
      </c>
      <c r="AO659" s="11" t="s">
        <v>3</v>
      </c>
      <c r="AP659" s="16" t="s">
        <v>3</v>
      </c>
      <c r="AR659" s="11" t="s">
        <v>213</v>
      </c>
    </row>
    <row r="660" spans="1:45" x14ac:dyDescent="0.2">
      <c r="A660" s="172"/>
      <c r="B660" s="179">
        <v>4620688.03</v>
      </c>
      <c r="C660" s="88"/>
      <c r="D660" s="89"/>
      <c r="E660" s="90"/>
      <c r="F660" s="90"/>
      <c r="G660" s="91"/>
      <c r="H660" s="92">
        <v>244620688.03</v>
      </c>
      <c r="I660" s="93">
        <v>2.0299999999999998</v>
      </c>
      <c r="J660" s="94">
        <f>I660*100</f>
        <v>202.99999999999997</v>
      </c>
      <c r="K660" s="95">
        <v>5221</v>
      </c>
      <c r="L660" s="95">
        <v>5221</v>
      </c>
      <c r="M660" s="96">
        <v>4898</v>
      </c>
      <c r="N660" s="97">
        <f>K660-M660</f>
        <v>323</v>
      </c>
      <c r="O660" s="256">
        <f>(K660-M660)/M660</f>
        <v>6.5945283789301756E-2</v>
      </c>
      <c r="P660" s="244">
        <v>2571.8000000000002</v>
      </c>
      <c r="Q660" s="99">
        <v>2136</v>
      </c>
      <c r="R660" s="100">
        <v>1801</v>
      </c>
      <c r="S660" s="97">
        <f>Q660-R660</f>
        <v>335</v>
      </c>
      <c r="T660" s="257">
        <f>S660/R660</f>
        <v>0.18600777345918934</v>
      </c>
      <c r="U660" s="95">
        <v>2041</v>
      </c>
      <c r="V660" s="96">
        <v>1757</v>
      </c>
      <c r="W660" s="97">
        <f>U660-V660</f>
        <v>284</v>
      </c>
      <c r="X660" s="256">
        <f>(U660-V660)/V660</f>
        <v>0.1616391576550939</v>
      </c>
      <c r="Y660" s="101">
        <f>U660/J660</f>
        <v>10.054187192118228</v>
      </c>
      <c r="Z660" s="102">
        <v>2550</v>
      </c>
      <c r="AA660" s="95">
        <v>2195</v>
      </c>
      <c r="AB660" s="95">
        <v>70</v>
      </c>
      <c r="AC660" s="97">
        <f>AA660+AB660</f>
        <v>2265</v>
      </c>
      <c r="AD660" s="98">
        <f>AC660/Z660</f>
        <v>0.88823529411764701</v>
      </c>
      <c r="AE660" s="103">
        <f>AD660/0.696754</f>
        <v>1.2748190812218474</v>
      </c>
      <c r="AF660" s="95">
        <v>105</v>
      </c>
      <c r="AG660" s="98">
        <f>AF660/Z660</f>
        <v>4.1176470588235294E-2</v>
      </c>
      <c r="AH660" s="104">
        <f>AG660/0.22283</f>
        <v>0.18478872049650089</v>
      </c>
      <c r="AI660" s="95">
        <v>150</v>
      </c>
      <c r="AJ660" s="95">
        <v>15</v>
      </c>
      <c r="AK660" s="97">
        <f>AI660+AJ660</f>
        <v>165</v>
      </c>
      <c r="AL660" s="98">
        <f>AK660/Z660</f>
        <v>6.4705882352941183E-2</v>
      </c>
      <c r="AM660" s="104">
        <f>AL660/0.072266</f>
        <v>0.89538486083277313</v>
      </c>
      <c r="AN660" s="95">
        <v>20</v>
      </c>
      <c r="AO660" s="87" t="s">
        <v>7</v>
      </c>
      <c r="AP660" s="133" t="s">
        <v>7</v>
      </c>
      <c r="AR660" s="11" t="s">
        <v>213</v>
      </c>
      <c r="AS660" s="253"/>
    </row>
    <row r="661" spans="1:45" x14ac:dyDescent="0.2">
      <c r="A661" s="172"/>
      <c r="B661" s="179">
        <v>4620688.04</v>
      </c>
      <c r="C661" s="88"/>
      <c r="D661" s="89"/>
      <c r="E661" s="90"/>
      <c r="F661" s="90"/>
      <c r="G661" s="91"/>
      <c r="H661" s="92">
        <v>244620688.03999999</v>
      </c>
      <c r="I661" s="93">
        <v>1.8</v>
      </c>
      <c r="J661" s="94">
        <f>I661*100</f>
        <v>180</v>
      </c>
      <c r="K661" s="95">
        <v>5590</v>
      </c>
      <c r="L661" s="95">
        <v>5669</v>
      </c>
      <c r="M661" s="96">
        <v>5281</v>
      </c>
      <c r="N661" s="97">
        <f>K661-M661</f>
        <v>309</v>
      </c>
      <c r="O661" s="256">
        <f>(K661-M661)/M661</f>
        <v>5.8511645521681498E-2</v>
      </c>
      <c r="P661" s="244">
        <v>3113</v>
      </c>
      <c r="Q661" s="99">
        <v>2078</v>
      </c>
      <c r="R661" s="100">
        <v>1900</v>
      </c>
      <c r="S661" s="97">
        <f>Q661-R661</f>
        <v>178</v>
      </c>
      <c r="T661" s="257">
        <f>S661/R661</f>
        <v>9.3684210526315786E-2</v>
      </c>
      <c r="U661" s="95">
        <v>2047</v>
      </c>
      <c r="V661" s="96">
        <v>1854</v>
      </c>
      <c r="W661" s="97">
        <f>U661-V661</f>
        <v>193</v>
      </c>
      <c r="X661" s="256">
        <f>(U661-V661)/V661</f>
        <v>0.10409924487594391</v>
      </c>
      <c r="Y661" s="101">
        <f>U661/J661</f>
        <v>11.372222222222222</v>
      </c>
      <c r="Z661" s="102">
        <v>2885</v>
      </c>
      <c r="AA661" s="95">
        <v>2560</v>
      </c>
      <c r="AB661" s="95">
        <v>95</v>
      </c>
      <c r="AC661" s="97">
        <f>AA661+AB661</f>
        <v>2655</v>
      </c>
      <c r="AD661" s="98">
        <f>AC661/Z661</f>
        <v>0.92027729636048528</v>
      </c>
      <c r="AE661" s="103">
        <f>AD661/0.696754</f>
        <v>1.3208066209314697</v>
      </c>
      <c r="AF661" s="95">
        <v>110</v>
      </c>
      <c r="AG661" s="98">
        <f>AF661/Z661</f>
        <v>3.8128249566724434E-2</v>
      </c>
      <c r="AH661" s="104">
        <f>AG661/0.22283</f>
        <v>0.1711091395535809</v>
      </c>
      <c r="AI661" s="95">
        <v>95</v>
      </c>
      <c r="AJ661" s="95">
        <v>15</v>
      </c>
      <c r="AK661" s="97">
        <f>AI661+AJ661</f>
        <v>110</v>
      </c>
      <c r="AL661" s="98">
        <f>AK661/Z661</f>
        <v>3.8128249566724434E-2</v>
      </c>
      <c r="AM661" s="104">
        <f>AL661/0.072266</f>
        <v>0.52760979667789054</v>
      </c>
      <c r="AN661" s="95">
        <v>15</v>
      </c>
      <c r="AO661" s="87" t="s">
        <v>7</v>
      </c>
      <c r="AP661" s="133" t="s">
        <v>7</v>
      </c>
      <c r="AR661" s="11" t="s">
        <v>213</v>
      </c>
    </row>
    <row r="662" spans="1:45" x14ac:dyDescent="0.2">
      <c r="A662" s="172"/>
      <c r="B662" s="179">
        <v>4620689.01</v>
      </c>
      <c r="C662" s="88"/>
      <c r="D662" s="89"/>
      <c r="E662" s="90"/>
      <c r="F662" s="90"/>
      <c r="G662" s="91"/>
      <c r="H662" s="92">
        <v>244620689.00999999</v>
      </c>
      <c r="I662" s="93">
        <v>2.74</v>
      </c>
      <c r="J662" s="94">
        <f>I662*100</f>
        <v>274</v>
      </c>
      <c r="K662" s="95">
        <v>6791</v>
      </c>
      <c r="L662" s="95">
        <v>5510</v>
      </c>
      <c r="M662" s="96">
        <v>4230</v>
      </c>
      <c r="N662" s="97">
        <f>K662-M662</f>
        <v>2561</v>
      </c>
      <c r="O662" s="256">
        <f>(K662-M662)/M662</f>
        <v>0.60543735224586293</v>
      </c>
      <c r="P662" s="244">
        <v>2477.1</v>
      </c>
      <c r="Q662" s="99">
        <v>2518</v>
      </c>
      <c r="R662" s="100">
        <v>1492</v>
      </c>
      <c r="S662" s="97">
        <f>Q662-R662</f>
        <v>1026</v>
      </c>
      <c r="T662" s="257">
        <f>S662/R662</f>
        <v>0.68766756032171583</v>
      </c>
      <c r="U662" s="95">
        <v>2461</v>
      </c>
      <c r="V662" s="96">
        <v>1448</v>
      </c>
      <c r="W662" s="97">
        <f>U662-V662</f>
        <v>1013</v>
      </c>
      <c r="X662" s="256">
        <f>(U662-V662)/V662</f>
        <v>0.699585635359116</v>
      </c>
      <c r="Y662" s="101">
        <f>U662/J662</f>
        <v>8.9817518248175183</v>
      </c>
      <c r="Z662" s="102">
        <v>3310</v>
      </c>
      <c r="AA662" s="95">
        <v>2980</v>
      </c>
      <c r="AB662" s="95">
        <v>120</v>
      </c>
      <c r="AC662" s="97">
        <f>AA662+AB662</f>
        <v>3100</v>
      </c>
      <c r="AD662" s="98">
        <f>AC662/Z662</f>
        <v>0.93655589123867067</v>
      </c>
      <c r="AE662" s="103">
        <f>AD662/0.696754</f>
        <v>1.3441700962444001</v>
      </c>
      <c r="AF662" s="95">
        <v>135</v>
      </c>
      <c r="AG662" s="98">
        <f>AF662/Z662</f>
        <v>4.0785498489425982E-2</v>
      </c>
      <c r="AH662" s="104">
        <f>AG662/0.22283</f>
        <v>0.18303414481634422</v>
      </c>
      <c r="AI662" s="95">
        <v>40</v>
      </c>
      <c r="AJ662" s="95">
        <v>10</v>
      </c>
      <c r="AK662" s="97">
        <f>AI662+AJ662</f>
        <v>50</v>
      </c>
      <c r="AL662" s="98">
        <f>AK662/Z662</f>
        <v>1.5105740181268883E-2</v>
      </c>
      <c r="AM662" s="104">
        <f>AL662/0.072266</f>
        <v>0.20902969835425902</v>
      </c>
      <c r="AN662" s="95">
        <v>25</v>
      </c>
      <c r="AO662" s="87" t="s">
        <v>7</v>
      </c>
      <c r="AP662" s="133" t="s">
        <v>7</v>
      </c>
      <c r="AR662" s="11" t="s">
        <v>213</v>
      </c>
      <c r="AS662" s="267"/>
    </row>
    <row r="663" spans="1:45" x14ac:dyDescent="0.2">
      <c r="A663" s="172"/>
      <c r="B663" s="179">
        <v>4620689.0199999996</v>
      </c>
      <c r="C663" s="88"/>
      <c r="D663" s="89"/>
      <c r="E663" s="90"/>
      <c r="F663" s="90"/>
      <c r="G663" s="91"/>
      <c r="H663" s="92">
        <v>244620689.02000001</v>
      </c>
      <c r="I663" s="93">
        <v>1.57</v>
      </c>
      <c r="J663" s="94">
        <f>I663*100</f>
        <v>157</v>
      </c>
      <c r="K663" s="95">
        <v>3678</v>
      </c>
      <c r="L663" s="95">
        <v>3743</v>
      </c>
      <c r="M663" s="96">
        <v>3654</v>
      </c>
      <c r="N663" s="97">
        <f>K663-M663</f>
        <v>24</v>
      </c>
      <c r="O663" s="256">
        <f>(K663-M663)/M663</f>
        <v>6.5681444991789817E-3</v>
      </c>
      <c r="P663" s="244">
        <v>2347.6</v>
      </c>
      <c r="Q663" s="99">
        <v>1342</v>
      </c>
      <c r="R663" s="100">
        <v>1300</v>
      </c>
      <c r="S663" s="97">
        <f>Q663-R663</f>
        <v>42</v>
      </c>
      <c r="T663" s="257">
        <f>S663/R663</f>
        <v>3.2307692307692308E-2</v>
      </c>
      <c r="U663" s="95">
        <v>1308</v>
      </c>
      <c r="V663" s="96">
        <v>1258</v>
      </c>
      <c r="W663" s="97">
        <f>U663-V663</f>
        <v>50</v>
      </c>
      <c r="X663" s="256">
        <f>(U663-V663)/V663</f>
        <v>3.9745627980922099E-2</v>
      </c>
      <c r="Y663" s="101">
        <f>U663/J663</f>
        <v>8.3312101910828034</v>
      </c>
      <c r="Z663" s="102">
        <v>1740</v>
      </c>
      <c r="AA663" s="95">
        <v>1525</v>
      </c>
      <c r="AB663" s="95">
        <v>45</v>
      </c>
      <c r="AC663" s="97">
        <f>AA663+AB663</f>
        <v>1570</v>
      </c>
      <c r="AD663" s="98">
        <f>AC663/Z663</f>
        <v>0.9022988505747126</v>
      </c>
      <c r="AE663" s="103">
        <f>AD663/0.696754</f>
        <v>1.2950034740736509</v>
      </c>
      <c r="AF663" s="95">
        <v>110</v>
      </c>
      <c r="AG663" s="98">
        <f>AF663/Z663</f>
        <v>6.3218390804597707E-2</v>
      </c>
      <c r="AH663" s="104">
        <f>AG663/0.22283</f>
        <v>0.28370682046671319</v>
      </c>
      <c r="AI663" s="95">
        <v>40</v>
      </c>
      <c r="AJ663" s="95">
        <v>10</v>
      </c>
      <c r="AK663" s="97">
        <f>AI663+AJ663</f>
        <v>50</v>
      </c>
      <c r="AL663" s="98">
        <f>AK663/Z663</f>
        <v>2.8735632183908046E-2</v>
      </c>
      <c r="AM663" s="104">
        <f>AL663/0.072266</f>
        <v>0.39763695491528583</v>
      </c>
      <c r="AN663" s="95">
        <v>15</v>
      </c>
      <c r="AO663" s="87" t="s">
        <v>7</v>
      </c>
      <c r="AP663" s="133" t="s">
        <v>7</v>
      </c>
      <c r="AR663" s="11" t="s">
        <v>213</v>
      </c>
    </row>
    <row r="664" spans="1:45" x14ac:dyDescent="0.2">
      <c r="A664" s="172"/>
      <c r="B664" s="179">
        <v>4620689.03</v>
      </c>
      <c r="C664" s="88"/>
      <c r="D664" s="89"/>
      <c r="E664" s="90"/>
      <c r="F664" s="90"/>
      <c r="G664" s="91"/>
      <c r="H664" s="92">
        <v>244620689.03</v>
      </c>
      <c r="I664" s="93">
        <v>3.65</v>
      </c>
      <c r="J664" s="94">
        <f>I664*100</f>
        <v>365</v>
      </c>
      <c r="K664" s="95">
        <v>8135</v>
      </c>
      <c r="L664" s="95">
        <v>8164</v>
      </c>
      <c r="M664" s="96">
        <v>6598</v>
      </c>
      <c r="N664" s="97">
        <f>K664-M664</f>
        <v>1537</v>
      </c>
      <c r="O664" s="256">
        <f>(K664-M664)/M664</f>
        <v>0.23294937859957562</v>
      </c>
      <c r="P664" s="244">
        <v>2228.1</v>
      </c>
      <c r="Q664" s="99">
        <v>2925</v>
      </c>
      <c r="R664" s="100">
        <v>2393</v>
      </c>
      <c r="S664" s="97">
        <f>Q664-R664</f>
        <v>532</v>
      </c>
      <c r="T664" s="257">
        <f>S664/R664</f>
        <v>0.22231508566652738</v>
      </c>
      <c r="U664" s="95">
        <v>2856</v>
      </c>
      <c r="V664" s="96">
        <v>2299</v>
      </c>
      <c r="W664" s="97">
        <f>U664-V664</f>
        <v>557</v>
      </c>
      <c r="X664" s="256">
        <f>(U664-V664)/V664</f>
        <v>0.24227925184862983</v>
      </c>
      <c r="Y664" s="101">
        <f>U664/J664</f>
        <v>7.8246575342465752</v>
      </c>
      <c r="Z664" s="102">
        <v>3975</v>
      </c>
      <c r="AA664" s="95">
        <v>3505</v>
      </c>
      <c r="AB664" s="95">
        <v>165</v>
      </c>
      <c r="AC664" s="97">
        <f>AA664+AB664</f>
        <v>3670</v>
      </c>
      <c r="AD664" s="98">
        <f>AC664/Z664</f>
        <v>0.92327044025157234</v>
      </c>
      <c r="AE664" s="103">
        <f>AD664/0.696754</f>
        <v>1.3251024612009008</v>
      </c>
      <c r="AF664" s="95">
        <v>200</v>
      </c>
      <c r="AG664" s="98">
        <f>AF664/Z664</f>
        <v>5.0314465408805034E-2</v>
      </c>
      <c r="AH664" s="104">
        <f>AG664/0.22283</f>
        <v>0.22579753807299302</v>
      </c>
      <c r="AI664" s="95">
        <v>95</v>
      </c>
      <c r="AJ664" s="95">
        <v>0</v>
      </c>
      <c r="AK664" s="97">
        <f>AI664+AJ664</f>
        <v>95</v>
      </c>
      <c r="AL664" s="98">
        <f>AK664/Z664</f>
        <v>2.3899371069182392E-2</v>
      </c>
      <c r="AM664" s="104">
        <f>AL664/0.072266</f>
        <v>0.33071390514463778</v>
      </c>
      <c r="AN664" s="95">
        <v>10</v>
      </c>
      <c r="AO664" s="87" t="s">
        <v>7</v>
      </c>
      <c r="AP664" s="133" t="s">
        <v>7</v>
      </c>
      <c r="AR664" s="11" t="s">
        <v>213</v>
      </c>
    </row>
    <row r="665" spans="1:45" x14ac:dyDescent="0.2">
      <c r="A665" s="172"/>
      <c r="B665" s="179">
        <v>4620689.04</v>
      </c>
      <c r="C665" s="88"/>
      <c r="D665" s="89"/>
      <c r="E665" s="90"/>
      <c r="F665" s="90"/>
      <c r="G665" s="91"/>
      <c r="H665" s="92">
        <v>244620689.03999999</v>
      </c>
      <c r="I665" s="93">
        <v>31.77</v>
      </c>
      <c r="J665" s="94">
        <f>I665*100</f>
        <v>3177</v>
      </c>
      <c r="K665" s="95">
        <v>5637</v>
      </c>
      <c r="L665" s="95">
        <v>5786</v>
      </c>
      <c r="M665" s="96">
        <v>4958</v>
      </c>
      <c r="N665" s="97">
        <f>K665-M665</f>
        <v>679</v>
      </c>
      <c r="O665" s="256">
        <f>(K665-M665)/M665</f>
        <v>0.13695038321903993</v>
      </c>
      <c r="P665" s="244">
        <v>177.4</v>
      </c>
      <c r="Q665" s="99">
        <v>2045</v>
      </c>
      <c r="R665" s="100">
        <v>1751</v>
      </c>
      <c r="S665" s="97">
        <f>Q665-R665</f>
        <v>294</v>
      </c>
      <c r="T665" s="257">
        <f>S665/R665</f>
        <v>0.16790405482581383</v>
      </c>
      <c r="U665" s="95">
        <v>2005</v>
      </c>
      <c r="V665" s="96">
        <v>1691</v>
      </c>
      <c r="W665" s="97">
        <f>U665-V665</f>
        <v>314</v>
      </c>
      <c r="X665" s="256">
        <f>(U665-V665)/V665</f>
        <v>0.1856889414547605</v>
      </c>
      <c r="Y665" s="101">
        <f>U665/J665</f>
        <v>0.63109852061693417</v>
      </c>
      <c r="Z665" s="102">
        <v>2890</v>
      </c>
      <c r="AA665" s="95">
        <v>2580</v>
      </c>
      <c r="AB665" s="95">
        <v>95</v>
      </c>
      <c r="AC665" s="97">
        <f>AA665+AB665</f>
        <v>2675</v>
      </c>
      <c r="AD665" s="98">
        <f>AC665/Z665</f>
        <v>0.9256055363321799</v>
      </c>
      <c r="AE665" s="103">
        <f>AD665/0.696754</f>
        <v>1.3284538536300903</v>
      </c>
      <c r="AF665" s="95">
        <v>150</v>
      </c>
      <c r="AG665" s="98">
        <f>AF665/Z665</f>
        <v>5.1903114186851208E-2</v>
      </c>
      <c r="AH665" s="104">
        <f>AG665/0.22283</f>
        <v>0.23292695860903473</v>
      </c>
      <c r="AI665" s="95">
        <v>30</v>
      </c>
      <c r="AJ665" s="95">
        <v>15</v>
      </c>
      <c r="AK665" s="97">
        <f>AI665+AJ665</f>
        <v>45</v>
      </c>
      <c r="AL665" s="98">
        <f>AK665/Z665</f>
        <v>1.5570934256055362E-2</v>
      </c>
      <c r="AM665" s="104">
        <f>AL665/0.072266</f>
        <v>0.21546694512018602</v>
      </c>
      <c r="AN665" s="95">
        <v>20</v>
      </c>
      <c r="AO665" s="87" t="s">
        <v>7</v>
      </c>
      <c r="AP665" s="133" t="s">
        <v>7</v>
      </c>
      <c r="AR665" s="11" t="s">
        <v>213</v>
      </c>
    </row>
    <row r="666" spans="1:45" x14ac:dyDescent="0.2">
      <c r="A666" s="175" t="s">
        <v>226</v>
      </c>
      <c r="B666" s="182">
        <v>4620690</v>
      </c>
      <c r="H666" s="126">
        <v>244620690</v>
      </c>
      <c r="I666" s="127">
        <v>65.62</v>
      </c>
      <c r="J666" s="19">
        <f>I666*100</f>
        <v>6562</v>
      </c>
      <c r="K666" s="128">
        <v>7383</v>
      </c>
      <c r="L666" s="128">
        <v>7002</v>
      </c>
      <c r="M666" s="129">
        <v>5826</v>
      </c>
      <c r="N666" s="20">
        <f>K666-M666</f>
        <v>1557</v>
      </c>
      <c r="O666" s="275">
        <f>(K666-M666)/M666</f>
        <v>0.26725025746652936</v>
      </c>
      <c r="P666" s="243">
        <v>112.5</v>
      </c>
      <c r="Q666" s="130">
        <v>2999</v>
      </c>
      <c r="R666" s="131">
        <v>2225</v>
      </c>
      <c r="S666" s="20">
        <f>Q666-R666</f>
        <v>774</v>
      </c>
      <c r="T666" s="276">
        <f>S666/R666</f>
        <v>0.34786516853932586</v>
      </c>
      <c r="U666" s="128">
        <v>2905</v>
      </c>
      <c r="V666" s="129">
        <v>2144</v>
      </c>
      <c r="W666" s="20">
        <f>U666-V666</f>
        <v>761</v>
      </c>
      <c r="X666" s="275">
        <f>(U666-V666)/V666</f>
        <v>0.35494402985074625</v>
      </c>
      <c r="Y666" s="14">
        <f>U666/J666</f>
        <v>0.44270039622066443</v>
      </c>
      <c r="Z666" s="132">
        <v>3490</v>
      </c>
      <c r="AA666" s="128">
        <v>3215</v>
      </c>
      <c r="AB666" s="128">
        <v>120</v>
      </c>
      <c r="AC666" s="20">
        <f>AA666+AB666</f>
        <v>3335</v>
      </c>
      <c r="AD666" s="22">
        <f>AC666/Z666</f>
        <v>0.95558739255014324</v>
      </c>
      <c r="AE666" s="9">
        <f>AD666/0.696754</f>
        <v>1.3714846165937236</v>
      </c>
      <c r="AF666" s="128">
        <v>40</v>
      </c>
      <c r="AG666" s="22">
        <f>AF666/Z666</f>
        <v>1.1461318051575931E-2</v>
      </c>
      <c r="AH666" s="10">
        <f>AG666/0.22283</f>
        <v>5.1435255807458294E-2</v>
      </c>
      <c r="AI666" s="128">
        <v>100</v>
      </c>
      <c r="AJ666" s="128">
        <v>10</v>
      </c>
      <c r="AK666" s="20">
        <f>AI666+AJ666</f>
        <v>110</v>
      </c>
      <c r="AL666" s="22">
        <f>AK666/Z666</f>
        <v>3.151862464183381E-2</v>
      </c>
      <c r="AM666" s="10">
        <f>AL666/0.072266</f>
        <v>0.43614735341424477</v>
      </c>
      <c r="AN666" s="128">
        <v>10</v>
      </c>
      <c r="AO666" s="11" t="s">
        <v>3</v>
      </c>
      <c r="AP666" s="16" t="s">
        <v>3</v>
      </c>
      <c r="AR666" s="11" t="s">
        <v>213</v>
      </c>
    </row>
    <row r="667" spans="1:45" x14ac:dyDescent="0.2">
      <c r="A667" s="172"/>
      <c r="B667" s="179">
        <v>4620691</v>
      </c>
      <c r="C667" s="88"/>
      <c r="D667" s="89"/>
      <c r="E667" s="90"/>
      <c r="F667" s="90"/>
      <c r="G667" s="91"/>
      <c r="H667" s="92">
        <v>244620691</v>
      </c>
      <c r="I667" s="93">
        <v>2.76</v>
      </c>
      <c r="J667" s="94">
        <f>I667*100</f>
        <v>276</v>
      </c>
      <c r="K667" s="95">
        <v>6274</v>
      </c>
      <c r="L667" s="95">
        <v>6265</v>
      </c>
      <c r="M667" s="96">
        <v>6294</v>
      </c>
      <c r="N667" s="97">
        <f>K667-M667</f>
        <v>-20</v>
      </c>
      <c r="O667" s="256">
        <f>(K667-M667)/M667</f>
        <v>-3.1776294884016524E-3</v>
      </c>
      <c r="P667" s="244">
        <v>2270.6</v>
      </c>
      <c r="Q667" s="99">
        <v>2508</v>
      </c>
      <c r="R667" s="100">
        <v>2330</v>
      </c>
      <c r="S667" s="97">
        <f>Q667-R667</f>
        <v>178</v>
      </c>
      <c r="T667" s="257">
        <f>S667/R667</f>
        <v>7.6394849785407726E-2</v>
      </c>
      <c r="U667" s="95">
        <v>2446</v>
      </c>
      <c r="V667" s="96">
        <v>2290</v>
      </c>
      <c r="W667" s="97">
        <f>U667-V667</f>
        <v>156</v>
      </c>
      <c r="X667" s="256">
        <f>(U667-V667)/V667</f>
        <v>6.8122270742358076E-2</v>
      </c>
      <c r="Y667" s="101">
        <f>U667/J667</f>
        <v>8.8623188405797109</v>
      </c>
      <c r="Z667" s="102">
        <v>2835</v>
      </c>
      <c r="AA667" s="95">
        <v>2635</v>
      </c>
      <c r="AB667" s="95">
        <v>65</v>
      </c>
      <c r="AC667" s="97">
        <f>AA667+AB667</f>
        <v>2700</v>
      </c>
      <c r="AD667" s="98">
        <f>AC667/Z667</f>
        <v>0.95238095238095233</v>
      </c>
      <c r="AE667" s="103">
        <f>AD667/0.696754</f>
        <v>1.3668826477938445</v>
      </c>
      <c r="AF667" s="95">
        <v>30</v>
      </c>
      <c r="AG667" s="98">
        <f>AF667/Z667</f>
        <v>1.0582010582010581E-2</v>
      </c>
      <c r="AH667" s="104">
        <f>AG667/0.22283</f>
        <v>4.7489164753446937E-2</v>
      </c>
      <c r="AI667" s="95">
        <v>95</v>
      </c>
      <c r="AJ667" s="95">
        <v>0</v>
      </c>
      <c r="AK667" s="97">
        <f>AI667+AJ667</f>
        <v>95</v>
      </c>
      <c r="AL667" s="98">
        <f>AK667/Z667</f>
        <v>3.3509700176366841E-2</v>
      </c>
      <c r="AM667" s="104">
        <f>AL667/0.072266</f>
        <v>0.46369939081126454</v>
      </c>
      <c r="AN667" s="95">
        <v>15</v>
      </c>
      <c r="AO667" s="87" t="s">
        <v>7</v>
      </c>
      <c r="AP667" s="133" t="s">
        <v>7</v>
      </c>
      <c r="AR667" s="11" t="s">
        <v>213</v>
      </c>
    </row>
    <row r="668" spans="1:45" x14ac:dyDescent="0.2">
      <c r="A668" s="175" t="s">
        <v>227</v>
      </c>
      <c r="B668" s="182">
        <v>4620692</v>
      </c>
      <c r="H668" s="126">
        <v>244620692</v>
      </c>
      <c r="I668" s="127">
        <v>64.11</v>
      </c>
      <c r="J668" s="19">
        <f>I668*100</f>
        <v>6411</v>
      </c>
      <c r="K668" s="128">
        <v>9286</v>
      </c>
      <c r="L668" s="128">
        <v>8829</v>
      </c>
      <c r="M668" s="129">
        <v>6841</v>
      </c>
      <c r="N668" s="20">
        <f>K668-M668</f>
        <v>2445</v>
      </c>
      <c r="O668" s="275">
        <f>(K668-M668)/M668</f>
        <v>0.35740388832042097</v>
      </c>
      <c r="P668" s="243">
        <v>144.80000000000001</v>
      </c>
      <c r="Q668" s="130">
        <v>3534</v>
      </c>
      <c r="R668" s="131">
        <v>2507</v>
      </c>
      <c r="S668" s="20">
        <f>Q668-R668</f>
        <v>1027</v>
      </c>
      <c r="T668" s="276">
        <f>S668/R668</f>
        <v>0.40965297167929798</v>
      </c>
      <c r="U668" s="128">
        <v>3465</v>
      </c>
      <c r="V668" s="129">
        <v>2454</v>
      </c>
      <c r="W668" s="20">
        <f>U668-V668</f>
        <v>1011</v>
      </c>
      <c r="X668" s="275">
        <f>(U668-V668)/V668</f>
        <v>0.41198044009779949</v>
      </c>
      <c r="Y668" s="14">
        <f>U668/J668</f>
        <v>0.54047730463266264</v>
      </c>
      <c r="Z668" s="132">
        <v>4695</v>
      </c>
      <c r="AA668" s="128">
        <v>4245</v>
      </c>
      <c r="AB668" s="128">
        <v>130</v>
      </c>
      <c r="AC668" s="20">
        <f>AA668+AB668</f>
        <v>4375</v>
      </c>
      <c r="AD668" s="22">
        <f>AC668/Z668</f>
        <v>0.93184238551650689</v>
      </c>
      <c r="AE668" s="9">
        <f>AD668/0.696754</f>
        <v>1.3374051466034023</v>
      </c>
      <c r="AF668" s="128">
        <v>140</v>
      </c>
      <c r="AG668" s="22">
        <f>AF668/Z668</f>
        <v>2.9818956336528223E-2</v>
      </c>
      <c r="AH668" s="10">
        <f>AG668/0.22283</f>
        <v>0.13381930770779618</v>
      </c>
      <c r="AI668" s="128">
        <v>130</v>
      </c>
      <c r="AJ668" s="128">
        <v>10</v>
      </c>
      <c r="AK668" s="20">
        <f>AI668+AJ668</f>
        <v>140</v>
      </c>
      <c r="AL668" s="22">
        <f>AK668/Z668</f>
        <v>2.9818956336528223E-2</v>
      </c>
      <c r="AM668" s="10">
        <f>AL668/0.072266</f>
        <v>0.41262774107503147</v>
      </c>
      <c r="AN668" s="128">
        <v>40</v>
      </c>
      <c r="AO668" s="11" t="s">
        <v>3</v>
      </c>
      <c r="AP668" s="16" t="s">
        <v>3</v>
      </c>
      <c r="AR668" s="11" t="s">
        <v>213</v>
      </c>
    </row>
    <row r="669" spans="1:45" x14ac:dyDescent="0.2">
      <c r="A669" s="172" t="s">
        <v>121</v>
      </c>
      <c r="B669" s="179">
        <v>4620693</v>
      </c>
      <c r="C669" s="88"/>
      <c r="D669" s="89"/>
      <c r="E669" s="90"/>
      <c r="F669" s="90"/>
      <c r="G669" s="91"/>
      <c r="H669" s="92">
        <v>244620693</v>
      </c>
      <c r="I669" s="93">
        <v>2.02</v>
      </c>
      <c r="J669" s="94">
        <f>I669*100</f>
        <v>202</v>
      </c>
      <c r="K669" s="95">
        <v>5248</v>
      </c>
      <c r="L669" s="95">
        <v>5197</v>
      </c>
      <c r="M669" s="96">
        <v>5311</v>
      </c>
      <c r="N669" s="97">
        <f>K669-M669</f>
        <v>-63</v>
      </c>
      <c r="O669" s="256">
        <f>(K669-M669)/M669</f>
        <v>-1.1862172848804368E-2</v>
      </c>
      <c r="P669" s="244">
        <v>2599.4</v>
      </c>
      <c r="Q669" s="99">
        <v>2509</v>
      </c>
      <c r="R669" s="100">
        <v>2344</v>
      </c>
      <c r="S669" s="97">
        <f>Q669-R669</f>
        <v>165</v>
      </c>
      <c r="T669" s="257">
        <f>S669/R669</f>
        <v>7.0392491467576798E-2</v>
      </c>
      <c r="U669" s="95">
        <v>2435</v>
      </c>
      <c r="V669" s="96">
        <v>2293</v>
      </c>
      <c r="W669" s="97">
        <f>U669-V669</f>
        <v>142</v>
      </c>
      <c r="X669" s="256">
        <f>(U669-V669)/V669</f>
        <v>6.1927605756650676E-2</v>
      </c>
      <c r="Y669" s="101">
        <f>U669/J669</f>
        <v>12.054455445544555</v>
      </c>
      <c r="Z669" s="102">
        <v>2195</v>
      </c>
      <c r="AA669" s="95">
        <v>1775</v>
      </c>
      <c r="AB669" s="95">
        <v>125</v>
      </c>
      <c r="AC669" s="97">
        <f>AA669+AB669</f>
        <v>1900</v>
      </c>
      <c r="AD669" s="98">
        <f>AC669/Z669</f>
        <v>0.86560364464692485</v>
      </c>
      <c r="AE669" s="103">
        <f>AD669/0.696754</f>
        <v>1.2423375318217404</v>
      </c>
      <c r="AF669" s="95">
        <v>95</v>
      </c>
      <c r="AG669" s="98">
        <f>AF669/Z669</f>
        <v>4.328018223234624E-2</v>
      </c>
      <c r="AH669" s="104">
        <f>AG669/0.22283</f>
        <v>0.19422960208385873</v>
      </c>
      <c r="AI669" s="95">
        <v>155</v>
      </c>
      <c r="AJ669" s="95">
        <v>45</v>
      </c>
      <c r="AK669" s="97">
        <f>AI669+AJ669</f>
        <v>200</v>
      </c>
      <c r="AL669" s="98">
        <f>AK669/Z669</f>
        <v>9.1116173120728935E-2</v>
      </c>
      <c r="AM669" s="104">
        <f>AL669/0.072266</f>
        <v>1.2608442852894715</v>
      </c>
      <c r="AN669" s="95">
        <v>0</v>
      </c>
      <c r="AO669" s="87" t="s">
        <v>7</v>
      </c>
      <c r="AP669" s="78" t="s">
        <v>5</v>
      </c>
      <c r="AR669" s="11" t="s">
        <v>213</v>
      </c>
    </row>
    <row r="670" spans="1:45" x14ac:dyDescent="0.2">
      <c r="A670" s="172" t="s">
        <v>123</v>
      </c>
      <c r="B670" s="179">
        <v>4620694</v>
      </c>
      <c r="C670" s="88"/>
      <c r="D670" s="89"/>
      <c r="E670" s="90"/>
      <c r="F670" s="90"/>
      <c r="G670" s="91"/>
      <c r="H670" s="92">
        <v>244620694</v>
      </c>
      <c r="I670" s="93">
        <v>32.86</v>
      </c>
      <c r="J670" s="94">
        <f>I670*100</f>
        <v>3286</v>
      </c>
      <c r="K670" s="95">
        <v>7895</v>
      </c>
      <c r="L670" s="95">
        <v>6039</v>
      </c>
      <c r="M670" s="96">
        <v>4586</v>
      </c>
      <c r="N670" s="97">
        <f>K670-M670</f>
        <v>3309</v>
      </c>
      <c r="O670" s="256">
        <f>(K670-M670)/M670</f>
        <v>0.72154382904491932</v>
      </c>
      <c r="P670" s="244">
        <v>240.2</v>
      </c>
      <c r="Q670" s="99">
        <v>2889</v>
      </c>
      <c r="R670" s="100">
        <v>1675</v>
      </c>
      <c r="S670" s="97">
        <f>Q670-R670</f>
        <v>1214</v>
      </c>
      <c r="T670" s="257">
        <f>S670/R670</f>
        <v>0.72477611940298503</v>
      </c>
      <c r="U670" s="95">
        <v>2836</v>
      </c>
      <c r="V670" s="96">
        <v>1638</v>
      </c>
      <c r="W670" s="97">
        <f>U670-V670</f>
        <v>1198</v>
      </c>
      <c r="X670" s="256">
        <f>(U670-V670)/V670</f>
        <v>0.73137973137973133</v>
      </c>
      <c r="Y670" s="101">
        <f>U670/J670</f>
        <v>0.86305538648813152</v>
      </c>
      <c r="Z670" s="102">
        <v>3940</v>
      </c>
      <c r="AA670" s="95">
        <v>3605</v>
      </c>
      <c r="AB670" s="95">
        <v>90</v>
      </c>
      <c r="AC670" s="97">
        <f>AA670+AB670</f>
        <v>3695</v>
      </c>
      <c r="AD670" s="98">
        <f>AC670/Z670</f>
        <v>0.93781725888324874</v>
      </c>
      <c r="AE670" s="103">
        <f>AD670/0.696754</f>
        <v>1.3459804448675554</v>
      </c>
      <c r="AF670" s="95">
        <v>140</v>
      </c>
      <c r="AG670" s="98">
        <f>AF670/Z670</f>
        <v>3.553299492385787E-2</v>
      </c>
      <c r="AH670" s="104">
        <f>AG670/0.22283</f>
        <v>0.15946234763657438</v>
      </c>
      <c r="AI670" s="95">
        <v>70</v>
      </c>
      <c r="AJ670" s="95">
        <v>25</v>
      </c>
      <c r="AK670" s="97">
        <f>AI670+AJ670</f>
        <v>95</v>
      </c>
      <c r="AL670" s="98">
        <f>AK670/Z670</f>
        <v>2.4111675126903553E-2</v>
      </c>
      <c r="AM670" s="104">
        <f>AL670/0.072266</f>
        <v>0.33365171902282614</v>
      </c>
      <c r="AN670" s="95">
        <v>10</v>
      </c>
      <c r="AO670" s="87" t="s">
        <v>7</v>
      </c>
      <c r="AP670" s="16" t="s">
        <v>3</v>
      </c>
      <c r="AQ670" s="188" t="s">
        <v>122</v>
      </c>
      <c r="AR670" s="11" t="s">
        <v>213</v>
      </c>
    </row>
    <row r="671" spans="1:45" x14ac:dyDescent="0.2">
      <c r="A671" s="172"/>
      <c r="B671" s="179">
        <v>4620700.01</v>
      </c>
      <c r="C671" s="88"/>
      <c r="D671" s="89"/>
      <c r="E671" s="90"/>
      <c r="F671" s="90"/>
      <c r="G671" s="91"/>
      <c r="H671" s="92">
        <v>244620700.00999999</v>
      </c>
      <c r="I671" s="93">
        <v>1.32</v>
      </c>
      <c r="J671" s="94">
        <f>I671*100</f>
        <v>132</v>
      </c>
      <c r="K671" s="95">
        <v>4737</v>
      </c>
      <c r="L671" s="95">
        <v>4655</v>
      </c>
      <c r="M671" s="96">
        <v>4847</v>
      </c>
      <c r="N671" s="97">
        <f>K671-M671</f>
        <v>-110</v>
      </c>
      <c r="O671" s="256">
        <f>(K671-M671)/M671</f>
        <v>-2.2694450175366206E-2</v>
      </c>
      <c r="P671" s="244">
        <v>3582.4</v>
      </c>
      <c r="Q671" s="99">
        <v>2457</v>
      </c>
      <c r="R671" s="100">
        <v>2387</v>
      </c>
      <c r="S671" s="97">
        <f>Q671-R671</f>
        <v>70</v>
      </c>
      <c r="T671" s="257">
        <f>S671/R671</f>
        <v>2.932551319648094E-2</v>
      </c>
      <c r="U671" s="95">
        <v>2335</v>
      </c>
      <c r="V671" s="96">
        <v>2307</v>
      </c>
      <c r="W671" s="97">
        <f>U671-V671</f>
        <v>28</v>
      </c>
      <c r="X671" s="256">
        <f>(U671-V671)/V671</f>
        <v>1.2136974425661032E-2</v>
      </c>
      <c r="Y671" s="101">
        <f>U671/J671</f>
        <v>17.689393939393938</v>
      </c>
      <c r="Z671" s="102">
        <v>1995</v>
      </c>
      <c r="AA671" s="95">
        <v>1560</v>
      </c>
      <c r="AB671" s="95">
        <v>75</v>
      </c>
      <c r="AC671" s="97">
        <f>AA671+AB671</f>
        <v>1635</v>
      </c>
      <c r="AD671" s="98">
        <f>AC671/Z671</f>
        <v>0.81954887218045114</v>
      </c>
      <c r="AE671" s="103">
        <f>AD671/0.696754</f>
        <v>1.1762384890225979</v>
      </c>
      <c r="AF671" s="95">
        <v>140</v>
      </c>
      <c r="AG671" s="98">
        <f>AF671/Z671</f>
        <v>7.0175438596491224E-2</v>
      </c>
      <c r="AH671" s="104">
        <f>AG671/0.22283</f>
        <v>0.31492814520706919</v>
      </c>
      <c r="AI671" s="95">
        <v>175</v>
      </c>
      <c r="AJ671" s="95">
        <v>25</v>
      </c>
      <c r="AK671" s="97">
        <f>AI671+AJ671</f>
        <v>200</v>
      </c>
      <c r="AL671" s="98">
        <f>AK671/Z671</f>
        <v>0.10025062656641603</v>
      </c>
      <c r="AM671" s="104">
        <f>AL671/0.072266</f>
        <v>1.3872447148924258</v>
      </c>
      <c r="AN671" s="95">
        <v>25</v>
      </c>
      <c r="AO671" s="87" t="s">
        <v>7</v>
      </c>
      <c r="AP671" s="78" t="s">
        <v>5</v>
      </c>
      <c r="AR671" s="11" t="s">
        <v>213</v>
      </c>
    </row>
    <row r="672" spans="1:45" x14ac:dyDescent="0.2">
      <c r="A672" s="172"/>
      <c r="B672" s="179">
        <v>4620700.03</v>
      </c>
      <c r="C672" s="88"/>
      <c r="D672" s="89"/>
      <c r="E672" s="90"/>
      <c r="F672" s="90"/>
      <c r="G672" s="91"/>
      <c r="H672" s="92">
        <v>244620700.03</v>
      </c>
      <c r="I672" s="93">
        <v>1.54</v>
      </c>
      <c r="J672" s="94">
        <f>I672*100</f>
        <v>154</v>
      </c>
      <c r="K672" s="95">
        <v>2791</v>
      </c>
      <c r="L672" s="95">
        <v>2823</v>
      </c>
      <c r="M672" s="96">
        <v>2909</v>
      </c>
      <c r="N672" s="97">
        <f>K672-M672</f>
        <v>-118</v>
      </c>
      <c r="O672" s="256">
        <f>(K672-M672)/M672</f>
        <v>-4.0563767617738056E-2</v>
      </c>
      <c r="P672" s="244">
        <v>1810.9</v>
      </c>
      <c r="Q672" s="99">
        <v>1274</v>
      </c>
      <c r="R672" s="100">
        <v>1269</v>
      </c>
      <c r="S672" s="97">
        <f>Q672-R672</f>
        <v>5</v>
      </c>
      <c r="T672" s="257">
        <f>S672/R672</f>
        <v>3.9401103230890461E-3</v>
      </c>
      <c r="U672" s="95">
        <v>1258</v>
      </c>
      <c r="V672" s="96">
        <v>1249</v>
      </c>
      <c r="W672" s="97">
        <f>U672-V672</f>
        <v>9</v>
      </c>
      <c r="X672" s="256">
        <f>(U672-V672)/V672</f>
        <v>7.2057646116893519E-3</v>
      </c>
      <c r="Y672" s="101">
        <f>U672/J672</f>
        <v>8.1688311688311686</v>
      </c>
      <c r="Z672" s="102">
        <v>1180</v>
      </c>
      <c r="AA672" s="95">
        <v>945</v>
      </c>
      <c r="AB672" s="95">
        <v>55</v>
      </c>
      <c r="AC672" s="97">
        <f>AA672+AB672</f>
        <v>1000</v>
      </c>
      <c r="AD672" s="98">
        <f>AC672/Z672</f>
        <v>0.84745762711864403</v>
      </c>
      <c r="AE672" s="103">
        <f>AD672/0.696754</f>
        <v>1.2162938815114719</v>
      </c>
      <c r="AF672" s="95">
        <v>90</v>
      </c>
      <c r="AG672" s="98">
        <f>AF672/Z672</f>
        <v>7.6271186440677971E-2</v>
      </c>
      <c r="AH672" s="104">
        <f>AG672/0.22283</f>
        <v>0.34228419171870023</v>
      </c>
      <c r="AI672" s="95">
        <v>75</v>
      </c>
      <c r="AJ672" s="95">
        <v>0</v>
      </c>
      <c r="AK672" s="97">
        <f>AI672+AJ672</f>
        <v>75</v>
      </c>
      <c r="AL672" s="98">
        <f>AK672/Z672</f>
        <v>6.3559322033898302E-2</v>
      </c>
      <c r="AM672" s="104">
        <f>AL672/0.072266</f>
        <v>0.87951902739736953</v>
      </c>
      <c r="AN672" s="95">
        <v>0</v>
      </c>
      <c r="AO672" s="87" t="s">
        <v>7</v>
      </c>
      <c r="AP672" s="133" t="s">
        <v>7</v>
      </c>
      <c r="AR672" s="11" t="s">
        <v>213</v>
      </c>
    </row>
    <row r="673" spans="1:45" x14ac:dyDescent="0.2">
      <c r="A673" s="172"/>
      <c r="B673" s="179">
        <v>4620700.04</v>
      </c>
      <c r="C673" s="88"/>
      <c r="D673" s="89"/>
      <c r="E673" s="90"/>
      <c r="F673" s="90"/>
      <c r="G673" s="91"/>
      <c r="H673" s="92">
        <v>244620700.03999999</v>
      </c>
      <c r="I673" s="93">
        <v>1.57</v>
      </c>
      <c r="J673" s="94">
        <f>I673*100</f>
        <v>157</v>
      </c>
      <c r="K673" s="95">
        <v>4524</v>
      </c>
      <c r="L673" s="95">
        <v>4490</v>
      </c>
      <c r="M673" s="96">
        <v>4579</v>
      </c>
      <c r="N673" s="97">
        <f>K673-M673</f>
        <v>-55</v>
      </c>
      <c r="O673" s="256">
        <f>(K673-M673)/M673</f>
        <v>-1.2011356191308145E-2</v>
      </c>
      <c r="P673" s="244">
        <v>2882.6</v>
      </c>
      <c r="Q673" s="99">
        <v>2317</v>
      </c>
      <c r="R673" s="100">
        <v>2230</v>
      </c>
      <c r="S673" s="97">
        <f>Q673-R673</f>
        <v>87</v>
      </c>
      <c r="T673" s="257">
        <f>S673/R673</f>
        <v>3.9013452914798206E-2</v>
      </c>
      <c r="U673" s="95">
        <v>2252</v>
      </c>
      <c r="V673" s="96">
        <v>2161</v>
      </c>
      <c r="W673" s="97">
        <f>U673-V673</f>
        <v>91</v>
      </c>
      <c r="X673" s="256">
        <f>(U673-V673)/V673</f>
        <v>4.2110134197130958E-2</v>
      </c>
      <c r="Y673" s="101">
        <f>U673/J673</f>
        <v>14.343949044585987</v>
      </c>
      <c r="Z673" s="102">
        <v>2165</v>
      </c>
      <c r="AA673" s="95">
        <v>1735</v>
      </c>
      <c r="AB673" s="95">
        <v>50</v>
      </c>
      <c r="AC673" s="97">
        <f>AA673+AB673</f>
        <v>1785</v>
      </c>
      <c r="AD673" s="98">
        <f>AC673/Z673</f>
        <v>0.82448036951501158</v>
      </c>
      <c r="AE673" s="103">
        <f>AD673/0.696754</f>
        <v>1.1833163060635628</v>
      </c>
      <c r="AF673" s="95">
        <v>265</v>
      </c>
      <c r="AG673" s="98">
        <f>AF673/Z673</f>
        <v>0.12240184757505773</v>
      </c>
      <c r="AH673" s="104">
        <f>AG673/0.22283</f>
        <v>0.54930596228092143</v>
      </c>
      <c r="AI673" s="95">
        <v>70</v>
      </c>
      <c r="AJ673" s="95">
        <v>20</v>
      </c>
      <c r="AK673" s="97">
        <f>AI673+AJ673</f>
        <v>90</v>
      </c>
      <c r="AL673" s="98">
        <f>AK673/Z673</f>
        <v>4.1570438799076209E-2</v>
      </c>
      <c r="AM673" s="104">
        <f>AL673/0.072266</f>
        <v>0.5752420059097807</v>
      </c>
      <c r="AN673" s="95">
        <v>25</v>
      </c>
      <c r="AO673" s="87" t="s">
        <v>7</v>
      </c>
      <c r="AP673" s="133" t="s">
        <v>7</v>
      </c>
      <c r="AR673" s="11" t="s">
        <v>213</v>
      </c>
    </row>
    <row r="674" spans="1:45" x14ac:dyDescent="0.2">
      <c r="A674" s="172"/>
      <c r="B674" s="179">
        <v>4620701.01</v>
      </c>
      <c r="C674" s="88">
        <v>4620701</v>
      </c>
      <c r="D674" s="251">
        <v>0.27304762399999999</v>
      </c>
      <c r="E674" s="100">
        <v>8383</v>
      </c>
      <c r="F674" s="100">
        <v>3365</v>
      </c>
      <c r="G674" s="186">
        <v>3242</v>
      </c>
      <c r="H674" s="92"/>
      <c r="I674" s="93">
        <v>1.73</v>
      </c>
      <c r="J674" s="94">
        <f>I674*100</f>
        <v>173</v>
      </c>
      <c r="K674" s="95">
        <v>3354</v>
      </c>
      <c r="L674" s="95">
        <v>3240</v>
      </c>
      <c r="M674" s="96">
        <f>D674*E674</f>
        <v>2288.958231992</v>
      </c>
      <c r="N674" s="97">
        <f>K674-M674</f>
        <v>1065.041768008</v>
      </c>
      <c r="O674" s="256">
        <f>(K674-M674)/M674</f>
        <v>0.46529541392335999</v>
      </c>
      <c r="P674" s="244">
        <v>1937.6</v>
      </c>
      <c r="Q674" s="99">
        <v>1377</v>
      </c>
      <c r="R674" s="100">
        <f>D674*F674</f>
        <v>918.80525475999991</v>
      </c>
      <c r="S674" s="97">
        <f>Q674-R674</f>
        <v>458.19474524000009</v>
      </c>
      <c r="T674" s="257">
        <f>S674/R674</f>
        <v>0.49868537741404695</v>
      </c>
      <c r="U674" s="95">
        <v>1347</v>
      </c>
      <c r="V674" s="96">
        <f>D674*G674</f>
        <v>885.22039700799996</v>
      </c>
      <c r="W674" s="97">
        <f>U674-V674</f>
        <v>461.77960299200004</v>
      </c>
      <c r="X674" s="256">
        <f>(U674-V674)/V674</f>
        <v>0.52165495118819183</v>
      </c>
      <c r="Y674" s="101">
        <f>U674/J674</f>
        <v>7.7861271676300579</v>
      </c>
      <c r="Z674" s="102">
        <v>1745</v>
      </c>
      <c r="AA674" s="95">
        <v>1505</v>
      </c>
      <c r="AB674" s="95">
        <v>35</v>
      </c>
      <c r="AC674" s="97">
        <f>AA674+AB674</f>
        <v>1540</v>
      </c>
      <c r="AD674" s="98">
        <f>AC674/Z674</f>
        <v>0.88252148997134672</v>
      </c>
      <c r="AE674" s="103">
        <f>AD674/0.696754</f>
        <v>1.2666184764943536</v>
      </c>
      <c r="AF674" s="95">
        <v>160</v>
      </c>
      <c r="AG674" s="98">
        <f>AF674/Z674</f>
        <v>9.1690544412607447E-2</v>
      </c>
      <c r="AH674" s="104">
        <f>AG674/0.22283</f>
        <v>0.41148204645966635</v>
      </c>
      <c r="AI674" s="95">
        <v>30</v>
      </c>
      <c r="AJ674" s="95">
        <v>0</v>
      </c>
      <c r="AK674" s="97">
        <f>AI674+AJ674</f>
        <v>30</v>
      </c>
      <c r="AL674" s="98">
        <f>AK674/Z674</f>
        <v>1.7191977077363897E-2</v>
      </c>
      <c r="AM674" s="104">
        <f>AL674/0.072266</f>
        <v>0.23789855640776988</v>
      </c>
      <c r="AN674" s="95">
        <v>0</v>
      </c>
      <c r="AO674" s="87" t="s">
        <v>7</v>
      </c>
      <c r="AP674" s="133" t="s">
        <v>7</v>
      </c>
      <c r="AQ674" s="188" t="s">
        <v>43</v>
      </c>
      <c r="AR674" s="11" t="s">
        <v>213</v>
      </c>
    </row>
    <row r="675" spans="1:45" x14ac:dyDescent="0.2">
      <c r="A675" s="172"/>
      <c r="B675" s="179">
        <v>4620701.0199999996</v>
      </c>
      <c r="C675" s="88">
        <v>4620701</v>
      </c>
      <c r="D675" s="251">
        <v>0.72695237599999996</v>
      </c>
      <c r="E675" s="100">
        <v>8383</v>
      </c>
      <c r="F675" s="100">
        <v>3365</v>
      </c>
      <c r="G675" s="186">
        <v>3242</v>
      </c>
      <c r="H675" s="92"/>
      <c r="I675" s="93">
        <v>2.66</v>
      </c>
      <c r="J675" s="94">
        <f>I675*100</f>
        <v>266</v>
      </c>
      <c r="K675" s="95">
        <v>6282</v>
      </c>
      <c r="L675" s="95">
        <v>6245</v>
      </c>
      <c r="M675" s="96">
        <f>D675*E675</f>
        <v>6094.041768008</v>
      </c>
      <c r="N675" s="97">
        <f>K675-M675</f>
        <v>187.95823199200004</v>
      </c>
      <c r="O675" s="256">
        <f>(K675-M675)/M675</f>
        <v>3.0842951057330741E-2</v>
      </c>
      <c r="P675" s="244">
        <v>2359.6</v>
      </c>
      <c r="Q675" s="99">
        <v>2730</v>
      </c>
      <c r="R675" s="100">
        <f>D675*F675</f>
        <v>2446.19474524</v>
      </c>
      <c r="S675" s="97">
        <f>Q675-R675</f>
        <v>283.80525476000003</v>
      </c>
      <c r="T675" s="257">
        <f>S675/R675</f>
        <v>0.11601907628664923</v>
      </c>
      <c r="U675" s="95">
        <v>2672</v>
      </c>
      <c r="V675" s="96">
        <f>D675*G675</f>
        <v>2356.779602992</v>
      </c>
      <c r="W675" s="97">
        <f>U675-V675</f>
        <v>315.22039700799996</v>
      </c>
      <c r="X675" s="256">
        <f>(U675-V675)/V675</f>
        <v>0.13375047739203891</v>
      </c>
      <c r="Y675" s="101">
        <f>U675/J675</f>
        <v>10.045112781954888</v>
      </c>
      <c r="Z675" s="102">
        <v>3165</v>
      </c>
      <c r="AA675" s="95">
        <v>2735</v>
      </c>
      <c r="AB675" s="95">
        <v>130</v>
      </c>
      <c r="AC675" s="97">
        <f>AA675+AB675</f>
        <v>2865</v>
      </c>
      <c r="AD675" s="98">
        <f>AC675/Z675</f>
        <v>0.90521327014218012</v>
      </c>
      <c r="AE675" s="103">
        <f>AD675/0.696754</f>
        <v>1.2991863270855712</v>
      </c>
      <c r="AF675" s="95">
        <v>170</v>
      </c>
      <c r="AG675" s="98">
        <f>AF675/Z675</f>
        <v>5.3712480252764615E-2</v>
      </c>
      <c r="AH675" s="104">
        <f>AG675/0.22283</f>
        <v>0.24104689787176151</v>
      </c>
      <c r="AI675" s="95">
        <v>80</v>
      </c>
      <c r="AJ675" s="95">
        <v>15</v>
      </c>
      <c r="AK675" s="97">
        <f>AI675+AJ675</f>
        <v>95</v>
      </c>
      <c r="AL675" s="98">
        <f>AK675/Z675</f>
        <v>3.0015797788309637E-2</v>
      </c>
      <c r="AM675" s="104">
        <f>AL675/0.072266</f>
        <v>0.41535158702999525</v>
      </c>
      <c r="AN675" s="95">
        <v>35</v>
      </c>
      <c r="AO675" s="87" t="s">
        <v>7</v>
      </c>
      <c r="AP675" s="133" t="s">
        <v>7</v>
      </c>
      <c r="AQ675" s="188" t="s">
        <v>43</v>
      </c>
      <c r="AR675" s="11" t="s">
        <v>213</v>
      </c>
    </row>
    <row r="676" spans="1:45" x14ac:dyDescent="0.2">
      <c r="A676" s="172"/>
      <c r="B676" s="179">
        <v>4620702.01</v>
      </c>
      <c r="C676" s="88"/>
      <c r="D676" s="89"/>
      <c r="E676" s="90"/>
      <c r="F676" s="90"/>
      <c r="G676" s="91"/>
      <c r="H676" s="92">
        <v>244620702.00999999</v>
      </c>
      <c r="I676" s="93">
        <v>2.04</v>
      </c>
      <c r="J676" s="94">
        <f>I676*100</f>
        <v>204</v>
      </c>
      <c r="K676" s="95">
        <v>2544</v>
      </c>
      <c r="L676" s="95">
        <v>2566</v>
      </c>
      <c r="M676" s="96">
        <v>2656</v>
      </c>
      <c r="N676" s="97">
        <f>K676-M676</f>
        <v>-112</v>
      </c>
      <c r="O676" s="256">
        <f>(K676-M676)/M676</f>
        <v>-4.2168674698795178E-2</v>
      </c>
      <c r="P676" s="244">
        <v>1246.7</v>
      </c>
      <c r="Q676" s="99">
        <v>999</v>
      </c>
      <c r="R676" s="100">
        <v>940</v>
      </c>
      <c r="S676" s="97">
        <f>Q676-R676</f>
        <v>59</v>
      </c>
      <c r="T676" s="257">
        <f>S676/R676</f>
        <v>6.2765957446808504E-2</v>
      </c>
      <c r="U676" s="95">
        <v>970</v>
      </c>
      <c r="V676" s="96">
        <v>935</v>
      </c>
      <c r="W676" s="97">
        <f>U676-V676</f>
        <v>35</v>
      </c>
      <c r="X676" s="256">
        <f>(U676-V676)/V676</f>
        <v>3.7433155080213901E-2</v>
      </c>
      <c r="Y676" s="101">
        <f>U676/J676</f>
        <v>4.7549019607843137</v>
      </c>
      <c r="Z676" s="102">
        <v>1185</v>
      </c>
      <c r="AA676" s="95">
        <v>1005</v>
      </c>
      <c r="AB676" s="95">
        <v>25</v>
      </c>
      <c r="AC676" s="97">
        <f>AA676+AB676</f>
        <v>1030</v>
      </c>
      <c r="AD676" s="98">
        <f>AC676/Z676</f>
        <v>0.86919831223628696</v>
      </c>
      <c r="AE676" s="103">
        <f>AD676/0.696754</f>
        <v>1.2474966950118507</v>
      </c>
      <c r="AF676" s="95">
        <v>110</v>
      </c>
      <c r="AG676" s="98">
        <f>AF676/Z676</f>
        <v>9.2827004219409287E-2</v>
      </c>
      <c r="AH676" s="104">
        <f>AG676/0.22283</f>
        <v>0.41658216676124976</v>
      </c>
      <c r="AI676" s="95">
        <v>15</v>
      </c>
      <c r="AJ676" s="95">
        <v>15</v>
      </c>
      <c r="AK676" s="97">
        <f>AI676+AJ676</f>
        <v>30</v>
      </c>
      <c r="AL676" s="98">
        <f>AK676/Z676</f>
        <v>2.5316455696202531E-2</v>
      </c>
      <c r="AM676" s="104">
        <f>AL676/0.072266</f>
        <v>0.35032319065954298</v>
      </c>
      <c r="AN676" s="95">
        <v>20</v>
      </c>
      <c r="AO676" s="87" t="s">
        <v>7</v>
      </c>
      <c r="AP676" s="133" t="s">
        <v>7</v>
      </c>
      <c r="AR676" s="11" t="s">
        <v>213</v>
      </c>
    </row>
    <row r="677" spans="1:45" x14ac:dyDescent="0.2">
      <c r="A677" s="172"/>
      <c r="B677" s="179">
        <v>4620702.0199999996</v>
      </c>
      <c r="C677" s="88"/>
      <c r="D677" s="89"/>
      <c r="E677" s="90"/>
      <c r="F677" s="90"/>
      <c r="G677" s="91"/>
      <c r="H677" s="92">
        <v>244620702.02000001</v>
      </c>
      <c r="I677" s="93">
        <v>3.88</v>
      </c>
      <c r="J677" s="94">
        <f>I677*100</f>
        <v>388</v>
      </c>
      <c r="K677" s="95">
        <v>6808</v>
      </c>
      <c r="L677" s="95">
        <v>6913</v>
      </c>
      <c r="M677" s="96">
        <v>6957</v>
      </c>
      <c r="N677" s="97">
        <f>K677-M677</f>
        <v>-149</v>
      </c>
      <c r="O677" s="256">
        <f>(K677-M677)/M677</f>
        <v>-2.1417277562167603E-2</v>
      </c>
      <c r="P677" s="244">
        <v>1752.7</v>
      </c>
      <c r="Q677" s="99">
        <v>2382</v>
      </c>
      <c r="R677" s="100">
        <v>2310</v>
      </c>
      <c r="S677" s="97">
        <f>Q677-R677</f>
        <v>72</v>
      </c>
      <c r="T677" s="257">
        <f>S677/R677</f>
        <v>3.1168831168831169E-2</v>
      </c>
      <c r="U677" s="95">
        <v>2356</v>
      </c>
      <c r="V677" s="96">
        <v>2278</v>
      </c>
      <c r="W677" s="97">
        <f>U677-V677</f>
        <v>78</v>
      </c>
      <c r="X677" s="256">
        <f>(U677-V677)/V677</f>
        <v>3.4240561896400352E-2</v>
      </c>
      <c r="Y677" s="101">
        <f>U677/J677</f>
        <v>6.072164948453608</v>
      </c>
      <c r="Z677" s="102">
        <v>3255</v>
      </c>
      <c r="AA677" s="95">
        <v>2840</v>
      </c>
      <c r="AB677" s="95">
        <v>70</v>
      </c>
      <c r="AC677" s="97">
        <f>AA677+AB677</f>
        <v>2910</v>
      </c>
      <c r="AD677" s="98">
        <f>AC677/Z677</f>
        <v>0.89400921658986177</v>
      </c>
      <c r="AE677" s="103">
        <f>AD677/0.696754</f>
        <v>1.2831059693806735</v>
      </c>
      <c r="AF677" s="95">
        <v>265</v>
      </c>
      <c r="AG677" s="98">
        <f>AF677/Z677</f>
        <v>8.1413210445468509E-2</v>
      </c>
      <c r="AH677" s="104">
        <f>AG677/0.22283</f>
        <v>0.36536018689345467</v>
      </c>
      <c r="AI677" s="95">
        <v>40</v>
      </c>
      <c r="AJ677" s="95">
        <v>10</v>
      </c>
      <c r="AK677" s="97">
        <f>AI677+AJ677</f>
        <v>50</v>
      </c>
      <c r="AL677" s="98">
        <f>AK677/Z677</f>
        <v>1.5360983102918587E-2</v>
      </c>
      <c r="AM677" s="104">
        <f>AL677/0.072266</f>
        <v>0.21256169018512977</v>
      </c>
      <c r="AN677" s="95">
        <v>20</v>
      </c>
      <c r="AO677" s="87" t="s">
        <v>7</v>
      </c>
      <c r="AP677" s="133" t="s">
        <v>7</v>
      </c>
      <c r="AR677" s="11" t="s">
        <v>213</v>
      </c>
      <c r="AS677" s="267"/>
    </row>
    <row r="678" spans="1:45" x14ac:dyDescent="0.2">
      <c r="A678" s="172"/>
      <c r="B678" s="179">
        <v>4620703.0199999996</v>
      </c>
      <c r="C678" s="88"/>
      <c r="D678" s="89"/>
      <c r="E678" s="90"/>
      <c r="F678" s="90"/>
      <c r="G678" s="91"/>
      <c r="H678" s="92">
        <v>244620703.02000001</v>
      </c>
      <c r="I678" s="93">
        <v>4.47</v>
      </c>
      <c r="J678" s="94">
        <f>I678*100</f>
        <v>447</v>
      </c>
      <c r="K678" s="95">
        <v>3796</v>
      </c>
      <c r="L678" s="95">
        <v>3918</v>
      </c>
      <c r="M678" s="96">
        <v>3839</v>
      </c>
      <c r="N678" s="97">
        <f>K678-M678</f>
        <v>-43</v>
      </c>
      <c r="O678" s="256">
        <f>(K678-M678)/M678</f>
        <v>-1.1200833550403751E-2</v>
      </c>
      <c r="P678" s="244">
        <v>848.4</v>
      </c>
      <c r="Q678" s="99">
        <v>1590</v>
      </c>
      <c r="R678" s="100">
        <v>1502</v>
      </c>
      <c r="S678" s="97">
        <f>Q678-R678</f>
        <v>88</v>
      </c>
      <c r="T678" s="257">
        <f>S678/R678</f>
        <v>5.8588548601864181E-2</v>
      </c>
      <c r="U678" s="95">
        <v>1540</v>
      </c>
      <c r="V678" s="96">
        <v>1460</v>
      </c>
      <c r="W678" s="97">
        <f>U678-V678</f>
        <v>80</v>
      </c>
      <c r="X678" s="256">
        <f>(U678-V678)/V678</f>
        <v>5.4794520547945202E-2</v>
      </c>
      <c r="Y678" s="101">
        <f>U678/J678</f>
        <v>3.4451901565995526</v>
      </c>
      <c r="Z678" s="102">
        <v>1745</v>
      </c>
      <c r="AA678" s="95">
        <v>1410</v>
      </c>
      <c r="AB678" s="95">
        <v>25</v>
      </c>
      <c r="AC678" s="97">
        <f>AA678+AB678</f>
        <v>1435</v>
      </c>
      <c r="AD678" s="98">
        <f>AC678/Z678</f>
        <v>0.82234957020057309</v>
      </c>
      <c r="AE678" s="103">
        <f>AD678/0.696754</f>
        <v>1.1802581258242839</v>
      </c>
      <c r="AF678" s="95">
        <v>210</v>
      </c>
      <c r="AG678" s="98">
        <f>AF678/Z678</f>
        <v>0.12034383954154727</v>
      </c>
      <c r="AH678" s="104">
        <f>AG678/0.22283</f>
        <v>0.54007018597831202</v>
      </c>
      <c r="AI678" s="95">
        <v>65</v>
      </c>
      <c r="AJ678" s="95">
        <v>10</v>
      </c>
      <c r="AK678" s="97">
        <f>AI678+AJ678</f>
        <v>75</v>
      </c>
      <c r="AL678" s="98">
        <f>AK678/Z678</f>
        <v>4.2979942693409739E-2</v>
      </c>
      <c r="AM678" s="104">
        <f>AL678/0.072266</f>
        <v>0.59474639101942461</v>
      </c>
      <c r="AN678" s="95">
        <v>20</v>
      </c>
      <c r="AO678" s="87" t="s">
        <v>7</v>
      </c>
      <c r="AP678" s="133" t="s">
        <v>7</v>
      </c>
      <c r="AR678" s="11" t="s">
        <v>213</v>
      </c>
    </row>
    <row r="679" spans="1:45" x14ac:dyDescent="0.2">
      <c r="A679" s="172"/>
      <c r="B679" s="179">
        <v>4620703.03</v>
      </c>
      <c r="C679" s="88"/>
      <c r="D679" s="89"/>
      <c r="E679" s="90"/>
      <c r="F679" s="90"/>
      <c r="G679" s="91"/>
      <c r="H679" s="92">
        <v>244620703.03</v>
      </c>
      <c r="I679" s="93">
        <v>3.12</v>
      </c>
      <c r="J679" s="94">
        <f>I679*100</f>
        <v>312</v>
      </c>
      <c r="K679" s="95">
        <v>4456</v>
      </c>
      <c r="L679" s="95">
        <v>4597</v>
      </c>
      <c r="M679" s="96">
        <v>4553</v>
      </c>
      <c r="N679" s="97">
        <f>K679-M679</f>
        <v>-97</v>
      </c>
      <c r="O679" s="256">
        <f>(K679-M679)/M679</f>
        <v>-2.1304634307050298E-2</v>
      </c>
      <c r="P679" s="244">
        <v>1426.9</v>
      </c>
      <c r="Q679" s="99">
        <v>1672</v>
      </c>
      <c r="R679" s="100">
        <v>1627</v>
      </c>
      <c r="S679" s="97">
        <f>Q679-R679</f>
        <v>45</v>
      </c>
      <c r="T679" s="257">
        <f>S679/R679</f>
        <v>2.7658266748617086E-2</v>
      </c>
      <c r="U679" s="95">
        <v>1650</v>
      </c>
      <c r="V679" s="96">
        <v>1584</v>
      </c>
      <c r="W679" s="97">
        <f>U679-V679</f>
        <v>66</v>
      </c>
      <c r="X679" s="256">
        <f>(U679-V679)/V679</f>
        <v>4.1666666666666664E-2</v>
      </c>
      <c r="Y679" s="101">
        <f>U679/J679</f>
        <v>5.2884615384615383</v>
      </c>
      <c r="Z679" s="102">
        <v>1995</v>
      </c>
      <c r="AA679" s="95">
        <v>1605</v>
      </c>
      <c r="AB679" s="95">
        <v>80</v>
      </c>
      <c r="AC679" s="97">
        <f>AA679+AB679</f>
        <v>1685</v>
      </c>
      <c r="AD679" s="98">
        <f>AC679/Z679</f>
        <v>0.84461152882205515</v>
      </c>
      <c r="AE679" s="103">
        <f>AD679/0.696754</f>
        <v>1.2122090850171727</v>
      </c>
      <c r="AF679" s="95">
        <v>230</v>
      </c>
      <c r="AG679" s="98">
        <f>AF679/Z679</f>
        <v>0.11528822055137844</v>
      </c>
      <c r="AH679" s="104">
        <f>AG679/0.22283</f>
        <v>0.51738195284018507</v>
      </c>
      <c r="AI679" s="95">
        <v>50</v>
      </c>
      <c r="AJ679" s="95">
        <v>10</v>
      </c>
      <c r="AK679" s="97">
        <f>AI679+AJ679</f>
        <v>60</v>
      </c>
      <c r="AL679" s="98">
        <f>AK679/Z679</f>
        <v>3.007518796992481E-2</v>
      </c>
      <c r="AM679" s="104">
        <f>AL679/0.072266</f>
        <v>0.41617341446772771</v>
      </c>
      <c r="AN679" s="95">
        <v>15</v>
      </c>
      <c r="AO679" s="87" t="s">
        <v>7</v>
      </c>
      <c r="AP679" s="133" t="s">
        <v>7</v>
      </c>
      <c r="AR679" s="11" t="s">
        <v>213</v>
      </c>
    </row>
    <row r="680" spans="1:45" x14ac:dyDescent="0.2">
      <c r="A680" s="172"/>
      <c r="B680" s="179">
        <v>4620703.04</v>
      </c>
      <c r="C680" s="88"/>
      <c r="D680" s="89"/>
      <c r="E680" s="90"/>
      <c r="F680" s="90"/>
      <c r="G680" s="91"/>
      <c r="H680" s="92">
        <v>244620703.03999999</v>
      </c>
      <c r="I680" s="93">
        <v>3.24</v>
      </c>
      <c r="J680" s="94">
        <f>I680*100</f>
        <v>324</v>
      </c>
      <c r="K680" s="95">
        <v>5706</v>
      </c>
      <c r="L680" s="95">
        <v>5779</v>
      </c>
      <c r="M680" s="96">
        <v>5781</v>
      </c>
      <c r="N680" s="97">
        <f>K680-M680</f>
        <v>-75</v>
      </c>
      <c r="O680" s="256">
        <f>(K680-M680)/M680</f>
        <v>-1.2973533990659055E-2</v>
      </c>
      <c r="P680" s="244">
        <v>1759.6</v>
      </c>
      <c r="Q680" s="99">
        <v>1919</v>
      </c>
      <c r="R680" s="100">
        <v>1872</v>
      </c>
      <c r="S680" s="97">
        <f>Q680-R680</f>
        <v>47</v>
      </c>
      <c r="T680" s="257">
        <f>S680/R680</f>
        <v>2.5106837606837608E-2</v>
      </c>
      <c r="U680" s="95">
        <v>1906</v>
      </c>
      <c r="V680" s="96">
        <v>1831</v>
      </c>
      <c r="W680" s="97">
        <f>U680-V680</f>
        <v>75</v>
      </c>
      <c r="X680" s="256">
        <f>(U680-V680)/V680</f>
        <v>4.0961223375204803E-2</v>
      </c>
      <c r="Y680" s="101">
        <f>U680/J680</f>
        <v>5.882716049382716</v>
      </c>
      <c r="Z680" s="102">
        <v>2670</v>
      </c>
      <c r="AA680" s="95">
        <v>2135</v>
      </c>
      <c r="AB680" s="95">
        <v>80</v>
      </c>
      <c r="AC680" s="97">
        <f>AA680+AB680</f>
        <v>2215</v>
      </c>
      <c r="AD680" s="98">
        <f>AC680/Z680</f>
        <v>0.82958801498127344</v>
      </c>
      <c r="AE680" s="103">
        <f>AD680/0.696754</f>
        <v>1.1906469356204248</v>
      </c>
      <c r="AF680" s="95">
        <v>335</v>
      </c>
      <c r="AG680" s="98">
        <f>AF680/Z680</f>
        <v>0.12546816479400749</v>
      </c>
      <c r="AH680" s="104">
        <f>AG680/0.22283</f>
        <v>0.56306675400084139</v>
      </c>
      <c r="AI680" s="95">
        <v>65</v>
      </c>
      <c r="AJ680" s="95">
        <v>30</v>
      </c>
      <c r="AK680" s="97">
        <f>AI680+AJ680</f>
        <v>95</v>
      </c>
      <c r="AL680" s="98">
        <f>AK680/Z680</f>
        <v>3.5580524344569285E-2</v>
      </c>
      <c r="AM680" s="104">
        <f>AL680/0.072266</f>
        <v>0.4923549711422977</v>
      </c>
      <c r="AN680" s="95">
        <v>25</v>
      </c>
      <c r="AO680" s="87" t="s">
        <v>7</v>
      </c>
      <c r="AP680" s="133" t="s">
        <v>7</v>
      </c>
      <c r="AR680" s="11" t="s">
        <v>213</v>
      </c>
    </row>
    <row r="681" spans="1:45" x14ac:dyDescent="0.2">
      <c r="A681" s="172"/>
      <c r="B681" s="179">
        <v>4620704.01</v>
      </c>
      <c r="C681" s="88"/>
      <c r="D681" s="89"/>
      <c r="E681" s="90"/>
      <c r="F681" s="90"/>
      <c r="G681" s="91"/>
      <c r="H681" s="92">
        <v>244620704.00999999</v>
      </c>
      <c r="I681" s="93">
        <v>1.77</v>
      </c>
      <c r="J681" s="94">
        <f>I681*100</f>
        <v>177</v>
      </c>
      <c r="K681" s="95">
        <v>4717</v>
      </c>
      <c r="L681" s="95">
        <v>4500</v>
      </c>
      <c r="M681" s="96">
        <v>4770</v>
      </c>
      <c r="N681" s="97">
        <f>K681-M681</f>
        <v>-53</v>
      </c>
      <c r="O681" s="256">
        <f>(K681-M681)/M681</f>
        <v>-1.1111111111111112E-2</v>
      </c>
      <c r="P681" s="244">
        <v>2665.3</v>
      </c>
      <c r="Q681" s="99">
        <v>2367</v>
      </c>
      <c r="R681" s="100">
        <v>2268</v>
      </c>
      <c r="S681" s="97">
        <f>Q681-R681</f>
        <v>99</v>
      </c>
      <c r="T681" s="257">
        <f>S681/R681</f>
        <v>4.3650793650793648E-2</v>
      </c>
      <c r="U681" s="95">
        <v>2296</v>
      </c>
      <c r="V681" s="96">
        <v>2197</v>
      </c>
      <c r="W681" s="97">
        <f>U681-V681</f>
        <v>99</v>
      </c>
      <c r="X681" s="256">
        <f>(U681-V681)/V681</f>
        <v>4.5061447428311335E-2</v>
      </c>
      <c r="Y681" s="101">
        <f>U681/J681</f>
        <v>12.971751412429379</v>
      </c>
      <c r="Z681" s="102">
        <v>2450</v>
      </c>
      <c r="AA681" s="95">
        <v>2020</v>
      </c>
      <c r="AB681" s="95">
        <v>120</v>
      </c>
      <c r="AC681" s="97">
        <f>AA681+AB681</f>
        <v>2140</v>
      </c>
      <c r="AD681" s="98">
        <f>AC681/Z681</f>
        <v>0.87346938775510208</v>
      </c>
      <c r="AE681" s="103">
        <f>AD681/0.696754</f>
        <v>1.2536266569766403</v>
      </c>
      <c r="AF681" s="95">
        <v>150</v>
      </c>
      <c r="AG681" s="98">
        <f>AF681/Z681</f>
        <v>6.1224489795918366E-2</v>
      </c>
      <c r="AH681" s="104">
        <f>AG681/0.22283</f>
        <v>0.27475873893065728</v>
      </c>
      <c r="AI681" s="95">
        <v>125</v>
      </c>
      <c r="AJ681" s="95">
        <v>20</v>
      </c>
      <c r="AK681" s="97">
        <f>AI681+AJ681</f>
        <v>145</v>
      </c>
      <c r="AL681" s="98">
        <f>AK681/Z681</f>
        <v>5.9183673469387757E-2</v>
      </c>
      <c r="AM681" s="104">
        <f>AL681/0.072266</f>
        <v>0.81896982632756432</v>
      </c>
      <c r="AN681" s="95">
        <v>15</v>
      </c>
      <c r="AO681" s="87" t="s">
        <v>7</v>
      </c>
      <c r="AP681" s="133" t="s">
        <v>7</v>
      </c>
      <c r="AR681" s="11" t="s">
        <v>213</v>
      </c>
    </row>
    <row r="682" spans="1:45" x14ac:dyDescent="0.2">
      <c r="A682" s="172"/>
      <c r="B682" s="179">
        <v>4620704.04</v>
      </c>
      <c r="C682" s="88"/>
      <c r="D682" s="89"/>
      <c r="E682" s="90"/>
      <c r="F682" s="90"/>
      <c r="G682" s="91"/>
      <c r="H682" s="92">
        <v>244620704.03999999</v>
      </c>
      <c r="I682" s="93">
        <v>1.79</v>
      </c>
      <c r="J682" s="94">
        <f>I682*100</f>
        <v>179</v>
      </c>
      <c r="K682" s="95">
        <v>4468</v>
      </c>
      <c r="L682" s="95">
        <v>4589</v>
      </c>
      <c r="M682" s="96">
        <v>4838</v>
      </c>
      <c r="N682" s="97">
        <f>K682-M682</f>
        <v>-370</v>
      </c>
      <c r="O682" s="256">
        <f>(K682-M682)/M682</f>
        <v>-7.6477883422902029E-2</v>
      </c>
      <c r="P682" s="244">
        <v>2490</v>
      </c>
      <c r="Q682" s="99">
        <v>1670</v>
      </c>
      <c r="R682" s="100">
        <v>1670</v>
      </c>
      <c r="S682" s="97">
        <f>Q682-R682</f>
        <v>0</v>
      </c>
      <c r="T682" s="257">
        <f>S682/R682</f>
        <v>0</v>
      </c>
      <c r="U682" s="95">
        <v>1661</v>
      </c>
      <c r="V682" s="96">
        <v>1656</v>
      </c>
      <c r="W682" s="97">
        <f>U682-V682</f>
        <v>5</v>
      </c>
      <c r="X682" s="256">
        <f>(U682-V682)/V682</f>
        <v>3.0193236714975845E-3</v>
      </c>
      <c r="Y682" s="101">
        <f>U682/J682</f>
        <v>9.2793296089385482</v>
      </c>
      <c r="Z682" s="102">
        <v>2310</v>
      </c>
      <c r="AA682" s="95">
        <v>2045</v>
      </c>
      <c r="AB682" s="95">
        <v>60</v>
      </c>
      <c r="AC682" s="97">
        <f>AA682+AB682</f>
        <v>2105</v>
      </c>
      <c r="AD682" s="98">
        <f>AC682/Z682</f>
        <v>0.91125541125541121</v>
      </c>
      <c r="AE682" s="103">
        <f>AD682/0.696754</f>
        <v>1.3078581698209286</v>
      </c>
      <c r="AF682" s="95">
        <v>150</v>
      </c>
      <c r="AG682" s="98">
        <f>AF682/Z682</f>
        <v>6.4935064935064929E-2</v>
      </c>
      <c r="AH682" s="104">
        <f>AG682/0.22283</f>
        <v>0.29141078371433349</v>
      </c>
      <c r="AI682" s="95">
        <v>35</v>
      </c>
      <c r="AJ682" s="95">
        <v>15</v>
      </c>
      <c r="AK682" s="97">
        <f>AI682+AJ682</f>
        <v>50</v>
      </c>
      <c r="AL682" s="98">
        <f>AK682/Z682</f>
        <v>2.1645021645021644E-2</v>
      </c>
      <c r="AM682" s="104">
        <f>AL682/0.072266</f>
        <v>0.29951874526086464</v>
      </c>
      <c r="AN682" s="95">
        <v>10</v>
      </c>
      <c r="AO682" s="87" t="s">
        <v>7</v>
      </c>
      <c r="AP682" s="133" t="s">
        <v>7</v>
      </c>
      <c r="AR682" s="11" t="s">
        <v>213</v>
      </c>
    </row>
    <row r="683" spans="1:45" x14ac:dyDescent="0.2">
      <c r="A683" s="172"/>
      <c r="B683" s="179">
        <v>4620704.05</v>
      </c>
      <c r="C683" s="88"/>
      <c r="D683" s="89"/>
      <c r="E683" s="90"/>
      <c r="F683" s="90"/>
      <c r="G683" s="91"/>
      <c r="H683" s="92">
        <v>244620704.05000001</v>
      </c>
      <c r="I683" s="93">
        <v>4.88</v>
      </c>
      <c r="J683" s="94">
        <f>I683*100</f>
        <v>488</v>
      </c>
      <c r="K683" s="95">
        <v>6239</v>
      </c>
      <c r="L683" s="95">
        <v>6559</v>
      </c>
      <c r="M683" s="96">
        <v>6647</v>
      </c>
      <c r="N683" s="97">
        <f>K683-M683</f>
        <v>-408</v>
      </c>
      <c r="O683" s="256">
        <f>(K683-M683)/M683</f>
        <v>-6.1381074168797956E-2</v>
      </c>
      <c r="P683" s="244">
        <v>1278.7</v>
      </c>
      <c r="Q683" s="99">
        <v>2339</v>
      </c>
      <c r="R683" s="100">
        <v>2328</v>
      </c>
      <c r="S683" s="97">
        <f>Q683-R683</f>
        <v>11</v>
      </c>
      <c r="T683" s="257">
        <f>S683/R683</f>
        <v>4.7250859106529207E-3</v>
      </c>
      <c r="U683" s="95">
        <v>2320</v>
      </c>
      <c r="V683" s="96">
        <v>2298</v>
      </c>
      <c r="W683" s="97">
        <f>U683-V683</f>
        <v>22</v>
      </c>
      <c r="X683" s="256">
        <f>(U683-V683)/V683</f>
        <v>9.5735422106179285E-3</v>
      </c>
      <c r="Y683" s="101">
        <f>U683/J683</f>
        <v>4.7540983606557381</v>
      </c>
      <c r="Z683" s="102">
        <v>3315</v>
      </c>
      <c r="AA683" s="95">
        <v>2885</v>
      </c>
      <c r="AB683" s="95">
        <v>120</v>
      </c>
      <c r="AC683" s="97">
        <f>AA683+AB683</f>
        <v>3005</v>
      </c>
      <c r="AD683" s="98">
        <f>AC683/Z683</f>
        <v>0.90648567119155354</v>
      </c>
      <c r="AE683" s="103">
        <f>AD683/0.696754</f>
        <v>1.3010125111467656</v>
      </c>
      <c r="AF683" s="95">
        <v>195</v>
      </c>
      <c r="AG683" s="98">
        <f>AF683/Z683</f>
        <v>5.8823529411764705E-2</v>
      </c>
      <c r="AH683" s="104">
        <f>AG683/0.22283</f>
        <v>0.26398388642357268</v>
      </c>
      <c r="AI683" s="95">
        <v>70</v>
      </c>
      <c r="AJ683" s="95">
        <v>15</v>
      </c>
      <c r="AK683" s="97">
        <f>AI683+AJ683</f>
        <v>85</v>
      </c>
      <c r="AL683" s="98">
        <f>AK683/Z683</f>
        <v>2.564102564102564E-2</v>
      </c>
      <c r="AM683" s="104">
        <f>AL683/0.072266</f>
        <v>0.35481451361671656</v>
      </c>
      <c r="AN683" s="95">
        <v>40</v>
      </c>
      <c r="AO683" s="87" t="s">
        <v>7</v>
      </c>
      <c r="AP683" s="133" t="s">
        <v>7</v>
      </c>
      <c r="AR683" s="11" t="s">
        <v>213</v>
      </c>
    </row>
    <row r="684" spans="1:45" x14ac:dyDescent="0.2">
      <c r="A684" s="172"/>
      <c r="B684" s="179">
        <v>4620704.0599999996</v>
      </c>
      <c r="C684" s="88"/>
      <c r="D684" s="89"/>
      <c r="E684" s="90"/>
      <c r="F684" s="90"/>
      <c r="G684" s="91"/>
      <c r="H684" s="92">
        <v>244620704.06</v>
      </c>
      <c r="I684" s="93">
        <v>2.35</v>
      </c>
      <c r="J684" s="94">
        <f>I684*100</f>
        <v>235</v>
      </c>
      <c r="K684" s="95">
        <v>1796</v>
      </c>
      <c r="L684" s="95">
        <v>1808</v>
      </c>
      <c r="M684" s="96">
        <v>1845</v>
      </c>
      <c r="N684" s="97">
        <f>K684-M684</f>
        <v>-49</v>
      </c>
      <c r="O684" s="256">
        <f>(K684-M684)/M684</f>
        <v>-2.6558265582655827E-2</v>
      </c>
      <c r="P684" s="244">
        <v>763.2</v>
      </c>
      <c r="Q684" s="99">
        <v>733</v>
      </c>
      <c r="R684" s="100">
        <v>711</v>
      </c>
      <c r="S684" s="97">
        <f>Q684-R684</f>
        <v>22</v>
      </c>
      <c r="T684" s="257">
        <f>S684/R684</f>
        <v>3.0942334739803096E-2</v>
      </c>
      <c r="U684" s="95">
        <v>705</v>
      </c>
      <c r="V684" s="96">
        <v>692</v>
      </c>
      <c r="W684" s="97">
        <f>U684-V684</f>
        <v>13</v>
      </c>
      <c r="X684" s="256">
        <f>(U684-V684)/V684</f>
        <v>1.8786127167630059E-2</v>
      </c>
      <c r="Y684" s="101">
        <f>U684/J684</f>
        <v>3</v>
      </c>
      <c r="Z684" s="102">
        <v>1025</v>
      </c>
      <c r="AA684" s="95">
        <v>905</v>
      </c>
      <c r="AB684" s="95">
        <v>20</v>
      </c>
      <c r="AC684" s="97">
        <f>AA684+AB684</f>
        <v>925</v>
      </c>
      <c r="AD684" s="98">
        <f>AC684/Z684</f>
        <v>0.90243902439024393</v>
      </c>
      <c r="AE684" s="103">
        <f>AD684/0.696754</f>
        <v>1.295204655287582</v>
      </c>
      <c r="AF684" s="95">
        <v>50</v>
      </c>
      <c r="AG684" s="98">
        <f>AF684/Z684</f>
        <v>4.878048780487805E-2</v>
      </c>
      <c r="AH684" s="104">
        <f>AG684/0.22283</f>
        <v>0.21891346679027981</v>
      </c>
      <c r="AI684" s="95">
        <v>25</v>
      </c>
      <c r="AJ684" s="95">
        <v>10</v>
      </c>
      <c r="AK684" s="97">
        <f>AI684+AJ684</f>
        <v>35</v>
      </c>
      <c r="AL684" s="98">
        <f>AK684/Z684</f>
        <v>3.4146341463414637E-2</v>
      </c>
      <c r="AM684" s="104">
        <f>AL684/0.072266</f>
        <v>0.4725090839871397</v>
      </c>
      <c r="AN684" s="95">
        <v>10</v>
      </c>
      <c r="AO684" s="87" t="s">
        <v>7</v>
      </c>
      <c r="AP684" s="133" t="s">
        <v>7</v>
      </c>
      <c r="AR684" s="11" t="s">
        <v>213</v>
      </c>
    </row>
    <row r="685" spans="1:45" x14ac:dyDescent="0.2">
      <c r="A685" s="174"/>
      <c r="B685" s="181">
        <v>4620704.08</v>
      </c>
      <c r="C685" s="68"/>
      <c r="D685" s="69"/>
      <c r="E685" s="70"/>
      <c r="F685" s="70"/>
      <c r="G685" s="71"/>
      <c r="H685" s="84">
        <v>244620704.08000001</v>
      </c>
      <c r="I685" s="73">
        <v>14.55</v>
      </c>
      <c r="J685" s="74">
        <f>I685*100</f>
        <v>1455</v>
      </c>
      <c r="K685" s="75">
        <v>5147</v>
      </c>
      <c r="L685" s="75">
        <v>5005</v>
      </c>
      <c r="M685" s="85">
        <v>4443</v>
      </c>
      <c r="N685" s="76">
        <f>K685-M685</f>
        <v>704</v>
      </c>
      <c r="O685" s="273">
        <f>(K685-M685)/M685</f>
        <v>0.15845149673643935</v>
      </c>
      <c r="P685" s="245">
        <v>353.8</v>
      </c>
      <c r="Q685" s="79">
        <v>1498</v>
      </c>
      <c r="R685" s="86">
        <v>1399</v>
      </c>
      <c r="S685" s="76">
        <f>Q685-R685</f>
        <v>99</v>
      </c>
      <c r="T685" s="274">
        <f>S685/R685</f>
        <v>7.0764832022873481E-2</v>
      </c>
      <c r="U685" s="75">
        <v>1442</v>
      </c>
      <c r="V685" s="85">
        <v>1319</v>
      </c>
      <c r="W685" s="76">
        <f>U685-V685</f>
        <v>123</v>
      </c>
      <c r="X685" s="273">
        <f>(U685-V685)/V685</f>
        <v>9.3252463987869599E-2</v>
      </c>
      <c r="Y685" s="80">
        <f>U685/J685</f>
        <v>0.99106529209621996</v>
      </c>
      <c r="Z685" s="81">
        <v>1835</v>
      </c>
      <c r="AA685" s="75">
        <v>1415</v>
      </c>
      <c r="AB685" s="75">
        <v>115</v>
      </c>
      <c r="AC685" s="76">
        <f>AA685+AB685</f>
        <v>1530</v>
      </c>
      <c r="AD685" s="77">
        <f>AC685/Z685</f>
        <v>0.83378746594005448</v>
      </c>
      <c r="AE685" s="82">
        <f>AD685/0.696754</f>
        <v>1.1966741000985348</v>
      </c>
      <c r="AF685" s="75">
        <v>85</v>
      </c>
      <c r="AG685" s="77">
        <f>AF685/Z685</f>
        <v>4.632152588555858E-2</v>
      </c>
      <c r="AH685" s="83">
        <f>AG685/0.22283</f>
        <v>0.20787831928177794</v>
      </c>
      <c r="AI685" s="75">
        <v>195</v>
      </c>
      <c r="AJ685" s="75">
        <v>10</v>
      </c>
      <c r="AK685" s="76">
        <f>AI685+AJ685</f>
        <v>205</v>
      </c>
      <c r="AL685" s="77">
        <f>AK685/Z685</f>
        <v>0.11171662125340599</v>
      </c>
      <c r="AM685" s="83">
        <f>AL685/0.072266</f>
        <v>1.5459084666842775</v>
      </c>
      <c r="AN685" s="75">
        <v>15</v>
      </c>
      <c r="AO685" s="66" t="s">
        <v>5</v>
      </c>
      <c r="AP685" s="133" t="s">
        <v>7</v>
      </c>
      <c r="AQ685" s="188" t="s">
        <v>159</v>
      </c>
      <c r="AR685" s="11" t="s">
        <v>213</v>
      </c>
    </row>
    <row r="686" spans="1:45" x14ac:dyDescent="0.2">
      <c r="A686" s="172"/>
      <c r="B686" s="179">
        <v>4620704.09</v>
      </c>
      <c r="C686" s="88"/>
      <c r="D686" s="89"/>
      <c r="E686" s="90"/>
      <c r="F686" s="90"/>
      <c r="G686" s="91"/>
      <c r="H686" s="92">
        <v>244620704.09</v>
      </c>
      <c r="I686" s="93">
        <v>2.4700000000000002</v>
      </c>
      <c r="J686" s="94">
        <f>I686*100</f>
        <v>247.00000000000003</v>
      </c>
      <c r="K686" s="95">
        <v>4517</v>
      </c>
      <c r="L686" s="95">
        <v>4355</v>
      </c>
      <c r="M686" s="96">
        <v>3940</v>
      </c>
      <c r="N686" s="97">
        <f>K686-M686</f>
        <v>577</v>
      </c>
      <c r="O686" s="256">
        <f>(K686-M686)/M686</f>
        <v>0.14644670050761421</v>
      </c>
      <c r="P686" s="244">
        <v>1827.8</v>
      </c>
      <c r="Q686" s="99">
        <v>1930</v>
      </c>
      <c r="R686" s="100">
        <v>1442</v>
      </c>
      <c r="S686" s="97">
        <f>Q686-R686</f>
        <v>488</v>
      </c>
      <c r="T686" s="257">
        <f>S686/R686</f>
        <v>0.33841886269070737</v>
      </c>
      <c r="U686" s="95">
        <v>1864</v>
      </c>
      <c r="V686" s="96">
        <v>1417</v>
      </c>
      <c r="W686" s="97">
        <f>U686-V686</f>
        <v>447</v>
      </c>
      <c r="X686" s="256">
        <f>(U686-V686)/V686</f>
        <v>0.31545518701482006</v>
      </c>
      <c r="Y686" s="101">
        <f>U686/J686</f>
        <v>7.5465587044534406</v>
      </c>
      <c r="Z686" s="102">
        <v>2640</v>
      </c>
      <c r="AA686" s="95">
        <v>2230</v>
      </c>
      <c r="AB686" s="95">
        <v>80</v>
      </c>
      <c r="AC686" s="97">
        <f>AA686+AB686</f>
        <v>2310</v>
      </c>
      <c r="AD686" s="98">
        <f>AC686/Z686</f>
        <v>0.875</v>
      </c>
      <c r="AE686" s="103">
        <f>AD686/0.696754</f>
        <v>1.2558234326605948</v>
      </c>
      <c r="AF686" s="95">
        <v>170</v>
      </c>
      <c r="AG686" s="98">
        <f>AF686/Z686</f>
        <v>6.4393939393939392E-2</v>
      </c>
      <c r="AH686" s="104">
        <f>AG686/0.22283</f>
        <v>0.28898236051671405</v>
      </c>
      <c r="AI686" s="95">
        <v>115</v>
      </c>
      <c r="AJ686" s="95">
        <v>20</v>
      </c>
      <c r="AK686" s="97">
        <f>AI686+AJ686</f>
        <v>135</v>
      </c>
      <c r="AL686" s="98">
        <f>AK686/Z686</f>
        <v>5.113636363636364E-2</v>
      </c>
      <c r="AM686" s="104">
        <f>AL686/0.072266</f>
        <v>0.70761303567879286</v>
      </c>
      <c r="AN686" s="95">
        <v>25</v>
      </c>
      <c r="AO686" s="87" t="s">
        <v>7</v>
      </c>
      <c r="AP686" s="133" t="s">
        <v>7</v>
      </c>
      <c r="AR686" s="11" t="s">
        <v>213</v>
      </c>
    </row>
    <row r="687" spans="1:45" x14ac:dyDescent="0.2">
      <c r="A687" s="172"/>
      <c r="B687" s="179">
        <v>4620705.01</v>
      </c>
      <c r="C687" s="88"/>
      <c r="D687" s="89"/>
      <c r="E687" s="90"/>
      <c r="F687" s="90"/>
      <c r="G687" s="91"/>
      <c r="H687" s="92">
        <v>244620705.00999999</v>
      </c>
      <c r="I687" s="93">
        <v>1.58</v>
      </c>
      <c r="J687" s="94">
        <f>I687*100</f>
        <v>158</v>
      </c>
      <c r="K687" s="95">
        <v>3370</v>
      </c>
      <c r="L687" s="95">
        <v>3513</v>
      </c>
      <c r="M687" s="96">
        <v>3604</v>
      </c>
      <c r="N687" s="97">
        <f>K687-M687</f>
        <v>-234</v>
      </c>
      <c r="O687" s="256">
        <f>(K687-M687)/M687</f>
        <v>-6.4927857935627081E-2</v>
      </c>
      <c r="P687" s="244">
        <v>2130.5</v>
      </c>
      <c r="Q687" s="99">
        <v>1240</v>
      </c>
      <c r="R687" s="100">
        <v>1246</v>
      </c>
      <c r="S687" s="97">
        <f>Q687-R687</f>
        <v>-6</v>
      </c>
      <c r="T687" s="257">
        <f>S687/R687</f>
        <v>-4.815409309791332E-3</v>
      </c>
      <c r="U687" s="95">
        <v>1234</v>
      </c>
      <c r="V687" s="96">
        <v>1235</v>
      </c>
      <c r="W687" s="97">
        <f>U687-V687</f>
        <v>-1</v>
      </c>
      <c r="X687" s="256">
        <f>(U687-V687)/V687</f>
        <v>-8.0971659919028337E-4</v>
      </c>
      <c r="Y687" s="101">
        <f>U687/J687</f>
        <v>7.8101265822784809</v>
      </c>
      <c r="Z687" s="102">
        <v>1635</v>
      </c>
      <c r="AA687" s="95">
        <v>1390</v>
      </c>
      <c r="AB687" s="95">
        <v>30</v>
      </c>
      <c r="AC687" s="97">
        <f>AA687+AB687</f>
        <v>1420</v>
      </c>
      <c r="AD687" s="98">
        <f>AC687/Z687</f>
        <v>0.86850152905198774</v>
      </c>
      <c r="AE687" s="103">
        <f>AD687/0.696754</f>
        <v>1.2464966531257629</v>
      </c>
      <c r="AF687" s="95">
        <v>130</v>
      </c>
      <c r="AG687" s="98">
        <f>AF687/Z687</f>
        <v>7.9510703363914373E-2</v>
      </c>
      <c r="AH687" s="104">
        <f>AG687/0.22283</f>
        <v>0.3568222562667252</v>
      </c>
      <c r="AI687" s="95">
        <v>35</v>
      </c>
      <c r="AJ687" s="95">
        <v>25</v>
      </c>
      <c r="AK687" s="97">
        <f>AI687+AJ687</f>
        <v>60</v>
      </c>
      <c r="AL687" s="98">
        <f>AK687/Z687</f>
        <v>3.669724770642202E-2</v>
      </c>
      <c r="AM687" s="104">
        <f>AL687/0.072266</f>
        <v>0.50780792774502559</v>
      </c>
      <c r="AN687" s="95">
        <v>20</v>
      </c>
      <c r="AO687" s="87" t="s">
        <v>7</v>
      </c>
      <c r="AP687" s="133" t="s">
        <v>7</v>
      </c>
      <c r="AR687" s="11" t="s">
        <v>213</v>
      </c>
    </row>
    <row r="688" spans="1:45" x14ac:dyDescent="0.2">
      <c r="A688" s="172"/>
      <c r="B688" s="179">
        <v>4620705.0199999996</v>
      </c>
      <c r="C688" s="88"/>
      <c r="D688" s="89"/>
      <c r="E688" s="90"/>
      <c r="F688" s="90"/>
      <c r="G688" s="91"/>
      <c r="H688" s="92">
        <v>244620705.02000001</v>
      </c>
      <c r="I688" s="93">
        <v>1.91</v>
      </c>
      <c r="J688" s="94">
        <f>I688*100</f>
        <v>191</v>
      </c>
      <c r="K688" s="95">
        <v>5213</v>
      </c>
      <c r="L688" s="95">
        <v>5367</v>
      </c>
      <c r="M688" s="96">
        <v>5337</v>
      </c>
      <c r="N688" s="97">
        <f>K688-M688</f>
        <v>-124</v>
      </c>
      <c r="O688" s="256">
        <f>(K688-M688)/M688</f>
        <v>-2.3234026606707887E-2</v>
      </c>
      <c r="P688" s="244">
        <v>2722.8</v>
      </c>
      <c r="Q688" s="99">
        <v>2387</v>
      </c>
      <c r="R688" s="100">
        <v>2760</v>
      </c>
      <c r="S688" s="97">
        <f>Q688-R688</f>
        <v>-373</v>
      </c>
      <c r="T688" s="257">
        <f>S688/R688</f>
        <v>-0.13514492753623189</v>
      </c>
      <c r="U688" s="95">
        <v>2358</v>
      </c>
      <c r="V688" s="96">
        <v>2707</v>
      </c>
      <c r="W688" s="97">
        <f>U688-V688</f>
        <v>-349</v>
      </c>
      <c r="X688" s="256">
        <f>(U688-V688)/V688</f>
        <v>-0.12892500923531586</v>
      </c>
      <c r="Y688" s="101">
        <f>U688/J688</f>
        <v>12.345549738219896</v>
      </c>
      <c r="Z688" s="102">
        <v>2210</v>
      </c>
      <c r="AA688" s="95">
        <v>1865</v>
      </c>
      <c r="AB688" s="95">
        <v>80</v>
      </c>
      <c r="AC688" s="97">
        <f>AA688+AB688</f>
        <v>1945</v>
      </c>
      <c r="AD688" s="98">
        <f>AC688/Z688</f>
        <v>0.88009049773755654</v>
      </c>
      <c r="AE688" s="103">
        <f>AD688/0.696754</f>
        <v>1.2631294513379996</v>
      </c>
      <c r="AF688" s="95">
        <v>120</v>
      </c>
      <c r="AG688" s="98">
        <f>AF688/Z688</f>
        <v>5.4298642533936653E-2</v>
      </c>
      <c r="AH688" s="104">
        <f>AG688/0.22283</f>
        <v>0.24367743362175942</v>
      </c>
      <c r="AI688" s="95">
        <v>90</v>
      </c>
      <c r="AJ688" s="95">
        <v>40</v>
      </c>
      <c r="AK688" s="97">
        <f>AI688+AJ688</f>
        <v>130</v>
      </c>
      <c r="AL688" s="98">
        <f>AK688/Z688</f>
        <v>5.8823529411764705E-2</v>
      </c>
      <c r="AM688" s="104">
        <f>AL688/0.072266</f>
        <v>0.81398623712070284</v>
      </c>
      <c r="AN688" s="95">
        <v>15</v>
      </c>
      <c r="AO688" s="87" t="s">
        <v>7</v>
      </c>
      <c r="AP688" s="133" t="s">
        <v>7</v>
      </c>
      <c r="AR688" s="11" t="s">
        <v>213</v>
      </c>
      <c r="AS688" s="267"/>
    </row>
    <row r="689" spans="1:45" x14ac:dyDescent="0.2">
      <c r="A689" s="172" t="s">
        <v>124</v>
      </c>
      <c r="B689" s="179">
        <v>4620706</v>
      </c>
      <c r="C689" s="88"/>
      <c r="D689" s="89"/>
      <c r="E689" s="90"/>
      <c r="F689" s="90"/>
      <c r="G689" s="91"/>
      <c r="H689" s="92">
        <v>244620706</v>
      </c>
      <c r="I689" s="93">
        <v>1.37</v>
      </c>
      <c r="J689" s="94">
        <f>I689*100</f>
        <v>137</v>
      </c>
      <c r="K689" s="95">
        <v>3838</v>
      </c>
      <c r="L689" s="95">
        <v>3729</v>
      </c>
      <c r="M689" s="96">
        <v>3275</v>
      </c>
      <c r="N689" s="97">
        <f>K689-M689</f>
        <v>563</v>
      </c>
      <c r="O689" s="256">
        <f>(K689-M689)/M689</f>
        <v>0.17190839694656487</v>
      </c>
      <c r="P689" s="244">
        <v>2801.7</v>
      </c>
      <c r="Q689" s="99">
        <v>2283</v>
      </c>
      <c r="R689" s="100">
        <v>1938</v>
      </c>
      <c r="S689" s="97">
        <f>Q689-R689</f>
        <v>345</v>
      </c>
      <c r="T689" s="257">
        <f>S689/R689</f>
        <v>0.17801857585139319</v>
      </c>
      <c r="U689" s="95">
        <v>2194</v>
      </c>
      <c r="V689" s="96">
        <v>1763</v>
      </c>
      <c r="W689" s="97">
        <f>U689-V689</f>
        <v>431</v>
      </c>
      <c r="X689" s="256">
        <f>(U689-V689)/V689</f>
        <v>0.24446965399886558</v>
      </c>
      <c r="Y689" s="101">
        <f>U689/J689</f>
        <v>16.014598540145986</v>
      </c>
      <c r="Z689" s="102">
        <v>1900</v>
      </c>
      <c r="AA689" s="95">
        <v>1465</v>
      </c>
      <c r="AB689" s="95">
        <v>55</v>
      </c>
      <c r="AC689" s="97">
        <f>AA689+AB689</f>
        <v>1520</v>
      </c>
      <c r="AD689" s="98">
        <f>AC689/Z689</f>
        <v>0.8</v>
      </c>
      <c r="AE689" s="103">
        <f>AD689/0.696754</f>
        <v>1.1481814241468296</v>
      </c>
      <c r="AF689" s="95">
        <v>225</v>
      </c>
      <c r="AG689" s="98">
        <f>AF689/Z689</f>
        <v>0.11842105263157894</v>
      </c>
      <c r="AH689" s="104">
        <f>AG689/0.22283</f>
        <v>0.53144124503692924</v>
      </c>
      <c r="AI689" s="95">
        <v>130</v>
      </c>
      <c r="AJ689" s="95">
        <v>20</v>
      </c>
      <c r="AK689" s="97">
        <f>AI689+AJ689</f>
        <v>150</v>
      </c>
      <c r="AL689" s="98">
        <f>AK689/Z689</f>
        <v>7.8947368421052627E-2</v>
      </c>
      <c r="AM689" s="104">
        <f>AL689/0.072266</f>
        <v>1.0924552129777854</v>
      </c>
      <c r="AN689" s="95">
        <v>10</v>
      </c>
      <c r="AO689" s="87" t="s">
        <v>7</v>
      </c>
      <c r="AP689" s="78" t="s">
        <v>5</v>
      </c>
      <c r="AR689" s="11" t="s">
        <v>213</v>
      </c>
    </row>
    <row r="690" spans="1:45" x14ac:dyDescent="0.2">
      <c r="A690" s="172" t="s">
        <v>124</v>
      </c>
      <c r="B690" s="179">
        <v>4620707</v>
      </c>
      <c r="C690" s="88"/>
      <c r="D690" s="89"/>
      <c r="E690" s="90"/>
      <c r="F690" s="90"/>
      <c r="G690" s="91"/>
      <c r="H690" s="92">
        <v>244620707</v>
      </c>
      <c r="I690" s="93">
        <v>1.86</v>
      </c>
      <c r="J690" s="94">
        <f>I690*100</f>
        <v>186</v>
      </c>
      <c r="K690" s="95">
        <v>4656</v>
      </c>
      <c r="L690" s="95">
        <v>4702</v>
      </c>
      <c r="M690" s="96">
        <v>4562</v>
      </c>
      <c r="N690" s="97">
        <f>K690-M690</f>
        <v>94</v>
      </c>
      <c r="O690" s="256">
        <f>(K690-M690)/M690</f>
        <v>2.0604997807978958E-2</v>
      </c>
      <c r="P690" s="244">
        <v>2510</v>
      </c>
      <c r="Q690" s="99">
        <v>2251</v>
      </c>
      <c r="R690" s="100">
        <v>2391</v>
      </c>
      <c r="S690" s="97">
        <f>Q690-R690</f>
        <v>-140</v>
      </c>
      <c r="T690" s="257">
        <f>S690/R690</f>
        <v>-5.8552906733584272E-2</v>
      </c>
      <c r="U690" s="95">
        <v>2100</v>
      </c>
      <c r="V690" s="96">
        <v>2306</v>
      </c>
      <c r="W690" s="97">
        <f>U690-V690</f>
        <v>-206</v>
      </c>
      <c r="X690" s="256">
        <f>(U690-V690)/V690</f>
        <v>-8.9332176929748486E-2</v>
      </c>
      <c r="Y690" s="101">
        <f>U690/J690</f>
        <v>11.290322580645162</v>
      </c>
      <c r="Z690" s="102">
        <v>1860</v>
      </c>
      <c r="AA690" s="95">
        <v>1360</v>
      </c>
      <c r="AB690" s="95">
        <v>65</v>
      </c>
      <c r="AC690" s="97">
        <f>AA690+AB690</f>
        <v>1425</v>
      </c>
      <c r="AD690" s="98">
        <f>AC690/Z690</f>
        <v>0.7661290322580645</v>
      </c>
      <c r="AE690" s="103">
        <f>AD690/0.696754</f>
        <v>1.0995689041728709</v>
      </c>
      <c r="AF690" s="95">
        <v>230</v>
      </c>
      <c r="AG690" s="98">
        <f>AF690/Z690</f>
        <v>0.12365591397849462</v>
      </c>
      <c r="AH690" s="104">
        <f>AG690/0.22283</f>
        <v>0.55493386877213402</v>
      </c>
      <c r="AI690" s="95">
        <v>140</v>
      </c>
      <c r="AJ690" s="95">
        <v>45</v>
      </c>
      <c r="AK690" s="97">
        <f>AI690+AJ690</f>
        <v>185</v>
      </c>
      <c r="AL690" s="98">
        <f>AK690/Z690</f>
        <v>9.9462365591397844E-2</v>
      </c>
      <c r="AM690" s="104">
        <f>AL690/0.072266</f>
        <v>1.3763369439487152</v>
      </c>
      <c r="AN690" s="95">
        <v>15</v>
      </c>
      <c r="AO690" s="87" t="s">
        <v>7</v>
      </c>
      <c r="AP690" s="78" t="s">
        <v>5</v>
      </c>
      <c r="AQ690" s="188" t="s">
        <v>125</v>
      </c>
      <c r="AR690" s="11" t="s">
        <v>213</v>
      </c>
    </row>
    <row r="691" spans="1:45" x14ac:dyDescent="0.2">
      <c r="A691" s="172"/>
      <c r="B691" s="179">
        <v>4620708.01</v>
      </c>
      <c r="C691" s="88"/>
      <c r="D691" s="89"/>
      <c r="E691" s="90"/>
      <c r="F691" s="90"/>
      <c r="G691" s="91"/>
      <c r="H691" s="92">
        <v>244620708.00999999</v>
      </c>
      <c r="I691" s="93">
        <v>1.21</v>
      </c>
      <c r="J691" s="94">
        <f>I691*100</f>
        <v>121</v>
      </c>
      <c r="K691" s="95">
        <v>4725</v>
      </c>
      <c r="L691" s="95">
        <v>4791</v>
      </c>
      <c r="M691" s="96">
        <v>5017</v>
      </c>
      <c r="N691" s="97">
        <f>K691-M691</f>
        <v>-292</v>
      </c>
      <c r="O691" s="256">
        <f>(K691-M691)/M691</f>
        <v>-5.8202112816424158E-2</v>
      </c>
      <c r="P691" s="244">
        <v>3905</v>
      </c>
      <c r="Q691" s="99">
        <v>2352</v>
      </c>
      <c r="R691" s="100">
        <v>2348</v>
      </c>
      <c r="S691" s="97">
        <f>Q691-R691</f>
        <v>4</v>
      </c>
      <c r="T691" s="257">
        <f>S691/R691</f>
        <v>1.7035775127768314E-3</v>
      </c>
      <c r="U691" s="95">
        <v>2281</v>
      </c>
      <c r="V691" s="96">
        <v>2273</v>
      </c>
      <c r="W691" s="97">
        <f>U691-V691</f>
        <v>8</v>
      </c>
      <c r="X691" s="256">
        <f>(U691-V691)/V691</f>
        <v>3.5195776506819184E-3</v>
      </c>
      <c r="Y691" s="101">
        <f>U691/J691</f>
        <v>18.851239669421489</v>
      </c>
      <c r="Z691" s="102">
        <v>2305</v>
      </c>
      <c r="AA691" s="95">
        <v>1905</v>
      </c>
      <c r="AB691" s="95">
        <v>60</v>
      </c>
      <c r="AC691" s="97">
        <f>AA691+AB691</f>
        <v>1965</v>
      </c>
      <c r="AD691" s="98">
        <f>AC691/Z691</f>
        <v>0.85249457700650755</v>
      </c>
      <c r="AE691" s="103">
        <f>AD691/0.696754</f>
        <v>1.2235230468809761</v>
      </c>
      <c r="AF691" s="95">
        <v>125</v>
      </c>
      <c r="AG691" s="98">
        <f>AF691/Z691</f>
        <v>5.4229934924078092E-2</v>
      </c>
      <c r="AH691" s="104">
        <f>AG691/0.22283</f>
        <v>0.24336909268984469</v>
      </c>
      <c r="AI691" s="95">
        <v>195</v>
      </c>
      <c r="AJ691" s="95">
        <v>0</v>
      </c>
      <c r="AK691" s="97">
        <f>AI691+AJ691</f>
        <v>195</v>
      </c>
      <c r="AL691" s="98">
        <f>AK691/Z691</f>
        <v>8.4598698481561818E-2</v>
      </c>
      <c r="AM691" s="104">
        <f>AL691/0.072266</f>
        <v>1.170656996119362</v>
      </c>
      <c r="AN691" s="95">
        <v>15</v>
      </c>
      <c r="AO691" s="87" t="s">
        <v>7</v>
      </c>
      <c r="AP691" s="133" t="s">
        <v>7</v>
      </c>
      <c r="AR691" s="11" t="s">
        <v>213</v>
      </c>
    </row>
    <row r="692" spans="1:45" x14ac:dyDescent="0.2">
      <c r="A692" s="172"/>
      <c r="B692" s="179">
        <v>4620708.0199999996</v>
      </c>
      <c r="C692" s="88"/>
      <c r="D692" s="89"/>
      <c r="E692" s="90"/>
      <c r="F692" s="90"/>
      <c r="G692" s="91"/>
      <c r="H692" s="92">
        <v>244620708.02000001</v>
      </c>
      <c r="I692" s="93">
        <v>1.55</v>
      </c>
      <c r="J692" s="94">
        <f>I692*100</f>
        <v>155</v>
      </c>
      <c r="K692" s="95">
        <v>4187</v>
      </c>
      <c r="L692" s="95">
        <v>3923</v>
      </c>
      <c r="M692" s="96">
        <v>3429</v>
      </c>
      <c r="N692" s="97">
        <f>K692-M692</f>
        <v>758</v>
      </c>
      <c r="O692" s="256">
        <f>(K692-M692)/M692</f>
        <v>0.22105570137066199</v>
      </c>
      <c r="P692" s="244">
        <v>2703.6</v>
      </c>
      <c r="Q692" s="99">
        <v>2053</v>
      </c>
      <c r="R692" s="100">
        <v>1519</v>
      </c>
      <c r="S692" s="97">
        <f>Q692-R692</f>
        <v>534</v>
      </c>
      <c r="T692" s="257">
        <f>S692/R692</f>
        <v>0.35154707044107963</v>
      </c>
      <c r="U692" s="95">
        <v>2003</v>
      </c>
      <c r="V692" s="96">
        <v>1465</v>
      </c>
      <c r="W692" s="97">
        <f>U692-V692</f>
        <v>538</v>
      </c>
      <c r="X692" s="256">
        <f>(U692-V692)/V692</f>
        <v>0.36723549488054608</v>
      </c>
      <c r="Y692" s="101">
        <f>U692/J692</f>
        <v>12.92258064516129</v>
      </c>
      <c r="Z692" s="102">
        <v>1950</v>
      </c>
      <c r="AA692" s="95">
        <v>1640</v>
      </c>
      <c r="AB692" s="95">
        <v>30</v>
      </c>
      <c r="AC692" s="97">
        <f>AA692+AB692</f>
        <v>1670</v>
      </c>
      <c r="AD692" s="98">
        <f>AC692/Z692</f>
        <v>0.85641025641025637</v>
      </c>
      <c r="AE692" s="103">
        <f>AD692/0.696754</f>
        <v>1.2291429348238494</v>
      </c>
      <c r="AF692" s="95">
        <v>180</v>
      </c>
      <c r="AG692" s="98">
        <f>AF692/Z692</f>
        <v>9.2307692307692313E-2</v>
      </c>
      <c r="AH692" s="104">
        <f>AG692/0.22283</f>
        <v>0.41425163715699104</v>
      </c>
      <c r="AI692" s="95">
        <v>80</v>
      </c>
      <c r="AJ692" s="95">
        <v>0</v>
      </c>
      <c r="AK692" s="97">
        <f>AI692+AJ692</f>
        <v>80</v>
      </c>
      <c r="AL692" s="98">
        <f>AK692/Z692</f>
        <v>4.1025641025641026E-2</v>
      </c>
      <c r="AM692" s="104">
        <f>AL692/0.072266</f>
        <v>0.56770322178674659</v>
      </c>
      <c r="AN692" s="95">
        <v>15</v>
      </c>
      <c r="AO692" s="87" t="s">
        <v>7</v>
      </c>
      <c r="AP692" s="133" t="s">
        <v>7</v>
      </c>
      <c r="AR692" s="11" t="s">
        <v>213</v>
      </c>
    </row>
    <row r="693" spans="1:45" x14ac:dyDescent="0.2">
      <c r="A693" s="172"/>
      <c r="B693" s="179">
        <v>4620709.01</v>
      </c>
      <c r="C693" s="88"/>
      <c r="D693" s="89"/>
      <c r="E693" s="90"/>
      <c r="F693" s="90"/>
      <c r="G693" s="91"/>
      <c r="H693" s="92">
        <v>244620709.00999999</v>
      </c>
      <c r="I693" s="93">
        <v>3.7</v>
      </c>
      <c r="J693" s="94">
        <f>I693*100</f>
        <v>370</v>
      </c>
      <c r="K693" s="95">
        <v>8428</v>
      </c>
      <c r="L693" s="95">
        <v>7403</v>
      </c>
      <c r="M693" s="96">
        <v>5594</v>
      </c>
      <c r="N693" s="97">
        <f>K693-M693</f>
        <v>2834</v>
      </c>
      <c r="O693" s="256">
        <f>(K693-M693)/M693</f>
        <v>0.50661422953164104</v>
      </c>
      <c r="P693" s="244">
        <v>2275.6999999999998</v>
      </c>
      <c r="Q693" s="99">
        <v>3401</v>
      </c>
      <c r="R693" s="100">
        <v>2032</v>
      </c>
      <c r="S693" s="97">
        <f>Q693-R693</f>
        <v>1369</v>
      </c>
      <c r="T693" s="257">
        <f>S693/R693</f>
        <v>0.67372047244094491</v>
      </c>
      <c r="U693" s="95">
        <v>3296</v>
      </c>
      <c r="V693" s="96">
        <v>1996</v>
      </c>
      <c r="W693" s="97">
        <f>U693-V693</f>
        <v>1300</v>
      </c>
      <c r="X693" s="256">
        <f>(U693-V693)/V693</f>
        <v>0.65130260521042083</v>
      </c>
      <c r="Y693" s="101">
        <f>U693/J693</f>
        <v>8.9081081081081077</v>
      </c>
      <c r="Z693" s="102">
        <v>4155</v>
      </c>
      <c r="AA693" s="95">
        <v>3585</v>
      </c>
      <c r="AB693" s="95">
        <v>145</v>
      </c>
      <c r="AC693" s="97">
        <f>AA693+AB693</f>
        <v>3730</v>
      </c>
      <c r="AD693" s="98">
        <f>AC693/Z693</f>
        <v>0.89771359807460893</v>
      </c>
      <c r="AE693" s="103">
        <f>AD693/0.696754</f>
        <v>1.2884225968915988</v>
      </c>
      <c r="AF693" s="95">
        <v>305</v>
      </c>
      <c r="AG693" s="98">
        <f>AF693/Z693</f>
        <v>7.3405535499398308E-2</v>
      </c>
      <c r="AH693" s="104">
        <f>AG693/0.22283</f>
        <v>0.32942393528428987</v>
      </c>
      <c r="AI693" s="95">
        <v>55</v>
      </c>
      <c r="AJ693" s="95">
        <v>35</v>
      </c>
      <c r="AK693" s="97">
        <f>AI693+AJ693</f>
        <v>90</v>
      </c>
      <c r="AL693" s="98">
        <f>AK693/Z693</f>
        <v>2.1660649819494584E-2</v>
      </c>
      <c r="AM693" s="104">
        <f>AL693/0.072266</f>
        <v>0.29973500428271366</v>
      </c>
      <c r="AN693" s="95">
        <v>35</v>
      </c>
      <c r="AO693" s="87" t="s">
        <v>7</v>
      </c>
      <c r="AP693" s="133" t="s">
        <v>7</v>
      </c>
      <c r="AR693" s="11" t="s">
        <v>213</v>
      </c>
    </row>
    <row r="694" spans="1:45" x14ac:dyDescent="0.2">
      <c r="A694" s="172"/>
      <c r="B694" s="179">
        <v>4620709.0199999996</v>
      </c>
      <c r="C694" s="88"/>
      <c r="D694" s="89"/>
      <c r="E694" s="90"/>
      <c r="F694" s="90"/>
      <c r="G694" s="91"/>
      <c r="H694" s="92">
        <v>244620709.02000001</v>
      </c>
      <c r="I694" s="93">
        <v>2.39</v>
      </c>
      <c r="J694" s="94">
        <f>I694*100</f>
        <v>239</v>
      </c>
      <c r="K694" s="95">
        <v>6320</v>
      </c>
      <c r="L694" s="95">
        <v>5873</v>
      </c>
      <c r="M694" s="96">
        <v>5175</v>
      </c>
      <c r="N694" s="97">
        <f>K694-M694</f>
        <v>1145</v>
      </c>
      <c r="O694" s="256">
        <f>(K694-M694)/M694</f>
        <v>0.221256038647343</v>
      </c>
      <c r="P694" s="244">
        <v>2639.3</v>
      </c>
      <c r="Q694" s="99">
        <v>2647</v>
      </c>
      <c r="R694" s="100">
        <v>2123</v>
      </c>
      <c r="S694" s="97">
        <f>Q694-R694</f>
        <v>524</v>
      </c>
      <c r="T694" s="257">
        <f>S694/R694</f>
        <v>0.24682053697597739</v>
      </c>
      <c r="U694" s="95">
        <v>2601</v>
      </c>
      <c r="V694" s="96">
        <v>2057</v>
      </c>
      <c r="W694" s="97">
        <f>U694-V694</f>
        <v>544</v>
      </c>
      <c r="X694" s="256">
        <f>(U694-V694)/V694</f>
        <v>0.26446280991735538</v>
      </c>
      <c r="Y694" s="101">
        <f>U694/J694</f>
        <v>10.882845188284518</v>
      </c>
      <c r="Z694" s="102">
        <v>3130</v>
      </c>
      <c r="AA694" s="95">
        <v>2715</v>
      </c>
      <c r="AB694" s="95">
        <v>120</v>
      </c>
      <c r="AC694" s="97">
        <f>AA694+AB694</f>
        <v>2835</v>
      </c>
      <c r="AD694" s="98">
        <f>AC694/Z694</f>
        <v>0.90575079872204478</v>
      </c>
      <c r="AE694" s="103">
        <f>AD694/0.696754</f>
        <v>1.299957802498507</v>
      </c>
      <c r="AF694" s="95">
        <v>230</v>
      </c>
      <c r="AG694" s="98">
        <f>AF694/Z694</f>
        <v>7.3482428115015971E-2</v>
      </c>
      <c r="AH694" s="104">
        <f>AG694/0.22283</f>
        <v>0.32976900827992628</v>
      </c>
      <c r="AI694" s="95">
        <v>25</v>
      </c>
      <c r="AJ694" s="95">
        <v>25</v>
      </c>
      <c r="AK694" s="97">
        <f>AI694+AJ694</f>
        <v>50</v>
      </c>
      <c r="AL694" s="98">
        <f>AK694/Z694</f>
        <v>1.5974440894568689E-2</v>
      </c>
      <c r="AM694" s="104">
        <f>AL694/0.072266</f>
        <v>0.22105057557590971</v>
      </c>
      <c r="AN694" s="95">
        <v>10</v>
      </c>
      <c r="AO694" s="87" t="s">
        <v>7</v>
      </c>
      <c r="AP694" s="133" t="s">
        <v>7</v>
      </c>
      <c r="AR694" s="11" t="s">
        <v>213</v>
      </c>
    </row>
    <row r="695" spans="1:45" x14ac:dyDescent="0.2">
      <c r="A695" s="172"/>
      <c r="B695" s="179">
        <v>4620710.03</v>
      </c>
      <c r="C695" s="88"/>
      <c r="D695" s="89"/>
      <c r="E695" s="90"/>
      <c r="F695" s="90"/>
      <c r="G695" s="91"/>
      <c r="H695" s="92">
        <v>244620710.03</v>
      </c>
      <c r="I695" s="93">
        <v>3.09</v>
      </c>
      <c r="J695" s="94">
        <f>I695*100</f>
        <v>309</v>
      </c>
      <c r="K695" s="95">
        <v>8771</v>
      </c>
      <c r="L695" s="95">
        <v>8192</v>
      </c>
      <c r="M695" s="96">
        <v>7027</v>
      </c>
      <c r="N695" s="97">
        <f>K695-M695</f>
        <v>1744</v>
      </c>
      <c r="O695" s="256">
        <f>(K695-M695)/M695</f>
        <v>0.24818556994449978</v>
      </c>
      <c r="P695" s="244">
        <v>2835.4</v>
      </c>
      <c r="Q695" s="99">
        <v>3373</v>
      </c>
      <c r="R695" s="100">
        <v>2571</v>
      </c>
      <c r="S695" s="97">
        <f>Q695-R695</f>
        <v>802</v>
      </c>
      <c r="T695" s="257">
        <f>S695/R695</f>
        <v>0.3119408790353948</v>
      </c>
      <c r="U695" s="95">
        <v>3294</v>
      </c>
      <c r="V695" s="96">
        <v>2502</v>
      </c>
      <c r="W695" s="97">
        <f>U695-V695</f>
        <v>792</v>
      </c>
      <c r="X695" s="256">
        <f>(U695-V695)/V695</f>
        <v>0.31654676258992803</v>
      </c>
      <c r="Y695" s="101">
        <f>U695/J695</f>
        <v>10.660194174757281</v>
      </c>
      <c r="Z695" s="102">
        <v>4580</v>
      </c>
      <c r="AA695" s="95">
        <v>3905</v>
      </c>
      <c r="AB695" s="95">
        <v>185</v>
      </c>
      <c r="AC695" s="97">
        <f>AA695+AB695</f>
        <v>4090</v>
      </c>
      <c r="AD695" s="98">
        <f>AC695/Z695</f>
        <v>0.89301310043668125</v>
      </c>
      <c r="AE695" s="103">
        <f>AD695/0.696754</f>
        <v>1.2816763168014553</v>
      </c>
      <c r="AF695" s="95">
        <v>350</v>
      </c>
      <c r="AG695" s="98">
        <f>AF695/Z695</f>
        <v>7.6419213973799124E-2</v>
      </c>
      <c r="AH695" s="104">
        <f>AG695/0.22283</f>
        <v>0.3429484987380475</v>
      </c>
      <c r="AI695" s="95">
        <v>70</v>
      </c>
      <c r="AJ695" s="95">
        <v>35</v>
      </c>
      <c r="AK695" s="97">
        <f>AI695+AJ695</f>
        <v>105</v>
      </c>
      <c r="AL695" s="98">
        <f>AK695/Z695</f>
        <v>2.2925764192139739E-2</v>
      </c>
      <c r="AM695" s="104">
        <f>AL695/0.072266</f>
        <v>0.31724136097389838</v>
      </c>
      <c r="AN695" s="95">
        <v>45</v>
      </c>
      <c r="AO695" s="87" t="s">
        <v>7</v>
      </c>
      <c r="AP695" s="133" t="s">
        <v>7</v>
      </c>
      <c r="AR695" s="11" t="s">
        <v>213</v>
      </c>
      <c r="AS695" s="267"/>
    </row>
    <row r="696" spans="1:45" x14ac:dyDescent="0.2">
      <c r="A696" s="172"/>
      <c r="B696" s="179">
        <v>4620710.05</v>
      </c>
      <c r="C696" s="88">
        <v>4620710.01</v>
      </c>
      <c r="D696" s="251">
        <v>0.57191699699999998</v>
      </c>
      <c r="E696" s="100">
        <v>8380</v>
      </c>
      <c r="F696" s="100">
        <v>2745</v>
      </c>
      <c r="G696" s="186">
        <v>2706</v>
      </c>
      <c r="H696" s="92"/>
      <c r="I696" s="93">
        <v>32.29</v>
      </c>
      <c r="J696" s="94">
        <f>I696*100</f>
        <v>3229</v>
      </c>
      <c r="K696" s="95">
        <v>7469</v>
      </c>
      <c r="L696" s="95">
        <v>6203</v>
      </c>
      <c r="M696" s="96">
        <f>D696*E696</f>
        <v>4792.6644348600003</v>
      </c>
      <c r="N696" s="97">
        <f>K696-M696</f>
        <v>2676.3355651399997</v>
      </c>
      <c r="O696" s="256">
        <f>(K696-M696)/M696</f>
        <v>0.55842331578095949</v>
      </c>
      <c r="P696" s="244">
        <v>231.3</v>
      </c>
      <c r="Q696" s="99">
        <v>2444</v>
      </c>
      <c r="R696" s="100">
        <f>D696*F696</f>
        <v>1569.912156765</v>
      </c>
      <c r="S696" s="97">
        <f>Q696-R696</f>
        <v>874.08784323500004</v>
      </c>
      <c r="T696" s="257">
        <f>S696/R696</f>
        <v>0.55677500137088387</v>
      </c>
      <c r="U696" s="95">
        <v>2383</v>
      </c>
      <c r="V696" s="96">
        <f>D696*G696</f>
        <v>1547.607393882</v>
      </c>
      <c r="W696" s="97">
        <f>U696-V696</f>
        <v>835.392606118</v>
      </c>
      <c r="X696" s="256">
        <f>(U696-V696)/V696</f>
        <v>0.53979621021486024</v>
      </c>
      <c r="Y696" s="101">
        <f>U696/J696</f>
        <v>0.73799938061319292</v>
      </c>
      <c r="Z696" s="102">
        <v>3895</v>
      </c>
      <c r="AA696" s="95">
        <v>3415</v>
      </c>
      <c r="AB696" s="95">
        <v>150</v>
      </c>
      <c r="AC696" s="97">
        <f>AA696+AB696</f>
        <v>3565</v>
      </c>
      <c r="AD696" s="98">
        <f>AC696/Z696</f>
        <v>0.91527599486521183</v>
      </c>
      <c r="AE696" s="103">
        <f>AD696/0.696754</f>
        <v>1.3136286190896813</v>
      </c>
      <c r="AF696" s="95">
        <v>240</v>
      </c>
      <c r="AG696" s="98">
        <f>AF696/Z696</f>
        <v>6.1617458279845959E-2</v>
      </c>
      <c r="AH696" s="104">
        <f>AG696/0.22283</f>
        <v>0.27652227384035344</v>
      </c>
      <c r="AI696" s="95">
        <v>45</v>
      </c>
      <c r="AJ696" s="95">
        <v>25</v>
      </c>
      <c r="AK696" s="97">
        <f>AI696+AJ696</f>
        <v>70</v>
      </c>
      <c r="AL696" s="98">
        <f>AK696/Z696</f>
        <v>1.7971758664955071E-2</v>
      </c>
      <c r="AM696" s="104">
        <f>AL696/0.072266</f>
        <v>0.24868899157217877</v>
      </c>
      <c r="AN696" s="95">
        <v>20</v>
      </c>
      <c r="AO696" s="87" t="s">
        <v>7</v>
      </c>
      <c r="AP696" s="133" t="s">
        <v>7</v>
      </c>
      <c r="AQ696" s="188" t="s">
        <v>48</v>
      </c>
      <c r="AR696" s="11" t="s">
        <v>213</v>
      </c>
      <c r="AS696" s="270" t="s">
        <v>207</v>
      </c>
    </row>
    <row r="697" spans="1:45" x14ac:dyDescent="0.2">
      <c r="A697" s="172"/>
      <c r="B697" s="179">
        <v>4620710.0599999996</v>
      </c>
      <c r="C697" s="88">
        <v>4620710.01</v>
      </c>
      <c r="D697" s="251">
        <v>0.42808300300000002</v>
      </c>
      <c r="E697" s="100">
        <v>8380</v>
      </c>
      <c r="F697" s="100">
        <v>2745</v>
      </c>
      <c r="G697" s="186">
        <v>2706</v>
      </c>
      <c r="H697" s="92"/>
      <c r="I697" s="93">
        <v>2.09</v>
      </c>
      <c r="J697" s="94">
        <f>I697*100</f>
        <v>209</v>
      </c>
      <c r="K697" s="95">
        <v>3533</v>
      </c>
      <c r="L697" s="95">
        <v>3537</v>
      </c>
      <c r="M697" s="96">
        <f>D697*E697</f>
        <v>3587.3355651400002</v>
      </c>
      <c r="N697" s="97">
        <f>K697-M697</f>
        <v>-54.335565140000199</v>
      </c>
      <c r="O697" s="256">
        <f>(K697-M697)/M697</f>
        <v>-1.5146496376867293E-2</v>
      </c>
      <c r="P697" s="244">
        <v>1688.7</v>
      </c>
      <c r="Q697" s="99">
        <v>1293</v>
      </c>
      <c r="R697" s="100">
        <f>D697*F697</f>
        <v>1175.087843235</v>
      </c>
      <c r="S697" s="97">
        <f>Q697-R697</f>
        <v>117.91215676499996</v>
      </c>
      <c r="T697" s="257">
        <f>S697/R697</f>
        <v>0.10034327003195734</v>
      </c>
      <c r="U697" s="95">
        <v>1288</v>
      </c>
      <c r="V697" s="96">
        <f>D697*G697</f>
        <v>1158.392606118</v>
      </c>
      <c r="W697" s="97">
        <f>U697-V697</f>
        <v>129.607393882</v>
      </c>
      <c r="X697" s="256">
        <f>(U697-V697)/V697</f>
        <v>0.11188555002637637</v>
      </c>
      <c r="Y697" s="101">
        <f>U697/J697</f>
        <v>6.1626794258373208</v>
      </c>
      <c r="Z697" s="102">
        <v>1820</v>
      </c>
      <c r="AA697" s="95">
        <v>1515</v>
      </c>
      <c r="AB697" s="95">
        <v>60</v>
      </c>
      <c r="AC697" s="97">
        <f>AA697+AB697</f>
        <v>1575</v>
      </c>
      <c r="AD697" s="98">
        <f>AC697/Z697</f>
        <v>0.86538461538461542</v>
      </c>
      <c r="AE697" s="103">
        <f>AD697/0.696754</f>
        <v>1.24202317515883</v>
      </c>
      <c r="AF697" s="95">
        <v>185</v>
      </c>
      <c r="AG697" s="98">
        <f>AF697/Z697</f>
        <v>0.10164835164835165</v>
      </c>
      <c r="AH697" s="104">
        <f>AG697/0.22283</f>
        <v>0.4561699575835913</v>
      </c>
      <c r="AI697" s="95">
        <v>45</v>
      </c>
      <c r="AJ697" s="95">
        <v>10</v>
      </c>
      <c r="AK697" s="97">
        <f>AI697+AJ697</f>
        <v>55</v>
      </c>
      <c r="AL697" s="98">
        <f>AK697/Z697</f>
        <v>3.021978021978022E-2</v>
      </c>
      <c r="AM697" s="104">
        <f>AL697/0.072266</f>
        <v>0.4181742481911303</v>
      </c>
      <c r="AN697" s="95">
        <v>10</v>
      </c>
      <c r="AO697" s="87" t="s">
        <v>7</v>
      </c>
      <c r="AP697" s="133" t="s">
        <v>7</v>
      </c>
      <c r="AQ697" s="188" t="s">
        <v>43</v>
      </c>
      <c r="AR697" s="11" t="s">
        <v>213</v>
      </c>
      <c r="AS697" s="267"/>
    </row>
    <row r="698" spans="1:45" x14ac:dyDescent="0.2">
      <c r="A698" s="172"/>
      <c r="B698" s="179">
        <v>4620710.07</v>
      </c>
      <c r="C698" s="88">
        <v>4620710.04</v>
      </c>
      <c r="D698" s="251">
        <v>0.47307126799999999</v>
      </c>
      <c r="E698" s="100">
        <v>8771</v>
      </c>
      <c r="F698" s="100">
        <v>3279</v>
      </c>
      <c r="G698" s="186">
        <v>3231</v>
      </c>
      <c r="H698" s="92"/>
      <c r="I698" s="93">
        <v>3.39</v>
      </c>
      <c r="J698" s="94">
        <f>I698*100</f>
        <v>339</v>
      </c>
      <c r="K698" s="95">
        <v>4757</v>
      </c>
      <c r="L698" s="95">
        <v>4660</v>
      </c>
      <c r="M698" s="96">
        <f>D698*E698</f>
        <v>4149.3080916279996</v>
      </c>
      <c r="N698" s="97">
        <f>K698-M698</f>
        <v>607.6919083720004</v>
      </c>
      <c r="O698" s="256">
        <f>(K698-M698)/M698</f>
        <v>0.14645620304699278</v>
      </c>
      <c r="P698" s="244">
        <v>1404.3</v>
      </c>
      <c r="Q698" s="99">
        <v>1769</v>
      </c>
      <c r="R698" s="100">
        <f>D698*F698</f>
        <v>1551.200687772</v>
      </c>
      <c r="S698" s="97">
        <f>Q698-R698</f>
        <v>217.79931222799996</v>
      </c>
      <c r="T698" s="257">
        <f>S698/R698</f>
        <v>0.14040692087419493</v>
      </c>
      <c r="U698" s="95">
        <v>1742</v>
      </c>
      <c r="V698" s="96">
        <f>D698*G698</f>
        <v>1528.4932669079999</v>
      </c>
      <c r="W698" s="97">
        <f>U698-V698</f>
        <v>213.5067330920001</v>
      </c>
      <c r="X698" s="256">
        <f>(U698-V698)/V698</f>
        <v>0.13968444461904919</v>
      </c>
      <c r="Y698" s="101">
        <f>U698/J698</f>
        <v>5.1386430678466075</v>
      </c>
      <c r="Z698" s="102">
        <v>2520</v>
      </c>
      <c r="AA698" s="95">
        <v>2195</v>
      </c>
      <c r="AB698" s="95">
        <v>95</v>
      </c>
      <c r="AC698" s="97">
        <f>AA698+AB698</f>
        <v>2290</v>
      </c>
      <c r="AD698" s="98">
        <f>AC698/Z698</f>
        <v>0.90873015873015872</v>
      </c>
      <c r="AE698" s="103">
        <f>AD698/0.696754</f>
        <v>1.3042338597699601</v>
      </c>
      <c r="AF698" s="95">
        <v>165</v>
      </c>
      <c r="AG698" s="98">
        <f>AF698/Z698</f>
        <v>6.5476190476190479E-2</v>
      </c>
      <c r="AH698" s="104">
        <f>AG698/0.22283</f>
        <v>0.29383920691195298</v>
      </c>
      <c r="AI698" s="95">
        <v>30</v>
      </c>
      <c r="AJ698" s="95">
        <v>0</v>
      </c>
      <c r="AK698" s="97">
        <f>AI698+AJ698</f>
        <v>30</v>
      </c>
      <c r="AL698" s="98">
        <f>AK698/Z698</f>
        <v>1.1904761904761904E-2</v>
      </c>
      <c r="AM698" s="104">
        <f>AL698/0.072266</f>
        <v>0.16473530989347557</v>
      </c>
      <c r="AN698" s="95">
        <v>25</v>
      </c>
      <c r="AO698" s="87" t="s">
        <v>7</v>
      </c>
      <c r="AP698" s="133" t="s">
        <v>7</v>
      </c>
      <c r="AQ698" s="188" t="s">
        <v>43</v>
      </c>
      <c r="AR698" s="11" t="s">
        <v>213</v>
      </c>
      <c r="AS698" s="253"/>
    </row>
    <row r="699" spans="1:45" x14ac:dyDescent="0.2">
      <c r="A699" s="172"/>
      <c r="B699" s="179">
        <v>4620710.08</v>
      </c>
      <c r="C699" s="88">
        <v>4620710.04</v>
      </c>
      <c r="D699" s="251">
        <v>0.52692873200000001</v>
      </c>
      <c r="E699" s="100">
        <v>8771</v>
      </c>
      <c r="F699" s="100">
        <v>3279</v>
      </c>
      <c r="G699" s="186">
        <v>3231</v>
      </c>
      <c r="H699" s="92"/>
      <c r="I699" s="93">
        <v>1.23</v>
      </c>
      <c r="J699" s="94">
        <f>I699*100</f>
        <v>123</v>
      </c>
      <c r="K699" s="95">
        <v>4334</v>
      </c>
      <c r="L699" s="95">
        <v>4345</v>
      </c>
      <c r="M699" s="96">
        <f>D699*E699</f>
        <v>4621.6919083720004</v>
      </c>
      <c r="N699" s="97">
        <f>K699-M699</f>
        <v>-287.6919083720004</v>
      </c>
      <c r="O699" s="256">
        <f>(K699-M699)/M699</f>
        <v>-6.2248179687369169E-2</v>
      </c>
      <c r="P699" s="244">
        <v>3514.7</v>
      </c>
      <c r="Q699" s="99">
        <v>1755</v>
      </c>
      <c r="R699" s="100">
        <f>D699*F699</f>
        <v>1727.799312228</v>
      </c>
      <c r="S699" s="97">
        <f>Q699-R699</f>
        <v>27.200687772000038</v>
      </c>
      <c r="T699" s="257">
        <f>S699/R699</f>
        <v>1.5742967125577049E-2</v>
      </c>
      <c r="U699" s="95">
        <v>1736</v>
      </c>
      <c r="V699" s="96">
        <f>D699*G699</f>
        <v>1702.5067330920001</v>
      </c>
      <c r="W699" s="97">
        <f>U699-V699</f>
        <v>33.493266907999896</v>
      </c>
      <c r="X699" s="256">
        <f>(U699-V699)/V699</f>
        <v>1.9672913038746839E-2</v>
      </c>
      <c r="Y699" s="101">
        <f>U699/J699</f>
        <v>14.113821138211382</v>
      </c>
      <c r="Z699" s="102">
        <v>2195</v>
      </c>
      <c r="AA699" s="95">
        <v>1895</v>
      </c>
      <c r="AB699" s="95">
        <v>75</v>
      </c>
      <c r="AC699" s="97">
        <f>AA699+AB699</f>
        <v>1970</v>
      </c>
      <c r="AD699" s="98">
        <f>AC699/Z699</f>
        <v>0.89749430523917995</v>
      </c>
      <c r="AE699" s="103">
        <f>AD699/0.696754</f>
        <v>1.2881078619414885</v>
      </c>
      <c r="AF699" s="95">
        <v>155</v>
      </c>
      <c r="AG699" s="98">
        <f>AF699/Z699</f>
        <v>7.0615034168564919E-2</v>
      </c>
      <c r="AH699" s="104">
        <f>AG699/0.22283</f>
        <v>0.3169009297157695</v>
      </c>
      <c r="AI699" s="95">
        <v>30</v>
      </c>
      <c r="AJ699" s="95">
        <v>25</v>
      </c>
      <c r="AK699" s="97">
        <f>AI699+AJ699</f>
        <v>55</v>
      </c>
      <c r="AL699" s="98">
        <f>AK699/Z699</f>
        <v>2.5056947608200455E-2</v>
      </c>
      <c r="AM699" s="104">
        <f>AL699/0.072266</f>
        <v>0.34673217845460458</v>
      </c>
      <c r="AN699" s="95">
        <v>10</v>
      </c>
      <c r="AO699" s="87" t="s">
        <v>7</v>
      </c>
      <c r="AP699" s="133" t="s">
        <v>7</v>
      </c>
      <c r="AQ699" s="188" t="s">
        <v>43</v>
      </c>
      <c r="AR699" s="11" t="s">
        <v>213</v>
      </c>
    </row>
    <row r="700" spans="1:45" x14ac:dyDescent="0.2">
      <c r="A700" s="172"/>
      <c r="B700" s="179">
        <v>4620710.09</v>
      </c>
      <c r="C700" s="88">
        <v>4620710.0199999996</v>
      </c>
      <c r="D700" s="251">
        <v>0.37077412100000001</v>
      </c>
      <c r="E700" s="100">
        <v>11546</v>
      </c>
      <c r="F700" s="100">
        <v>3649</v>
      </c>
      <c r="G700" s="186">
        <v>3601</v>
      </c>
      <c r="H700" s="92"/>
      <c r="I700" s="93">
        <v>3.53</v>
      </c>
      <c r="J700" s="94">
        <f>I700*100</f>
        <v>353</v>
      </c>
      <c r="K700" s="95">
        <v>5506</v>
      </c>
      <c r="L700" s="95">
        <v>5594</v>
      </c>
      <c r="M700" s="96">
        <f>D700*E700</f>
        <v>4280.9580010660002</v>
      </c>
      <c r="N700" s="97">
        <f>K700-M700</f>
        <v>1225.0419989339998</v>
      </c>
      <c r="O700" s="256">
        <f>(K700-M700)/M700</f>
        <v>0.28616071417401256</v>
      </c>
      <c r="P700" s="244">
        <v>1560.7</v>
      </c>
      <c r="Q700" s="99">
        <v>1608</v>
      </c>
      <c r="R700" s="100">
        <f>D700*F700</f>
        <v>1352.954767529</v>
      </c>
      <c r="S700" s="97">
        <f>Q700-R700</f>
        <v>255.04523247099996</v>
      </c>
      <c r="T700" s="257">
        <f>S700/R700</f>
        <v>0.18850979987809027</v>
      </c>
      <c r="U700" s="95">
        <v>1590</v>
      </c>
      <c r="V700" s="96">
        <f>D700*G700</f>
        <v>1335.157609721</v>
      </c>
      <c r="W700" s="97">
        <f>U700-V700</f>
        <v>254.84239027900003</v>
      </c>
      <c r="X700" s="256">
        <f>(U700-V700)/V700</f>
        <v>0.19087064210513166</v>
      </c>
      <c r="Y700" s="101">
        <f>U700/J700</f>
        <v>4.5042492917847028</v>
      </c>
      <c r="Z700" s="102">
        <v>2665</v>
      </c>
      <c r="AA700" s="95">
        <v>2350</v>
      </c>
      <c r="AB700" s="95">
        <v>90</v>
      </c>
      <c r="AC700" s="97">
        <f>AA700+AB700</f>
        <v>2440</v>
      </c>
      <c r="AD700" s="98">
        <f>AC700/Z700</f>
        <v>0.91557223264540333</v>
      </c>
      <c r="AE700" s="103">
        <f>AD700/0.696754</f>
        <v>1.3140537874851144</v>
      </c>
      <c r="AF700" s="95">
        <v>195</v>
      </c>
      <c r="AG700" s="98">
        <f>AF700/Z700</f>
        <v>7.3170731707317069E-2</v>
      </c>
      <c r="AH700" s="104">
        <f>AG700/0.22283</f>
        <v>0.32837020018541968</v>
      </c>
      <c r="AI700" s="95">
        <v>20</v>
      </c>
      <c r="AJ700" s="95">
        <v>0</v>
      </c>
      <c r="AK700" s="97">
        <f>AI700+AJ700</f>
        <v>20</v>
      </c>
      <c r="AL700" s="98">
        <f>AK700/Z700</f>
        <v>7.5046904315196998E-3</v>
      </c>
      <c r="AM700" s="104">
        <f>AL700/0.072266</f>
        <v>0.10384815032684389</v>
      </c>
      <c r="AN700" s="95">
        <v>15</v>
      </c>
      <c r="AO700" s="87" t="s">
        <v>7</v>
      </c>
      <c r="AP700" s="133" t="s">
        <v>7</v>
      </c>
      <c r="AQ700" s="188" t="s">
        <v>43</v>
      </c>
      <c r="AR700" s="11" t="s">
        <v>213</v>
      </c>
    </row>
    <row r="701" spans="1:45" x14ac:dyDescent="0.2">
      <c r="A701" s="172"/>
      <c r="B701" s="179">
        <v>4620710.0999999996</v>
      </c>
      <c r="C701" s="88">
        <v>4620710.0199999996</v>
      </c>
      <c r="D701" s="251">
        <v>0.38597865100000001</v>
      </c>
      <c r="E701" s="100">
        <v>11546</v>
      </c>
      <c r="F701" s="100">
        <v>3649</v>
      </c>
      <c r="G701" s="186">
        <v>3601</v>
      </c>
      <c r="H701" s="92"/>
      <c r="I701" s="93">
        <v>2.52</v>
      </c>
      <c r="J701" s="94">
        <f>I701*100</f>
        <v>252</v>
      </c>
      <c r="K701" s="95">
        <v>5002</v>
      </c>
      <c r="L701" s="95">
        <v>4900</v>
      </c>
      <c r="M701" s="96">
        <f>D701*E701</f>
        <v>4456.5095044460004</v>
      </c>
      <c r="N701" s="97">
        <f>K701-M701</f>
        <v>545.49049555399961</v>
      </c>
      <c r="O701" s="256">
        <f>(K701-M701)/M701</f>
        <v>0.12240308138236786</v>
      </c>
      <c r="P701" s="244">
        <v>1983.9</v>
      </c>
      <c r="Q701" s="99">
        <v>1669</v>
      </c>
      <c r="R701" s="100">
        <f>D701*F701</f>
        <v>1408.436097499</v>
      </c>
      <c r="S701" s="97">
        <f>Q701-R701</f>
        <v>260.56390250100003</v>
      </c>
      <c r="T701" s="257">
        <f>S701/R701</f>
        <v>0.18500228939295915</v>
      </c>
      <c r="U701" s="95">
        <v>1635</v>
      </c>
      <c r="V701" s="96">
        <f>D701*G701</f>
        <v>1389.9091222510001</v>
      </c>
      <c r="W701" s="97">
        <f>U701-V701</f>
        <v>245.0908777489999</v>
      </c>
      <c r="X701" s="256">
        <f>(U701-V701)/V701</f>
        <v>0.17633590126530557</v>
      </c>
      <c r="Y701" s="101">
        <f>U701/J701</f>
        <v>6.4880952380952381</v>
      </c>
      <c r="Z701" s="102">
        <v>2270</v>
      </c>
      <c r="AA701" s="95">
        <v>2015</v>
      </c>
      <c r="AB701" s="95">
        <v>60</v>
      </c>
      <c r="AC701" s="97">
        <f>AA701+AB701</f>
        <v>2075</v>
      </c>
      <c r="AD701" s="98">
        <f>AC701/Z701</f>
        <v>0.91409691629955947</v>
      </c>
      <c r="AE701" s="103">
        <f>AD701/0.696754</f>
        <v>1.3119363739563168</v>
      </c>
      <c r="AF701" s="95">
        <v>135</v>
      </c>
      <c r="AG701" s="98">
        <f>AF701/Z701</f>
        <v>5.9471365638766517E-2</v>
      </c>
      <c r="AH701" s="104">
        <f>AG701/0.22283</f>
        <v>0.26689119794806138</v>
      </c>
      <c r="AI701" s="95">
        <v>15</v>
      </c>
      <c r="AJ701" s="95">
        <v>10</v>
      </c>
      <c r="AK701" s="97">
        <f>AI701+AJ701</f>
        <v>25</v>
      </c>
      <c r="AL701" s="98">
        <f>AK701/Z701</f>
        <v>1.1013215859030838E-2</v>
      </c>
      <c r="AM701" s="104">
        <f>AL701/0.072266</f>
        <v>0.15239830430673951</v>
      </c>
      <c r="AN701" s="95">
        <v>30</v>
      </c>
      <c r="AO701" s="87" t="s">
        <v>7</v>
      </c>
      <c r="AP701" s="133" t="s">
        <v>7</v>
      </c>
      <c r="AQ701" s="188" t="s">
        <v>43</v>
      </c>
      <c r="AR701" s="11" t="s">
        <v>213</v>
      </c>
    </row>
    <row r="702" spans="1:45" x14ac:dyDescent="0.2">
      <c r="A702" s="172"/>
      <c r="B702" s="179">
        <v>4620710.1100000003</v>
      </c>
      <c r="C702" s="88">
        <v>4620710.0199999996</v>
      </c>
      <c r="D702" s="251">
        <v>0.24324722800000001</v>
      </c>
      <c r="E702" s="100">
        <v>11546</v>
      </c>
      <c r="F702" s="100">
        <v>3649</v>
      </c>
      <c r="G702" s="186">
        <v>3601</v>
      </c>
      <c r="H702" s="92"/>
      <c r="I702" s="93">
        <v>0.92</v>
      </c>
      <c r="J702" s="94">
        <f>I702*100</f>
        <v>92</v>
      </c>
      <c r="K702" s="95">
        <v>2743</v>
      </c>
      <c r="L702" s="95">
        <v>2803</v>
      </c>
      <c r="M702" s="96">
        <f>D702*E702</f>
        <v>2808.5324944880003</v>
      </c>
      <c r="N702" s="97">
        <f>K702-M702</f>
        <v>-65.532494488000339</v>
      </c>
      <c r="O702" s="256">
        <f>(K702-M702)/M702</f>
        <v>-2.3333358120874087E-2</v>
      </c>
      <c r="P702" s="244">
        <v>2997.8</v>
      </c>
      <c r="Q702" s="99">
        <v>1047</v>
      </c>
      <c r="R702" s="100">
        <f>D702*F702</f>
        <v>887.60913497199999</v>
      </c>
      <c r="S702" s="97">
        <f>Q702-R702</f>
        <v>159.39086502800001</v>
      </c>
      <c r="T702" s="257">
        <f>S702/R702</f>
        <v>0.17957325893567788</v>
      </c>
      <c r="U702" s="95">
        <v>1035</v>
      </c>
      <c r="V702" s="96">
        <f>D702*G702</f>
        <v>875.93326802800004</v>
      </c>
      <c r="W702" s="97">
        <f>U702-V702</f>
        <v>159.06673197199996</v>
      </c>
      <c r="X702" s="256">
        <f>(U702-V702)/V702</f>
        <v>0.1815968610600999</v>
      </c>
      <c r="Y702" s="101">
        <f>U702/J702</f>
        <v>11.25</v>
      </c>
      <c r="Z702" s="102">
        <v>1580</v>
      </c>
      <c r="AA702" s="95">
        <v>1360</v>
      </c>
      <c r="AB702" s="95">
        <v>45</v>
      </c>
      <c r="AC702" s="97">
        <f>AA702+AB702</f>
        <v>1405</v>
      </c>
      <c r="AD702" s="98">
        <f>AC702/Z702</f>
        <v>0.88924050632911389</v>
      </c>
      <c r="AE702" s="103">
        <f>AD702/0.696754</f>
        <v>1.2762617887075121</v>
      </c>
      <c r="AF702" s="95">
        <v>100</v>
      </c>
      <c r="AG702" s="98">
        <f>AF702/Z702</f>
        <v>6.3291139240506333E-2</v>
      </c>
      <c r="AH702" s="104">
        <f>AG702/0.22283</f>
        <v>0.28403329551903395</v>
      </c>
      <c r="AI702" s="95">
        <v>55</v>
      </c>
      <c r="AJ702" s="95">
        <v>10</v>
      </c>
      <c r="AK702" s="97">
        <f>AI702+AJ702</f>
        <v>65</v>
      </c>
      <c r="AL702" s="98">
        <f>AK702/Z702</f>
        <v>4.1139240506329111E-2</v>
      </c>
      <c r="AM702" s="104">
        <f>AL702/0.072266</f>
        <v>0.56927518482175732</v>
      </c>
      <c r="AN702" s="95">
        <v>10</v>
      </c>
      <c r="AO702" s="87" t="s">
        <v>7</v>
      </c>
      <c r="AP702" s="133" t="s">
        <v>7</v>
      </c>
      <c r="AQ702" s="188" t="s">
        <v>43</v>
      </c>
      <c r="AR702" s="11" t="s">
        <v>213</v>
      </c>
    </row>
    <row r="703" spans="1:45" x14ac:dyDescent="0.2">
      <c r="A703" s="172"/>
      <c r="B703" s="179">
        <v>4620725.03</v>
      </c>
      <c r="C703" s="88"/>
      <c r="D703" s="89"/>
      <c r="E703" s="90"/>
      <c r="F703" s="90"/>
      <c r="G703" s="91"/>
      <c r="H703" s="92">
        <v>244620725.03</v>
      </c>
      <c r="I703" s="93">
        <v>1.56</v>
      </c>
      <c r="J703" s="94">
        <f>I703*100</f>
        <v>156</v>
      </c>
      <c r="K703" s="95">
        <v>3620</v>
      </c>
      <c r="L703" s="95">
        <v>3666</v>
      </c>
      <c r="M703" s="96">
        <v>3590</v>
      </c>
      <c r="N703" s="97">
        <f>K703-M703</f>
        <v>30</v>
      </c>
      <c r="O703" s="256">
        <f>(K703-M703)/M703</f>
        <v>8.356545961002786E-3</v>
      </c>
      <c r="P703" s="244">
        <v>2323.3000000000002</v>
      </c>
      <c r="Q703" s="99">
        <v>1466</v>
      </c>
      <c r="R703" s="100">
        <v>1419</v>
      </c>
      <c r="S703" s="97">
        <f>Q703-R703</f>
        <v>47</v>
      </c>
      <c r="T703" s="257">
        <f>S703/R703</f>
        <v>3.3121916842847078E-2</v>
      </c>
      <c r="U703" s="95">
        <v>1451</v>
      </c>
      <c r="V703" s="96">
        <v>1388</v>
      </c>
      <c r="W703" s="97">
        <f>U703-V703</f>
        <v>63</v>
      </c>
      <c r="X703" s="256">
        <f>(U703-V703)/V703</f>
        <v>4.5389048991354465E-2</v>
      </c>
      <c r="Y703" s="101">
        <f>U703/J703</f>
        <v>9.3012820512820511</v>
      </c>
      <c r="Z703" s="102">
        <v>1650</v>
      </c>
      <c r="AA703" s="95">
        <v>1410</v>
      </c>
      <c r="AB703" s="95">
        <v>75</v>
      </c>
      <c r="AC703" s="97">
        <f>AA703+AB703</f>
        <v>1485</v>
      </c>
      <c r="AD703" s="98">
        <f>AC703/Z703</f>
        <v>0.9</v>
      </c>
      <c r="AE703" s="103">
        <f>AD703/0.696754</f>
        <v>1.2917041021651832</v>
      </c>
      <c r="AF703" s="95">
        <v>75</v>
      </c>
      <c r="AG703" s="98">
        <f>AF703/Z703</f>
        <v>4.5454545454545456E-2</v>
      </c>
      <c r="AH703" s="104">
        <f>AG703/0.22283</f>
        <v>0.20398754860003346</v>
      </c>
      <c r="AI703" s="95">
        <v>60</v>
      </c>
      <c r="AJ703" s="95">
        <v>15</v>
      </c>
      <c r="AK703" s="97">
        <f>AI703+AJ703</f>
        <v>75</v>
      </c>
      <c r="AL703" s="98">
        <f>AK703/Z703</f>
        <v>4.5454545454545456E-2</v>
      </c>
      <c r="AM703" s="104">
        <f>AL703/0.072266</f>
        <v>0.62898936504781577</v>
      </c>
      <c r="AN703" s="95">
        <v>10</v>
      </c>
      <c r="AO703" s="87" t="s">
        <v>7</v>
      </c>
      <c r="AP703" s="133" t="s">
        <v>7</v>
      </c>
      <c r="AR703" s="11" t="s">
        <v>213</v>
      </c>
    </row>
    <row r="704" spans="1:45" x14ac:dyDescent="0.2">
      <c r="A704" s="172"/>
      <c r="B704" s="179">
        <v>4620725.04</v>
      </c>
      <c r="C704" s="88"/>
      <c r="D704" s="89"/>
      <c r="E704" s="90"/>
      <c r="F704" s="90"/>
      <c r="G704" s="91"/>
      <c r="H704" s="92">
        <v>244620725.03999999</v>
      </c>
      <c r="I704" s="93">
        <v>2.84</v>
      </c>
      <c r="J704" s="94">
        <f>I704*100</f>
        <v>284</v>
      </c>
      <c r="K704" s="95">
        <v>3236</v>
      </c>
      <c r="L704" s="95">
        <v>3342</v>
      </c>
      <c r="M704" s="96">
        <v>3355</v>
      </c>
      <c r="N704" s="97">
        <f>K704-M704</f>
        <v>-119</v>
      </c>
      <c r="O704" s="256">
        <f>(K704-M704)/M704</f>
        <v>-3.546944858420268E-2</v>
      </c>
      <c r="P704" s="244">
        <v>1140.9000000000001</v>
      </c>
      <c r="Q704" s="99">
        <v>1364</v>
      </c>
      <c r="R704" s="100">
        <v>1318</v>
      </c>
      <c r="S704" s="97">
        <f>Q704-R704</f>
        <v>46</v>
      </c>
      <c r="T704" s="257">
        <f>S704/R704</f>
        <v>3.490136570561457E-2</v>
      </c>
      <c r="U704" s="95">
        <v>1334</v>
      </c>
      <c r="V704" s="96">
        <v>1286</v>
      </c>
      <c r="W704" s="97">
        <f>U704-V704</f>
        <v>48</v>
      </c>
      <c r="X704" s="256">
        <f>(U704-V704)/V704</f>
        <v>3.7325038880248837E-2</v>
      </c>
      <c r="Y704" s="101">
        <f>U704/J704</f>
        <v>4.697183098591549</v>
      </c>
      <c r="Z704" s="102">
        <v>1600</v>
      </c>
      <c r="AA704" s="95">
        <v>1395</v>
      </c>
      <c r="AB704" s="95">
        <v>65</v>
      </c>
      <c r="AC704" s="97">
        <f>AA704+AB704</f>
        <v>1460</v>
      </c>
      <c r="AD704" s="98">
        <f>AC704/Z704</f>
        <v>0.91249999999999998</v>
      </c>
      <c r="AE704" s="103">
        <f>AD704/0.696754</f>
        <v>1.3096444369174773</v>
      </c>
      <c r="AF704" s="95">
        <v>95</v>
      </c>
      <c r="AG704" s="98">
        <f>AF704/Z704</f>
        <v>5.9374999999999997E-2</v>
      </c>
      <c r="AH704" s="104">
        <f>AG704/0.22283</f>
        <v>0.26645873535879366</v>
      </c>
      <c r="AI704" s="95">
        <v>20</v>
      </c>
      <c r="AJ704" s="95">
        <v>10</v>
      </c>
      <c r="AK704" s="97">
        <f>AI704+AJ704</f>
        <v>30</v>
      </c>
      <c r="AL704" s="98">
        <f>AK704/Z704</f>
        <v>1.8749999999999999E-2</v>
      </c>
      <c r="AM704" s="104">
        <f>AL704/0.072266</f>
        <v>0.259458113082224</v>
      </c>
      <c r="AN704" s="95">
        <v>30</v>
      </c>
      <c r="AO704" s="87" t="s">
        <v>7</v>
      </c>
      <c r="AP704" s="133" t="s">
        <v>7</v>
      </c>
      <c r="AR704" s="11" t="s">
        <v>213</v>
      </c>
    </row>
    <row r="705" spans="1:45" x14ac:dyDescent="0.2">
      <c r="B705" s="182">
        <v>4620725.0599999996</v>
      </c>
      <c r="H705" s="126">
        <v>244620725.06</v>
      </c>
      <c r="I705" s="127">
        <v>52.73</v>
      </c>
      <c r="J705" s="19">
        <f>I705*100</f>
        <v>5273</v>
      </c>
      <c r="K705" s="128">
        <v>1637</v>
      </c>
      <c r="L705" s="128">
        <v>1766</v>
      </c>
      <c r="M705" s="129">
        <v>1709</v>
      </c>
      <c r="N705" s="20">
        <f>K705-M705</f>
        <v>-72</v>
      </c>
      <c r="O705" s="275">
        <f>(K705-M705)/M705</f>
        <v>-4.2129900526623756E-2</v>
      </c>
      <c r="P705" s="243">
        <v>31</v>
      </c>
      <c r="Q705" s="130">
        <v>665</v>
      </c>
      <c r="R705" s="131">
        <v>657</v>
      </c>
      <c r="S705" s="20">
        <f>Q705-R705</f>
        <v>8</v>
      </c>
      <c r="T705" s="276">
        <f>S705/R705</f>
        <v>1.2176560121765601E-2</v>
      </c>
      <c r="U705" s="128">
        <v>644</v>
      </c>
      <c r="V705" s="129">
        <v>637</v>
      </c>
      <c r="W705" s="20">
        <f>U705-V705</f>
        <v>7</v>
      </c>
      <c r="X705" s="275">
        <f>(U705-V705)/V705</f>
        <v>1.098901098901099E-2</v>
      </c>
      <c r="Y705" s="14">
        <f>U705/J705</f>
        <v>0.12213161388204058</v>
      </c>
      <c r="Z705" s="132">
        <v>730</v>
      </c>
      <c r="AA705" s="128">
        <v>650</v>
      </c>
      <c r="AB705" s="128">
        <v>15</v>
      </c>
      <c r="AC705" s="20">
        <f>AA705+AB705</f>
        <v>665</v>
      </c>
      <c r="AD705" s="22">
        <f>AC705/Z705</f>
        <v>0.91095890410958902</v>
      </c>
      <c r="AE705" s="9">
        <f>AD705/0.696754</f>
        <v>1.3074326148247288</v>
      </c>
      <c r="AF705" s="128">
        <v>30</v>
      </c>
      <c r="AG705" s="22">
        <f>AF705/Z705</f>
        <v>4.1095890410958902E-2</v>
      </c>
      <c r="AH705" s="10">
        <f>AG705/0.22283</f>
        <v>0.18442709873427682</v>
      </c>
      <c r="AI705" s="128">
        <v>30</v>
      </c>
      <c r="AJ705" s="128">
        <v>10</v>
      </c>
      <c r="AK705" s="20">
        <f>AI705+AJ705</f>
        <v>40</v>
      </c>
      <c r="AL705" s="22">
        <f>AK705/Z705</f>
        <v>5.4794520547945202E-2</v>
      </c>
      <c r="AM705" s="10">
        <f>AL705/0.072266</f>
        <v>0.75823375512613411</v>
      </c>
      <c r="AN705" s="128">
        <v>10</v>
      </c>
      <c r="AO705" s="11" t="s">
        <v>3</v>
      </c>
      <c r="AP705" s="16" t="s">
        <v>3</v>
      </c>
      <c r="AR705" s="11" t="s">
        <v>213</v>
      </c>
      <c r="AS705" s="267"/>
    </row>
    <row r="706" spans="1:45" x14ac:dyDescent="0.2">
      <c r="A706" s="172"/>
      <c r="B706" s="179">
        <v>4620725.07</v>
      </c>
      <c r="C706" s="88"/>
      <c r="D706" s="89"/>
      <c r="E706" s="90"/>
      <c r="F706" s="90"/>
      <c r="G706" s="91"/>
      <c r="H706" s="92">
        <v>244620725.06999999</v>
      </c>
      <c r="I706" s="93">
        <v>1.45</v>
      </c>
      <c r="J706" s="94">
        <f>I706*100</f>
        <v>145</v>
      </c>
      <c r="K706" s="95">
        <v>6352</v>
      </c>
      <c r="L706" s="95">
        <v>6440</v>
      </c>
      <c r="M706" s="96">
        <v>6339</v>
      </c>
      <c r="N706" s="97">
        <f>K706-M706</f>
        <v>13</v>
      </c>
      <c r="O706" s="256">
        <f>(K706-M706)/M706</f>
        <v>2.0507966556239155E-3</v>
      </c>
      <c r="P706" s="244">
        <v>4381.3</v>
      </c>
      <c r="Q706" s="99">
        <v>2219</v>
      </c>
      <c r="R706" s="100">
        <v>2154</v>
      </c>
      <c r="S706" s="97">
        <f>Q706-R706</f>
        <v>65</v>
      </c>
      <c r="T706" s="257">
        <f>S706/R706</f>
        <v>3.0176415970287838E-2</v>
      </c>
      <c r="U706" s="95">
        <v>2207</v>
      </c>
      <c r="V706" s="96">
        <v>2118</v>
      </c>
      <c r="W706" s="97">
        <f>U706-V706</f>
        <v>89</v>
      </c>
      <c r="X706" s="256">
        <f>(U706-V706)/V706</f>
        <v>4.2020774315391876E-2</v>
      </c>
      <c r="Y706" s="101">
        <f>U706/J706</f>
        <v>15.220689655172414</v>
      </c>
      <c r="Z706" s="102">
        <v>3450</v>
      </c>
      <c r="AA706" s="95">
        <v>2905</v>
      </c>
      <c r="AB706" s="95">
        <v>155</v>
      </c>
      <c r="AC706" s="97">
        <f>AA706+AB706</f>
        <v>3060</v>
      </c>
      <c r="AD706" s="98">
        <f>AC706/Z706</f>
        <v>0.88695652173913042</v>
      </c>
      <c r="AE706" s="103">
        <f>AD706/0.696754</f>
        <v>1.2729837528584413</v>
      </c>
      <c r="AF706" s="95">
        <v>280</v>
      </c>
      <c r="AG706" s="98">
        <f>AF706/Z706</f>
        <v>8.1159420289855067E-2</v>
      </c>
      <c r="AH706" s="104">
        <f>AG706/0.22283</f>
        <v>0.36422124619600171</v>
      </c>
      <c r="AI706" s="95">
        <v>80</v>
      </c>
      <c r="AJ706" s="95">
        <v>10</v>
      </c>
      <c r="AK706" s="97">
        <f>AI706+AJ706</f>
        <v>90</v>
      </c>
      <c r="AL706" s="98">
        <f>AK706/Z706</f>
        <v>2.6086956521739129E-2</v>
      </c>
      <c r="AM706" s="104">
        <f>AL706/0.072266</f>
        <v>0.36098520081005081</v>
      </c>
      <c r="AN706" s="95">
        <v>30</v>
      </c>
      <c r="AO706" s="87" t="s">
        <v>7</v>
      </c>
      <c r="AP706" s="133" t="s">
        <v>7</v>
      </c>
      <c r="AR706" s="11" t="s">
        <v>213</v>
      </c>
    </row>
    <row r="707" spans="1:45" x14ac:dyDescent="0.2">
      <c r="A707" s="172"/>
      <c r="B707" s="179">
        <v>4620725.09</v>
      </c>
      <c r="C707" s="88">
        <v>4620725.08</v>
      </c>
      <c r="D707" s="251">
        <v>0.61035341300000001</v>
      </c>
      <c r="E707" s="100">
        <v>5756</v>
      </c>
      <c r="F707" s="100">
        <v>2116</v>
      </c>
      <c r="G707" s="186">
        <v>2091</v>
      </c>
      <c r="H707" s="92"/>
      <c r="I707" s="93">
        <v>2.1800000000000002</v>
      </c>
      <c r="J707" s="94">
        <f>I707*100</f>
        <v>218.00000000000003</v>
      </c>
      <c r="K707" s="95">
        <v>3783</v>
      </c>
      <c r="L707" s="95">
        <v>3513</v>
      </c>
      <c r="M707" s="96">
        <f>D707*E707</f>
        <v>3513.194245228</v>
      </c>
      <c r="N707" s="97">
        <f>K707-M707</f>
        <v>269.805754772</v>
      </c>
      <c r="O707" s="256">
        <f>(K707-M707)/M707</f>
        <v>7.6797847183792733E-2</v>
      </c>
      <c r="P707" s="244">
        <v>1735.5</v>
      </c>
      <c r="Q707" s="99">
        <v>1188</v>
      </c>
      <c r="R707" s="100">
        <f>D707*F707</f>
        <v>1291.5078219080001</v>
      </c>
      <c r="S707" s="97">
        <f>Q707-R707</f>
        <v>-103.5078219080001</v>
      </c>
      <c r="T707" s="257">
        <f>S707/R707</f>
        <v>-8.0144943880466432E-2</v>
      </c>
      <c r="U707" s="95">
        <v>1186</v>
      </c>
      <c r="V707" s="96">
        <f>D707*G707</f>
        <v>1276.248986583</v>
      </c>
      <c r="W707" s="97">
        <f>U707-V707</f>
        <v>-90.248986583000033</v>
      </c>
      <c r="X707" s="256">
        <f>(U707-V707)/V707</f>
        <v>-7.0714247401387265E-2</v>
      </c>
      <c r="Y707" s="101">
        <f>U707/J707</f>
        <v>5.4403669724770634</v>
      </c>
      <c r="Z707" s="102">
        <v>1930</v>
      </c>
      <c r="AA707" s="95">
        <v>1710</v>
      </c>
      <c r="AB707" s="95">
        <v>90</v>
      </c>
      <c r="AC707" s="97">
        <f>AA707+AB707</f>
        <v>1800</v>
      </c>
      <c r="AD707" s="98">
        <f>AC707/Z707</f>
        <v>0.93264248704663211</v>
      </c>
      <c r="AE707" s="103">
        <f>AD707/0.696754</f>
        <v>1.3385534737463038</v>
      </c>
      <c r="AF707" s="95">
        <v>90</v>
      </c>
      <c r="AG707" s="98">
        <f>AF707/Z707</f>
        <v>4.6632124352331605E-2</v>
      </c>
      <c r="AH707" s="104">
        <f>AG707/0.22283</f>
        <v>0.20927220011816902</v>
      </c>
      <c r="AI707" s="95">
        <v>30</v>
      </c>
      <c r="AJ707" s="95">
        <v>0</v>
      </c>
      <c r="AK707" s="97">
        <f>AI707+AJ707</f>
        <v>30</v>
      </c>
      <c r="AL707" s="98">
        <f>AK707/Z707</f>
        <v>1.5544041450777202E-2</v>
      </c>
      <c r="AM707" s="104">
        <f>AL707/0.072266</f>
        <v>0.21509480877282819</v>
      </c>
      <c r="AN707" s="95">
        <v>0</v>
      </c>
      <c r="AO707" s="87" t="s">
        <v>7</v>
      </c>
      <c r="AP707" s="133" t="s">
        <v>7</v>
      </c>
      <c r="AQ707" s="188" t="s">
        <v>43</v>
      </c>
      <c r="AR707" s="11" t="s">
        <v>213</v>
      </c>
    </row>
    <row r="708" spans="1:45" x14ac:dyDescent="0.2">
      <c r="A708" s="172"/>
      <c r="B708" s="179">
        <v>4620725.0999999996</v>
      </c>
      <c r="C708" s="88">
        <v>4620725.08</v>
      </c>
      <c r="D708" s="251">
        <v>0.38964658699999999</v>
      </c>
      <c r="E708" s="100">
        <v>5756</v>
      </c>
      <c r="F708" s="100">
        <v>2116</v>
      </c>
      <c r="G708" s="186">
        <v>2091</v>
      </c>
      <c r="H708" s="92"/>
      <c r="I708" s="93">
        <v>3.22</v>
      </c>
      <c r="J708" s="94">
        <f>I708*100</f>
        <v>322</v>
      </c>
      <c r="K708" s="95">
        <v>4957</v>
      </c>
      <c r="L708" s="95">
        <v>4707</v>
      </c>
      <c r="M708" s="96">
        <f>D708*E708</f>
        <v>2242.805754772</v>
      </c>
      <c r="N708" s="97">
        <f>K708-M708</f>
        <v>2714.194245228</v>
      </c>
      <c r="O708" s="256">
        <f>(K708-M708)/M708</f>
        <v>1.2101780278800474</v>
      </c>
      <c r="P708" s="244">
        <v>1540.5</v>
      </c>
      <c r="Q708" s="99">
        <v>2039</v>
      </c>
      <c r="R708" s="100">
        <f>D708*F708</f>
        <v>824.49217809200002</v>
      </c>
      <c r="S708" s="97">
        <f>Q708-R708</f>
        <v>1214.5078219080001</v>
      </c>
      <c r="T708" s="257">
        <f>S708/R708</f>
        <v>1.4730374091826504</v>
      </c>
      <c r="U708" s="95">
        <v>2014</v>
      </c>
      <c r="V708" s="96">
        <f>D708*G708</f>
        <v>814.75101341699997</v>
      </c>
      <c r="W708" s="97">
        <f>U708-V708</f>
        <v>1199.248986583</v>
      </c>
      <c r="X708" s="256">
        <f>(U708-V708)/V708</f>
        <v>1.4719208283687142</v>
      </c>
      <c r="Y708" s="101">
        <f>U708/J708</f>
        <v>6.2546583850931681</v>
      </c>
      <c r="Z708" s="102">
        <v>2555</v>
      </c>
      <c r="AA708" s="95">
        <v>2220</v>
      </c>
      <c r="AB708" s="95">
        <v>70</v>
      </c>
      <c r="AC708" s="97">
        <f>AA708+AB708</f>
        <v>2290</v>
      </c>
      <c r="AD708" s="98">
        <f>AC708/Z708</f>
        <v>0.89628180039138938</v>
      </c>
      <c r="AE708" s="103">
        <f>AD708/0.696754</f>
        <v>1.2863676425128372</v>
      </c>
      <c r="AF708" s="95">
        <v>170</v>
      </c>
      <c r="AG708" s="98">
        <f>AF708/Z708</f>
        <v>6.6536203522504889E-2</v>
      </c>
      <c r="AH708" s="104">
        <f>AG708/0.22283</f>
        <v>0.298596255093591</v>
      </c>
      <c r="AI708" s="95">
        <v>70</v>
      </c>
      <c r="AJ708" s="95">
        <v>10</v>
      </c>
      <c r="AK708" s="97">
        <f>AI708+AJ708</f>
        <v>80</v>
      </c>
      <c r="AL708" s="98">
        <f>AK708/Z708</f>
        <v>3.131115459882583E-2</v>
      </c>
      <c r="AM708" s="104">
        <f>AL708/0.072266</f>
        <v>0.43327643150064804</v>
      </c>
      <c r="AN708" s="95">
        <v>10</v>
      </c>
      <c r="AO708" s="87" t="s">
        <v>7</v>
      </c>
      <c r="AP708" s="133" t="s">
        <v>7</v>
      </c>
      <c r="AQ708" s="188" t="s">
        <v>43</v>
      </c>
      <c r="AR708" s="11" t="s">
        <v>213</v>
      </c>
      <c r="AS708" s="267"/>
    </row>
    <row r="709" spans="1:45" x14ac:dyDescent="0.2">
      <c r="A709" s="172"/>
      <c r="B709" s="179">
        <v>4620726.01</v>
      </c>
      <c r="C709" s="88"/>
      <c r="D709" s="89"/>
      <c r="E709" s="90"/>
      <c r="F709" s="90"/>
      <c r="G709" s="91"/>
      <c r="H709" s="92">
        <v>244620726.00999999</v>
      </c>
      <c r="I709" s="93">
        <v>1.87</v>
      </c>
      <c r="J709" s="94">
        <f>I709*100</f>
        <v>187</v>
      </c>
      <c r="K709" s="95">
        <v>6281</v>
      </c>
      <c r="L709" s="95">
        <v>6297</v>
      </c>
      <c r="M709" s="96">
        <v>6483</v>
      </c>
      <c r="N709" s="97">
        <f>K709-M709</f>
        <v>-202</v>
      </c>
      <c r="O709" s="256">
        <f>(K709-M709)/M709</f>
        <v>-3.1158414314360637E-2</v>
      </c>
      <c r="P709" s="244">
        <v>3358.5</v>
      </c>
      <c r="Q709" s="99">
        <v>2995</v>
      </c>
      <c r="R709" s="100">
        <v>2816</v>
      </c>
      <c r="S709" s="97">
        <f>Q709-R709</f>
        <v>179</v>
      </c>
      <c r="T709" s="257">
        <f>S709/R709</f>
        <v>6.3565340909090912E-2</v>
      </c>
      <c r="U709" s="95">
        <v>2867</v>
      </c>
      <c r="V709" s="96">
        <v>2734</v>
      </c>
      <c r="W709" s="97">
        <f>U709-V709</f>
        <v>133</v>
      </c>
      <c r="X709" s="256">
        <f>(U709-V709)/V709</f>
        <v>4.864667154352597E-2</v>
      </c>
      <c r="Y709" s="101">
        <f>U709/J709</f>
        <v>15.331550802139038</v>
      </c>
      <c r="Z709" s="102">
        <v>2830</v>
      </c>
      <c r="AA709" s="95">
        <v>2300</v>
      </c>
      <c r="AB709" s="95">
        <v>90</v>
      </c>
      <c r="AC709" s="97">
        <f>AA709+AB709</f>
        <v>2390</v>
      </c>
      <c r="AD709" s="98">
        <f>AC709/Z709</f>
        <v>0.84452296819787986</v>
      </c>
      <c r="AE709" s="103">
        <f>AD709/0.696754</f>
        <v>1.2120819804376866</v>
      </c>
      <c r="AF709" s="95">
        <v>250</v>
      </c>
      <c r="AG709" s="98">
        <f>AF709/Z709</f>
        <v>8.8339222614840993E-2</v>
      </c>
      <c r="AH709" s="104">
        <f>AG709/0.22283</f>
        <v>0.39644223226154912</v>
      </c>
      <c r="AI709" s="95">
        <v>135</v>
      </c>
      <c r="AJ709" s="95">
        <v>30</v>
      </c>
      <c r="AK709" s="97">
        <f>AI709+AJ709</f>
        <v>165</v>
      </c>
      <c r="AL709" s="98">
        <f>AK709/Z709</f>
        <v>5.8303886925795051E-2</v>
      </c>
      <c r="AM709" s="104">
        <f>AL709/0.072266</f>
        <v>0.80679554598006054</v>
      </c>
      <c r="AN709" s="95">
        <v>30</v>
      </c>
      <c r="AO709" s="87" t="s">
        <v>7</v>
      </c>
      <c r="AP709" s="133" t="s">
        <v>7</v>
      </c>
      <c r="AR709" s="11" t="s">
        <v>213</v>
      </c>
    </row>
    <row r="710" spans="1:45" x14ac:dyDescent="0.2">
      <c r="A710" s="172"/>
      <c r="B710" s="179">
        <v>4620726.03</v>
      </c>
      <c r="C710" s="88"/>
      <c r="D710" s="89"/>
      <c r="E710" s="90"/>
      <c r="F710" s="90"/>
      <c r="G710" s="91"/>
      <c r="H710" s="92">
        <v>244620726.03</v>
      </c>
      <c r="I710" s="93">
        <v>1.26</v>
      </c>
      <c r="J710" s="94">
        <f>I710*100</f>
        <v>126</v>
      </c>
      <c r="K710" s="95">
        <v>4902</v>
      </c>
      <c r="L710" s="95">
        <v>4892</v>
      </c>
      <c r="M710" s="96">
        <v>5049</v>
      </c>
      <c r="N710" s="97">
        <f>K710-M710</f>
        <v>-147</v>
      </c>
      <c r="O710" s="256">
        <f>(K710-M710)/M710</f>
        <v>-2.9114676173499703E-2</v>
      </c>
      <c r="P710" s="244">
        <v>3888.9</v>
      </c>
      <c r="Q710" s="99">
        <v>2303</v>
      </c>
      <c r="R710" s="100">
        <v>2263</v>
      </c>
      <c r="S710" s="97">
        <f>Q710-R710</f>
        <v>40</v>
      </c>
      <c r="T710" s="257">
        <f>S710/R710</f>
        <v>1.7675651789659744E-2</v>
      </c>
      <c r="U710" s="95">
        <v>2247</v>
      </c>
      <c r="V710" s="96">
        <v>2197</v>
      </c>
      <c r="W710" s="97">
        <f>U710-V710</f>
        <v>50</v>
      </c>
      <c r="X710" s="256">
        <f>(U710-V710)/V710</f>
        <v>2.2758306781975421E-2</v>
      </c>
      <c r="Y710" s="101">
        <f>U710/J710</f>
        <v>17.833333333333332</v>
      </c>
      <c r="Z710" s="102">
        <v>2210</v>
      </c>
      <c r="AA710" s="95">
        <v>1825</v>
      </c>
      <c r="AB710" s="95">
        <v>65</v>
      </c>
      <c r="AC710" s="97">
        <f>AA710+AB710</f>
        <v>1890</v>
      </c>
      <c r="AD710" s="98">
        <f>AC710/Z710</f>
        <v>0.85520361990950222</v>
      </c>
      <c r="AE710" s="103">
        <f>AD710/0.696754</f>
        <v>1.2274111378040202</v>
      </c>
      <c r="AF710" s="95">
        <v>170</v>
      </c>
      <c r="AG710" s="98">
        <f>AF710/Z710</f>
        <v>7.6923076923076927E-2</v>
      </c>
      <c r="AH710" s="104">
        <f>AG710/0.22283</f>
        <v>0.34520969763082587</v>
      </c>
      <c r="AI710" s="95">
        <v>105</v>
      </c>
      <c r="AJ710" s="95">
        <v>25</v>
      </c>
      <c r="AK710" s="97">
        <f>AI710+AJ710</f>
        <v>130</v>
      </c>
      <c r="AL710" s="98">
        <f>AK710/Z710</f>
        <v>5.8823529411764705E-2</v>
      </c>
      <c r="AM710" s="104">
        <f>AL710/0.072266</f>
        <v>0.81398623712070284</v>
      </c>
      <c r="AN710" s="95">
        <v>20</v>
      </c>
      <c r="AO710" s="87" t="s">
        <v>7</v>
      </c>
      <c r="AP710" s="133" t="s">
        <v>7</v>
      </c>
      <c r="AR710" s="11" t="s">
        <v>213</v>
      </c>
    </row>
    <row r="711" spans="1:45" x14ac:dyDescent="0.2">
      <c r="A711" s="172"/>
      <c r="B711" s="179">
        <v>4620726.04</v>
      </c>
      <c r="C711" s="88"/>
      <c r="D711" s="89"/>
      <c r="E711" s="90"/>
      <c r="F711" s="90"/>
      <c r="G711" s="91"/>
      <c r="H711" s="92">
        <v>244620726.03999999</v>
      </c>
      <c r="I711" s="93">
        <v>0.8</v>
      </c>
      <c r="J711" s="94">
        <f>I711*100</f>
        <v>80</v>
      </c>
      <c r="K711" s="95">
        <v>1873</v>
      </c>
      <c r="L711" s="95">
        <v>1994</v>
      </c>
      <c r="M711" s="96">
        <v>2107</v>
      </c>
      <c r="N711" s="97">
        <f>K711-M711</f>
        <v>-234</v>
      </c>
      <c r="O711" s="256">
        <f>(K711-M711)/M711</f>
        <v>-0.11105837683910774</v>
      </c>
      <c r="P711" s="244">
        <v>2355.1</v>
      </c>
      <c r="Q711" s="99">
        <v>702</v>
      </c>
      <c r="R711" s="100">
        <v>703</v>
      </c>
      <c r="S711" s="97">
        <f>Q711-R711</f>
        <v>-1</v>
      </c>
      <c r="T711" s="257">
        <f>S711/R711</f>
        <v>-1.4224751066856331E-3</v>
      </c>
      <c r="U711" s="95">
        <v>698</v>
      </c>
      <c r="V711" s="96">
        <v>695</v>
      </c>
      <c r="W711" s="97">
        <f>U711-V711</f>
        <v>3</v>
      </c>
      <c r="X711" s="256">
        <f>(U711-V711)/V711</f>
        <v>4.3165467625899279E-3</v>
      </c>
      <c r="Y711" s="101">
        <f>U711/J711</f>
        <v>8.7249999999999996</v>
      </c>
      <c r="Z711" s="102">
        <v>1005</v>
      </c>
      <c r="AA711" s="95">
        <v>880</v>
      </c>
      <c r="AB711" s="95">
        <v>30</v>
      </c>
      <c r="AC711" s="97">
        <f>AA711+AB711</f>
        <v>910</v>
      </c>
      <c r="AD711" s="98">
        <f>AC711/Z711</f>
        <v>0.90547263681592038</v>
      </c>
      <c r="AE711" s="103">
        <f>AD711/0.696754</f>
        <v>1.2995585770816105</v>
      </c>
      <c r="AF711" s="95">
        <v>60</v>
      </c>
      <c r="AG711" s="98">
        <f>AF711/Z711</f>
        <v>5.9701492537313432E-2</v>
      </c>
      <c r="AH711" s="104">
        <f>AG711/0.22283</f>
        <v>0.2679239444298947</v>
      </c>
      <c r="AI711" s="95">
        <v>15</v>
      </c>
      <c r="AJ711" s="95">
        <v>0</v>
      </c>
      <c r="AK711" s="97">
        <f>AI711+AJ711</f>
        <v>15</v>
      </c>
      <c r="AL711" s="98">
        <f>AK711/Z711</f>
        <v>1.4925373134328358E-2</v>
      </c>
      <c r="AM711" s="104">
        <f>AL711/0.072266</f>
        <v>0.20653382135898429</v>
      </c>
      <c r="AN711" s="95">
        <v>10</v>
      </c>
      <c r="AO711" s="87" t="s">
        <v>7</v>
      </c>
      <c r="AP711" s="133" t="s">
        <v>7</v>
      </c>
      <c r="AR711" s="11" t="s">
        <v>213</v>
      </c>
    </row>
    <row r="712" spans="1:45" x14ac:dyDescent="0.2">
      <c r="A712" s="172"/>
      <c r="B712" s="179">
        <v>4620727.01</v>
      </c>
      <c r="C712" s="88"/>
      <c r="D712" s="89"/>
      <c r="E712" s="90"/>
      <c r="F712" s="90"/>
      <c r="G712" s="91"/>
      <c r="H712" s="92">
        <v>244620727.00999999</v>
      </c>
      <c r="I712" s="93">
        <v>1.1200000000000001</v>
      </c>
      <c r="J712" s="94">
        <f>I712*100</f>
        <v>112.00000000000001</v>
      </c>
      <c r="K712" s="95">
        <v>3295</v>
      </c>
      <c r="L712" s="95">
        <v>3290</v>
      </c>
      <c r="M712" s="96">
        <v>3378</v>
      </c>
      <c r="N712" s="97">
        <f>K712-M712</f>
        <v>-83</v>
      </c>
      <c r="O712" s="256">
        <f>(K712-M712)/M712</f>
        <v>-2.4570751924215511E-2</v>
      </c>
      <c r="P712" s="244">
        <v>2931.8</v>
      </c>
      <c r="Q712" s="99">
        <v>1750</v>
      </c>
      <c r="R712" s="100">
        <v>1684</v>
      </c>
      <c r="S712" s="97">
        <f>Q712-R712</f>
        <v>66</v>
      </c>
      <c r="T712" s="257">
        <f>S712/R712</f>
        <v>3.9192399049881234E-2</v>
      </c>
      <c r="U712" s="95">
        <v>1689</v>
      </c>
      <c r="V712" s="96">
        <v>1649</v>
      </c>
      <c r="W712" s="97">
        <f>U712-V712</f>
        <v>40</v>
      </c>
      <c r="X712" s="256">
        <f>(U712-V712)/V712</f>
        <v>2.4257125530624622E-2</v>
      </c>
      <c r="Y712" s="101">
        <f>U712/J712</f>
        <v>15.080357142857141</v>
      </c>
      <c r="Z712" s="102">
        <v>1265</v>
      </c>
      <c r="AA712" s="95">
        <v>1070</v>
      </c>
      <c r="AB712" s="95">
        <v>35</v>
      </c>
      <c r="AC712" s="97">
        <f>AA712+AB712</f>
        <v>1105</v>
      </c>
      <c r="AD712" s="98">
        <f>AC712/Z712</f>
        <v>0.87351778656126478</v>
      </c>
      <c r="AE712" s="103">
        <f>AD712/0.696754</f>
        <v>1.2536961202393739</v>
      </c>
      <c r="AF712" s="95">
        <v>70</v>
      </c>
      <c r="AG712" s="98">
        <f>AF712/Z712</f>
        <v>5.533596837944664E-2</v>
      </c>
      <c r="AH712" s="104">
        <f>AG712/0.22283</f>
        <v>0.24833266786091029</v>
      </c>
      <c r="AI712" s="95">
        <v>70</v>
      </c>
      <c r="AJ712" s="95">
        <v>10</v>
      </c>
      <c r="AK712" s="97">
        <f>AI712+AJ712</f>
        <v>80</v>
      </c>
      <c r="AL712" s="98">
        <f>AK712/Z712</f>
        <v>6.3241106719367585E-2</v>
      </c>
      <c r="AM712" s="104">
        <f>AL712/0.072266</f>
        <v>0.87511563832739581</v>
      </c>
      <c r="AN712" s="95">
        <v>10</v>
      </c>
      <c r="AO712" s="87" t="s">
        <v>7</v>
      </c>
      <c r="AP712" s="133" t="s">
        <v>7</v>
      </c>
      <c r="AR712" s="11" t="s">
        <v>213</v>
      </c>
    </row>
    <row r="713" spans="1:45" x14ac:dyDescent="0.2">
      <c r="A713" s="172"/>
      <c r="B713" s="179">
        <v>4620727.0199999996</v>
      </c>
      <c r="C713" s="88"/>
      <c r="D713" s="89"/>
      <c r="E713" s="90"/>
      <c r="F713" s="90"/>
      <c r="G713" s="91"/>
      <c r="H713" s="92">
        <v>244620727.02000001</v>
      </c>
      <c r="I713" s="93">
        <v>1.5</v>
      </c>
      <c r="J713" s="94">
        <f>I713*100</f>
        <v>150</v>
      </c>
      <c r="K713" s="95">
        <v>4072</v>
      </c>
      <c r="L713" s="95">
        <v>4247</v>
      </c>
      <c r="M713" s="96">
        <v>4296</v>
      </c>
      <c r="N713" s="97">
        <f>K713-M713</f>
        <v>-224</v>
      </c>
      <c r="O713" s="256">
        <f>(K713-M713)/M713</f>
        <v>-5.2141527001862198E-2</v>
      </c>
      <c r="P713" s="244">
        <v>2721.7</v>
      </c>
      <c r="Q713" s="99">
        <v>2051</v>
      </c>
      <c r="R713" s="100">
        <v>1991</v>
      </c>
      <c r="S713" s="97">
        <f>Q713-R713</f>
        <v>60</v>
      </c>
      <c r="T713" s="257">
        <f>S713/R713</f>
        <v>3.0135610246107485E-2</v>
      </c>
      <c r="U713" s="95">
        <v>2010</v>
      </c>
      <c r="V713" s="96">
        <v>1907</v>
      </c>
      <c r="W713" s="97">
        <f>U713-V713</f>
        <v>103</v>
      </c>
      <c r="X713" s="256">
        <f>(U713-V713)/V713</f>
        <v>5.4011536444677502E-2</v>
      </c>
      <c r="Y713" s="101">
        <f>U713/J713</f>
        <v>13.4</v>
      </c>
      <c r="Z713" s="102">
        <v>1675</v>
      </c>
      <c r="AA713" s="95">
        <v>1310</v>
      </c>
      <c r="AB713" s="95">
        <v>55</v>
      </c>
      <c r="AC713" s="97">
        <f>AA713+AB713</f>
        <v>1365</v>
      </c>
      <c r="AD713" s="98">
        <f>AC713/Z713</f>
        <v>0.81492537313432833</v>
      </c>
      <c r="AE713" s="103">
        <f>AD713/0.696754</f>
        <v>1.1696027193734493</v>
      </c>
      <c r="AF713" s="95">
        <v>185</v>
      </c>
      <c r="AG713" s="98">
        <f>AF713/Z713</f>
        <v>0.11044776119402985</v>
      </c>
      <c r="AH713" s="104">
        <f>AG713/0.22283</f>
        <v>0.49565929719530516</v>
      </c>
      <c r="AI713" s="95">
        <v>85</v>
      </c>
      <c r="AJ713" s="95">
        <v>20</v>
      </c>
      <c r="AK713" s="97">
        <f>AI713+AJ713</f>
        <v>105</v>
      </c>
      <c r="AL713" s="98">
        <f>AK713/Z713</f>
        <v>6.2686567164179099E-2</v>
      </c>
      <c r="AM713" s="104">
        <f>AL713/0.072266</f>
        <v>0.86744204970773398</v>
      </c>
      <c r="AN713" s="95">
        <v>20</v>
      </c>
      <c r="AO713" s="87" t="s">
        <v>7</v>
      </c>
      <c r="AP713" s="133" t="s">
        <v>7</v>
      </c>
      <c r="AR713" s="11" t="s">
        <v>213</v>
      </c>
      <c r="AS713" s="267"/>
    </row>
    <row r="714" spans="1:45" x14ac:dyDescent="0.2">
      <c r="A714" s="172"/>
      <c r="B714" s="179">
        <v>4620728.01</v>
      </c>
      <c r="C714" s="88"/>
      <c r="D714" s="89"/>
      <c r="E714" s="90"/>
      <c r="F714" s="90"/>
      <c r="G714" s="91"/>
      <c r="H714" s="92">
        <v>244620728.00999999</v>
      </c>
      <c r="I714" s="93">
        <v>1.76</v>
      </c>
      <c r="J714" s="94">
        <f>I714*100</f>
        <v>176</v>
      </c>
      <c r="K714" s="95">
        <v>6688</v>
      </c>
      <c r="L714" s="95">
        <v>6751</v>
      </c>
      <c r="M714" s="96">
        <v>6553</v>
      </c>
      <c r="N714" s="97">
        <f>K714-M714</f>
        <v>135</v>
      </c>
      <c r="O714" s="256">
        <f>(K714-M714)/M714</f>
        <v>2.0601251335266291E-2</v>
      </c>
      <c r="P714" s="244">
        <v>3800.6</v>
      </c>
      <c r="Q714" s="99">
        <v>2586</v>
      </c>
      <c r="R714" s="100">
        <v>2518</v>
      </c>
      <c r="S714" s="97">
        <f>Q714-R714</f>
        <v>68</v>
      </c>
      <c r="T714" s="257">
        <f>S714/R714</f>
        <v>2.7005559968228753E-2</v>
      </c>
      <c r="U714" s="95">
        <v>2563</v>
      </c>
      <c r="V714" s="96">
        <v>2474</v>
      </c>
      <c r="W714" s="97">
        <f>U714-V714</f>
        <v>89</v>
      </c>
      <c r="X714" s="256">
        <f>(U714-V714)/V714</f>
        <v>3.5974130962004851E-2</v>
      </c>
      <c r="Y714" s="101">
        <f>U714/J714</f>
        <v>14.5625</v>
      </c>
      <c r="Z714" s="102">
        <v>3590</v>
      </c>
      <c r="AA714" s="95">
        <v>2525</v>
      </c>
      <c r="AB714" s="95">
        <v>120</v>
      </c>
      <c r="AC714" s="97">
        <f>AA714+AB714</f>
        <v>2645</v>
      </c>
      <c r="AD714" s="98">
        <f>AC714/Z714</f>
        <v>0.73676880222841223</v>
      </c>
      <c r="AE714" s="103">
        <f>AD714/0.696754</f>
        <v>1.0574303157619651</v>
      </c>
      <c r="AF714" s="95">
        <v>850</v>
      </c>
      <c r="AG714" s="98">
        <f>AF714/Z714</f>
        <v>0.23676880222841226</v>
      </c>
      <c r="AH714" s="104">
        <f>AG714/0.22283</f>
        <v>1.062553526133879</v>
      </c>
      <c r="AI714" s="95">
        <v>45</v>
      </c>
      <c r="AJ714" s="95">
        <v>30</v>
      </c>
      <c r="AK714" s="97">
        <f>AI714+AJ714</f>
        <v>75</v>
      </c>
      <c r="AL714" s="98">
        <f>AK714/Z714</f>
        <v>2.0891364902506964E-2</v>
      </c>
      <c r="AM714" s="104">
        <f>AL714/0.072266</f>
        <v>0.28908981959022173</v>
      </c>
      <c r="AN714" s="95">
        <v>20</v>
      </c>
      <c r="AO714" s="87" t="s">
        <v>7</v>
      </c>
      <c r="AP714" s="133" t="s">
        <v>7</v>
      </c>
      <c r="AR714" s="11" t="s">
        <v>213</v>
      </c>
    </row>
    <row r="715" spans="1:45" x14ac:dyDescent="0.2">
      <c r="A715" s="172"/>
      <c r="B715" s="179">
        <v>4620728.0199999996</v>
      </c>
      <c r="C715" s="88"/>
      <c r="D715" s="89"/>
      <c r="E715" s="90"/>
      <c r="F715" s="90"/>
      <c r="G715" s="91"/>
      <c r="H715" s="92">
        <v>244620728.02000001</v>
      </c>
      <c r="I715" s="93">
        <v>1.92</v>
      </c>
      <c r="J715" s="94">
        <f>I715*100</f>
        <v>192</v>
      </c>
      <c r="K715" s="95">
        <v>4383</v>
      </c>
      <c r="L715" s="95">
        <v>4299</v>
      </c>
      <c r="M715" s="96">
        <v>4332</v>
      </c>
      <c r="N715" s="97">
        <f>K715-M715</f>
        <v>51</v>
      </c>
      <c r="O715" s="256">
        <f>(K715-M715)/M715</f>
        <v>1.1772853185595568E-2</v>
      </c>
      <c r="P715" s="244">
        <v>2283.3000000000002</v>
      </c>
      <c r="Q715" s="99">
        <v>1782</v>
      </c>
      <c r="R715" s="100">
        <v>1663</v>
      </c>
      <c r="S715" s="97">
        <f>Q715-R715</f>
        <v>119</v>
      </c>
      <c r="T715" s="257">
        <f>S715/R715</f>
        <v>7.1557426337943472E-2</v>
      </c>
      <c r="U715" s="95">
        <v>1735</v>
      </c>
      <c r="V715" s="96">
        <v>1637</v>
      </c>
      <c r="W715" s="97">
        <f>U715-V715</f>
        <v>98</v>
      </c>
      <c r="X715" s="256">
        <f>(U715-V715)/V715</f>
        <v>5.9865607819181432E-2</v>
      </c>
      <c r="Y715" s="101">
        <f>U715/J715</f>
        <v>9.0364583333333339</v>
      </c>
      <c r="Z715" s="102">
        <v>2085</v>
      </c>
      <c r="AA715" s="95">
        <v>1285</v>
      </c>
      <c r="AB715" s="95">
        <v>40</v>
      </c>
      <c r="AC715" s="97">
        <f>AA715+AB715</f>
        <v>1325</v>
      </c>
      <c r="AD715" s="98">
        <f>AC715/Z715</f>
        <v>0.63549160671462834</v>
      </c>
      <c r="AE715" s="103">
        <f>AD715/0.696754</f>
        <v>0.9120745725386985</v>
      </c>
      <c r="AF715" s="95">
        <v>620</v>
      </c>
      <c r="AG715" s="98">
        <f>AF715/Z715</f>
        <v>0.29736211031175058</v>
      </c>
      <c r="AH715" s="104">
        <f>AG715/0.22283</f>
        <v>1.3344796944385882</v>
      </c>
      <c r="AI715" s="95">
        <v>105</v>
      </c>
      <c r="AJ715" s="95">
        <v>20</v>
      </c>
      <c r="AK715" s="97">
        <f>AI715+AJ715</f>
        <v>125</v>
      </c>
      <c r="AL715" s="98">
        <f>AK715/Z715</f>
        <v>5.9952038369304558E-2</v>
      </c>
      <c r="AM715" s="104">
        <f>AL715/0.072266</f>
        <v>0.82960228003908565</v>
      </c>
      <c r="AN715" s="95">
        <v>10</v>
      </c>
      <c r="AO715" s="87" t="s">
        <v>7</v>
      </c>
      <c r="AP715" s="133" t="s">
        <v>7</v>
      </c>
      <c r="AR715" s="11" t="s">
        <v>213</v>
      </c>
    </row>
    <row r="716" spans="1:45" x14ac:dyDescent="0.2">
      <c r="A716" s="172"/>
      <c r="B716" s="179">
        <v>4620728.03</v>
      </c>
      <c r="C716" s="88"/>
      <c r="D716" s="89"/>
      <c r="E716" s="90"/>
      <c r="F716" s="90"/>
      <c r="G716" s="91"/>
      <c r="H716" s="92">
        <v>244620728.03</v>
      </c>
      <c r="I716" s="93">
        <v>0.92</v>
      </c>
      <c r="J716" s="94">
        <f>I716*100</f>
        <v>92</v>
      </c>
      <c r="K716" s="95">
        <v>2635</v>
      </c>
      <c r="L716" s="95">
        <v>2662</v>
      </c>
      <c r="M716" s="96">
        <v>2702</v>
      </c>
      <c r="N716" s="97">
        <f>K716-M716</f>
        <v>-67</v>
      </c>
      <c r="O716" s="256">
        <f>(K716-M716)/M716</f>
        <v>-2.4796447076239823E-2</v>
      </c>
      <c r="P716" s="244">
        <v>2877.6</v>
      </c>
      <c r="Q716" s="99">
        <v>1014</v>
      </c>
      <c r="R716" s="100">
        <v>993</v>
      </c>
      <c r="S716" s="97">
        <f>Q716-R716</f>
        <v>21</v>
      </c>
      <c r="T716" s="257">
        <f>S716/R716</f>
        <v>2.1148036253776436E-2</v>
      </c>
      <c r="U716" s="95">
        <v>1004</v>
      </c>
      <c r="V716" s="96">
        <v>978</v>
      </c>
      <c r="W716" s="97">
        <f>U716-V716</f>
        <v>26</v>
      </c>
      <c r="X716" s="256">
        <f>(U716-V716)/V716</f>
        <v>2.6584867075664622E-2</v>
      </c>
      <c r="Y716" s="101">
        <f>U716/J716</f>
        <v>10.913043478260869</v>
      </c>
      <c r="Z716" s="102">
        <v>1280</v>
      </c>
      <c r="AA716" s="95">
        <v>930</v>
      </c>
      <c r="AB716" s="95">
        <v>30</v>
      </c>
      <c r="AC716" s="97">
        <f>AA716+AB716</f>
        <v>960</v>
      </c>
      <c r="AD716" s="98">
        <f>AC716/Z716</f>
        <v>0.75</v>
      </c>
      <c r="AE716" s="103">
        <f>AD716/0.696754</f>
        <v>1.0764200851376526</v>
      </c>
      <c r="AF716" s="95">
        <v>240</v>
      </c>
      <c r="AG716" s="98">
        <f>AF716/Z716</f>
        <v>0.1875</v>
      </c>
      <c r="AH716" s="104">
        <f>AG716/0.22283</f>
        <v>0.84144863797513803</v>
      </c>
      <c r="AI716" s="95">
        <v>45</v>
      </c>
      <c r="AJ716" s="95">
        <v>20</v>
      </c>
      <c r="AK716" s="97">
        <f>AI716+AJ716</f>
        <v>65</v>
      </c>
      <c r="AL716" s="98">
        <f>AK716/Z716</f>
        <v>5.078125E-2</v>
      </c>
      <c r="AM716" s="104">
        <f>AL716/0.072266</f>
        <v>0.70269905626435669</v>
      </c>
      <c r="AN716" s="95">
        <v>15</v>
      </c>
      <c r="AO716" s="87" t="s">
        <v>7</v>
      </c>
      <c r="AP716" s="133" t="s">
        <v>7</v>
      </c>
      <c r="AR716" s="11" t="s">
        <v>213</v>
      </c>
    </row>
    <row r="717" spans="1:45" x14ac:dyDescent="0.2">
      <c r="A717" s="172"/>
      <c r="B717" s="179">
        <v>4620729</v>
      </c>
      <c r="C717" s="88"/>
      <c r="D717" s="89"/>
      <c r="E717" s="90"/>
      <c r="F717" s="90"/>
      <c r="G717" s="91"/>
      <c r="H717" s="92">
        <v>244620729</v>
      </c>
      <c r="I717" s="93">
        <v>1.49</v>
      </c>
      <c r="J717" s="94">
        <f>I717*100</f>
        <v>149</v>
      </c>
      <c r="K717" s="95">
        <v>3790</v>
      </c>
      <c r="L717" s="95">
        <v>3840</v>
      </c>
      <c r="M717" s="96">
        <v>3815</v>
      </c>
      <c r="N717" s="97">
        <f>K717-M717</f>
        <v>-25</v>
      </c>
      <c r="O717" s="256">
        <f>(K717-M717)/M717</f>
        <v>-6.55307994757536E-3</v>
      </c>
      <c r="P717" s="244">
        <v>2538.1999999999998</v>
      </c>
      <c r="Q717" s="99">
        <v>1858</v>
      </c>
      <c r="R717" s="100">
        <v>1736</v>
      </c>
      <c r="S717" s="97">
        <f>Q717-R717</f>
        <v>122</v>
      </c>
      <c r="T717" s="257">
        <f>S717/R717</f>
        <v>7.0276497695852536E-2</v>
      </c>
      <c r="U717" s="95">
        <v>1791</v>
      </c>
      <c r="V717" s="96">
        <v>1696</v>
      </c>
      <c r="W717" s="97">
        <f>U717-V717</f>
        <v>95</v>
      </c>
      <c r="X717" s="256">
        <f>(U717-V717)/V717</f>
        <v>5.6014150943396228E-2</v>
      </c>
      <c r="Y717" s="101">
        <f>U717/J717</f>
        <v>12.020134228187919</v>
      </c>
      <c r="Z717" s="102">
        <v>1745</v>
      </c>
      <c r="AA717" s="95">
        <v>1105</v>
      </c>
      <c r="AB717" s="95">
        <v>60</v>
      </c>
      <c r="AC717" s="97">
        <f>AA717+AB717</f>
        <v>1165</v>
      </c>
      <c r="AD717" s="98">
        <f>AC717/Z717</f>
        <v>0.66762177650429799</v>
      </c>
      <c r="AE717" s="103">
        <f>AD717/0.696754</f>
        <v>0.9581886526726765</v>
      </c>
      <c r="AF717" s="95">
        <v>465</v>
      </c>
      <c r="AG717" s="98">
        <f>AF717/Z717</f>
        <v>0.26647564469914042</v>
      </c>
      <c r="AH717" s="104">
        <f>AG717/0.22283</f>
        <v>1.1958696975234053</v>
      </c>
      <c r="AI717" s="95">
        <v>75</v>
      </c>
      <c r="AJ717" s="95">
        <v>25</v>
      </c>
      <c r="AK717" s="97">
        <f>AI717+AJ717</f>
        <v>100</v>
      </c>
      <c r="AL717" s="98">
        <f>AK717/Z717</f>
        <v>5.730659025787966E-2</v>
      </c>
      <c r="AM717" s="104">
        <f>AL717/0.072266</f>
        <v>0.79299518802589963</v>
      </c>
      <c r="AN717" s="95">
        <v>10</v>
      </c>
      <c r="AO717" s="87" t="s">
        <v>7</v>
      </c>
      <c r="AP717" s="133" t="s">
        <v>7</v>
      </c>
      <c r="AR717" s="11" t="s">
        <v>213</v>
      </c>
    </row>
    <row r="718" spans="1:45" x14ac:dyDescent="0.2">
      <c r="A718" s="172" t="s">
        <v>173</v>
      </c>
      <c r="B718" s="179">
        <v>4620730.01</v>
      </c>
      <c r="C718" s="88"/>
      <c r="D718" s="89"/>
      <c r="E718" s="90"/>
      <c r="F718" s="90"/>
      <c r="G718" s="91"/>
      <c r="H718" s="92">
        <v>244620730.00999999</v>
      </c>
      <c r="I718" s="93">
        <v>5.77</v>
      </c>
      <c r="J718" s="94">
        <f>I718*100</f>
        <v>577</v>
      </c>
      <c r="K718" s="95">
        <v>11350</v>
      </c>
      <c r="L718" s="95">
        <v>9035</v>
      </c>
      <c r="M718" s="96">
        <v>4897</v>
      </c>
      <c r="N718" s="97">
        <f>K718-M718</f>
        <v>6453</v>
      </c>
      <c r="O718" s="256">
        <f>(K718-M718)/M718</f>
        <v>1.3177455585052074</v>
      </c>
      <c r="P718" s="244">
        <v>1967.4</v>
      </c>
      <c r="Q718" s="99">
        <v>4205</v>
      </c>
      <c r="R718" s="100">
        <v>1884</v>
      </c>
      <c r="S718" s="97">
        <f>Q718-R718</f>
        <v>2321</v>
      </c>
      <c r="T718" s="257">
        <f>S718/R718</f>
        <v>1.2319532908704882</v>
      </c>
      <c r="U718" s="95">
        <v>4169</v>
      </c>
      <c r="V718" s="96">
        <v>1789</v>
      </c>
      <c r="W718" s="97">
        <f>U718-V718</f>
        <v>2380</v>
      </c>
      <c r="X718" s="256">
        <f>(U718-V718)/V718</f>
        <v>1.3303521520402459</v>
      </c>
      <c r="Y718" s="101">
        <f>U718/J718</f>
        <v>7.2253032928942806</v>
      </c>
      <c r="Z718" s="102">
        <v>5660</v>
      </c>
      <c r="AA718" s="95">
        <v>4525</v>
      </c>
      <c r="AB718" s="95">
        <v>130</v>
      </c>
      <c r="AC718" s="97">
        <f>AA718+AB718</f>
        <v>4655</v>
      </c>
      <c r="AD718" s="98">
        <f>AC718/Z718</f>
        <v>0.82243816254416957</v>
      </c>
      <c r="AE718" s="103">
        <f>AD718/0.696754</f>
        <v>1.1803852759283329</v>
      </c>
      <c r="AF718" s="95">
        <v>880</v>
      </c>
      <c r="AG718" s="98">
        <f>AF718/Z718</f>
        <v>0.15547703180212014</v>
      </c>
      <c r="AH718" s="104">
        <f>AG718/0.22283</f>
        <v>0.69773832878032638</v>
      </c>
      <c r="AI718" s="95">
        <v>65</v>
      </c>
      <c r="AJ718" s="95">
        <v>35</v>
      </c>
      <c r="AK718" s="97">
        <f>AI718+AJ718</f>
        <v>100</v>
      </c>
      <c r="AL718" s="98">
        <f>AK718/Z718</f>
        <v>1.7667844522968199E-2</v>
      </c>
      <c r="AM718" s="104">
        <f>AL718/0.072266</f>
        <v>0.24448349878183653</v>
      </c>
      <c r="AN718" s="95">
        <v>25</v>
      </c>
      <c r="AO718" s="87" t="s">
        <v>7</v>
      </c>
      <c r="AP718" s="133" t="s">
        <v>7</v>
      </c>
      <c r="AQ718" s="188" t="s">
        <v>172</v>
      </c>
      <c r="AR718" s="11" t="s">
        <v>213</v>
      </c>
    </row>
    <row r="719" spans="1:45" x14ac:dyDescent="0.2">
      <c r="A719" s="172"/>
      <c r="B719" s="179">
        <v>4620730.0199999996</v>
      </c>
      <c r="C719" s="88"/>
      <c r="D719" s="89"/>
      <c r="E719" s="90"/>
      <c r="F719" s="90"/>
      <c r="G719" s="91"/>
      <c r="H719" s="92">
        <v>244620730.02000001</v>
      </c>
      <c r="I719" s="93">
        <v>2.98</v>
      </c>
      <c r="J719" s="94">
        <f>I719*100</f>
        <v>298</v>
      </c>
      <c r="K719" s="95">
        <v>6724</v>
      </c>
      <c r="L719" s="95">
        <v>6654</v>
      </c>
      <c r="M719" s="96">
        <v>6414</v>
      </c>
      <c r="N719" s="97">
        <f>K719-M719</f>
        <v>310</v>
      </c>
      <c r="O719" s="256">
        <f>(K719-M719)/M719</f>
        <v>4.8331774243841594E-2</v>
      </c>
      <c r="P719" s="244">
        <v>2259.1</v>
      </c>
      <c r="Q719" s="99">
        <v>2736</v>
      </c>
      <c r="R719" s="100">
        <v>2577</v>
      </c>
      <c r="S719" s="97">
        <f>Q719-R719</f>
        <v>159</v>
      </c>
      <c r="T719" s="257">
        <f>S719/R719</f>
        <v>6.1699650756693827E-2</v>
      </c>
      <c r="U719" s="95">
        <v>2701</v>
      </c>
      <c r="V719" s="96">
        <v>2489</v>
      </c>
      <c r="W719" s="97">
        <f>U719-V719</f>
        <v>212</v>
      </c>
      <c r="X719" s="256">
        <f>(U719-V719)/V719</f>
        <v>8.5174768983527521E-2</v>
      </c>
      <c r="Y719" s="101">
        <f>U719/J719</f>
        <v>9.0637583892617446</v>
      </c>
      <c r="Z719" s="102">
        <v>3270</v>
      </c>
      <c r="AA719" s="95">
        <v>2795</v>
      </c>
      <c r="AB719" s="95">
        <v>110</v>
      </c>
      <c r="AC719" s="97">
        <f>AA719+AB719</f>
        <v>2905</v>
      </c>
      <c r="AD719" s="98">
        <f>AC719/Z719</f>
        <v>0.8883792048929664</v>
      </c>
      <c r="AE719" s="103">
        <f>AD719/0.696754</f>
        <v>1.2750256258205428</v>
      </c>
      <c r="AF719" s="95">
        <v>240</v>
      </c>
      <c r="AG719" s="98">
        <f>AF719/Z719</f>
        <v>7.3394495412844041E-2</v>
      </c>
      <c r="AH719" s="104">
        <f>AG719/0.22283</f>
        <v>0.32937439040005406</v>
      </c>
      <c r="AI719" s="95">
        <v>60</v>
      </c>
      <c r="AJ719" s="95">
        <v>0</v>
      </c>
      <c r="AK719" s="97">
        <f>AI719+AJ719</f>
        <v>60</v>
      </c>
      <c r="AL719" s="98">
        <f>AK719/Z719</f>
        <v>1.834862385321101E-2</v>
      </c>
      <c r="AM719" s="104">
        <f>AL719/0.072266</f>
        <v>0.25390396387251279</v>
      </c>
      <c r="AN719" s="95">
        <v>55</v>
      </c>
      <c r="AO719" s="87" t="s">
        <v>7</v>
      </c>
      <c r="AP719" s="133" t="s">
        <v>7</v>
      </c>
      <c r="AR719" s="11" t="s">
        <v>213</v>
      </c>
      <c r="AS719" s="267"/>
    </row>
    <row r="720" spans="1:45" x14ac:dyDescent="0.2">
      <c r="A720" s="172"/>
      <c r="B720" s="179">
        <v>4620731</v>
      </c>
      <c r="C720" s="88"/>
      <c r="D720" s="89"/>
      <c r="E720" s="90"/>
      <c r="F720" s="90"/>
      <c r="G720" s="91"/>
      <c r="H720" s="92">
        <v>244620731</v>
      </c>
      <c r="I720" s="93">
        <v>4.62</v>
      </c>
      <c r="J720" s="94">
        <f>I720*100</f>
        <v>462</v>
      </c>
      <c r="K720" s="95">
        <v>6428</v>
      </c>
      <c r="L720" s="95">
        <v>6396</v>
      </c>
      <c r="M720" s="96">
        <v>6574</v>
      </c>
      <c r="N720" s="97">
        <f>K720-M720</f>
        <v>-146</v>
      </c>
      <c r="O720" s="256">
        <f>(K720-M720)/M720</f>
        <v>-2.2208700943109217E-2</v>
      </c>
      <c r="P720" s="244">
        <v>1391.3</v>
      </c>
      <c r="Q720" s="99">
        <v>2696</v>
      </c>
      <c r="R720" s="100">
        <v>2712</v>
      </c>
      <c r="S720" s="97">
        <f>Q720-R720</f>
        <v>-16</v>
      </c>
      <c r="T720" s="257">
        <f>S720/R720</f>
        <v>-5.8997050147492625E-3</v>
      </c>
      <c r="U720" s="95">
        <v>2618</v>
      </c>
      <c r="V720" s="96">
        <v>2566</v>
      </c>
      <c r="W720" s="97">
        <f>U720-V720</f>
        <v>52</v>
      </c>
      <c r="X720" s="256">
        <f>(U720-V720)/V720</f>
        <v>2.0265003897116135E-2</v>
      </c>
      <c r="Y720" s="101">
        <f>U720/J720</f>
        <v>5.666666666666667</v>
      </c>
      <c r="Z720" s="102">
        <v>3150</v>
      </c>
      <c r="AA720" s="95">
        <v>2820</v>
      </c>
      <c r="AB720" s="95">
        <v>95</v>
      </c>
      <c r="AC720" s="97">
        <f>AA720+AB720</f>
        <v>2915</v>
      </c>
      <c r="AD720" s="98">
        <f>AC720/Z720</f>
        <v>0.92539682539682544</v>
      </c>
      <c r="AE720" s="103">
        <f>AD720/0.696754</f>
        <v>1.3281543061063523</v>
      </c>
      <c r="AF720" s="95">
        <v>165</v>
      </c>
      <c r="AG720" s="98">
        <f>AF720/Z720</f>
        <v>5.2380952380952382E-2</v>
      </c>
      <c r="AH720" s="104">
        <f>AG720/0.22283</f>
        <v>0.23507136552956237</v>
      </c>
      <c r="AI720" s="95">
        <v>25</v>
      </c>
      <c r="AJ720" s="95">
        <v>25</v>
      </c>
      <c r="AK720" s="97">
        <f>AI720+AJ720</f>
        <v>50</v>
      </c>
      <c r="AL720" s="98">
        <f>AK720/Z720</f>
        <v>1.5873015873015872E-2</v>
      </c>
      <c r="AM720" s="104">
        <f>AL720/0.072266</f>
        <v>0.21964707985796741</v>
      </c>
      <c r="AN720" s="95">
        <v>20</v>
      </c>
      <c r="AO720" s="87" t="s">
        <v>7</v>
      </c>
      <c r="AP720" s="133" t="s">
        <v>7</v>
      </c>
      <c r="AR720" s="11" t="s">
        <v>213</v>
      </c>
    </row>
    <row r="721" spans="1:45" x14ac:dyDescent="0.2">
      <c r="A721" s="172" t="s">
        <v>126</v>
      </c>
      <c r="B721" s="179">
        <v>4620732.01</v>
      </c>
      <c r="C721" s="88"/>
      <c r="D721" s="89"/>
      <c r="E721" s="90"/>
      <c r="F721" s="90"/>
      <c r="G721" s="91"/>
      <c r="H721" s="92">
        <v>244620732.00999999</v>
      </c>
      <c r="I721" s="93">
        <v>41.32</v>
      </c>
      <c r="J721" s="94">
        <f>I721*100</f>
        <v>4132</v>
      </c>
      <c r="K721" s="95">
        <v>6687</v>
      </c>
      <c r="L721" s="95">
        <v>6195</v>
      </c>
      <c r="M721" s="96">
        <v>4958</v>
      </c>
      <c r="N721" s="97">
        <f>K721-M721</f>
        <v>1729</v>
      </c>
      <c r="O721" s="256">
        <f>(K721-M721)/M721</f>
        <v>0.34872932634126663</v>
      </c>
      <c r="P721" s="244">
        <v>161.80000000000001</v>
      </c>
      <c r="Q721" s="99">
        <v>2608</v>
      </c>
      <c r="R721" s="100">
        <v>1794</v>
      </c>
      <c r="S721" s="97">
        <f>Q721-R721</f>
        <v>814</v>
      </c>
      <c r="T721" s="257">
        <f>S721/R721</f>
        <v>0.45373467112597549</v>
      </c>
      <c r="U721" s="95">
        <v>2527</v>
      </c>
      <c r="V721" s="96">
        <v>1751</v>
      </c>
      <c r="W721" s="97">
        <f>U721-V721</f>
        <v>776</v>
      </c>
      <c r="X721" s="256">
        <f>(U721-V721)/V721</f>
        <v>0.44317532838378071</v>
      </c>
      <c r="Y721" s="101">
        <f>U721/J721</f>
        <v>0.61156824782187802</v>
      </c>
      <c r="Z721" s="102">
        <v>3350</v>
      </c>
      <c r="AA721" s="95">
        <v>2925</v>
      </c>
      <c r="AB721" s="95">
        <v>145</v>
      </c>
      <c r="AC721" s="97">
        <f>AA721+AB721</f>
        <v>3070</v>
      </c>
      <c r="AD721" s="98">
        <f>AC721/Z721</f>
        <v>0.91641791044776122</v>
      </c>
      <c r="AE721" s="103">
        <f>AD721/0.696754</f>
        <v>1.3152675269144651</v>
      </c>
      <c r="AF721" s="95">
        <v>200</v>
      </c>
      <c r="AG721" s="98">
        <f>AF721/Z721</f>
        <v>5.9701492537313432E-2</v>
      </c>
      <c r="AH721" s="104">
        <f>AG721/0.22283</f>
        <v>0.2679239444298947</v>
      </c>
      <c r="AI721" s="95">
        <v>45</v>
      </c>
      <c r="AJ721" s="95">
        <v>10</v>
      </c>
      <c r="AK721" s="97">
        <f>AI721+AJ721</f>
        <v>55</v>
      </c>
      <c r="AL721" s="98">
        <f>AK721/Z721</f>
        <v>1.6417910447761194E-2</v>
      </c>
      <c r="AM721" s="104">
        <f>AL721/0.072266</f>
        <v>0.22718720349488272</v>
      </c>
      <c r="AN721" s="95">
        <v>35</v>
      </c>
      <c r="AO721" s="87" t="s">
        <v>7</v>
      </c>
      <c r="AP721" s="16" t="s">
        <v>3</v>
      </c>
      <c r="AR721" s="11" t="s">
        <v>213</v>
      </c>
    </row>
    <row r="722" spans="1:45" x14ac:dyDescent="0.2">
      <c r="A722" s="219" t="s">
        <v>52</v>
      </c>
      <c r="B722" s="220">
        <v>4620732.03</v>
      </c>
      <c r="C722" s="221">
        <v>4620732.0199999996</v>
      </c>
      <c r="D722" s="241"/>
      <c r="E722" s="233"/>
      <c r="F722" s="233"/>
      <c r="G722" s="238"/>
      <c r="H722" s="225"/>
      <c r="I722" s="226">
        <v>11.85</v>
      </c>
      <c r="J722" s="227">
        <f>I722*100</f>
        <v>1185</v>
      </c>
      <c r="K722" s="228"/>
      <c r="L722" s="228"/>
      <c r="M722" s="229"/>
      <c r="N722" s="230"/>
      <c r="O722" s="279"/>
      <c r="P722" s="242"/>
      <c r="Q722" s="232"/>
      <c r="R722" s="233"/>
      <c r="S722" s="230"/>
      <c r="T722" s="280"/>
      <c r="U722" s="228"/>
      <c r="V722" s="229"/>
      <c r="W722" s="230"/>
      <c r="X722" s="279"/>
      <c r="Y722" s="234"/>
      <c r="Z722" s="235"/>
      <c r="AA722" s="228"/>
      <c r="AB722" s="228"/>
      <c r="AC722" s="230"/>
      <c r="AD722" s="231"/>
      <c r="AE722" s="236"/>
      <c r="AF722" s="228"/>
      <c r="AG722" s="231"/>
      <c r="AH722" s="237"/>
      <c r="AI722" s="228"/>
      <c r="AJ722" s="228"/>
      <c r="AK722" s="230"/>
      <c r="AL722" s="231"/>
      <c r="AM722" s="237"/>
      <c r="AN722" s="228"/>
      <c r="AO722" s="218" t="s">
        <v>51</v>
      </c>
      <c r="AP722" s="16" t="s">
        <v>3</v>
      </c>
      <c r="AQ722" s="188" t="s">
        <v>54</v>
      </c>
      <c r="AR722" s="11" t="s">
        <v>213</v>
      </c>
    </row>
    <row r="723" spans="1:45" x14ac:dyDescent="0.2">
      <c r="B723" s="182">
        <v>4620732.04</v>
      </c>
      <c r="C723" s="13">
        <v>4620732.0199999996</v>
      </c>
      <c r="D723" s="64">
        <v>0.99734884700000004</v>
      </c>
      <c r="E723" s="131">
        <v>3300</v>
      </c>
      <c r="F723" s="131">
        <v>1367</v>
      </c>
      <c r="G723" s="187">
        <v>1312</v>
      </c>
      <c r="H723" s="126"/>
      <c r="I723" s="127">
        <v>57.31</v>
      </c>
      <c r="J723" s="19">
        <f>I723*100</f>
        <v>5731</v>
      </c>
      <c r="K723" s="128">
        <v>3824</v>
      </c>
      <c r="L723" s="128">
        <v>3969</v>
      </c>
      <c r="M723" s="129">
        <f>D723*E723</f>
        <v>3291.2511951000001</v>
      </c>
      <c r="N723" s="20">
        <f>K723-M723</f>
        <v>532.74880489999987</v>
      </c>
      <c r="O723" s="275">
        <f>(K723-M723)/M723</f>
        <v>0.16186816906991294</v>
      </c>
      <c r="P723" s="243">
        <v>66.7</v>
      </c>
      <c r="Q723" s="130">
        <v>1636</v>
      </c>
      <c r="R723" s="131">
        <f>D723*F723</f>
        <v>1363.3758738490001</v>
      </c>
      <c r="S723" s="20">
        <f>Q723-R723</f>
        <v>272.62412615099993</v>
      </c>
      <c r="T723" s="276">
        <f>S723/R723</f>
        <v>0.19996255719366959</v>
      </c>
      <c r="U723" s="128">
        <v>1563</v>
      </c>
      <c r="V723" s="129">
        <f>D723*G723</f>
        <v>1308.5216872640001</v>
      </c>
      <c r="W723" s="20">
        <f>U723-V723</f>
        <v>254.47831273599991</v>
      </c>
      <c r="X723" s="275">
        <f>(U723-V723)/V723</f>
        <v>0.19447771879737885</v>
      </c>
      <c r="Y723" s="14">
        <f>U723/J723</f>
        <v>0.27272727272727271</v>
      </c>
      <c r="Z723" s="132">
        <v>1580</v>
      </c>
      <c r="AA723" s="128">
        <v>1375</v>
      </c>
      <c r="AB723" s="128">
        <v>45</v>
      </c>
      <c r="AC723" s="20">
        <f>AA723+AB723</f>
        <v>1420</v>
      </c>
      <c r="AD723" s="22">
        <f>AC723/Z723</f>
        <v>0.89873417721518989</v>
      </c>
      <c r="AE723" s="9">
        <f>AD723/0.696754</f>
        <v>1.2898873594054572</v>
      </c>
      <c r="AF723" s="128">
        <v>75</v>
      </c>
      <c r="AG723" s="22">
        <f>AF723/Z723</f>
        <v>4.746835443037975E-2</v>
      </c>
      <c r="AH723" s="10">
        <f>AG723/0.22283</f>
        <v>0.21302497163927545</v>
      </c>
      <c r="AI723" s="128">
        <v>75</v>
      </c>
      <c r="AJ723" s="128">
        <v>0</v>
      </c>
      <c r="AK723" s="20">
        <f>AI723+AJ723</f>
        <v>75</v>
      </c>
      <c r="AL723" s="22">
        <f>AK723/Z723</f>
        <v>4.746835443037975E-2</v>
      </c>
      <c r="AM723" s="10">
        <f>AL723/0.072266</f>
        <v>0.65685598248664312</v>
      </c>
      <c r="AN723" s="128">
        <v>10</v>
      </c>
      <c r="AO723" s="11" t="s">
        <v>3</v>
      </c>
      <c r="AP723" s="16" t="s">
        <v>3</v>
      </c>
      <c r="AQ723" s="188" t="s">
        <v>43</v>
      </c>
      <c r="AR723" s="11" t="s">
        <v>213</v>
      </c>
    </row>
    <row r="724" spans="1:45" x14ac:dyDescent="0.2">
      <c r="B724" s="182">
        <v>4620733.01</v>
      </c>
      <c r="C724" s="13">
        <v>4620733</v>
      </c>
      <c r="D724" s="64">
        <v>0.71546840599999995</v>
      </c>
      <c r="E724" s="131">
        <v>5799</v>
      </c>
      <c r="F724" s="131">
        <v>2358</v>
      </c>
      <c r="G724" s="187">
        <v>2170</v>
      </c>
      <c r="H724" s="126"/>
      <c r="I724" s="127">
        <v>230.99</v>
      </c>
      <c r="J724" s="19">
        <f>I724*100</f>
        <v>23099</v>
      </c>
      <c r="K724" s="128">
        <v>4160</v>
      </c>
      <c r="L724" s="128">
        <v>4331</v>
      </c>
      <c r="M724" s="129">
        <f>D724*E724</f>
        <v>4149.0012863940001</v>
      </c>
      <c r="N724" s="20">
        <f>K724-M724</f>
        <v>10.99871360599991</v>
      </c>
      <c r="O724" s="275">
        <f>(K724-M724)/M724</f>
        <v>2.6509303918676691E-3</v>
      </c>
      <c r="P724" s="243">
        <v>18</v>
      </c>
      <c r="Q724" s="130">
        <v>1727</v>
      </c>
      <c r="R724" s="131">
        <f>D724*F724</f>
        <v>1687.0745013479998</v>
      </c>
      <c r="S724" s="20">
        <f>Q724-R724</f>
        <v>39.925498652000215</v>
      </c>
      <c r="T724" s="276">
        <f>S724/R724</f>
        <v>2.3665521955372509E-2</v>
      </c>
      <c r="U724" s="128">
        <v>1645</v>
      </c>
      <c r="V724" s="129">
        <f>D724*G724</f>
        <v>1552.56644102</v>
      </c>
      <c r="W724" s="20">
        <f>U724-V724</f>
        <v>92.433558980000043</v>
      </c>
      <c r="X724" s="275">
        <f>(U724-V724)/V724</f>
        <v>5.9535976392271719E-2</v>
      </c>
      <c r="Y724" s="14">
        <f>U724/J724</f>
        <v>7.1215204121390541E-2</v>
      </c>
      <c r="Z724" s="132">
        <v>1910</v>
      </c>
      <c r="AA724" s="128">
        <v>1650</v>
      </c>
      <c r="AB724" s="128">
        <v>50</v>
      </c>
      <c r="AC724" s="20">
        <f>AA724+AB724</f>
        <v>1700</v>
      </c>
      <c r="AD724" s="22">
        <f>AC724/Z724</f>
        <v>0.89005235602094246</v>
      </c>
      <c r="AE724" s="9">
        <f>AD724/0.696754</f>
        <v>1.2774269771267082</v>
      </c>
      <c r="AF724" s="128">
        <v>70</v>
      </c>
      <c r="AG724" s="22">
        <f>AF724/Z724</f>
        <v>3.6649214659685861E-2</v>
      </c>
      <c r="AH724" s="10">
        <f>AG724/0.22283</f>
        <v>0.16447163604400603</v>
      </c>
      <c r="AI724" s="128">
        <v>110</v>
      </c>
      <c r="AJ724" s="128">
        <v>10</v>
      </c>
      <c r="AK724" s="20">
        <f>AI724+AJ724</f>
        <v>120</v>
      </c>
      <c r="AL724" s="22">
        <f>AK724/Z724</f>
        <v>6.2827225130890049E-2</v>
      </c>
      <c r="AM724" s="10">
        <f>AL724/0.072266</f>
        <v>0.86938844174148355</v>
      </c>
      <c r="AN724" s="128">
        <v>25</v>
      </c>
      <c r="AO724" s="11" t="s">
        <v>3</v>
      </c>
      <c r="AP724" s="16" t="s">
        <v>3</v>
      </c>
      <c r="AQ724" s="188" t="s">
        <v>48</v>
      </c>
      <c r="AR724" s="11" t="s">
        <v>213</v>
      </c>
      <c r="AS724" s="269" t="s">
        <v>206</v>
      </c>
    </row>
    <row r="725" spans="1:45" x14ac:dyDescent="0.2">
      <c r="B725" s="182">
        <v>4620733.0199999996</v>
      </c>
      <c r="C725" s="13">
        <v>4620733</v>
      </c>
      <c r="D725" s="64">
        <v>0.28346787099999998</v>
      </c>
      <c r="E725" s="131">
        <v>5799</v>
      </c>
      <c r="F725" s="131">
        <v>2358</v>
      </c>
      <c r="G725" s="187">
        <v>2170</v>
      </c>
      <c r="H725" s="126"/>
      <c r="I725" s="127">
        <v>42.98</v>
      </c>
      <c r="J725" s="19">
        <f>I725*100</f>
        <v>4298</v>
      </c>
      <c r="K725" s="128">
        <v>1686</v>
      </c>
      <c r="L725" s="128">
        <v>1715</v>
      </c>
      <c r="M725" s="129">
        <f>D725*E725</f>
        <v>1643.830183929</v>
      </c>
      <c r="N725" s="20">
        <f>K725-M725</f>
        <v>42.169816071000014</v>
      </c>
      <c r="O725" s="275">
        <f>(K725-M725)/M725</f>
        <v>2.5653389555244599E-2</v>
      </c>
      <c r="P725" s="243">
        <v>39.200000000000003</v>
      </c>
      <c r="Q725" s="130">
        <v>865</v>
      </c>
      <c r="R725" s="131">
        <f>D725*F725</f>
        <v>668.41723981799998</v>
      </c>
      <c r="S725" s="20">
        <f>Q725-R725</f>
        <v>196.58276018200002</v>
      </c>
      <c r="T725" s="276">
        <f>S725/R725</f>
        <v>0.29410187001688731</v>
      </c>
      <c r="U725" s="128">
        <v>730</v>
      </c>
      <c r="V725" s="129">
        <f>D725*G725</f>
        <v>615.12528006999992</v>
      </c>
      <c r="W725" s="20">
        <f>U725-V725</f>
        <v>114.87471993000008</v>
      </c>
      <c r="X725" s="275">
        <f>(U725-V725)/V725</f>
        <v>0.18675012010062014</v>
      </c>
      <c r="Y725" s="14">
        <f>U725/J725</f>
        <v>0.1698464402047464</v>
      </c>
      <c r="Z725" s="132">
        <v>700</v>
      </c>
      <c r="AA725" s="128">
        <v>600</v>
      </c>
      <c r="AB725" s="128">
        <v>25</v>
      </c>
      <c r="AC725" s="20">
        <f>AA725+AB725</f>
        <v>625</v>
      </c>
      <c r="AD725" s="22">
        <f>AC725/Z725</f>
        <v>0.8928571428571429</v>
      </c>
      <c r="AE725" s="9">
        <f>AD725/0.696754</f>
        <v>1.2814524823067295</v>
      </c>
      <c r="AF725" s="128">
        <v>40</v>
      </c>
      <c r="AG725" s="22">
        <f>AF725/Z725</f>
        <v>5.7142857142857141E-2</v>
      </c>
      <c r="AH725" s="10">
        <f>AG725/0.22283</f>
        <v>0.25644148966861346</v>
      </c>
      <c r="AI725" s="128">
        <v>25</v>
      </c>
      <c r="AJ725" s="128">
        <v>0</v>
      </c>
      <c r="AK725" s="20">
        <f>AI725+AJ725</f>
        <v>25</v>
      </c>
      <c r="AL725" s="22">
        <f>AK725/Z725</f>
        <v>3.5714285714285712E-2</v>
      </c>
      <c r="AM725" s="10">
        <f>AL725/0.072266</f>
        <v>0.49420592968042665</v>
      </c>
      <c r="AN725" s="128">
        <v>10</v>
      </c>
      <c r="AO725" s="11" t="s">
        <v>3</v>
      </c>
      <c r="AP725" s="16" t="s">
        <v>3</v>
      </c>
      <c r="AQ725" s="188" t="s">
        <v>43</v>
      </c>
      <c r="AR725" s="11" t="s">
        <v>213</v>
      </c>
    </row>
    <row r="726" spans="1:45" x14ac:dyDescent="0.2">
      <c r="A726" s="172"/>
      <c r="B726" s="179">
        <v>4620734.03</v>
      </c>
      <c r="C726" s="88">
        <v>4620734.0199999996</v>
      </c>
      <c r="D726" s="251">
        <v>0.37453094799999997</v>
      </c>
      <c r="E726" s="100">
        <v>11179</v>
      </c>
      <c r="F726" s="100">
        <v>4179</v>
      </c>
      <c r="G726" s="186">
        <v>4015</v>
      </c>
      <c r="H726" s="92"/>
      <c r="I726" s="93">
        <v>5.29</v>
      </c>
      <c r="J726" s="94">
        <f>I726*100</f>
        <v>529</v>
      </c>
      <c r="K726" s="95">
        <v>5907</v>
      </c>
      <c r="L726" s="95">
        <v>5360</v>
      </c>
      <c r="M726" s="96">
        <f>D726*E726</f>
        <v>4186.8814676920001</v>
      </c>
      <c r="N726" s="97">
        <f>K726-M726</f>
        <v>1720.1185323079999</v>
      </c>
      <c r="O726" s="256">
        <f>(K726-M726)/M726</f>
        <v>0.41083525903020313</v>
      </c>
      <c r="P726" s="244">
        <v>1116</v>
      </c>
      <c r="Q726" s="99">
        <v>2107</v>
      </c>
      <c r="R726" s="100">
        <f>D726*F726</f>
        <v>1565.164831692</v>
      </c>
      <c r="S726" s="97">
        <f>Q726-R726</f>
        <v>541.83516830799999</v>
      </c>
      <c r="T726" s="257">
        <f>S726/R726</f>
        <v>0.34618409341734091</v>
      </c>
      <c r="U726" s="95">
        <v>2067</v>
      </c>
      <c r="V726" s="96">
        <f>D726*G726</f>
        <v>1503.7417562199998</v>
      </c>
      <c r="W726" s="97">
        <f>U726-V726</f>
        <v>563.25824378000016</v>
      </c>
      <c r="X726" s="256">
        <f>(U726-V726)/V726</f>
        <v>0.37457112662474645</v>
      </c>
      <c r="Y726" s="101">
        <f>U726/J726</f>
        <v>3.9073724007561434</v>
      </c>
      <c r="Z726" s="102">
        <v>2995</v>
      </c>
      <c r="AA726" s="95">
        <v>2735</v>
      </c>
      <c r="AB726" s="95">
        <v>85</v>
      </c>
      <c r="AC726" s="97">
        <f>AA726+AB726</f>
        <v>2820</v>
      </c>
      <c r="AD726" s="98">
        <f>AC726/Z726</f>
        <v>0.94156928213689484</v>
      </c>
      <c r="AE726" s="103">
        <f>AD726/0.696754</f>
        <v>1.3513654491210598</v>
      </c>
      <c r="AF726" s="95">
        <v>90</v>
      </c>
      <c r="AG726" s="98">
        <f>AF726/Z726</f>
        <v>3.0050083472454091E-2</v>
      </c>
      <c r="AH726" s="104">
        <f>AG726/0.22283</f>
        <v>0.1348565429809904</v>
      </c>
      <c r="AI726" s="95">
        <v>30</v>
      </c>
      <c r="AJ726" s="95">
        <v>30</v>
      </c>
      <c r="AK726" s="97">
        <f>AI726+AJ726</f>
        <v>60</v>
      </c>
      <c r="AL726" s="98">
        <f>AK726/Z726</f>
        <v>2.003338898163606E-2</v>
      </c>
      <c r="AM726" s="104">
        <f>AL726/0.072266</f>
        <v>0.27721734953693383</v>
      </c>
      <c r="AN726" s="95">
        <v>15</v>
      </c>
      <c r="AO726" s="87" t="s">
        <v>7</v>
      </c>
      <c r="AP726" s="133" t="s">
        <v>7</v>
      </c>
      <c r="AQ726" s="188" t="s">
        <v>43</v>
      </c>
      <c r="AR726" s="11" t="s">
        <v>213</v>
      </c>
      <c r="AS726" s="64"/>
    </row>
    <row r="727" spans="1:45" x14ac:dyDescent="0.2">
      <c r="A727" s="172"/>
      <c r="B727" s="179">
        <v>4620734.04</v>
      </c>
      <c r="C727" s="88">
        <v>4620734.0199999996</v>
      </c>
      <c r="D727" s="251">
        <v>0.29749894500000001</v>
      </c>
      <c r="E727" s="100">
        <v>11179</v>
      </c>
      <c r="F727" s="100">
        <v>4179</v>
      </c>
      <c r="G727" s="186">
        <v>4015</v>
      </c>
      <c r="H727" s="92"/>
      <c r="I727" s="93">
        <v>23.98</v>
      </c>
      <c r="J727" s="94">
        <f>I727*100</f>
        <v>2398</v>
      </c>
      <c r="K727" s="95">
        <v>3662</v>
      </c>
      <c r="L727" s="95">
        <v>3471</v>
      </c>
      <c r="M727" s="96">
        <f>D727*E727</f>
        <v>3325.7407061550002</v>
      </c>
      <c r="N727" s="97">
        <f>K727-M727</f>
        <v>336.25929384499977</v>
      </c>
      <c r="O727" s="256">
        <f>(K727-M727)/M727</f>
        <v>0.10110809096532374</v>
      </c>
      <c r="P727" s="244">
        <v>152.69999999999999</v>
      </c>
      <c r="Q727" s="99">
        <v>1633</v>
      </c>
      <c r="R727" s="100">
        <f>D727*F727</f>
        <v>1243.2480911550001</v>
      </c>
      <c r="S727" s="97">
        <f>Q727-R727</f>
        <v>389.75190884499989</v>
      </c>
      <c r="T727" s="257">
        <f>S727/R727</f>
        <v>0.31349487814850635</v>
      </c>
      <c r="U727" s="95">
        <v>1492</v>
      </c>
      <c r="V727" s="96">
        <f>D727*G727</f>
        <v>1194.4582641750001</v>
      </c>
      <c r="W727" s="97">
        <f>U727-V727</f>
        <v>297.54173582499993</v>
      </c>
      <c r="X727" s="256">
        <f>(U727-V727)/V727</f>
        <v>0.24910182695291486</v>
      </c>
      <c r="Y727" s="101">
        <f>U727/J727</f>
        <v>0.62218515429524601</v>
      </c>
      <c r="Z727" s="102">
        <v>1900</v>
      </c>
      <c r="AA727" s="95">
        <v>1705</v>
      </c>
      <c r="AB727" s="95">
        <v>35</v>
      </c>
      <c r="AC727" s="97">
        <f>AA727+AB727</f>
        <v>1740</v>
      </c>
      <c r="AD727" s="98">
        <f>AC727/Z727</f>
        <v>0.91578947368421049</v>
      </c>
      <c r="AE727" s="103">
        <f>AD727/0.696754</f>
        <v>1.3143655776417653</v>
      </c>
      <c r="AF727" s="95">
        <v>90</v>
      </c>
      <c r="AG727" s="98">
        <f>AF727/Z727</f>
        <v>4.736842105263158E-2</v>
      </c>
      <c r="AH727" s="104">
        <f>AG727/0.22283</f>
        <v>0.21257649801477171</v>
      </c>
      <c r="AI727" s="95">
        <v>60</v>
      </c>
      <c r="AJ727" s="95">
        <v>0</v>
      </c>
      <c r="AK727" s="97">
        <f>AI727+AJ727</f>
        <v>60</v>
      </c>
      <c r="AL727" s="98">
        <f>AK727/Z727</f>
        <v>3.1578947368421054E-2</v>
      </c>
      <c r="AM727" s="104">
        <f>AL727/0.072266</f>
        <v>0.43698208519111414</v>
      </c>
      <c r="AN727" s="95">
        <v>15</v>
      </c>
      <c r="AO727" s="87" t="s">
        <v>7</v>
      </c>
      <c r="AP727" s="133" t="s">
        <v>7</v>
      </c>
      <c r="AQ727" s="188" t="s">
        <v>43</v>
      </c>
      <c r="AR727" s="11" t="s">
        <v>213</v>
      </c>
    </row>
    <row r="728" spans="1:45" x14ac:dyDescent="0.2">
      <c r="A728" s="172"/>
      <c r="B728" s="179">
        <v>4620734.05</v>
      </c>
      <c r="C728" s="88">
        <v>4620734.0199999996</v>
      </c>
      <c r="D728" s="251">
        <v>0.32558192899999999</v>
      </c>
      <c r="E728" s="100">
        <v>11179</v>
      </c>
      <c r="F728" s="100">
        <v>4179</v>
      </c>
      <c r="G728" s="186">
        <v>4015</v>
      </c>
      <c r="H728" s="92"/>
      <c r="I728" s="93">
        <v>32.28</v>
      </c>
      <c r="J728" s="94">
        <f>I728*100</f>
        <v>3228</v>
      </c>
      <c r="K728" s="95">
        <v>7337</v>
      </c>
      <c r="L728" s="95">
        <v>4700</v>
      </c>
      <c r="M728" s="96">
        <f>D728*E728</f>
        <v>3639.6803842909999</v>
      </c>
      <c r="N728" s="97">
        <f>K728-M728</f>
        <v>3697.3196157090001</v>
      </c>
      <c r="O728" s="256">
        <f>(K728-M728)/M728</f>
        <v>1.0158363442204357</v>
      </c>
      <c r="P728" s="244">
        <v>227.3</v>
      </c>
      <c r="Q728" s="99">
        <v>2827</v>
      </c>
      <c r="R728" s="100">
        <f>D728*F728</f>
        <v>1360.606881291</v>
      </c>
      <c r="S728" s="97">
        <f>Q728-R728</f>
        <v>1466.393118709</v>
      </c>
      <c r="T728" s="257">
        <f>S728/R728</f>
        <v>1.0777493035443313</v>
      </c>
      <c r="U728" s="95">
        <v>2728</v>
      </c>
      <c r="V728" s="96">
        <f>D728*G728</f>
        <v>1307.2114449349999</v>
      </c>
      <c r="W728" s="97">
        <f>U728-V728</f>
        <v>1420.7885550650001</v>
      </c>
      <c r="X728" s="256">
        <f>(U728-V728)/V728</f>
        <v>1.0868850334581088</v>
      </c>
      <c r="Y728" s="101">
        <f>U728/J728</f>
        <v>0.84510532837670382</v>
      </c>
      <c r="Z728" s="102">
        <v>4060</v>
      </c>
      <c r="AA728" s="95">
        <v>3750</v>
      </c>
      <c r="AB728" s="95">
        <v>110</v>
      </c>
      <c r="AC728" s="97">
        <f>AA728+AB728</f>
        <v>3860</v>
      </c>
      <c r="AD728" s="98">
        <f>AC728/Z728</f>
        <v>0.95073891625615758</v>
      </c>
      <c r="AE728" s="103">
        <f>AD728/0.696754</f>
        <v>1.3645259535735104</v>
      </c>
      <c r="AF728" s="95">
        <v>100</v>
      </c>
      <c r="AG728" s="98">
        <f>AF728/Z728</f>
        <v>2.4630541871921183E-2</v>
      </c>
      <c r="AH728" s="104">
        <f>AG728/0.22283</f>
        <v>0.11053512485716099</v>
      </c>
      <c r="AI728" s="95">
        <v>55</v>
      </c>
      <c r="AJ728" s="95">
        <v>20</v>
      </c>
      <c r="AK728" s="97">
        <f>AI728+AJ728</f>
        <v>75</v>
      </c>
      <c r="AL728" s="98">
        <f>AK728/Z728</f>
        <v>1.8472906403940888E-2</v>
      </c>
      <c r="AM728" s="104">
        <f>AL728/0.072266</f>
        <v>0.2556237567312552</v>
      </c>
      <c r="AN728" s="95">
        <v>15</v>
      </c>
      <c r="AO728" s="87" t="s">
        <v>7</v>
      </c>
      <c r="AP728" s="133" t="s">
        <v>7</v>
      </c>
      <c r="AQ728" s="188" t="s">
        <v>43</v>
      </c>
      <c r="AR728" s="11" t="s">
        <v>213</v>
      </c>
    </row>
    <row r="729" spans="1:45" x14ac:dyDescent="0.2">
      <c r="A729" s="172" t="s">
        <v>127</v>
      </c>
      <c r="B729" s="179">
        <v>4620734.0599999996</v>
      </c>
      <c r="C729" s="88">
        <v>4620734.01</v>
      </c>
      <c r="D729" s="251">
        <v>0.59972901999999995</v>
      </c>
      <c r="E729" s="100">
        <v>7269</v>
      </c>
      <c r="F729" s="100">
        <v>2731</v>
      </c>
      <c r="G729" s="186">
        <v>2648</v>
      </c>
      <c r="H729" s="92"/>
      <c r="I729" s="93">
        <v>2.15</v>
      </c>
      <c r="J729" s="94">
        <f>I729*100</f>
        <v>215</v>
      </c>
      <c r="K729" s="95">
        <v>5082</v>
      </c>
      <c r="L729" s="95">
        <v>5057</v>
      </c>
      <c r="M729" s="96">
        <f>D729*E729</f>
        <v>4359.4302463799995</v>
      </c>
      <c r="N729" s="97">
        <f>K729-M729</f>
        <v>722.56975362000048</v>
      </c>
      <c r="O729" s="256">
        <f>(K729-M729)/M729</f>
        <v>0.16574866732183885</v>
      </c>
      <c r="P729" s="244">
        <v>2365.4</v>
      </c>
      <c r="Q729" s="99">
        <v>1939</v>
      </c>
      <c r="R729" s="100">
        <f>D729*F729</f>
        <v>1637.8599536199999</v>
      </c>
      <c r="S729" s="97">
        <f>Q729-R729</f>
        <v>301.14004638000006</v>
      </c>
      <c r="T729" s="257">
        <f>S729/R729</f>
        <v>0.18386190205970906</v>
      </c>
      <c r="U729" s="95">
        <v>1905</v>
      </c>
      <c r="V729" s="96">
        <f>D729*G729</f>
        <v>1588.0824449599997</v>
      </c>
      <c r="W729" s="97">
        <f>U729-V729</f>
        <v>316.91755504000025</v>
      </c>
      <c r="X729" s="256">
        <f>(U729-V729)/V729</f>
        <v>0.19955988811902187</v>
      </c>
      <c r="Y729" s="101">
        <f>U729/J729</f>
        <v>8.8604651162790695</v>
      </c>
      <c r="Z729" s="102">
        <v>2500</v>
      </c>
      <c r="AA729" s="95">
        <v>2315</v>
      </c>
      <c r="AB729" s="95">
        <v>75</v>
      </c>
      <c r="AC729" s="97">
        <f>AA729+AB729</f>
        <v>2390</v>
      </c>
      <c r="AD729" s="98">
        <f>AC729/Z729</f>
        <v>0.95599999999999996</v>
      </c>
      <c r="AE729" s="103">
        <f>AD729/0.696754</f>
        <v>1.3720768018554612</v>
      </c>
      <c r="AF729" s="95">
        <v>40</v>
      </c>
      <c r="AG729" s="98">
        <f>AF729/Z729</f>
        <v>1.6E-2</v>
      </c>
      <c r="AH729" s="104">
        <f>AG729/0.22283</f>
        <v>7.1803617107211781E-2</v>
      </c>
      <c r="AI729" s="95">
        <v>45</v>
      </c>
      <c r="AJ729" s="95">
        <v>10</v>
      </c>
      <c r="AK729" s="97">
        <f>AI729+AJ729</f>
        <v>55</v>
      </c>
      <c r="AL729" s="98">
        <f>AK729/Z729</f>
        <v>2.1999999999999999E-2</v>
      </c>
      <c r="AM729" s="104">
        <f>AL729/0.072266</f>
        <v>0.30443085268314285</v>
      </c>
      <c r="AN729" s="95">
        <v>10</v>
      </c>
      <c r="AO729" s="87" t="s">
        <v>7</v>
      </c>
      <c r="AP729" s="16" t="s">
        <v>3</v>
      </c>
      <c r="AQ729" s="188" t="s">
        <v>43</v>
      </c>
      <c r="AR729" s="11" t="s">
        <v>213</v>
      </c>
    </row>
    <row r="730" spans="1:45" x14ac:dyDescent="0.2">
      <c r="A730" s="175" t="s">
        <v>177</v>
      </c>
      <c r="B730" s="182">
        <v>4620734.07</v>
      </c>
      <c r="C730" s="13">
        <v>4620734.01</v>
      </c>
      <c r="D730" s="64">
        <v>0.399570816</v>
      </c>
      <c r="E730" s="21">
        <v>7269</v>
      </c>
      <c r="F730" s="21">
        <v>2731</v>
      </c>
      <c r="G730" s="25">
        <v>2648</v>
      </c>
      <c r="H730" s="126"/>
      <c r="I730" s="127">
        <v>128.9</v>
      </c>
      <c r="J730" s="19">
        <f>I730*100</f>
        <v>12890</v>
      </c>
      <c r="K730" s="128">
        <v>9098</v>
      </c>
      <c r="L730" s="128">
        <v>5286</v>
      </c>
      <c r="M730" s="129">
        <f>D730*E730</f>
        <v>2904.4802615039998</v>
      </c>
      <c r="N730" s="20">
        <f>K730-M730</f>
        <v>6193.5197384960002</v>
      </c>
      <c r="O730" s="275">
        <f>(K730-M730)/M730</f>
        <v>2.1324020757121165</v>
      </c>
      <c r="P730" s="243">
        <v>70.599999999999994</v>
      </c>
      <c r="Q730" s="130">
        <v>3708</v>
      </c>
      <c r="R730" s="131">
        <f>D730*F730</f>
        <v>1091.2278984960001</v>
      </c>
      <c r="S730" s="20">
        <f>Q730-R730</f>
        <v>2616.7721015039997</v>
      </c>
      <c r="T730" s="276">
        <f>S730/R730</f>
        <v>2.3980069654657856</v>
      </c>
      <c r="U730" s="128">
        <v>3554</v>
      </c>
      <c r="V730" s="129">
        <f>D730*G730</f>
        <v>1058.063520768</v>
      </c>
      <c r="W730" s="20">
        <f>U730-V730</f>
        <v>2495.9364792320002</v>
      </c>
      <c r="X730" s="275">
        <f>(U730-V730)/V730</f>
        <v>2.3589665745401693</v>
      </c>
      <c r="Y730" s="14">
        <f>U730/J730</f>
        <v>0.27571761055081456</v>
      </c>
      <c r="Z730" s="132">
        <v>4695</v>
      </c>
      <c r="AA730" s="128">
        <v>4395</v>
      </c>
      <c r="AB730" s="128">
        <v>110</v>
      </c>
      <c r="AC730" s="20">
        <f>AA730+AB730</f>
        <v>4505</v>
      </c>
      <c r="AD730" s="22">
        <f>AC730/Z730</f>
        <v>0.95953141640042594</v>
      </c>
      <c r="AE730" s="9">
        <f>AD730/0.696754</f>
        <v>1.3771451852453318</v>
      </c>
      <c r="AF730" s="128">
        <v>75</v>
      </c>
      <c r="AG730" s="22">
        <f>AF730/Z730</f>
        <v>1.5974440894568689E-2</v>
      </c>
      <c r="AH730" s="10">
        <f>AG730/0.22283</f>
        <v>7.1688914843462237E-2</v>
      </c>
      <c r="AI730" s="128">
        <v>55</v>
      </c>
      <c r="AJ730" s="128">
        <v>10</v>
      </c>
      <c r="AK730" s="20">
        <f>AI730+AJ730</f>
        <v>65</v>
      </c>
      <c r="AL730" s="22">
        <f>AK730/Z730</f>
        <v>1.3844515441959531E-2</v>
      </c>
      <c r="AM730" s="10">
        <f>AL730/0.072266</f>
        <v>0.19157716549912174</v>
      </c>
      <c r="AN730" s="128">
        <v>55</v>
      </c>
      <c r="AO730" s="11" t="s">
        <v>3</v>
      </c>
      <c r="AP730" s="16" t="s">
        <v>3</v>
      </c>
      <c r="AQ730" s="188" t="s">
        <v>48</v>
      </c>
      <c r="AR730" s="11" t="s">
        <v>213</v>
      </c>
      <c r="AS730" s="269" t="s">
        <v>205</v>
      </c>
    </row>
    <row r="731" spans="1:45" x14ac:dyDescent="0.2">
      <c r="B731" s="182">
        <v>4620735.01</v>
      </c>
      <c r="D731" s="64"/>
      <c r="H731" s="126">
        <v>244620735.00999999</v>
      </c>
      <c r="I731" s="127">
        <v>52.53</v>
      </c>
      <c r="J731" s="19">
        <f>I731*100</f>
        <v>5253</v>
      </c>
      <c r="K731" s="128">
        <v>6642</v>
      </c>
      <c r="L731" s="128">
        <v>6475</v>
      </c>
      <c r="M731" s="129">
        <v>6078</v>
      </c>
      <c r="N731" s="20">
        <f>K731-M731</f>
        <v>564</v>
      </c>
      <c r="O731" s="275">
        <f>(K731-M731)/M731</f>
        <v>9.2793682132280356E-2</v>
      </c>
      <c r="P731" s="243">
        <v>126.4</v>
      </c>
      <c r="Q731" s="130">
        <v>2888</v>
      </c>
      <c r="R731" s="131">
        <v>2413</v>
      </c>
      <c r="S731" s="20">
        <f>Q731-R731</f>
        <v>475</v>
      </c>
      <c r="T731" s="276">
        <f>S731/R731</f>
        <v>0.19685039370078741</v>
      </c>
      <c r="U731" s="128">
        <v>2800</v>
      </c>
      <c r="V731" s="129">
        <v>2344</v>
      </c>
      <c r="W731" s="20">
        <f>U731-V731</f>
        <v>456</v>
      </c>
      <c r="X731" s="275">
        <f>(U731-V731)/V731</f>
        <v>0.19453924914675769</v>
      </c>
      <c r="Y731" s="14">
        <f>U731/J731</f>
        <v>0.53302874547877399</v>
      </c>
      <c r="Z731" s="132">
        <v>3440</v>
      </c>
      <c r="AA731" s="128">
        <v>3035</v>
      </c>
      <c r="AB731" s="128">
        <v>125</v>
      </c>
      <c r="AC731" s="20">
        <f>AA731+AB731</f>
        <v>3160</v>
      </c>
      <c r="AD731" s="22">
        <f>AC731/Z731</f>
        <v>0.91860465116279066</v>
      </c>
      <c r="AE731" s="9">
        <f>AD731/0.696754</f>
        <v>1.3184059957499932</v>
      </c>
      <c r="AF731" s="128">
        <v>135</v>
      </c>
      <c r="AG731" s="22">
        <f>AF731/Z731</f>
        <v>3.9244186046511628E-2</v>
      </c>
      <c r="AH731" s="10">
        <f>AG731/0.22283</f>
        <v>0.176117156785494</v>
      </c>
      <c r="AI731" s="128">
        <v>95</v>
      </c>
      <c r="AJ731" s="128">
        <v>15</v>
      </c>
      <c r="AK731" s="20">
        <f>AI731+AJ731</f>
        <v>110</v>
      </c>
      <c r="AL731" s="22">
        <f>AK731/Z731</f>
        <v>3.1976744186046513E-2</v>
      </c>
      <c r="AM731" s="10">
        <f>AL731/0.072266</f>
        <v>0.44248670448131228</v>
      </c>
      <c r="AN731" s="128">
        <v>30</v>
      </c>
      <c r="AO731" s="11" t="s">
        <v>3</v>
      </c>
      <c r="AP731" s="16" t="s">
        <v>3</v>
      </c>
      <c r="AR731" s="11" t="s">
        <v>213</v>
      </c>
    </row>
    <row r="732" spans="1:45" x14ac:dyDescent="0.2">
      <c r="A732" s="172"/>
      <c r="B732" s="179">
        <v>4620735.0199999996</v>
      </c>
      <c r="C732" s="88"/>
      <c r="D732" s="89"/>
      <c r="E732" s="90"/>
      <c r="F732" s="90"/>
      <c r="G732" s="91"/>
      <c r="H732" s="92">
        <v>244620735.02000001</v>
      </c>
      <c r="I732" s="93">
        <v>8.94</v>
      </c>
      <c r="J732" s="94">
        <f>I732*100</f>
        <v>894</v>
      </c>
      <c r="K732" s="95">
        <v>8625</v>
      </c>
      <c r="L732" s="95">
        <v>7277</v>
      </c>
      <c r="M732" s="96">
        <v>5943</v>
      </c>
      <c r="N732" s="97">
        <f>K732-M732</f>
        <v>2682</v>
      </c>
      <c r="O732" s="256">
        <f>(K732-M732)/M732</f>
        <v>0.45128722867238769</v>
      </c>
      <c r="P732" s="244">
        <v>964.7</v>
      </c>
      <c r="Q732" s="99">
        <v>3566</v>
      </c>
      <c r="R732" s="100">
        <v>2280</v>
      </c>
      <c r="S732" s="97">
        <f>Q732-R732</f>
        <v>1286</v>
      </c>
      <c r="T732" s="257">
        <f>S732/R732</f>
        <v>0.56403508771929822</v>
      </c>
      <c r="U732" s="95">
        <v>3440</v>
      </c>
      <c r="V732" s="96">
        <v>2209</v>
      </c>
      <c r="W732" s="97">
        <f>U732-V732</f>
        <v>1231</v>
      </c>
      <c r="X732" s="256">
        <f>(U732-V732)/V732</f>
        <v>0.55726573110004529</v>
      </c>
      <c r="Y732" s="101">
        <f>U732/J732</f>
        <v>3.8478747203579418</v>
      </c>
      <c r="Z732" s="102">
        <v>4595</v>
      </c>
      <c r="AA732" s="95">
        <v>4080</v>
      </c>
      <c r="AB732" s="95">
        <v>165</v>
      </c>
      <c r="AC732" s="97">
        <f>AA732+AB732</f>
        <v>4245</v>
      </c>
      <c r="AD732" s="98">
        <f>AC732/Z732</f>
        <v>0.9238302502720348</v>
      </c>
      <c r="AE732" s="103">
        <f>AD732/0.696754</f>
        <v>1.3259059155340835</v>
      </c>
      <c r="AF732" s="95">
        <v>130</v>
      </c>
      <c r="AG732" s="98">
        <f>AF732/Z732</f>
        <v>2.8291621327529923E-2</v>
      </c>
      <c r="AH732" s="104">
        <f>AG732/0.22283</f>
        <v>0.12696504657151156</v>
      </c>
      <c r="AI732" s="95">
        <v>140</v>
      </c>
      <c r="AJ732" s="95">
        <v>25</v>
      </c>
      <c r="AK732" s="97">
        <f>AI732+AJ732</f>
        <v>165</v>
      </c>
      <c r="AL732" s="98">
        <f>AK732/Z732</f>
        <v>3.5908596300326445E-2</v>
      </c>
      <c r="AM732" s="104">
        <f>AL732/0.072266</f>
        <v>0.4968947541074149</v>
      </c>
      <c r="AN732" s="95">
        <v>55</v>
      </c>
      <c r="AO732" s="87" t="s">
        <v>7</v>
      </c>
      <c r="AP732" s="133" t="s">
        <v>7</v>
      </c>
      <c r="AR732" s="11" t="s">
        <v>213</v>
      </c>
      <c r="AS732" s="64"/>
    </row>
    <row r="733" spans="1:45" x14ac:dyDescent="0.2">
      <c r="B733" s="182">
        <v>4620740.01</v>
      </c>
      <c r="C733" s="13">
        <v>4620740</v>
      </c>
      <c r="D733" s="64">
        <v>0.13057538599999999</v>
      </c>
      <c r="E733" s="131">
        <v>11676</v>
      </c>
      <c r="F733" s="131">
        <v>5291</v>
      </c>
      <c r="G733" s="187">
        <v>4511</v>
      </c>
      <c r="H733" s="126"/>
      <c r="I733" s="127">
        <v>92.68</v>
      </c>
      <c r="J733" s="19">
        <f>I733*100</f>
        <v>9268</v>
      </c>
      <c r="K733" s="128">
        <v>1904</v>
      </c>
      <c r="L733" s="128">
        <v>1775</v>
      </c>
      <c r="M733" s="129">
        <f>D733*E733</f>
        <v>1524.5982069359998</v>
      </c>
      <c r="N733" s="20">
        <f>K733-M733</f>
        <v>379.40179306400023</v>
      </c>
      <c r="O733" s="275">
        <f>(K733-M733)/M733</f>
        <v>0.24885362670502401</v>
      </c>
      <c r="P733" s="243">
        <v>20.5</v>
      </c>
      <c r="Q733" s="130">
        <v>1542</v>
      </c>
      <c r="R733" s="131">
        <f>D733*F733</f>
        <v>690.87436732599997</v>
      </c>
      <c r="S733" s="20">
        <f>Q733-R733</f>
        <v>851.12563267400003</v>
      </c>
      <c r="T733" s="276">
        <f>S733/R733</f>
        <v>1.2319542784142445</v>
      </c>
      <c r="U733" s="128">
        <v>904</v>
      </c>
      <c r="V733" s="129">
        <f>D733*G733</f>
        <v>589.02556624599993</v>
      </c>
      <c r="W733" s="20">
        <f>U733-V733</f>
        <v>314.97443375400007</v>
      </c>
      <c r="X733" s="275">
        <f>(U733-V733)/V733</f>
        <v>0.53473813668463843</v>
      </c>
      <c r="Y733" s="14">
        <f>U733/J733</f>
        <v>9.7539922313336205E-2</v>
      </c>
      <c r="Z733" s="132">
        <v>810</v>
      </c>
      <c r="AA733" s="128">
        <v>785</v>
      </c>
      <c r="AB733" s="128">
        <v>10</v>
      </c>
      <c r="AC733" s="20">
        <f>AA733+AB733</f>
        <v>795</v>
      </c>
      <c r="AD733" s="22">
        <f>AC733/Z733</f>
        <v>0.98148148148148151</v>
      </c>
      <c r="AE733" s="9">
        <f>AD733/0.696754</f>
        <v>1.4086485064764342</v>
      </c>
      <c r="AF733" s="128">
        <v>10</v>
      </c>
      <c r="AG733" s="22">
        <f>AF733/Z733</f>
        <v>1.2345679012345678E-2</v>
      </c>
      <c r="AH733" s="10">
        <f>AG733/0.22283</f>
        <v>5.5404025545688095E-2</v>
      </c>
      <c r="AI733" s="128">
        <v>10</v>
      </c>
      <c r="AJ733" s="128">
        <v>0</v>
      </c>
      <c r="AK733" s="20">
        <f>AI733+AJ733</f>
        <v>10</v>
      </c>
      <c r="AL733" s="22">
        <f>AK733/Z733</f>
        <v>1.2345679012345678E-2</v>
      </c>
      <c r="AM733" s="10">
        <f>AL733/0.072266</f>
        <v>0.17083661766730798</v>
      </c>
      <c r="AN733" s="128">
        <v>0</v>
      </c>
      <c r="AO733" s="11" t="s">
        <v>3</v>
      </c>
      <c r="AP733" s="16" t="s">
        <v>3</v>
      </c>
      <c r="AQ733" s="188" t="s">
        <v>43</v>
      </c>
      <c r="AR733" s="11" t="s">
        <v>213</v>
      </c>
    </row>
    <row r="734" spans="1:45" x14ac:dyDescent="0.2">
      <c r="A734" s="172" t="s">
        <v>129</v>
      </c>
      <c r="B734" s="179">
        <v>4620740.03</v>
      </c>
      <c r="C734" s="88">
        <v>4620740</v>
      </c>
      <c r="D734" s="251">
        <v>0.44033318100000002</v>
      </c>
      <c r="E734" s="100">
        <v>11676</v>
      </c>
      <c r="F734" s="100">
        <v>5291</v>
      </c>
      <c r="G734" s="186">
        <v>4511</v>
      </c>
      <c r="H734" s="92"/>
      <c r="I734" s="93">
        <v>45.06</v>
      </c>
      <c r="J734" s="94">
        <f>I734*100</f>
        <v>4506</v>
      </c>
      <c r="K734" s="95">
        <v>7040</v>
      </c>
      <c r="L734" s="95">
        <v>6111</v>
      </c>
      <c r="M734" s="96">
        <f>D734*E734</f>
        <v>5141.330221356</v>
      </c>
      <c r="N734" s="97">
        <f>K734-M734</f>
        <v>1898.669778644</v>
      </c>
      <c r="O734" s="256">
        <f>(K734-M734)/M734</f>
        <v>0.36929543462455039</v>
      </c>
      <c r="P734" s="244">
        <v>156.19999999999999</v>
      </c>
      <c r="Q734" s="99">
        <v>2746</v>
      </c>
      <c r="R734" s="100">
        <f>D734*F734</f>
        <v>2329.802860671</v>
      </c>
      <c r="S734" s="97">
        <f>Q734-R734</f>
        <v>416.19713932900004</v>
      </c>
      <c r="T734" s="257">
        <f>S734/R734</f>
        <v>0.17864049630754264</v>
      </c>
      <c r="U734" s="95">
        <v>2637</v>
      </c>
      <c r="V734" s="96">
        <f>D734*G734</f>
        <v>1986.3429794910001</v>
      </c>
      <c r="W734" s="97">
        <f>U734-V734</f>
        <v>650.65702050899995</v>
      </c>
      <c r="X734" s="256">
        <f>(U734-V734)/V734</f>
        <v>0.32756529321825917</v>
      </c>
      <c r="Y734" s="101">
        <f>U734/J734</f>
        <v>0.58521970705725701</v>
      </c>
      <c r="Z734" s="102">
        <v>3535</v>
      </c>
      <c r="AA734" s="95">
        <v>3280</v>
      </c>
      <c r="AB734" s="95">
        <v>125</v>
      </c>
      <c r="AC734" s="97">
        <f>AA734+AB734</f>
        <v>3405</v>
      </c>
      <c r="AD734" s="98">
        <f>AC734/Z734</f>
        <v>0.96322489391796318</v>
      </c>
      <c r="AE734" s="103">
        <f>AD734/0.696754</f>
        <v>1.3824461630905072</v>
      </c>
      <c r="AF734" s="95">
        <v>65</v>
      </c>
      <c r="AG734" s="98">
        <f>AF734/Z734</f>
        <v>1.8387553041018388E-2</v>
      </c>
      <c r="AH734" s="104">
        <f>AG734/0.22283</f>
        <v>8.2518301130989485E-2</v>
      </c>
      <c r="AI734" s="95">
        <v>30</v>
      </c>
      <c r="AJ734" s="95">
        <v>15</v>
      </c>
      <c r="AK734" s="97">
        <f>AI734+AJ734</f>
        <v>45</v>
      </c>
      <c r="AL734" s="98">
        <f>AK734/Z734</f>
        <v>1.272984441301273E-2</v>
      </c>
      <c r="AM734" s="104">
        <f>AL734/0.072266</f>
        <v>0.17615260859896398</v>
      </c>
      <c r="AN734" s="95">
        <v>15</v>
      </c>
      <c r="AO734" s="87" t="s">
        <v>7</v>
      </c>
      <c r="AP734" s="16" t="s">
        <v>3</v>
      </c>
      <c r="AQ734" s="188" t="s">
        <v>43</v>
      </c>
      <c r="AR734" s="11" t="s">
        <v>213</v>
      </c>
    </row>
    <row r="735" spans="1:45" x14ac:dyDescent="0.2">
      <c r="A735" s="172" t="s">
        <v>128</v>
      </c>
      <c r="B735" s="179">
        <v>4620740.04</v>
      </c>
      <c r="C735" s="88">
        <v>4620740</v>
      </c>
      <c r="D735" s="251">
        <v>0.42909143399999999</v>
      </c>
      <c r="E735" s="100">
        <v>11676</v>
      </c>
      <c r="F735" s="100">
        <v>5291</v>
      </c>
      <c r="G735" s="186">
        <v>4511</v>
      </c>
      <c r="H735" s="92"/>
      <c r="I735" s="93">
        <v>48.81</v>
      </c>
      <c r="J735" s="94">
        <f>I735*100</f>
        <v>4881</v>
      </c>
      <c r="K735" s="95">
        <v>8979</v>
      </c>
      <c r="L735" s="95">
        <v>6969</v>
      </c>
      <c r="M735" s="96">
        <f>D735*E735</f>
        <v>5010.0715833839995</v>
      </c>
      <c r="N735" s="97">
        <f>K735-M735</f>
        <v>3968.9284166160005</v>
      </c>
      <c r="O735" s="256">
        <f>(K735-M735)/M735</f>
        <v>0.79218996187180823</v>
      </c>
      <c r="P735" s="244">
        <v>183.9</v>
      </c>
      <c r="Q735" s="99">
        <v>3454</v>
      </c>
      <c r="R735" s="100">
        <f>D735*F735</f>
        <v>2270.3227772939999</v>
      </c>
      <c r="S735" s="97">
        <f>Q735-R735</f>
        <v>1183.6772227060001</v>
      </c>
      <c r="T735" s="257">
        <f>S735/R735</f>
        <v>0.5213695755265364</v>
      </c>
      <c r="U735" s="95">
        <v>3317</v>
      </c>
      <c r="V735" s="96">
        <f>D735*G735</f>
        <v>1935.6314587740001</v>
      </c>
      <c r="W735" s="97">
        <f>U735-V735</f>
        <v>1381.3685412259999</v>
      </c>
      <c r="X735" s="256">
        <f>(U735-V735)/V735</f>
        <v>0.71365266097759028</v>
      </c>
      <c r="Y735" s="101">
        <f>U735/J735</f>
        <v>0.67957385781602131</v>
      </c>
      <c r="Z735" s="102">
        <v>4630</v>
      </c>
      <c r="AA735" s="95">
        <v>4300</v>
      </c>
      <c r="AB735" s="95">
        <v>150</v>
      </c>
      <c r="AC735" s="97">
        <f>AA735+AB735</f>
        <v>4450</v>
      </c>
      <c r="AD735" s="98">
        <f>AC735/Z735</f>
        <v>0.9611231101511879</v>
      </c>
      <c r="AE735" s="103">
        <f>AD735/0.696754</f>
        <v>1.3794296267422763</v>
      </c>
      <c r="AF735" s="95">
        <v>55</v>
      </c>
      <c r="AG735" s="98">
        <f>AF735/Z735</f>
        <v>1.1879049676025918E-2</v>
      </c>
      <c r="AH735" s="104">
        <f>AG735/0.22283</f>
        <v>5.3309920908432069E-2</v>
      </c>
      <c r="AI735" s="95">
        <v>80</v>
      </c>
      <c r="AJ735" s="95">
        <v>15</v>
      </c>
      <c r="AK735" s="97">
        <f>AI735+AJ735</f>
        <v>95</v>
      </c>
      <c r="AL735" s="98">
        <f>AK735/Z735</f>
        <v>2.0518358531317494E-2</v>
      </c>
      <c r="AM735" s="104">
        <f>AL735/0.072266</f>
        <v>0.28392824469761013</v>
      </c>
      <c r="AN735" s="95">
        <v>35</v>
      </c>
      <c r="AO735" s="87" t="s">
        <v>7</v>
      </c>
      <c r="AP735" s="16" t="s">
        <v>3</v>
      </c>
      <c r="AQ735" s="188" t="s">
        <v>43</v>
      </c>
      <c r="AR735" s="11" t="s">
        <v>213</v>
      </c>
    </row>
    <row r="736" spans="1:45" x14ac:dyDescent="0.2">
      <c r="A736" s="172"/>
      <c r="B736" s="179">
        <v>4620750.01</v>
      </c>
      <c r="C736" s="88"/>
      <c r="D736" s="89"/>
      <c r="E736" s="90"/>
      <c r="F736" s="90"/>
      <c r="G736" s="91"/>
      <c r="H736" s="92">
        <v>244620750.00999999</v>
      </c>
      <c r="I736" s="93">
        <v>15.46</v>
      </c>
      <c r="J736" s="94">
        <f>I736*100</f>
        <v>1546</v>
      </c>
      <c r="K736" s="95">
        <v>5152</v>
      </c>
      <c r="L736" s="95">
        <v>5094</v>
      </c>
      <c r="M736" s="96">
        <v>4686</v>
      </c>
      <c r="N736" s="97">
        <f>K736-M736</f>
        <v>466</v>
      </c>
      <c r="O736" s="256">
        <f>(K736-M736)/M736</f>
        <v>9.9445155783183956E-2</v>
      </c>
      <c r="P736" s="244">
        <v>333.2</v>
      </c>
      <c r="Q736" s="99">
        <v>1970</v>
      </c>
      <c r="R736" s="100">
        <v>1726</v>
      </c>
      <c r="S736" s="97">
        <f>Q736-R736</f>
        <v>244</v>
      </c>
      <c r="T736" s="257">
        <f>S736/R736</f>
        <v>0.14136732329084589</v>
      </c>
      <c r="U736" s="95">
        <v>1911</v>
      </c>
      <c r="V736" s="96">
        <v>1677</v>
      </c>
      <c r="W736" s="97">
        <f>U736-V736</f>
        <v>234</v>
      </c>
      <c r="X736" s="256">
        <f>(U736-V736)/V736</f>
        <v>0.13953488372093023</v>
      </c>
      <c r="Y736" s="101">
        <f>U736/J736</f>
        <v>1.2360931435963778</v>
      </c>
      <c r="Z736" s="102">
        <v>2515</v>
      </c>
      <c r="AA736" s="95">
        <v>2200</v>
      </c>
      <c r="AB736" s="95">
        <v>115</v>
      </c>
      <c r="AC736" s="97">
        <f>AA736+AB736</f>
        <v>2315</v>
      </c>
      <c r="AD736" s="98">
        <f>AC736/Z736</f>
        <v>0.92047713717693835</v>
      </c>
      <c r="AE736" s="103">
        <f>AD736/0.696754</f>
        <v>1.321093437823017</v>
      </c>
      <c r="AF736" s="95">
        <v>130</v>
      </c>
      <c r="AG736" s="98">
        <f>AF736/Z736</f>
        <v>5.168986083499006E-2</v>
      </c>
      <c r="AH736" s="104">
        <f>AG736/0.22283</f>
        <v>0.23196993598254301</v>
      </c>
      <c r="AI736" s="95">
        <v>15</v>
      </c>
      <c r="AJ736" s="95">
        <v>15</v>
      </c>
      <c r="AK736" s="97">
        <f>AI736+AJ736</f>
        <v>30</v>
      </c>
      <c r="AL736" s="98">
        <f>AK736/Z736</f>
        <v>1.1928429423459244E-2</v>
      </c>
      <c r="AM736" s="104">
        <f>AL736/0.072266</f>
        <v>0.16506281547974488</v>
      </c>
      <c r="AN736" s="95">
        <v>40</v>
      </c>
      <c r="AO736" s="87" t="s">
        <v>7</v>
      </c>
      <c r="AP736" s="133" t="s">
        <v>7</v>
      </c>
      <c r="AR736" s="11" t="s">
        <v>213</v>
      </c>
    </row>
    <row r="737" spans="1:45" x14ac:dyDescent="0.2">
      <c r="A737" s="172"/>
      <c r="B737" s="179">
        <v>4620750.0199999996</v>
      </c>
      <c r="C737" s="88"/>
      <c r="D737" s="89"/>
      <c r="E737" s="90"/>
      <c r="F737" s="90"/>
      <c r="G737" s="91"/>
      <c r="H737" s="92">
        <v>244620750.02000001</v>
      </c>
      <c r="I737" s="93">
        <v>12.75</v>
      </c>
      <c r="J737" s="94">
        <f>I737*100</f>
        <v>1275</v>
      </c>
      <c r="K737" s="95">
        <v>5502</v>
      </c>
      <c r="L737" s="95">
        <v>5526</v>
      </c>
      <c r="M737" s="96">
        <v>5199</v>
      </c>
      <c r="N737" s="97">
        <f>K737-M737</f>
        <v>303</v>
      </c>
      <c r="O737" s="256">
        <f>(K737-M737)/M737</f>
        <v>5.8280438545874204E-2</v>
      </c>
      <c r="P737" s="244">
        <v>431.4</v>
      </c>
      <c r="Q737" s="99">
        <v>1873</v>
      </c>
      <c r="R737" s="100">
        <v>1733</v>
      </c>
      <c r="S737" s="97">
        <f>Q737-R737</f>
        <v>140</v>
      </c>
      <c r="T737" s="257">
        <f>S737/R737</f>
        <v>8.0784766301211772E-2</v>
      </c>
      <c r="U737" s="95">
        <v>1839</v>
      </c>
      <c r="V737" s="96">
        <v>1686</v>
      </c>
      <c r="W737" s="97">
        <f>U737-V737</f>
        <v>153</v>
      </c>
      <c r="X737" s="256">
        <f>(U737-V737)/V737</f>
        <v>9.0747330960854092E-2</v>
      </c>
      <c r="Y737" s="101">
        <f>U737/J737</f>
        <v>1.4423529411764706</v>
      </c>
      <c r="Z737" s="102">
        <v>2885</v>
      </c>
      <c r="AA737" s="95">
        <v>2510</v>
      </c>
      <c r="AB737" s="95">
        <v>135</v>
      </c>
      <c r="AC737" s="97">
        <f>AA737+AB737</f>
        <v>2645</v>
      </c>
      <c r="AD737" s="98">
        <f>AC737/Z737</f>
        <v>0.91681109185441945</v>
      </c>
      <c r="AE737" s="103">
        <f>AD737/0.696754</f>
        <v>1.3158318313987714</v>
      </c>
      <c r="AF737" s="95">
        <v>205</v>
      </c>
      <c r="AG737" s="98">
        <f>AF737/Z737</f>
        <v>7.1057192374350084E-2</v>
      </c>
      <c r="AH737" s="104">
        <f>AG737/0.22283</f>
        <v>0.31888521462258262</v>
      </c>
      <c r="AI737" s="95">
        <v>10</v>
      </c>
      <c r="AJ737" s="95">
        <v>10</v>
      </c>
      <c r="AK737" s="97">
        <f>AI737+AJ737</f>
        <v>20</v>
      </c>
      <c r="AL737" s="98">
        <f>AK737/Z737</f>
        <v>6.9324090121317154E-3</v>
      </c>
      <c r="AM737" s="104">
        <f>AL737/0.072266</f>
        <v>9.5929053941434639E-2</v>
      </c>
      <c r="AN737" s="95">
        <v>20</v>
      </c>
      <c r="AO737" s="87" t="s">
        <v>7</v>
      </c>
      <c r="AP737" s="133" t="s">
        <v>7</v>
      </c>
      <c r="AR737" s="11" t="s">
        <v>213</v>
      </c>
      <c r="AS737" s="267"/>
    </row>
    <row r="738" spans="1:45" x14ac:dyDescent="0.2">
      <c r="A738" s="172"/>
      <c r="B738" s="179">
        <v>4620750.04</v>
      </c>
      <c r="C738" s="88">
        <v>4620750.03</v>
      </c>
      <c r="D738" s="251">
        <v>0.16949331300000001</v>
      </c>
      <c r="E738" s="100">
        <v>11912</v>
      </c>
      <c r="F738" s="100">
        <v>5186</v>
      </c>
      <c r="G738" s="186">
        <v>5021</v>
      </c>
      <c r="H738" s="92"/>
      <c r="I738" s="93">
        <v>1.06</v>
      </c>
      <c r="J738" s="94">
        <f>I738*100</f>
        <v>106</v>
      </c>
      <c r="K738" s="95">
        <v>1986</v>
      </c>
      <c r="L738" s="95">
        <v>1971</v>
      </c>
      <c r="M738" s="96">
        <f>D738*E738</f>
        <v>2019.0043444560001</v>
      </c>
      <c r="N738" s="97">
        <f>K738-M738</f>
        <v>-33.004344456000126</v>
      </c>
      <c r="O738" s="256">
        <f>(K738-M738)/M738</f>
        <v>-1.634684172256836E-2</v>
      </c>
      <c r="P738" s="244">
        <v>1865.8</v>
      </c>
      <c r="Q738" s="99">
        <v>830</v>
      </c>
      <c r="R738" s="100">
        <f>D738*F738</f>
        <v>878.99232121800003</v>
      </c>
      <c r="S738" s="97">
        <f>Q738-R738</f>
        <v>-48.992321218000029</v>
      </c>
      <c r="T738" s="257">
        <f>S738/R738</f>
        <v>-5.5736916051908697E-2</v>
      </c>
      <c r="U738" s="95">
        <v>809</v>
      </c>
      <c r="V738" s="96">
        <f>D738*G738</f>
        <v>851.025924573</v>
      </c>
      <c r="W738" s="97">
        <f>U738-V738</f>
        <v>-42.025924572999998</v>
      </c>
      <c r="X738" s="256">
        <f>(U738-V738)/V738</f>
        <v>-4.9382660809171461E-2</v>
      </c>
      <c r="Y738" s="101">
        <f>U738/J738</f>
        <v>7.632075471698113</v>
      </c>
      <c r="Z738" s="102">
        <v>915</v>
      </c>
      <c r="AA738" s="95">
        <v>740</v>
      </c>
      <c r="AB738" s="95">
        <v>25</v>
      </c>
      <c r="AC738" s="97">
        <f>AA738+AB738</f>
        <v>765</v>
      </c>
      <c r="AD738" s="98">
        <f>AC738/Z738</f>
        <v>0.83606557377049184</v>
      </c>
      <c r="AE738" s="103">
        <f>AD738/0.696754</f>
        <v>1.1999437014649244</v>
      </c>
      <c r="AF738" s="95">
        <v>100</v>
      </c>
      <c r="AG738" s="98">
        <f>AF738/Z738</f>
        <v>0.10928961748633879</v>
      </c>
      <c r="AH738" s="104">
        <f>AG738/0.22283</f>
        <v>0.49046186548641924</v>
      </c>
      <c r="AI738" s="95">
        <v>15</v>
      </c>
      <c r="AJ738" s="95">
        <v>15</v>
      </c>
      <c r="AK738" s="97">
        <f>AI738+AJ738</f>
        <v>30</v>
      </c>
      <c r="AL738" s="98">
        <f>AK738/Z738</f>
        <v>3.2786885245901641E-2</v>
      </c>
      <c r="AM738" s="104">
        <f>AL738/0.072266</f>
        <v>0.45369724691973601</v>
      </c>
      <c r="AN738" s="95">
        <v>20</v>
      </c>
      <c r="AO738" s="87" t="s">
        <v>7</v>
      </c>
      <c r="AP738" s="133" t="s">
        <v>7</v>
      </c>
      <c r="AQ738" s="188" t="s">
        <v>43</v>
      </c>
      <c r="AR738" s="11" t="s">
        <v>213</v>
      </c>
      <c r="AS738" s="267"/>
    </row>
    <row r="739" spans="1:45" x14ac:dyDescent="0.2">
      <c r="A739" s="172"/>
      <c r="B739" s="179">
        <v>4620750.0599999996</v>
      </c>
      <c r="C739" s="88">
        <v>4620750.03</v>
      </c>
      <c r="D739" s="251">
        <v>0.43493600900000001</v>
      </c>
      <c r="E739" s="100">
        <v>11912</v>
      </c>
      <c r="F739" s="100">
        <v>5186</v>
      </c>
      <c r="G739" s="186">
        <v>5021</v>
      </c>
      <c r="H739" s="92"/>
      <c r="I739" s="93">
        <v>3.59</v>
      </c>
      <c r="J739" s="94">
        <f>I739*100</f>
        <v>359</v>
      </c>
      <c r="K739" s="95">
        <v>5651</v>
      </c>
      <c r="L739" s="95">
        <v>5642</v>
      </c>
      <c r="M739" s="96">
        <f>D739*E739</f>
        <v>5180.957739208</v>
      </c>
      <c r="N739" s="97">
        <f>K739-M739</f>
        <v>470.04226079199998</v>
      </c>
      <c r="O739" s="256">
        <f>(K739-M739)/M739</f>
        <v>9.0724974889267132E-2</v>
      </c>
      <c r="P739" s="244">
        <v>1575.5</v>
      </c>
      <c r="Q739" s="99">
        <v>2732</v>
      </c>
      <c r="R739" s="100">
        <f>D739*F739</f>
        <v>2255.578142674</v>
      </c>
      <c r="S739" s="97">
        <f>Q739-R739</f>
        <v>476.42185732600001</v>
      </c>
      <c r="T739" s="257">
        <f>S739/R739</f>
        <v>0.21121939795054023</v>
      </c>
      <c r="U739" s="95">
        <v>2624</v>
      </c>
      <c r="V739" s="96">
        <f>D739*G739</f>
        <v>2183.8137011889999</v>
      </c>
      <c r="W739" s="97">
        <f>U739-V739</f>
        <v>440.18629881100014</v>
      </c>
      <c r="X739" s="256">
        <f>(U739-V739)/V739</f>
        <v>0.20156769717642864</v>
      </c>
      <c r="Y739" s="101">
        <f>U739/J739</f>
        <v>7.3091922005571028</v>
      </c>
      <c r="Z739" s="102">
        <v>2850</v>
      </c>
      <c r="AA739" s="95">
        <v>2330</v>
      </c>
      <c r="AB739" s="95">
        <v>150</v>
      </c>
      <c r="AC739" s="97">
        <f>AA739+AB739</f>
        <v>2480</v>
      </c>
      <c r="AD739" s="98">
        <f>AC739/Z739</f>
        <v>0.87017543859649127</v>
      </c>
      <c r="AE739" s="103">
        <f>AD739/0.696754</f>
        <v>1.248899092931639</v>
      </c>
      <c r="AF739" s="95">
        <v>250</v>
      </c>
      <c r="AG739" s="98">
        <f>AF739/Z739</f>
        <v>8.771929824561403E-2</v>
      </c>
      <c r="AH739" s="104">
        <f>AG739/0.22283</f>
        <v>0.39366018150883647</v>
      </c>
      <c r="AI739" s="95">
        <v>95</v>
      </c>
      <c r="AJ739" s="95">
        <v>20</v>
      </c>
      <c r="AK739" s="97">
        <f>AI739+AJ739</f>
        <v>115</v>
      </c>
      <c r="AL739" s="98">
        <f>AK739/Z739</f>
        <v>4.0350877192982457E-2</v>
      </c>
      <c r="AM739" s="104">
        <f>AL739/0.072266</f>
        <v>0.55836599774420137</v>
      </c>
      <c r="AN739" s="95">
        <v>10</v>
      </c>
      <c r="AO739" s="87" t="s">
        <v>7</v>
      </c>
      <c r="AP739" s="133" t="s">
        <v>7</v>
      </c>
      <c r="AQ739" s="188" t="s">
        <v>43</v>
      </c>
      <c r="AR739" s="11" t="s">
        <v>213</v>
      </c>
    </row>
    <row r="740" spans="1:45" x14ac:dyDescent="0.2">
      <c r="A740" s="172"/>
      <c r="B740" s="179">
        <v>4620750.07</v>
      </c>
      <c r="C740" s="88">
        <v>4620750.03</v>
      </c>
      <c r="D740" s="251">
        <v>0.39557067800000001</v>
      </c>
      <c r="E740" s="100">
        <v>11912</v>
      </c>
      <c r="F740" s="100">
        <v>5186</v>
      </c>
      <c r="G740" s="186">
        <v>5021</v>
      </c>
      <c r="H740" s="92"/>
      <c r="I740" s="93">
        <v>1.96</v>
      </c>
      <c r="J740" s="94">
        <f>I740*100</f>
        <v>196</v>
      </c>
      <c r="K740" s="95">
        <v>5105</v>
      </c>
      <c r="L740" s="95">
        <v>4861</v>
      </c>
      <c r="M740" s="96">
        <f>D740*E740</f>
        <v>4712.0379163360003</v>
      </c>
      <c r="N740" s="97">
        <f>K740-M740</f>
        <v>392.96208366399969</v>
      </c>
      <c r="O740" s="256">
        <f>(K740-M740)/M740</f>
        <v>8.3395356879802068E-2</v>
      </c>
      <c r="P740" s="244">
        <v>2601.5</v>
      </c>
      <c r="Q740" s="99">
        <v>2099</v>
      </c>
      <c r="R740" s="100">
        <f>D740*F740</f>
        <v>2051.4295361079999</v>
      </c>
      <c r="S740" s="97">
        <f>Q740-R740</f>
        <v>47.570463892000134</v>
      </c>
      <c r="T740" s="257">
        <f>S740/R740</f>
        <v>2.3188933889609228E-2</v>
      </c>
      <c r="U740" s="95">
        <v>2064</v>
      </c>
      <c r="V740" s="96">
        <f>D740*G740</f>
        <v>1986.160374238</v>
      </c>
      <c r="W740" s="97">
        <f>U740-V740</f>
        <v>77.839625761999969</v>
      </c>
      <c r="X740" s="256">
        <f>(U740-V740)/V740</f>
        <v>3.9191007318260244E-2</v>
      </c>
      <c r="Y740" s="101">
        <f>U740/J740</f>
        <v>10.530612244897959</v>
      </c>
      <c r="Z740" s="102">
        <v>2515</v>
      </c>
      <c r="AA740" s="95">
        <v>2180</v>
      </c>
      <c r="AB740" s="95">
        <v>100</v>
      </c>
      <c r="AC740" s="97">
        <f>AA740+AB740</f>
        <v>2280</v>
      </c>
      <c r="AD740" s="98">
        <f>AC740/Z740</f>
        <v>0.90656063618290261</v>
      </c>
      <c r="AE740" s="103">
        <f>AD740/0.696754</f>
        <v>1.301120102909926</v>
      </c>
      <c r="AF740" s="95">
        <v>180</v>
      </c>
      <c r="AG740" s="98">
        <f>AF740/Z740</f>
        <v>7.1570576540755465E-2</v>
      </c>
      <c r="AH740" s="104">
        <f>AG740/0.22283</f>
        <v>0.32118914212967492</v>
      </c>
      <c r="AI740" s="95">
        <v>50</v>
      </c>
      <c r="AJ740" s="95">
        <v>0</v>
      </c>
      <c r="AK740" s="97">
        <f>AI740+AJ740</f>
        <v>50</v>
      </c>
      <c r="AL740" s="98">
        <f>AK740/Z740</f>
        <v>1.9880715705765408E-2</v>
      </c>
      <c r="AM740" s="104">
        <f>AL740/0.072266</f>
        <v>0.27510469246624153</v>
      </c>
      <c r="AN740" s="95">
        <v>15</v>
      </c>
      <c r="AO740" s="87" t="s">
        <v>7</v>
      </c>
      <c r="AP740" s="133" t="s">
        <v>7</v>
      </c>
      <c r="AQ740" s="188" t="s">
        <v>43</v>
      </c>
      <c r="AR740" s="11" t="s">
        <v>213</v>
      </c>
    </row>
    <row r="741" spans="1:45" x14ac:dyDescent="0.2">
      <c r="A741" s="172"/>
      <c r="B741" s="179">
        <v>4620751.01</v>
      </c>
      <c r="C741" s="88"/>
      <c r="D741" s="89"/>
      <c r="E741" s="90"/>
      <c r="F741" s="90"/>
      <c r="G741" s="91"/>
      <c r="H741" s="92">
        <v>244620751.00999999</v>
      </c>
      <c r="I741" s="93">
        <v>3.37</v>
      </c>
      <c r="J741" s="94">
        <f>I741*100</f>
        <v>337</v>
      </c>
      <c r="K741" s="95">
        <v>6733</v>
      </c>
      <c r="L741" s="95">
        <v>6690</v>
      </c>
      <c r="M741" s="96">
        <v>5803</v>
      </c>
      <c r="N741" s="97">
        <f>K741-M741</f>
        <v>930</v>
      </c>
      <c r="O741" s="256">
        <f>(K741-M741)/M741</f>
        <v>0.16026193348268136</v>
      </c>
      <c r="P741" s="244">
        <v>1996.3</v>
      </c>
      <c r="Q741" s="99">
        <v>2729</v>
      </c>
      <c r="R741" s="100">
        <v>2401</v>
      </c>
      <c r="S741" s="97">
        <f>Q741-R741</f>
        <v>328</v>
      </c>
      <c r="T741" s="257">
        <f>S741/R741</f>
        <v>0.13660974593919201</v>
      </c>
      <c r="U741" s="95">
        <v>2687</v>
      </c>
      <c r="V741" s="96">
        <v>2283</v>
      </c>
      <c r="W741" s="97">
        <f>U741-V741</f>
        <v>404</v>
      </c>
      <c r="X741" s="256">
        <f>(U741-V741)/V741</f>
        <v>0.17696014016644765</v>
      </c>
      <c r="Y741" s="101">
        <f>U741/J741</f>
        <v>7.9732937685459939</v>
      </c>
      <c r="Z741" s="102">
        <v>3215</v>
      </c>
      <c r="AA741" s="95">
        <v>2765</v>
      </c>
      <c r="AB741" s="95">
        <v>95</v>
      </c>
      <c r="AC741" s="97">
        <f>AA741+AB741</f>
        <v>2860</v>
      </c>
      <c r="AD741" s="98">
        <f>AC741/Z741</f>
        <v>0.88958009331259724</v>
      </c>
      <c r="AE741" s="103">
        <f>AD741/0.696754</f>
        <v>1.2767491730404092</v>
      </c>
      <c r="AF741" s="95">
        <v>225</v>
      </c>
      <c r="AG741" s="98">
        <f>AF741/Z741</f>
        <v>6.9984447900466568E-2</v>
      </c>
      <c r="AH741" s="104">
        <f>AG741/0.22283</f>
        <v>0.31407103128154451</v>
      </c>
      <c r="AI741" s="95">
        <v>80</v>
      </c>
      <c r="AJ741" s="95">
        <v>20</v>
      </c>
      <c r="AK741" s="97">
        <f>AI741+AJ741</f>
        <v>100</v>
      </c>
      <c r="AL741" s="98">
        <f>AK741/Z741</f>
        <v>3.110419906687403E-2</v>
      </c>
      <c r="AM741" s="104">
        <f>AL741/0.072266</f>
        <v>0.43041262927066715</v>
      </c>
      <c r="AN741" s="95">
        <v>30</v>
      </c>
      <c r="AO741" s="87" t="s">
        <v>7</v>
      </c>
      <c r="AP741" s="133" t="s">
        <v>7</v>
      </c>
      <c r="AR741" s="11" t="s">
        <v>213</v>
      </c>
      <c r="AS741" s="267"/>
    </row>
    <row r="742" spans="1:45" x14ac:dyDescent="0.2">
      <c r="A742" s="172"/>
      <c r="B742" s="179">
        <v>4620751.0199999996</v>
      </c>
      <c r="C742" s="88"/>
      <c r="D742" s="89"/>
      <c r="E742" s="90"/>
      <c r="F742" s="90"/>
      <c r="G742" s="91"/>
      <c r="H742" s="92">
        <v>244620751.02000001</v>
      </c>
      <c r="I742" s="93">
        <v>3.74</v>
      </c>
      <c r="J742" s="94">
        <f>I742*100</f>
        <v>374</v>
      </c>
      <c r="K742" s="95">
        <v>7825</v>
      </c>
      <c r="L742" s="95">
        <v>7615</v>
      </c>
      <c r="M742" s="96">
        <v>5394</v>
      </c>
      <c r="N742" s="97">
        <f>K742-M742</f>
        <v>2431</v>
      </c>
      <c r="O742" s="256">
        <f>(K742-M742)/M742</f>
        <v>0.45068594734890621</v>
      </c>
      <c r="P742" s="244">
        <v>2094.9</v>
      </c>
      <c r="Q742" s="99">
        <v>2827</v>
      </c>
      <c r="R742" s="100">
        <v>1876</v>
      </c>
      <c r="S742" s="97">
        <f>Q742-R742</f>
        <v>951</v>
      </c>
      <c r="T742" s="257">
        <f>S742/R742</f>
        <v>0.50692963752665243</v>
      </c>
      <c r="U742" s="95">
        <v>2784</v>
      </c>
      <c r="V742" s="96">
        <v>1817</v>
      </c>
      <c r="W742" s="97">
        <f>U742-V742</f>
        <v>967</v>
      </c>
      <c r="X742" s="256">
        <f>(U742-V742)/V742</f>
        <v>0.53219592735277932</v>
      </c>
      <c r="Y742" s="101">
        <f>U742/J742</f>
        <v>7.4438502673796796</v>
      </c>
      <c r="Z742" s="102">
        <v>3795</v>
      </c>
      <c r="AA742" s="95">
        <v>3235</v>
      </c>
      <c r="AB742" s="95">
        <v>150</v>
      </c>
      <c r="AC742" s="97">
        <f>AA742+AB742</f>
        <v>3385</v>
      </c>
      <c r="AD742" s="98">
        <f>AC742/Z742</f>
        <v>0.8919631093544137</v>
      </c>
      <c r="AE742" s="103">
        <f>AD742/0.696754</f>
        <v>1.2801693414812312</v>
      </c>
      <c r="AF742" s="95">
        <v>290</v>
      </c>
      <c r="AG742" s="98">
        <f>AF742/Z742</f>
        <v>7.6416337285902497E-2</v>
      </c>
      <c r="AH742" s="104">
        <f>AG742/0.22283</f>
        <v>0.34293558895078086</v>
      </c>
      <c r="AI742" s="95">
        <v>30</v>
      </c>
      <c r="AJ742" s="95">
        <v>40</v>
      </c>
      <c r="AK742" s="97">
        <f>AI742+AJ742</f>
        <v>70</v>
      </c>
      <c r="AL742" s="98">
        <f>AK742/Z742</f>
        <v>1.844532279314888E-2</v>
      </c>
      <c r="AM742" s="104">
        <f>AL742/0.072266</f>
        <v>0.25524206117882381</v>
      </c>
      <c r="AN742" s="95">
        <v>50</v>
      </c>
      <c r="AO742" s="87" t="s">
        <v>7</v>
      </c>
      <c r="AP742" s="133" t="s">
        <v>7</v>
      </c>
      <c r="AR742" s="11" t="s">
        <v>213</v>
      </c>
    </row>
    <row r="743" spans="1:45" x14ac:dyDescent="0.2">
      <c r="A743" s="172"/>
      <c r="B743" s="179">
        <v>4620755.01</v>
      </c>
      <c r="C743" s="88"/>
      <c r="D743" s="89"/>
      <c r="E743" s="90"/>
      <c r="F743" s="90"/>
      <c r="G743" s="91"/>
      <c r="H743" s="92">
        <v>244620755.00999999</v>
      </c>
      <c r="I743" s="93">
        <v>21.21</v>
      </c>
      <c r="J743" s="94">
        <f>I743*100</f>
        <v>2121</v>
      </c>
      <c r="K743" s="95">
        <v>8585</v>
      </c>
      <c r="L743" s="95">
        <v>7907</v>
      </c>
      <c r="M743" s="96">
        <v>6824</v>
      </c>
      <c r="N743" s="97">
        <f>K743-M743</f>
        <v>1761</v>
      </c>
      <c r="O743" s="256">
        <f>(K743-M743)/M743</f>
        <v>0.25805978898007031</v>
      </c>
      <c r="P743" s="244">
        <v>404.7</v>
      </c>
      <c r="Q743" s="99">
        <v>3767</v>
      </c>
      <c r="R743" s="100">
        <v>2988</v>
      </c>
      <c r="S743" s="97">
        <f>Q743-R743</f>
        <v>779</v>
      </c>
      <c r="T743" s="257">
        <f>S743/R743</f>
        <v>0.26070950468540832</v>
      </c>
      <c r="U743" s="95">
        <v>3649</v>
      </c>
      <c r="V743" s="96">
        <v>2872</v>
      </c>
      <c r="W743" s="97">
        <f>U743-V743</f>
        <v>777</v>
      </c>
      <c r="X743" s="256">
        <f>(U743-V743)/V743</f>
        <v>0.2705431754874652</v>
      </c>
      <c r="Y743" s="101">
        <f>U743/J743</f>
        <v>1.7204148986327203</v>
      </c>
      <c r="Z743" s="102">
        <v>4450</v>
      </c>
      <c r="AA743" s="95">
        <v>3810</v>
      </c>
      <c r="AB743" s="95">
        <v>185</v>
      </c>
      <c r="AC743" s="97">
        <f>AA743+AB743</f>
        <v>3995</v>
      </c>
      <c r="AD743" s="98">
        <f>AC743/Z743</f>
        <v>0.89775280898876408</v>
      </c>
      <c r="AE743" s="103">
        <f>AD743/0.696754</f>
        <v>1.2884788734456696</v>
      </c>
      <c r="AF743" s="95">
        <v>210</v>
      </c>
      <c r="AG743" s="98">
        <f>AF743/Z743</f>
        <v>4.7191011235955059E-2</v>
      </c>
      <c r="AH743" s="104">
        <f>AG743/0.22283</f>
        <v>0.21178033135554036</v>
      </c>
      <c r="AI743" s="95">
        <v>175</v>
      </c>
      <c r="AJ743" s="95">
        <v>40</v>
      </c>
      <c r="AK743" s="97">
        <f>AI743+AJ743</f>
        <v>215</v>
      </c>
      <c r="AL743" s="98">
        <f>AK743/Z743</f>
        <v>4.8314606741573035E-2</v>
      </c>
      <c r="AM743" s="104">
        <f>AL743/0.072266</f>
        <v>0.6685662239721728</v>
      </c>
      <c r="AN743" s="95">
        <v>35</v>
      </c>
      <c r="AO743" s="87" t="s">
        <v>7</v>
      </c>
      <c r="AP743" s="133" t="s">
        <v>7</v>
      </c>
      <c r="AR743" s="11" t="s">
        <v>213</v>
      </c>
    </row>
    <row r="744" spans="1:45" x14ac:dyDescent="0.2">
      <c r="A744" s="172" t="s">
        <v>171</v>
      </c>
      <c r="B744" s="179">
        <v>4620755.0199999996</v>
      </c>
      <c r="C744" s="88"/>
      <c r="D744" s="89"/>
      <c r="E744" s="90"/>
      <c r="F744" s="90"/>
      <c r="G744" s="91"/>
      <c r="H744" s="92">
        <v>244620755.02000001</v>
      </c>
      <c r="I744" s="93">
        <v>5.56</v>
      </c>
      <c r="J744" s="94">
        <f>I744*100</f>
        <v>556</v>
      </c>
      <c r="K744" s="95">
        <v>11737</v>
      </c>
      <c r="L744" s="95">
        <v>8354</v>
      </c>
      <c r="M744" s="96">
        <v>3771</v>
      </c>
      <c r="N744" s="97">
        <f>K744-M744</f>
        <v>7966</v>
      </c>
      <c r="O744" s="256">
        <f>(K744-M744)/M744</f>
        <v>2.1124370193582602</v>
      </c>
      <c r="P744" s="244">
        <v>2110.8000000000002</v>
      </c>
      <c r="Q744" s="99">
        <v>4272</v>
      </c>
      <c r="R744" s="100">
        <v>1670</v>
      </c>
      <c r="S744" s="97">
        <f>Q744-R744</f>
        <v>2602</v>
      </c>
      <c r="T744" s="257">
        <f>S744/R744</f>
        <v>1.5580838323353294</v>
      </c>
      <c r="U744" s="95">
        <v>4166</v>
      </c>
      <c r="V744" s="96">
        <v>1579</v>
      </c>
      <c r="W744" s="97">
        <f>U744-V744</f>
        <v>2587</v>
      </c>
      <c r="X744" s="256">
        <f>(U744-V744)/V744</f>
        <v>1.6383787207093097</v>
      </c>
      <c r="Y744" s="101">
        <f>U744/J744</f>
        <v>7.4928057553956835</v>
      </c>
      <c r="Z744" s="102">
        <v>5865</v>
      </c>
      <c r="AA744" s="95">
        <v>5000</v>
      </c>
      <c r="AB744" s="95">
        <v>230</v>
      </c>
      <c r="AC744" s="97">
        <f>AA744+AB744</f>
        <v>5230</v>
      </c>
      <c r="AD744" s="98">
        <f>AC744/Z744</f>
        <v>0.89173060528559245</v>
      </c>
      <c r="AE744" s="103">
        <f>AD744/0.696754</f>
        <v>1.2798356454151572</v>
      </c>
      <c r="AF744" s="95">
        <v>475</v>
      </c>
      <c r="AG744" s="98">
        <f>AF744/Z744</f>
        <v>8.0988917306052857E-2</v>
      </c>
      <c r="AH744" s="104">
        <f>AG744/0.22283</f>
        <v>0.36345607551071607</v>
      </c>
      <c r="AI744" s="95">
        <v>95</v>
      </c>
      <c r="AJ744" s="95">
        <v>20</v>
      </c>
      <c r="AK744" s="97">
        <f>AI744+AJ744</f>
        <v>115</v>
      </c>
      <c r="AL744" s="98">
        <f>AK744/Z744</f>
        <v>1.9607843137254902E-2</v>
      </c>
      <c r="AM744" s="104">
        <f>AL744/0.072266</f>
        <v>0.27132874570690091</v>
      </c>
      <c r="AN744" s="95">
        <v>45</v>
      </c>
      <c r="AO744" s="87" t="s">
        <v>7</v>
      </c>
      <c r="AP744" s="133" t="s">
        <v>7</v>
      </c>
      <c r="AQ744" s="188" t="s">
        <v>172</v>
      </c>
      <c r="AR744" s="11" t="s">
        <v>213</v>
      </c>
      <c r="AS744" s="267"/>
    </row>
    <row r="745" spans="1:45" x14ac:dyDescent="0.2">
      <c r="B745" s="182">
        <v>4620756.0199999996</v>
      </c>
      <c r="H745" s="126">
        <v>244620756.02000001</v>
      </c>
      <c r="I745" s="127">
        <v>10.86</v>
      </c>
      <c r="J745" s="19">
        <f>I745*100</f>
        <v>1086</v>
      </c>
      <c r="K745" s="128">
        <v>954</v>
      </c>
      <c r="L745" s="128">
        <v>991</v>
      </c>
      <c r="M745" s="129">
        <v>828</v>
      </c>
      <c r="N745" s="20">
        <f>K745-M745</f>
        <v>126</v>
      </c>
      <c r="O745" s="275">
        <f>(K745-M745)/M745</f>
        <v>0.15217391304347827</v>
      </c>
      <c r="P745" s="243">
        <v>87.8</v>
      </c>
      <c r="Q745" s="130">
        <v>387</v>
      </c>
      <c r="R745" s="131">
        <v>305</v>
      </c>
      <c r="S745" s="20">
        <f>Q745-R745</f>
        <v>82</v>
      </c>
      <c r="T745" s="276">
        <f>S745/R745</f>
        <v>0.26885245901639343</v>
      </c>
      <c r="U745" s="128">
        <v>373</v>
      </c>
      <c r="V745" s="129">
        <v>292</v>
      </c>
      <c r="W745" s="20">
        <f>U745-V745</f>
        <v>81</v>
      </c>
      <c r="X745" s="275">
        <f>(U745-V745)/V745</f>
        <v>0.2773972602739726</v>
      </c>
      <c r="Y745" s="14">
        <f>U745/J745</f>
        <v>0.34346224677716392</v>
      </c>
      <c r="Z745" s="132">
        <v>500</v>
      </c>
      <c r="AA745" s="128">
        <v>425</v>
      </c>
      <c r="AB745" s="128">
        <v>35</v>
      </c>
      <c r="AC745" s="20">
        <f>AA745+AB745</f>
        <v>460</v>
      </c>
      <c r="AD745" s="22">
        <f>AC745/Z745</f>
        <v>0.92</v>
      </c>
      <c r="AE745" s="9">
        <f>AD745/0.696754</f>
        <v>1.320408637768854</v>
      </c>
      <c r="AF745" s="128">
        <v>10</v>
      </c>
      <c r="AG745" s="22">
        <f>AF745/Z745</f>
        <v>0.02</v>
      </c>
      <c r="AH745" s="10">
        <f>AG745/0.22283</f>
        <v>8.9754521384014727E-2</v>
      </c>
      <c r="AI745" s="128">
        <v>10</v>
      </c>
      <c r="AJ745" s="128">
        <v>0</v>
      </c>
      <c r="AK745" s="20">
        <f>AI745+AJ745</f>
        <v>10</v>
      </c>
      <c r="AL745" s="22">
        <f>AK745/Z745</f>
        <v>0.02</v>
      </c>
      <c r="AM745" s="10">
        <f>AL745/0.072266</f>
        <v>0.27675532062103897</v>
      </c>
      <c r="AN745" s="128">
        <v>10</v>
      </c>
      <c r="AO745" s="11" t="s">
        <v>3</v>
      </c>
      <c r="AP745" s="16" t="s">
        <v>3</v>
      </c>
      <c r="AR745" s="11" t="s">
        <v>213</v>
      </c>
    </row>
    <row r="746" spans="1:45" x14ac:dyDescent="0.2">
      <c r="A746" s="172"/>
      <c r="B746" s="179">
        <v>4620756.03</v>
      </c>
      <c r="C746" s="88"/>
      <c r="D746" s="89"/>
      <c r="E746" s="90"/>
      <c r="F746" s="90"/>
      <c r="G746" s="91"/>
      <c r="H746" s="92">
        <v>244620756.03</v>
      </c>
      <c r="I746" s="93">
        <v>34.76</v>
      </c>
      <c r="J746" s="94">
        <f>I746*100</f>
        <v>3476</v>
      </c>
      <c r="K746" s="95">
        <v>7097</v>
      </c>
      <c r="L746" s="95">
        <v>6997</v>
      </c>
      <c r="M746" s="96">
        <v>6026</v>
      </c>
      <c r="N746" s="97">
        <f>K746-M746</f>
        <v>1071</v>
      </c>
      <c r="O746" s="256">
        <f>(K746-M746)/M746</f>
        <v>0.17772983737139064</v>
      </c>
      <c r="P746" s="244">
        <v>204.2</v>
      </c>
      <c r="Q746" s="99">
        <v>2564</v>
      </c>
      <c r="R746" s="100">
        <v>2192</v>
      </c>
      <c r="S746" s="97">
        <f>Q746-R746</f>
        <v>372</v>
      </c>
      <c r="T746" s="257">
        <f>S746/R746</f>
        <v>0.16970802919708028</v>
      </c>
      <c r="U746" s="95">
        <v>2470</v>
      </c>
      <c r="V746" s="96">
        <v>2115</v>
      </c>
      <c r="W746" s="97">
        <f>U746-V746</f>
        <v>355</v>
      </c>
      <c r="X746" s="256">
        <f>(U746-V746)/V746</f>
        <v>0.16784869976359337</v>
      </c>
      <c r="Y746" s="101">
        <f>U746/J746</f>
        <v>0.71058688147295745</v>
      </c>
      <c r="Z746" s="102">
        <v>3455</v>
      </c>
      <c r="AA746" s="95">
        <v>3030</v>
      </c>
      <c r="AB746" s="95">
        <v>135</v>
      </c>
      <c r="AC746" s="97">
        <f>AA746+AB746</f>
        <v>3165</v>
      </c>
      <c r="AD746" s="98">
        <f>AC746/Z746</f>
        <v>0.91606367583212733</v>
      </c>
      <c r="AE746" s="103">
        <f>AD746/0.696754</f>
        <v>1.3147591199076394</v>
      </c>
      <c r="AF746" s="95">
        <v>205</v>
      </c>
      <c r="AG746" s="98">
        <f>AF746/Z746</f>
        <v>5.9334298118668596E-2</v>
      </c>
      <c r="AH746" s="104">
        <f>AG746/0.22283</f>
        <v>0.26627607646487722</v>
      </c>
      <c r="AI746" s="95">
        <v>35</v>
      </c>
      <c r="AJ746" s="95">
        <v>25</v>
      </c>
      <c r="AK746" s="97">
        <f>AI746+AJ746</f>
        <v>60</v>
      </c>
      <c r="AL746" s="98">
        <f>AK746/Z746</f>
        <v>1.7366136034732273E-2</v>
      </c>
      <c r="AM746" s="104">
        <f>AL746/0.072266</f>
        <v>0.24030852731204541</v>
      </c>
      <c r="AN746" s="95">
        <v>20</v>
      </c>
      <c r="AO746" s="87" t="s">
        <v>7</v>
      </c>
      <c r="AP746" s="133" t="s">
        <v>7</v>
      </c>
      <c r="AR746" s="11" t="s">
        <v>213</v>
      </c>
    </row>
    <row r="747" spans="1:45" x14ac:dyDescent="0.2">
      <c r="A747" s="172"/>
      <c r="B747" s="179">
        <v>4620756.04</v>
      </c>
      <c r="C747" s="88"/>
      <c r="D747" s="89"/>
      <c r="E747" s="90"/>
      <c r="F747" s="90"/>
      <c r="G747" s="91"/>
      <c r="H747" s="92">
        <v>244620756.03999999</v>
      </c>
      <c r="I747" s="93">
        <v>2.79</v>
      </c>
      <c r="J747" s="94">
        <f>I747*100</f>
        <v>279</v>
      </c>
      <c r="K747" s="95">
        <v>6273</v>
      </c>
      <c r="L747" s="95">
        <v>6408</v>
      </c>
      <c r="M747" s="96">
        <v>5864</v>
      </c>
      <c r="N747" s="97">
        <f>K747-M747</f>
        <v>409</v>
      </c>
      <c r="O747" s="256">
        <f>(K747-M747)/M747</f>
        <v>6.9747612551159618E-2</v>
      </c>
      <c r="P747" s="244">
        <v>2252.1</v>
      </c>
      <c r="Q747" s="99">
        <v>2271</v>
      </c>
      <c r="R747" s="100">
        <v>2277</v>
      </c>
      <c r="S747" s="97">
        <f>Q747-R747</f>
        <v>-6</v>
      </c>
      <c r="T747" s="257">
        <f>S747/R747</f>
        <v>-2.635046113306983E-3</v>
      </c>
      <c r="U747" s="95">
        <v>2230</v>
      </c>
      <c r="V747" s="96">
        <v>2231</v>
      </c>
      <c r="W747" s="97">
        <f>U747-V747</f>
        <v>-1</v>
      </c>
      <c r="X747" s="256">
        <f>(U747-V747)/V747</f>
        <v>-4.4822949350067237E-4</v>
      </c>
      <c r="Y747" s="101">
        <f>U747/J747</f>
        <v>7.9928315412186377</v>
      </c>
      <c r="Z747" s="102">
        <v>2975</v>
      </c>
      <c r="AA747" s="95">
        <v>2510</v>
      </c>
      <c r="AB747" s="95">
        <v>145</v>
      </c>
      <c r="AC747" s="97">
        <f>AA747+AB747</f>
        <v>2655</v>
      </c>
      <c r="AD747" s="98">
        <f>AC747/Z747</f>
        <v>0.89243697478991602</v>
      </c>
      <c r="AE747" s="103">
        <f>AD747/0.696754</f>
        <v>1.2808494458444675</v>
      </c>
      <c r="AF747" s="95">
        <v>165</v>
      </c>
      <c r="AG747" s="98">
        <f>AF747/Z747</f>
        <v>5.5462184873949577E-2</v>
      </c>
      <c r="AH747" s="104">
        <f>AG747/0.22283</f>
        <v>0.24889909291365425</v>
      </c>
      <c r="AI747" s="95">
        <v>90</v>
      </c>
      <c r="AJ747" s="95">
        <v>30</v>
      </c>
      <c r="AK747" s="97">
        <f>AI747+AJ747</f>
        <v>120</v>
      </c>
      <c r="AL747" s="98">
        <f>AK747/Z747</f>
        <v>4.0336134453781515E-2</v>
      </c>
      <c r="AM747" s="104">
        <f>AL747/0.072266</f>
        <v>0.55816199116848197</v>
      </c>
      <c r="AN747" s="95">
        <v>30</v>
      </c>
      <c r="AO747" s="87" t="s">
        <v>7</v>
      </c>
      <c r="AP747" s="133" t="s">
        <v>7</v>
      </c>
      <c r="AR747" s="11" t="s">
        <v>213</v>
      </c>
    </row>
    <row r="748" spans="1:45" x14ac:dyDescent="0.2">
      <c r="A748" s="172"/>
      <c r="B748" s="179">
        <v>4620756.05</v>
      </c>
      <c r="C748" s="88"/>
      <c r="D748" s="89"/>
      <c r="E748" s="90"/>
      <c r="F748" s="90"/>
      <c r="G748" s="91"/>
      <c r="H748" s="92">
        <v>244620756.05000001</v>
      </c>
      <c r="I748" s="93">
        <v>2.2200000000000002</v>
      </c>
      <c r="J748" s="94">
        <f>I748*100</f>
        <v>222.00000000000003</v>
      </c>
      <c r="K748" s="95">
        <v>6419</v>
      </c>
      <c r="L748" s="95">
        <v>5452</v>
      </c>
      <c r="M748" s="96">
        <v>4940</v>
      </c>
      <c r="N748" s="97">
        <f>K748-M748</f>
        <v>1479</v>
      </c>
      <c r="O748" s="256">
        <f>(K748-M748)/M748</f>
        <v>0.29939271255060729</v>
      </c>
      <c r="P748" s="244">
        <v>2897.8</v>
      </c>
      <c r="Q748" s="99">
        <v>2832</v>
      </c>
      <c r="R748" s="100">
        <v>2178</v>
      </c>
      <c r="S748" s="97">
        <f>Q748-R748</f>
        <v>654</v>
      </c>
      <c r="T748" s="257">
        <f>S748/R748</f>
        <v>0.30027548209366389</v>
      </c>
      <c r="U748" s="95">
        <v>2744</v>
      </c>
      <c r="V748" s="96">
        <v>2115</v>
      </c>
      <c r="W748" s="97">
        <f>U748-V748</f>
        <v>629</v>
      </c>
      <c r="X748" s="256">
        <f>(U748-V748)/V748</f>
        <v>0.29739952718676121</v>
      </c>
      <c r="Y748" s="101">
        <f>U748/J748</f>
        <v>12.360360360360358</v>
      </c>
      <c r="Z748" s="102">
        <v>3040</v>
      </c>
      <c r="AA748" s="95">
        <v>2595</v>
      </c>
      <c r="AB748" s="95">
        <v>65</v>
      </c>
      <c r="AC748" s="97">
        <f>AA748+AB748</f>
        <v>2660</v>
      </c>
      <c r="AD748" s="98">
        <f>AC748/Z748</f>
        <v>0.875</v>
      </c>
      <c r="AE748" s="103">
        <f>AD748/0.696754</f>
        <v>1.2558234326605948</v>
      </c>
      <c r="AF748" s="95">
        <v>170</v>
      </c>
      <c r="AG748" s="98">
        <f>AF748/Z748</f>
        <v>5.5921052631578948E-2</v>
      </c>
      <c r="AH748" s="104">
        <f>AG748/0.22283</f>
        <v>0.25095836571188329</v>
      </c>
      <c r="AI748" s="95">
        <v>150</v>
      </c>
      <c r="AJ748" s="95">
        <v>25</v>
      </c>
      <c r="AK748" s="97">
        <f>AI748+AJ748</f>
        <v>175</v>
      </c>
      <c r="AL748" s="98">
        <f>AK748/Z748</f>
        <v>5.7565789473684209E-2</v>
      </c>
      <c r="AM748" s="104">
        <f>AL748/0.072266</f>
        <v>0.79658192612963508</v>
      </c>
      <c r="AN748" s="95">
        <v>30</v>
      </c>
      <c r="AO748" s="87" t="s">
        <v>7</v>
      </c>
      <c r="AP748" s="133" t="s">
        <v>7</v>
      </c>
      <c r="AR748" s="11" t="s">
        <v>213</v>
      </c>
    </row>
    <row r="749" spans="1:45" x14ac:dyDescent="0.2">
      <c r="A749" s="172"/>
      <c r="B749" s="179">
        <v>4620757</v>
      </c>
      <c r="C749" s="88"/>
      <c r="D749" s="89"/>
      <c r="E749" s="90"/>
      <c r="F749" s="90"/>
      <c r="G749" s="91"/>
      <c r="H749" s="92">
        <v>244620757</v>
      </c>
      <c r="I749" s="93">
        <v>21.87</v>
      </c>
      <c r="J749" s="94">
        <f>I749*100</f>
        <v>2187</v>
      </c>
      <c r="K749" s="95">
        <v>5185</v>
      </c>
      <c r="L749" s="95">
        <v>5135</v>
      </c>
      <c r="M749" s="96">
        <v>5088</v>
      </c>
      <c r="N749" s="97">
        <f>K749-M749</f>
        <v>97</v>
      </c>
      <c r="O749" s="256">
        <f>(K749-M749)/M749</f>
        <v>1.9064465408805031E-2</v>
      </c>
      <c r="P749" s="244">
        <v>237.1</v>
      </c>
      <c r="Q749" s="99">
        <v>2386</v>
      </c>
      <c r="R749" s="100">
        <v>2160</v>
      </c>
      <c r="S749" s="97">
        <f>Q749-R749</f>
        <v>226</v>
      </c>
      <c r="T749" s="257">
        <f>S749/R749</f>
        <v>0.10462962962962963</v>
      </c>
      <c r="U749" s="95">
        <v>2241</v>
      </c>
      <c r="V749" s="96">
        <v>2076</v>
      </c>
      <c r="W749" s="97">
        <f>U749-V749</f>
        <v>165</v>
      </c>
      <c r="X749" s="256">
        <f>(U749-V749)/V749</f>
        <v>7.947976878612717E-2</v>
      </c>
      <c r="Y749" s="101">
        <f>U749/J749</f>
        <v>1.0246913580246915</v>
      </c>
      <c r="Z749" s="102">
        <v>2060</v>
      </c>
      <c r="AA749" s="95">
        <v>1675</v>
      </c>
      <c r="AB749" s="95">
        <v>115</v>
      </c>
      <c r="AC749" s="97">
        <f>AA749+AB749</f>
        <v>1790</v>
      </c>
      <c r="AD749" s="98">
        <f>AC749/Z749</f>
        <v>0.8689320388349514</v>
      </c>
      <c r="AE749" s="103">
        <f>AD749/0.696754</f>
        <v>1.2471145322954034</v>
      </c>
      <c r="AF749" s="95">
        <v>115</v>
      </c>
      <c r="AG749" s="98">
        <f>AF749/Z749</f>
        <v>5.5825242718446605E-2</v>
      </c>
      <c r="AH749" s="104">
        <f>AG749/0.22283</f>
        <v>0.25052839706703139</v>
      </c>
      <c r="AI749" s="95">
        <v>110</v>
      </c>
      <c r="AJ749" s="95">
        <v>20</v>
      </c>
      <c r="AK749" s="97">
        <f>AI749+AJ749</f>
        <v>130</v>
      </c>
      <c r="AL749" s="98">
        <f>AK749/Z749</f>
        <v>6.3106796116504854E-2</v>
      </c>
      <c r="AM749" s="104">
        <f>AL749/0.072266</f>
        <v>0.87325707962949184</v>
      </c>
      <c r="AN749" s="95">
        <v>25</v>
      </c>
      <c r="AO749" s="87" t="s">
        <v>7</v>
      </c>
      <c r="AP749" s="133" t="s">
        <v>7</v>
      </c>
      <c r="AR749" s="11" t="s">
        <v>213</v>
      </c>
    </row>
    <row r="750" spans="1:45" x14ac:dyDescent="0.2">
      <c r="A750" s="172"/>
      <c r="B750" s="179">
        <v>4620758.03</v>
      </c>
      <c r="C750" s="88">
        <v>4620758.01</v>
      </c>
      <c r="D750" s="251">
        <v>0.47151101699999998</v>
      </c>
      <c r="E750" s="100">
        <v>8070</v>
      </c>
      <c r="F750" s="100">
        <v>2657</v>
      </c>
      <c r="G750" s="186">
        <v>2613</v>
      </c>
      <c r="H750" s="92"/>
      <c r="I750" s="93">
        <v>23.74</v>
      </c>
      <c r="J750" s="94">
        <f>I750*100</f>
        <v>2374</v>
      </c>
      <c r="K750" s="95">
        <v>4250</v>
      </c>
      <c r="L750" s="95">
        <v>4086</v>
      </c>
      <c r="M750" s="96">
        <f>D750*E750</f>
        <v>3805.0939071899998</v>
      </c>
      <c r="N750" s="97">
        <f>K750-M750</f>
        <v>444.90609281000025</v>
      </c>
      <c r="O750" s="256">
        <f>(K750-M750)/M750</f>
        <v>0.11692381414537971</v>
      </c>
      <c r="P750" s="244">
        <v>179</v>
      </c>
      <c r="Q750" s="99">
        <v>1464</v>
      </c>
      <c r="R750" s="100">
        <f>D750*F750</f>
        <v>1252.804772169</v>
      </c>
      <c r="S750" s="97">
        <f>Q750-R750</f>
        <v>211.19522783100001</v>
      </c>
      <c r="T750" s="257">
        <f>S750/R750</f>
        <v>0.16857792412887643</v>
      </c>
      <c r="U750" s="95">
        <v>1441</v>
      </c>
      <c r="V750" s="96">
        <f>D750*G750</f>
        <v>1232.0582874209999</v>
      </c>
      <c r="W750" s="97">
        <f>U750-V750</f>
        <v>208.94171257900007</v>
      </c>
      <c r="X750" s="256">
        <f>(U750-V750)/V750</f>
        <v>0.16958752253220608</v>
      </c>
      <c r="Y750" s="101">
        <f>U750/J750</f>
        <v>0.60699241786015168</v>
      </c>
      <c r="Z750" s="102">
        <v>1810</v>
      </c>
      <c r="AA750" s="95">
        <v>1605</v>
      </c>
      <c r="AB750" s="95">
        <v>95</v>
      </c>
      <c r="AC750" s="97">
        <f>AA750+AB750</f>
        <v>1700</v>
      </c>
      <c r="AD750" s="98">
        <f>AC750/Z750</f>
        <v>0.93922651933701662</v>
      </c>
      <c r="AE750" s="103">
        <f>AD750/0.696754</f>
        <v>1.3480030532110567</v>
      </c>
      <c r="AF750" s="95">
        <v>50</v>
      </c>
      <c r="AG750" s="98">
        <f>AF750/Z750</f>
        <v>2.7624309392265192E-2</v>
      </c>
      <c r="AH750" s="104">
        <f>AG750/0.22283</f>
        <v>0.12397033340333524</v>
      </c>
      <c r="AI750" s="95">
        <v>25</v>
      </c>
      <c r="AJ750" s="95">
        <v>0</v>
      </c>
      <c r="AK750" s="97">
        <f>AI750+AJ750</f>
        <v>25</v>
      </c>
      <c r="AL750" s="98">
        <f>AK750/Z750</f>
        <v>1.3812154696132596E-2</v>
      </c>
      <c r="AM750" s="104">
        <f>AL750/0.072266</f>
        <v>0.19112936506977826</v>
      </c>
      <c r="AN750" s="95">
        <v>25</v>
      </c>
      <c r="AO750" s="87" t="s">
        <v>7</v>
      </c>
      <c r="AP750" s="133" t="s">
        <v>7</v>
      </c>
      <c r="AQ750" s="188" t="s">
        <v>43</v>
      </c>
      <c r="AR750" s="11" t="s">
        <v>213</v>
      </c>
    </row>
    <row r="751" spans="1:45" x14ac:dyDescent="0.2">
      <c r="A751" s="172"/>
      <c r="B751" s="179">
        <v>4620758.04</v>
      </c>
      <c r="C751" s="88">
        <v>4620758.01</v>
      </c>
      <c r="D751" s="251">
        <v>0.52315116699999997</v>
      </c>
      <c r="E751" s="100">
        <v>8070</v>
      </c>
      <c r="F751" s="100">
        <v>2657</v>
      </c>
      <c r="G751" s="186">
        <v>2613</v>
      </c>
      <c r="H751" s="92"/>
      <c r="I751" s="93">
        <v>15.37</v>
      </c>
      <c r="J751" s="94">
        <f>I751*100</f>
        <v>1537</v>
      </c>
      <c r="K751" s="95">
        <v>5639</v>
      </c>
      <c r="L751" s="95">
        <v>5337</v>
      </c>
      <c r="M751" s="96">
        <f>D751*E751</f>
        <v>4221.82991769</v>
      </c>
      <c r="N751" s="97">
        <f>K751-M751</f>
        <v>1417.17008231</v>
      </c>
      <c r="O751" s="256">
        <f>(K751-M751)/M751</f>
        <v>0.33567673495606221</v>
      </c>
      <c r="P751" s="244">
        <v>366.9</v>
      </c>
      <c r="Q751" s="99">
        <v>1823</v>
      </c>
      <c r="R751" s="100">
        <f>D751*F751</f>
        <v>1390.012650719</v>
      </c>
      <c r="S751" s="97">
        <f>Q751-R751</f>
        <v>432.98734928099998</v>
      </c>
      <c r="T751" s="257">
        <f>S751/R751</f>
        <v>0.31149885510540665</v>
      </c>
      <c r="U751" s="95">
        <v>1806</v>
      </c>
      <c r="V751" s="96">
        <f>D751*G751</f>
        <v>1366.993999371</v>
      </c>
      <c r="W751" s="97">
        <f>U751-V751</f>
        <v>439.00600062900003</v>
      </c>
      <c r="X751" s="256">
        <f>(U751-V751)/V751</f>
        <v>0.32114698442787715</v>
      </c>
      <c r="Y751" s="101">
        <f>U751/J751</f>
        <v>1.1750162654521796</v>
      </c>
      <c r="Z751" s="102">
        <v>2680</v>
      </c>
      <c r="AA751" s="95">
        <v>2365</v>
      </c>
      <c r="AB751" s="95">
        <v>135</v>
      </c>
      <c r="AC751" s="97">
        <f>AA751+AB751</f>
        <v>2500</v>
      </c>
      <c r="AD751" s="98">
        <f>AC751/Z751</f>
        <v>0.93283582089552242</v>
      </c>
      <c r="AE751" s="103">
        <f>AD751/0.696754</f>
        <v>1.3388309516637471</v>
      </c>
      <c r="AF751" s="95">
        <v>130</v>
      </c>
      <c r="AG751" s="98">
        <f>AF751/Z751</f>
        <v>4.8507462686567165E-2</v>
      </c>
      <c r="AH751" s="104">
        <f>AG751/0.22283</f>
        <v>0.21768820484928944</v>
      </c>
      <c r="AI751" s="95">
        <v>20</v>
      </c>
      <c r="AJ751" s="95">
        <v>15</v>
      </c>
      <c r="AK751" s="97">
        <f>AI751+AJ751</f>
        <v>35</v>
      </c>
      <c r="AL751" s="98">
        <f>AK751/Z751</f>
        <v>1.3059701492537313E-2</v>
      </c>
      <c r="AM751" s="104">
        <f>AL751/0.072266</f>
        <v>0.18071709368911124</v>
      </c>
      <c r="AN751" s="95">
        <v>25</v>
      </c>
      <c r="AO751" s="87" t="s">
        <v>7</v>
      </c>
      <c r="AP751" s="133" t="s">
        <v>7</v>
      </c>
      <c r="AQ751" s="188" t="s">
        <v>43</v>
      </c>
      <c r="AR751" s="11" t="s">
        <v>213</v>
      </c>
    </row>
    <row r="752" spans="1:45" x14ac:dyDescent="0.2">
      <c r="A752" s="172"/>
      <c r="B752" s="179">
        <v>4620758.05</v>
      </c>
      <c r="C752" s="88">
        <v>4620758.0199999996</v>
      </c>
      <c r="D752" s="251">
        <v>0.42668788000000002</v>
      </c>
      <c r="E752" s="100">
        <v>8946</v>
      </c>
      <c r="F752" s="100">
        <v>3108</v>
      </c>
      <c r="G752" s="186">
        <v>3068</v>
      </c>
      <c r="H752" s="92"/>
      <c r="I752" s="93">
        <v>7.63</v>
      </c>
      <c r="J752" s="94">
        <f>I752*100</f>
        <v>763</v>
      </c>
      <c r="K752" s="95">
        <v>4403</v>
      </c>
      <c r="L752" s="95">
        <v>4324</v>
      </c>
      <c r="M752" s="96">
        <f>D752*E752</f>
        <v>3817.1497744800004</v>
      </c>
      <c r="N752" s="97">
        <f>K752-M752</f>
        <v>585.85022551999964</v>
      </c>
      <c r="O752" s="256">
        <f>(K752-M752)/M752</f>
        <v>0.15347844861544852</v>
      </c>
      <c r="P752" s="244">
        <v>577.20000000000005</v>
      </c>
      <c r="Q752" s="99">
        <v>1492</v>
      </c>
      <c r="R752" s="100">
        <f>D752*F752</f>
        <v>1326.1459310400001</v>
      </c>
      <c r="S752" s="97">
        <f>Q752-R752</f>
        <v>165.85406895999995</v>
      </c>
      <c r="T752" s="257">
        <f>S752/R752</f>
        <v>0.12506471955913076</v>
      </c>
      <c r="U752" s="95">
        <v>1475</v>
      </c>
      <c r="V752" s="96">
        <f>D752*G752</f>
        <v>1309.0784158400002</v>
      </c>
      <c r="W752" s="97">
        <f>U752-V752</f>
        <v>165.92158415999984</v>
      </c>
      <c r="X752" s="256">
        <f>(U752-V752)/V752</f>
        <v>0.12674686416973155</v>
      </c>
      <c r="Y752" s="101">
        <f>U752/J752</f>
        <v>1.9331585845347312</v>
      </c>
      <c r="Z752" s="102">
        <v>2155</v>
      </c>
      <c r="AA752" s="95">
        <v>1920</v>
      </c>
      <c r="AB752" s="95">
        <v>140</v>
      </c>
      <c r="AC752" s="97">
        <f>AA752+AB752</f>
        <v>2060</v>
      </c>
      <c r="AD752" s="98">
        <f>AC752/Z752</f>
        <v>0.95591647331786544</v>
      </c>
      <c r="AE752" s="103">
        <f>AD752/0.696754</f>
        <v>1.3719569221244019</v>
      </c>
      <c r="AF752" s="95">
        <v>40</v>
      </c>
      <c r="AG752" s="98">
        <f>AF752/Z752</f>
        <v>1.8561484918793503E-2</v>
      </c>
      <c r="AH752" s="104">
        <f>AG752/0.22283</f>
        <v>8.329885975314591E-2</v>
      </c>
      <c r="AI752" s="95">
        <v>25</v>
      </c>
      <c r="AJ752" s="95">
        <v>0</v>
      </c>
      <c r="AK752" s="97">
        <f>AI752+AJ752</f>
        <v>25</v>
      </c>
      <c r="AL752" s="98">
        <f>AK752/Z752</f>
        <v>1.1600928074245939E-2</v>
      </c>
      <c r="AM752" s="104">
        <f>AL752/0.072266</f>
        <v>0.16053092843447733</v>
      </c>
      <c r="AN752" s="95">
        <v>30</v>
      </c>
      <c r="AO752" s="87" t="s">
        <v>7</v>
      </c>
      <c r="AP752" s="133" t="s">
        <v>7</v>
      </c>
      <c r="AQ752" s="188" t="s">
        <v>48</v>
      </c>
      <c r="AR752" s="11" t="s">
        <v>213</v>
      </c>
      <c r="AS752" s="270" t="s">
        <v>204</v>
      </c>
    </row>
    <row r="753" spans="1:45" x14ac:dyDescent="0.2">
      <c r="A753" s="172"/>
      <c r="B753" s="179">
        <v>4620758.0599999996</v>
      </c>
      <c r="C753" s="88">
        <v>4620758.0199999996</v>
      </c>
      <c r="D753" s="251">
        <v>0.57331211999999998</v>
      </c>
      <c r="E753" s="100">
        <v>8946</v>
      </c>
      <c r="F753" s="100">
        <v>3108</v>
      </c>
      <c r="G753" s="186">
        <v>3068</v>
      </c>
      <c r="H753" s="92"/>
      <c r="I753" s="93">
        <v>20.059999999999999</v>
      </c>
      <c r="J753" s="94">
        <f>I753*100</f>
        <v>2005.9999999999998</v>
      </c>
      <c r="K753" s="95">
        <v>5597</v>
      </c>
      <c r="L753" s="95">
        <v>5548</v>
      </c>
      <c r="M753" s="96">
        <f>D753*E753</f>
        <v>5128.8502255200001</v>
      </c>
      <c r="N753" s="97">
        <f>K753-M753</f>
        <v>468.14977447999991</v>
      </c>
      <c r="O753" s="256">
        <f>(K753-M753)/M753</f>
        <v>9.1277723835761937E-2</v>
      </c>
      <c r="P753" s="244">
        <v>279</v>
      </c>
      <c r="Q753" s="99">
        <v>2042</v>
      </c>
      <c r="R753" s="100">
        <f>D753*F753</f>
        <v>1781.8540689599999</v>
      </c>
      <c r="S753" s="97">
        <f>Q753-R753</f>
        <v>260.14593104000005</v>
      </c>
      <c r="T753" s="257">
        <f>S753/R753</f>
        <v>0.14599732692578876</v>
      </c>
      <c r="U753" s="95">
        <v>2024</v>
      </c>
      <c r="V753" s="96">
        <f>D753*G753</f>
        <v>1758.9215841599998</v>
      </c>
      <c r="W753" s="97">
        <f>U753-V753</f>
        <v>265.07841584000016</v>
      </c>
      <c r="X753" s="256">
        <f>(U753-V753)/V753</f>
        <v>0.15070507874095618</v>
      </c>
      <c r="Y753" s="101">
        <f>U753/J753</f>
        <v>1.0089730807577268</v>
      </c>
      <c r="Z753" s="102">
        <v>2850</v>
      </c>
      <c r="AA753" s="95">
        <v>2515</v>
      </c>
      <c r="AB753" s="95">
        <v>80</v>
      </c>
      <c r="AC753" s="97">
        <f>AA753+AB753</f>
        <v>2595</v>
      </c>
      <c r="AD753" s="98">
        <f>AC753/Z753</f>
        <v>0.91052631578947374</v>
      </c>
      <c r="AE753" s="103">
        <f>AD753/0.696754</f>
        <v>1.3068117524829046</v>
      </c>
      <c r="AF753" s="95">
        <v>155</v>
      </c>
      <c r="AG753" s="98">
        <f>AF753/Z753</f>
        <v>5.4385964912280704E-2</v>
      </c>
      <c r="AH753" s="104">
        <f>AG753/0.22283</f>
        <v>0.24406931253547864</v>
      </c>
      <c r="AI753" s="95">
        <v>60</v>
      </c>
      <c r="AJ753" s="95">
        <v>10</v>
      </c>
      <c r="AK753" s="97">
        <f>AI753+AJ753</f>
        <v>70</v>
      </c>
      <c r="AL753" s="98">
        <f>AK753/Z753</f>
        <v>2.456140350877193E-2</v>
      </c>
      <c r="AM753" s="104">
        <f>AL753/0.072266</f>
        <v>0.33987495514864435</v>
      </c>
      <c r="AN753" s="95">
        <v>35</v>
      </c>
      <c r="AO753" s="87" t="s">
        <v>7</v>
      </c>
      <c r="AP753" s="133" t="s">
        <v>7</v>
      </c>
      <c r="AQ753" s="188" t="s">
        <v>43</v>
      </c>
      <c r="AR753" s="11" t="s">
        <v>213</v>
      </c>
    </row>
    <row r="754" spans="1:45" x14ac:dyDescent="0.2">
      <c r="B754" s="182">
        <v>4620760</v>
      </c>
      <c r="H754" s="126">
        <v>244620760</v>
      </c>
      <c r="I754" s="127">
        <v>77.709999999999994</v>
      </c>
      <c r="J754" s="19">
        <f>I754*100</f>
        <v>7770.9999999999991</v>
      </c>
      <c r="K754" s="128">
        <v>6777</v>
      </c>
      <c r="L754" s="128">
        <v>6079</v>
      </c>
      <c r="M754" s="129">
        <v>5732</v>
      </c>
      <c r="N754" s="20">
        <f>K754-M754</f>
        <v>1045</v>
      </c>
      <c r="O754" s="275">
        <f>(K754-M754)/M754</f>
        <v>0.18230983949755758</v>
      </c>
      <c r="P754" s="243">
        <v>87.2</v>
      </c>
      <c r="Q754" s="130">
        <v>2693</v>
      </c>
      <c r="R754" s="131">
        <v>2165</v>
      </c>
      <c r="S754" s="20">
        <f>Q754-R754</f>
        <v>528</v>
      </c>
      <c r="T754" s="276">
        <f>S754/R754</f>
        <v>0.24387990762124712</v>
      </c>
      <c r="U754" s="128">
        <v>2607</v>
      </c>
      <c r="V754" s="129">
        <v>2114</v>
      </c>
      <c r="W754" s="20">
        <f>U754-V754</f>
        <v>493</v>
      </c>
      <c r="X754" s="275">
        <f>(U754-V754)/V754</f>
        <v>0.23320719016083255</v>
      </c>
      <c r="Y754" s="14">
        <f>U754/J754</f>
        <v>0.33547805945180803</v>
      </c>
      <c r="Z754" s="132">
        <v>3685</v>
      </c>
      <c r="AA754" s="128">
        <v>3325</v>
      </c>
      <c r="AB754" s="128">
        <v>155</v>
      </c>
      <c r="AC754" s="20">
        <f>AA754+AB754</f>
        <v>3480</v>
      </c>
      <c r="AD754" s="22">
        <f>AC754/Z754</f>
        <v>0.94436906377204888</v>
      </c>
      <c r="AE754" s="9">
        <f>AD754/0.696754</f>
        <v>1.3553837707024989</v>
      </c>
      <c r="AF754" s="128">
        <v>80</v>
      </c>
      <c r="AG754" s="22">
        <f>AF754/Z754</f>
        <v>2.1709633649932156E-2</v>
      </c>
      <c r="AH754" s="10">
        <f>AG754/0.22283</f>
        <v>9.7426888883598059E-2</v>
      </c>
      <c r="AI754" s="128">
        <v>50</v>
      </c>
      <c r="AJ754" s="128">
        <v>45</v>
      </c>
      <c r="AK754" s="20">
        <f>AI754+AJ754</f>
        <v>95</v>
      </c>
      <c r="AL754" s="22">
        <f>AK754/Z754</f>
        <v>2.5780189959294438E-2</v>
      </c>
      <c r="AM754" s="10">
        <f>AL754/0.072266</f>
        <v>0.35674023689279105</v>
      </c>
      <c r="AN754" s="128">
        <v>25</v>
      </c>
      <c r="AO754" s="11" t="s">
        <v>3</v>
      </c>
      <c r="AP754" s="16" t="s">
        <v>3</v>
      </c>
      <c r="AR754" s="11" t="s">
        <v>213</v>
      </c>
      <c r="AS754" s="253"/>
    </row>
    <row r="755" spans="1:45" x14ac:dyDescent="0.2">
      <c r="A755" s="172"/>
      <c r="B755" s="179">
        <v>4620775</v>
      </c>
      <c r="C755" s="88"/>
      <c r="D755" s="89"/>
      <c r="E755" s="90"/>
      <c r="F755" s="90"/>
      <c r="G755" s="91"/>
      <c r="H755" s="92">
        <v>244620775</v>
      </c>
      <c r="I755" s="93">
        <v>10.53</v>
      </c>
      <c r="J755" s="94">
        <f>I755*100</f>
        <v>1053</v>
      </c>
      <c r="K755" s="95">
        <v>2318</v>
      </c>
      <c r="L755" s="95">
        <v>2307</v>
      </c>
      <c r="M755" s="96">
        <v>2385</v>
      </c>
      <c r="N755" s="97">
        <f>K755-M755</f>
        <v>-67</v>
      </c>
      <c r="O755" s="256">
        <f>(K755-M755)/M755</f>
        <v>-2.8092243186582808E-2</v>
      </c>
      <c r="P755" s="244">
        <v>220.1</v>
      </c>
      <c r="Q755" s="99">
        <v>1052</v>
      </c>
      <c r="R755" s="100">
        <v>1014</v>
      </c>
      <c r="S755" s="97">
        <f>Q755-R755</f>
        <v>38</v>
      </c>
      <c r="T755" s="257">
        <f>S755/R755</f>
        <v>3.7475345167652857E-2</v>
      </c>
      <c r="U755" s="95">
        <v>973</v>
      </c>
      <c r="V755" s="96">
        <v>973</v>
      </c>
      <c r="W755" s="97">
        <f>U755-V755</f>
        <v>0</v>
      </c>
      <c r="X755" s="256">
        <f>(U755-V755)/V755</f>
        <v>0</v>
      </c>
      <c r="Y755" s="101">
        <f>U755/J755</f>
        <v>0.92402659069325732</v>
      </c>
      <c r="Z755" s="102">
        <v>1070</v>
      </c>
      <c r="AA755" s="95">
        <v>945</v>
      </c>
      <c r="AB755" s="95">
        <v>50</v>
      </c>
      <c r="AC755" s="97">
        <f>AA755+AB755</f>
        <v>995</v>
      </c>
      <c r="AD755" s="98">
        <f>AC755/Z755</f>
        <v>0.92990654205607481</v>
      </c>
      <c r="AE755" s="103">
        <f>AD755/0.696754</f>
        <v>1.3346267722267469</v>
      </c>
      <c r="AF755" s="95">
        <v>50</v>
      </c>
      <c r="AG755" s="98">
        <f>AF755/Z755</f>
        <v>4.6728971962616821E-2</v>
      </c>
      <c r="AH755" s="104">
        <f>AG755/0.22283</f>
        <v>0.20970682566358578</v>
      </c>
      <c r="AI755" s="95">
        <v>20</v>
      </c>
      <c r="AJ755" s="95">
        <v>0</v>
      </c>
      <c r="AK755" s="97">
        <f>AI755+AJ755</f>
        <v>20</v>
      </c>
      <c r="AL755" s="98">
        <f>AK755/Z755</f>
        <v>1.8691588785046728E-2</v>
      </c>
      <c r="AM755" s="104">
        <f>AL755/0.072266</f>
        <v>0.25864983235611116</v>
      </c>
      <c r="AN755" s="95">
        <v>15</v>
      </c>
      <c r="AO755" s="87" t="s">
        <v>7</v>
      </c>
      <c r="AP755" s="133" t="s">
        <v>7</v>
      </c>
      <c r="AR755" s="11" t="s">
        <v>213</v>
      </c>
    </row>
    <row r="756" spans="1:45" x14ac:dyDescent="0.2">
      <c r="A756" s="172"/>
      <c r="B756" s="179">
        <v>4620776</v>
      </c>
      <c r="C756" s="88"/>
      <c r="D756" s="89"/>
      <c r="E756" s="90"/>
      <c r="F756" s="90"/>
      <c r="G756" s="91"/>
      <c r="H756" s="92">
        <v>244620776</v>
      </c>
      <c r="I756" s="93">
        <v>8.51</v>
      </c>
      <c r="J756" s="94">
        <f>I756*100</f>
        <v>851</v>
      </c>
      <c r="K756" s="95">
        <v>3389</v>
      </c>
      <c r="L756" s="95">
        <v>2848</v>
      </c>
      <c r="M756" s="96">
        <v>2808</v>
      </c>
      <c r="N756" s="97">
        <f>K756-M756</f>
        <v>581</v>
      </c>
      <c r="O756" s="256">
        <f>(K756-M756)/M756</f>
        <v>0.20690883190883191</v>
      </c>
      <c r="P756" s="244">
        <v>398.5</v>
      </c>
      <c r="Q756" s="99">
        <v>1579</v>
      </c>
      <c r="R756" s="100">
        <v>1205</v>
      </c>
      <c r="S756" s="97">
        <f>Q756-R756</f>
        <v>374</v>
      </c>
      <c r="T756" s="257">
        <f>S756/R756</f>
        <v>0.3103734439834025</v>
      </c>
      <c r="U756" s="95">
        <v>1524</v>
      </c>
      <c r="V756" s="96">
        <v>1184</v>
      </c>
      <c r="W756" s="97">
        <f>U756-V756</f>
        <v>340</v>
      </c>
      <c r="X756" s="256">
        <f>(U756-V756)/V756</f>
        <v>0.28716216216216217</v>
      </c>
      <c r="Y756" s="101">
        <f>U756/J756</f>
        <v>1.7908343125734429</v>
      </c>
      <c r="Z756" s="102">
        <v>1620</v>
      </c>
      <c r="AA756" s="95">
        <v>1470</v>
      </c>
      <c r="AB756" s="95">
        <v>30</v>
      </c>
      <c r="AC756" s="97">
        <f>AA756+AB756</f>
        <v>1500</v>
      </c>
      <c r="AD756" s="98">
        <f>AC756/Z756</f>
        <v>0.92592592592592593</v>
      </c>
      <c r="AE756" s="103">
        <f>AD756/0.696754</f>
        <v>1.3289136853551267</v>
      </c>
      <c r="AF756" s="95">
        <v>70</v>
      </c>
      <c r="AG756" s="98">
        <f>AF756/Z756</f>
        <v>4.3209876543209874E-2</v>
      </c>
      <c r="AH756" s="104">
        <f>AG756/0.22283</f>
        <v>0.19391408940990834</v>
      </c>
      <c r="AI756" s="95">
        <v>45</v>
      </c>
      <c r="AJ756" s="95">
        <v>0</v>
      </c>
      <c r="AK756" s="97">
        <f>AI756+AJ756</f>
        <v>45</v>
      </c>
      <c r="AL756" s="98">
        <f>AK756/Z756</f>
        <v>2.7777777777777776E-2</v>
      </c>
      <c r="AM756" s="104">
        <f>AL756/0.072266</f>
        <v>0.38438238975144295</v>
      </c>
      <c r="AN756" s="95">
        <v>10</v>
      </c>
      <c r="AO756" s="87" t="s">
        <v>7</v>
      </c>
      <c r="AP756" s="133" t="s">
        <v>7</v>
      </c>
      <c r="AR756" s="11" t="s">
        <v>213</v>
      </c>
    </row>
    <row r="757" spans="1:45" x14ac:dyDescent="0.2">
      <c r="A757" s="175" t="s">
        <v>152</v>
      </c>
      <c r="B757" s="182">
        <v>4620777.01</v>
      </c>
      <c r="C757" s="13">
        <v>4620777</v>
      </c>
      <c r="D757" s="64">
        <v>0.42466384400000001</v>
      </c>
      <c r="E757" s="131">
        <v>9110</v>
      </c>
      <c r="F757" s="131">
        <v>4052</v>
      </c>
      <c r="G757" s="187">
        <v>3934</v>
      </c>
      <c r="H757" s="126"/>
      <c r="I757" s="127">
        <v>30.39</v>
      </c>
      <c r="J757" s="19">
        <f>I757*100</f>
        <v>3039</v>
      </c>
      <c r="K757" s="128">
        <v>4293</v>
      </c>
      <c r="L757" s="128">
        <v>4049</v>
      </c>
      <c r="M757" s="129">
        <f>D757*E757</f>
        <v>3868.6876188400001</v>
      </c>
      <c r="N757" s="20">
        <f>K757-M757</f>
        <v>424.31238115999986</v>
      </c>
      <c r="O757" s="275">
        <f>(K757-M757)/M757</f>
        <v>0.10967863600401706</v>
      </c>
      <c r="P757" s="243">
        <v>141.30000000000001</v>
      </c>
      <c r="Q757" s="130">
        <v>2069</v>
      </c>
      <c r="R757" s="131">
        <f>D757*F757</f>
        <v>1720.7378958880001</v>
      </c>
      <c r="S757" s="20">
        <f>Q757-R757</f>
        <v>348.26210411199986</v>
      </c>
      <c r="T757" s="276">
        <f>S757/R757</f>
        <v>0.20239113983845664</v>
      </c>
      <c r="U757" s="128">
        <v>1952</v>
      </c>
      <c r="V757" s="129">
        <f>D757*G757</f>
        <v>1670.627562296</v>
      </c>
      <c r="W757" s="20">
        <f>U757-V757</f>
        <v>281.37243770400005</v>
      </c>
      <c r="X757" s="275">
        <f>(U757-V757)/V757</f>
        <v>0.16842319859568244</v>
      </c>
      <c r="Y757" s="14">
        <f>U757/J757</f>
        <v>0.64231655149720301</v>
      </c>
      <c r="Z757" s="132">
        <v>1980</v>
      </c>
      <c r="AA757" s="128">
        <v>1755</v>
      </c>
      <c r="AB757" s="128">
        <v>60</v>
      </c>
      <c r="AC757" s="20">
        <f>AA757+AB757</f>
        <v>1815</v>
      </c>
      <c r="AD757" s="22">
        <f>AC757/Z757</f>
        <v>0.91666666666666663</v>
      </c>
      <c r="AE757" s="9">
        <f>AD757/0.696754</f>
        <v>1.3156245485015754</v>
      </c>
      <c r="AF757" s="128">
        <v>85</v>
      </c>
      <c r="AG757" s="22">
        <f>AF757/Z757</f>
        <v>4.2929292929292928E-2</v>
      </c>
      <c r="AH757" s="10">
        <f>AG757/0.22283</f>
        <v>0.19265490701114271</v>
      </c>
      <c r="AI757" s="128">
        <v>55</v>
      </c>
      <c r="AJ757" s="128">
        <v>15</v>
      </c>
      <c r="AK757" s="20">
        <f>AI757+AJ757</f>
        <v>70</v>
      </c>
      <c r="AL757" s="22">
        <f>AK757/Z757</f>
        <v>3.5353535353535352E-2</v>
      </c>
      <c r="AM757" s="10">
        <f>AL757/0.072266</f>
        <v>0.48921395059274558</v>
      </c>
      <c r="AN757" s="128">
        <v>10</v>
      </c>
      <c r="AO757" s="11" t="s">
        <v>3</v>
      </c>
      <c r="AP757" s="133" t="s">
        <v>7</v>
      </c>
      <c r="AQ757" s="188" t="s">
        <v>153</v>
      </c>
      <c r="AR757" s="11" t="s">
        <v>213</v>
      </c>
    </row>
    <row r="758" spans="1:45" x14ac:dyDescent="0.2">
      <c r="A758" s="172"/>
      <c r="B758" s="179">
        <v>4620777.0199999996</v>
      </c>
      <c r="C758" s="88">
        <v>4620777</v>
      </c>
      <c r="D758" s="251">
        <v>0.57533615599999999</v>
      </c>
      <c r="E758" s="100">
        <v>9110</v>
      </c>
      <c r="F758" s="100">
        <v>4052</v>
      </c>
      <c r="G758" s="186">
        <v>3934</v>
      </c>
      <c r="H758" s="92"/>
      <c r="I758" s="93">
        <v>30.42</v>
      </c>
      <c r="J758" s="94">
        <f>I758*100</f>
        <v>3042</v>
      </c>
      <c r="K758" s="95">
        <v>5202</v>
      </c>
      <c r="L758" s="95">
        <v>5114</v>
      </c>
      <c r="M758" s="96">
        <f>D758*E758</f>
        <v>5241.3123811599999</v>
      </c>
      <c r="N758" s="97">
        <f>K758-M758</f>
        <v>-39.312381159999859</v>
      </c>
      <c r="O758" s="256">
        <f>(K758-M758)/M758</f>
        <v>-7.5004842873531031E-3</v>
      </c>
      <c r="P758" s="244">
        <v>171</v>
      </c>
      <c r="Q758" s="99">
        <v>2424</v>
      </c>
      <c r="R758" s="100">
        <f>D758*F758</f>
        <v>2331.2621041120001</v>
      </c>
      <c r="S758" s="97">
        <f>Q758-R758</f>
        <v>92.737895887999912</v>
      </c>
      <c r="T758" s="257">
        <f>S758/R758</f>
        <v>3.9780124132942428E-2</v>
      </c>
      <c r="U758" s="95">
        <v>2322</v>
      </c>
      <c r="V758" s="96">
        <f>D758*G758</f>
        <v>2263.3724377039998</v>
      </c>
      <c r="W758" s="97">
        <f>U758-V758</f>
        <v>58.627562296000178</v>
      </c>
      <c r="X758" s="256">
        <f>(U758-V758)/V758</f>
        <v>2.5902746414758364E-2</v>
      </c>
      <c r="Y758" s="101">
        <f>U758/J758</f>
        <v>0.76331360946745563</v>
      </c>
      <c r="Z758" s="102">
        <v>2280</v>
      </c>
      <c r="AA758" s="95">
        <v>1915</v>
      </c>
      <c r="AB758" s="95">
        <v>80</v>
      </c>
      <c r="AC758" s="97">
        <f>AA758+AB758</f>
        <v>1995</v>
      </c>
      <c r="AD758" s="98">
        <f>AC758/Z758</f>
        <v>0.875</v>
      </c>
      <c r="AE758" s="103">
        <f>AD758/0.696754</f>
        <v>1.2558234326605948</v>
      </c>
      <c r="AF758" s="95">
        <v>105</v>
      </c>
      <c r="AG758" s="98">
        <f>AF758/Z758</f>
        <v>4.6052631578947366E-2</v>
      </c>
      <c r="AH758" s="104">
        <f>AG758/0.22283</f>
        <v>0.20667159529213913</v>
      </c>
      <c r="AI758" s="95">
        <v>135</v>
      </c>
      <c r="AJ758" s="95">
        <v>35</v>
      </c>
      <c r="AK758" s="97">
        <f>AI758+AJ758</f>
        <v>170</v>
      </c>
      <c r="AL758" s="98">
        <f>AK758/Z758</f>
        <v>7.4561403508771926E-2</v>
      </c>
      <c r="AM758" s="104">
        <f>AL758/0.072266</f>
        <v>1.0317632567012416</v>
      </c>
      <c r="AN758" s="95">
        <v>10</v>
      </c>
      <c r="AO758" s="87" t="s">
        <v>7</v>
      </c>
      <c r="AP758" s="133" t="s">
        <v>7</v>
      </c>
      <c r="AQ758" s="188" t="s">
        <v>43</v>
      </c>
      <c r="AR758" s="11" t="s">
        <v>213</v>
      </c>
    </row>
    <row r="759" spans="1:45" x14ac:dyDescent="0.2">
      <c r="A759" s="172" t="s">
        <v>130</v>
      </c>
      <c r="B759" s="179">
        <v>4620780</v>
      </c>
      <c r="C759" s="88"/>
      <c r="D759" s="89"/>
      <c r="E759" s="90"/>
      <c r="F759" s="90"/>
      <c r="G759" s="91"/>
      <c r="H759" s="92">
        <v>244620780</v>
      </c>
      <c r="I759" s="93">
        <v>1.48</v>
      </c>
      <c r="J759" s="94">
        <f>I759*100</f>
        <v>148</v>
      </c>
      <c r="K759" s="95">
        <v>3516</v>
      </c>
      <c r="L759" s="95">
        <v>3398</v>
      </c>
      <c r="M759" s="96">
        <v>3561</v>
      </c>
      <c r="N759" s="97">
        <f>K759-M759</f>
        <v>-45</v>
      </c>
      <c r="O759" s="256">
        <f>(K759-M759)/M759</f>
        <v>-1.2636899747262006E-2</v>
      </c>
      <c r="P759" s="244">
        <v>2368.8000000000002</v>
      </c>
      <c r="Q759" s="99">
        <v>1722</v>
      </c>
      <c r="R759" s="100">
        <v>1646</v>
      </c>
      <c r="S759" s="97">
        <f>Q759-R759</f>
        <v>76</v>
      </c>
      <c r="T759" s="257">
        <f>S759/R759</f>
        <v>4.6172539489671933E-2</v>
      </c>
      <c r="U759" s="95">
        <v>1627</v>
      </c>
      <c r="V759" s="96">
        <v>1593</v>
      </c>
      <c r="W759" s="97">
        <f>U759-V759</f>
        <v>34</v>
      </c>
      <c r="X759" s="256">
        <f>(U759-V759)/V759</f>
        <v>2.1343377275580666E-2</v>
      </c>
      <c r="Y759" s="101">
        <f>U759/J759</f>
        <v>10.993243243243244</v>
      </c>
      <c r="Z759" s="102">
        <v>1505</v>
      </c>
      <c r="AA759" s="95">
        <v>1225</v>
      </c>
      <c r="AB759" s="95">
        <v>80</v>
      </c>
      <c r="AC759" s="97">
        <f>AA759+AB759</f>
        <v>1305</v>
      </c>
      <c r="AD759" s="98">
        <f>AC759/Z759</f>
        <v>0.86710963455149503</v>
      </c>
      <c r="AE759" s="103">
        <f>AD759/0.696754</f>
        <v>1.2444989688634656</v>
      </c>
      <c r="AF759" s="95">
        <v>70</v>
      </c>
      <c r="AG759" s="98">
        <f>AF759/Z759</f>
        <v>4.6511627906976744E-2</v>
      </c>
      <c r="AH759" s="104">
        <f>AG759/0.22283</f>
        <v>0.20873144507910399</v>
      </c>
      <c r="AI759" s="95">
        <v>120</v>
      </c>
      <c r="AJ759" s="95">
        <v>10</v>
      </c>
      <c r="AK759" s="97">
        <f>AI759+AJ759</f>
        <v>130</v>
      </c>
      <c r="AL759" s="98">
        <f>AK759/Z759</f>
        <v>8.6378737541528236E-2</v>
      </c>
      <c r="AM759" s="104">
        <f>AL759/0.072266</f>
        <v>1.195288760157311</v>
      </c>
      <c r="AN759" s="95">
        <v>10</v>
      </c>
      <c r="AO759" s="87" t="s">
        <v>7</v>
      </c>
      <c r="AP759" s="78" t="s">
        <v>5</v>
      </c>
      <c r="AR759" s="11" t="s">
        <v>213</v>
      </c>
    </row>
    <row r="760" spans="1:45" x14ac:dyDescent="0.2">
      <c r="A760" s="174" t="s">
        <v>160</v>
      </c>
      <c r="B760" s="181">
        <v>4620781</v>
      </c>
      <c r="C760" s="68"/>
      <c r="D760" s="69"/>
      <c r="E760" s="70"/>
      <c r="F760" s="70"/>
      <c r="G760" s="71"/>
      <c r="H760" s="84">
        <v>244620781</v>
      </c>
      <c r="I760" s="73">
        <v>2.36</v>
      </c>
      <c r="J760" s="74">
        <f>I760*100</f>
        <v>236</v>
      </c>
      <c r="K760" s="75">
        <v>5994</v>
      </c>
      <c r="L760" s="75">
        <v>5392</v>
      </c>
      <c r="M760" s="85">
        <v>5385</v>
      </c>
      <c r="N760" s="76">
        <f>K760-M760</f>
        <v>609</v>
      </c>
      <c r="O760" s="273">
        <f>(K760-M760)/M760</f>
        <v>0.11309192200557103</v>
      </c>
      <c r="P760" s="245">
        <v>2536.6999999999998</v>
      </c>
      <c r="Q760" s="79">
        <v>3368</v>
      </c>
      <c r="R760" s="86">
        <v>3157</v>
      </c>
      <c r="S760" s="76">
        <f>Q760-R760</f>
        <v>211</v>
      </c>
      <c r="T760" s="274">
        <f>S760/R760</f>
        <v>6.6835603420969281E-2</v>
      </c>
      <c r="U760" s="75">
        <v>3197</v>
      </c>
      <c r="V760" s="85">
        <v>2952</v>
      </c>
      <c r="W760" s="76">
        <f>U760-V760</f>
        <v>245</v>
      </c>
      <c r="X760" s="273">
        <f>(U760-V760)/V760</f>
        <v>8.2994579945799452E-2</v>
      </c>
      <c r="Y760" s="80">
        <f>U760/J760</f>
        <v>13.546610169491526</v>
      </c>
      <c r="Z760" s="81">
        <v>1735</v>
      </c>
      <c r="AA760" s="75">
        <v>1235</v>
      </c>
      <c r="AB760" s="75">
        <v>75</v>
      </c>
      <c r="AC760" s="76">
        <f>AA760+AB760</f>
        <v>1310</v>
      </c>
      <c r="AD760" s="77">
        <f>AC760/Z760</f>
        <v>0.75504322766570608</v>
      </c>
      <c r="AE760" s="82">
        <f>AD760/0.696754</f>
        <v>1.0836582605420364</v>
      </c>
      <c r="AF760" s="75">
        <v>130</v>
      </c>
      <c r="AG760" s="77">
        <f>AF760/Z760</f>
        <v>7.492795389048991E-2</v>
      </c>
      <c r="AH760" s="83">
        <f>AG760/0.22283</f>
        <v>0.33625613198622228</v>
      </c>
      <c r="AI760" s="75">
        <v>265</v>
      </c>
      <c r="AJ760" s="75">
        <v>15</v>
      </c>
      <c r="AK760" s="76">
        <f>AI760+AJ760</f>
        <v>280</v>
      </c>
      <c r="AL760" s="77">
        <f>AK760/Z760</f>
        <v>0.16138328530259366</v>
      </c>
      <c r="AM760" s="83">
        <f>AL760/0.072266</f>
        <v>2.2331841433397956</v>
      </c>
      <c r="AN760" s="75">
        <v>20</v>
      </c>
      <c r="AO760" s="66" t="s">
        <v>5</v>
      </c>
      <c r="AP760" s="78" t="s">
        <v>5</v>
      </c>
      <c r="AR760" s="11" t="s">
        <v>213</v>
      </c>
      <c r="AS760" s="267"/>
    </row>
    <row r="761" spans="1:45" x14ac:dyDescent="0.2">
      <c r="A761" s="172"/>
      <c r="B761" s="179">
        <v>4620782</v>
      </c>
      <c r="C761" s="88"/>
      <c r="D761" s="89"/>
      <c r="E761" s="90"/>
      <c r="F761" s="90"/>
      <c r="G761" s="91"/>
      <c r="H761" s="92">
        <v>244620782</v>
      </c>
      <c r="I761" s="93">
        <v>2.4700000000000002</v>
      </c>
      <c r="J761" s="94">
        <f>I761*100</f>
        <v>247.00000000000003</v>
      </c>
      <c r="K761" s="95">
        <v>3221</v>
      </c>
      <c r="L761" s="95">
        <v>3179</v>
      </c>
      <c r="M761" s="96">
        <v>3166</v>
      </c>
      <c r="N761" s="97">
        <f>K761-M761</f>
        <v>55</v>
      </c>
      <c r="O761" s="256">
        <f>(K761-M761)/M761</f>
        <v>1.737207833228048E-2</v>
      </c>
      <c r="P761" s="244">
        <v>1304</v>
      </c>
      <c r="Q761" s="99">
        <v>1770</v>
      </c>
      <c r="R761" s="100">
        <v>1588</v>
      </c>
      <c r="S761" s="97">
        <f>Q761-R761</f>
        <v>182</v>
      </c>
      <c r="T761" s="257">
        <f>S761/R761</f>
        <v>0.11460957178841309</v>
      </c>
      <c r="U761" s="95">
        <v>1663</v>
      </c>
      <c r="V761" s="96">
        <v>1547</v>
      </c>
      <c r="W761" s="97">
        <f>U761-V761</f>
        <v>116</v>
      </c>
      <c r="X761" s="256">
        <f>(U761-V761)/V761</f>
        <v>7.498383968972204E-2</v>
      </c>
      <c r="Y761" s="101">
        <f>U761/J761</f>
        <v>6.7327935222672055</v>
      </c>
      <c r="Z761" s="102">
        <v>1330</v>
      </c>
      <c r="AA761" s="95">
        <v>1125</v>
      </c>
      <c r="AB761" s="95">
        <v>25</v>
      </c>
      <c r="AC761" s="97">
        <f>AA761+AB761</f>
        <v>1150</v>
      </c>
      <c r="AD761" s="98">
        <f>AC761/Z761</f>
        <v>0.86466165413533835</v>
      </c>
      <c r="AE761" s="103">
        <f>AD761/0.696754</f>
        <v>1.2409855618128327</v>
      </c>
      <c r="AF761" s="95">
        <v>50</v>
      </c>
      <c r="AG761" s="98">
        <f>AF761/Z761</f>
        <v>3.7593984962406013E-2</v>
      </c>
      <c r="AH761" s="104">
        <f>AG761/0.22283</f>
        <v>0.16871150636092991</v>
      </c>
      <c r="AI761" s="95">
        <v>100</v>
      </c>
      <c r="AJ761" s="95">
        <v>15</v>
      </c>
      <c r="AK761" s="97">
        <f>AI761+AJ761</f>
        <v>115</v>
      </c>
      <c r="AL761" s="98">
        <f>AK761/Z761</f>
        <v>8.646616541353383E-2</v>
      </c>
      <c r="AM761" s="104">
        <f>AL761/0.072266</f>
        <v>1.1964985665947172</v>
      </c>
      <c r="AN761" s="95">
        <v>15</v>
      </c>
      <c r="AO761" s="87" t="s">
        <v>7</v>
      </c>
      <c r="AP761" s="133" t="s">
        <v>7</v>
      </c>
      <c r="AR761" s="11" t="s">
        <v>213</v>
      </c>
    </row>
    <row r="762" spans="1:45" x14ac:dyDescent="0.2">
      <c r="A762" s="174" t="s">
        <v>242</v>
      </c>
      <c r="B762" s="181">
        <v>4620783</v>
      </c>
      <c r="C762" s="68"/>
      <c r="D762" s="69"/>
      <c r="E762" s="70"/>
      <c r="F762" s="70"/>
      <c r="G762" s="71"/>
      <c r="H762" s="84">
        <v>244620783</v>
      </c>
      <c r="I762" s="73">
        <v>4.9800000000000004</v>
      </c>
      <c r="J762" s="74">
        <f>I762*100</f>
        <v>498.00000000000006</v>
      </c>
      <c r="K762" s="75">
        <v>5626</v>
      </c>
      <c r="L762" s="75">
        <v>4827</v>
      </c>
      <c r="M762" s="85">
        <v>4595</v>
      </c>
      <c r="N762" s="76">
        <f>K762-M762</f>
        <v>1031</v>
      </c>
      <c r="O762" s="273">
        <f>(K762-M762)/M762</f>
        <v>0.22437431991294884</v>
      </c>
      <c r="P762" s="245">
        <v>1128.8</v>
      </c>
      <c r="Q762" s="79">
        <v>2699</v>
      </c>
      <c r="R762" s="86">
        <v>2338</v>
      </c>
      <c r="S762" s="76">
        <f>Q762-R762</f>
        <v>361</v>
      </c>
      <c r="T762" s="274">
        <f>S762/R762</f>
        <v>0.15440547476475619</v>
      </c>
      <c r="U762" s="75">
        <v>2539</v>
      </c>
      <c r="V762" s="85">
        <v>2244</v>
      </c>
      <c r="W762" s="76">
        <f>U762-V762</f>
        <v>295</v>
      </c>
      <c r="X762" s="273">
        <f>(U762-V762)/V762</f>
        <v>0.13146167557932265</v>
      </c>
      <c r="Y762" s="80">
        <f>U762/J762</f>
        <v>5.0983935742971882</v>
      </c>
      <c r="Z762" s="81">
        <v>1655</v>
      </c>
      <c r="AA762" s="75">
        <v>1290</v>
      </c>
      <c r="AB762" s="75">
        <v>80</v>
      </c>
      <c r="AC762" s="76">
        <f>AA762+AB762</f>
        <v>1370</v>
      </c>
      <c r="AD762" s="77">
        <f>AC762/Z762</f>
        <v>0.82779456193353473</v>
      </c>
      <c r="AE762" s="82">
        <f>AD762/0.696754</f>
        <v>1.1880729237773084</v>
      </c>
      <c r="AF762" s="75">
        <v>60</v>
      </c>
      <c r="AG762" s="77">
        <f>AF762/Z762</f>
        <v>3.6253776435045321E-2</v>
      </c>
      <c r="AH762" s="83">
        <f>AG762/0.22283</f>
        <v>0.16269701761452821</v>
      </c>
      <c r="AI762" s="75">
        <v>180</v>
      </c>
      <c r="AJ762" s="75">
        <v>20</v>
      </c>
      <c r="AK762" s="76">
        <f>AI762+AJ762</f>
        <v>200</v>
      </c>
      <c r="AL762" s="77">
        <f>AK762/Z762</f>
        <v>0.12084592145015106</v>
      </c>
      <c r="AM762" s="83">
        <f>AL762/0.072266</f>
        <v>1.6722375868340722</v>
      </c>
      <c r="AN762" s="75">
        <v>20</v>
      </c>
      <c r="AO762" s="66" t="s">
        <v>5</v>
      </c>
      <c r="AP762" s="78" t="s">
        <v>5</v>
      </c>
      <c r="AR762" s="11" t="s">
        <v>213</v>
      </c>
    </row>
    <row r="763" spans="1:45" x14ac:dyDescent="0.2">
      <c r="A763" s="174" t="s">
        <v>243</v>
      </c>
      <c r="B763" s="181">
        <v>4620784</v>
      </c>
      <c r="C763" s="68"/>
      <c r="D763" s="69"/>
      <c r="E763" s="70"/>
      <c r="F763" s="70"/>
      <c r="G763" s="71"/>
      <c r="H763" s="84">
        <v>244620784</v>
      </c>
      <c r="I763" s="73">
        <v>1.23</v>
      </c>
      <c r="J763" s="74">
        <f>I763*100</f>
        <v>123</v>
      </c>
      <c r="K763" s="75">
        <v>3978</v>
      </c>
      <c r="L763" s="75">
        <v>4058</v>
      </c>
      <c r="M763" s="85">
        <v>4129</v>
      </c>
      <c r="N763" s="76">
        <f>K763-M763</f>
        <v>-151</v>
      </c>
      <c r="O763" s="273">
        <f>(K763-M763)/M763</f>
        <v>-3.6570598207798496E-2</v>
      </c>
      <c r="P763" s="245">
        <v>3235.7</v>
      </c>
      <c r="Q763" s="79">
        <v>2081</v>
      </c>
      <c r="R763" s="86">
        <v>2015</v>
      </c>
      <c r="S763" s="76">
        <f>Q763-R763</f>
        <v>66</v>
      </c>
      <c r="T763" s="274">
        <f>S763/R763</f>
        <v>3.2754342431761785E-2</v>
      </c>
      <c r="U763" s="75">
        <v>1888</v>
      </c>
      <c r="V763" s="85">
        <v>1951</v>
      </c>
      <c r="W763" s="76">
        <f>U763-V763</f>
        <v>-63</v>
      </c>
      <c r="X763" s="273">
        <f>(U763-V763)/V763</f>
        <v>-3.2291132752434649E-2</v>
      </c>
      <c r="Y763" s="80">
        <f>U763/J763</f>
        <v>15.349593495934959</v>
      </c>
      <c r="Z763" s="81">
        <v>1230</v>
      </c>
      <c r="AA763" s="75">
        <v>935</v>
      </c>
      <c r="AB763" s="75">
        <v>75</v>
      </c>
      <c r="AC763" s="76">
        <f>AA763+AB763</f>
        <v>1010</v>
      </c>
      <c r="AD763" s="77">
        <f>AC763/Z763</f>
        <v>0.82113821138211385</v>
      </c>
      <c r="AE763" s="82">
        <f>AD763/0.696754</f>
        <v>1.1785195512076196</v>
      </c>
      <c r="AF763" s="75">
        <v>50</v>
      </c>
      <c r="AG763" s="77">
        <f>AF763/Z763</f>
        <v>4.065040650406504E-2</v>
      </c>
      <c r="AH763" s="83">
        <f>AG763/0.22283</f>
        <v>0.18242788899189982</v>
      </c>
      <c r="AI763" s="75">
        <v>145</v>
      </c>
      <c r="AJ763" s="75">
        <v>10</v>
      </c>
      <c r="AK763" s="76">
        <f>AI763+AJ763</f>
        <v>155</v>
      </c>
      <c r="AL763" s="77">
        <f>AK763/Z763</f>
        <v>0.12601626016260162</v>
      </c>
      <c r="AM763" s="83">
        <f>AL763/0.072266</f>
        <v>1.7437835242382533</v>
      </c>
      <c r="AN763" s="75">
        <v>20</v>
      </c>
      <c r="AO763" s="66" t="s">
        <v>5</v>
      </c>
      <c r="AP763" s="78" t="s">
        <v>5</v>
      </c>
      <c r="AR763" s="11" t="s">
        <v>213</v>
      </c>
    </row>
    <row r="764" spans="1:45" x14ac:dyDescent="0.2">
      <c r="A764" s="172"/>
      <c r="B764" s="179">
        <v>4620785</v>
      </c>
      <c r="C764" s="88"/>
      <c r="D764" s="89"/>
      <c r="E764" s="90"/>
      <c r="F764" s="90"/>
      <c r="G764" s="91"/>
      <c r="H764" s="92">
        <v>244620785</v>
      </c>
      <c r="I764" s="93">
        <v>3.53</v>
      </c>
      <c r="J764" s="94">
        <f>I764*100</f>
        <v>353</v>
      </c>
      <c r="K764" s="95">
        <v>4484</v>
      </c>
      <c r="L764" s="95">
        <v>4368</v>
      </c>
      <c r="M764" s="96">
        <v>4324</v>
      </c>
      <c r="N764" s="97">
        <f>K764-M764</f>
        <v>160</v>
      </c>
      <c r="O764" s="256">
        <f>(K764-M764)/M764</f>
        <v>3.7002775208140611E-2</v>
      </c>
      <c r="P764" s="244">
        <v>1269.0999999999999</v>
      </c>
      <c r="Q764" s="99">
        <v>2530</v>
      </c>
      <c r="R764" s="100">
        <v>2076</v>
      </c>
      <c r="S764" s="97">
        <f>Q764-R764</f>
        <v>454</v>
      </c>
      <c r="T764" s="257">
        <f>S764/R764</f>
        <v>0.2186897880539499</v>
      </c>
      <c r="U764" s="95">
        <v>2306</v>
      </c>
      <c r="V764" s="96">
        <v>2017</v>
      </c>
      <c r="W764" s="97">
        <f>U764-V764</f>
        <v>289</v>
      </c>
      <c r="X764" s="256">
        <f>(U764-V764)/V764</f>
        <v>0.14328210213187903</v>
      </c>
      <c r="Y764" s="101">
        <f>U764/J764</f>
        <v>6.5325779036827196</v>
      </c>
      <c r="Z764" s="102">
        <v>1775</v>
      </c>
      <c r="AA764" s="95">
        <v>1410</v>
      </c>
      <c r="AB764" s="95">
        <v>100</v>
      </c>
      <c r="AC764" s="97">
        <f>AA764+AB764</f>
        <v>1510</v>
      </c>
      <c r="AD764" s="98">
        <f>AC764/Z764</f>
        <v>0.85070422535211265</v>
      </c>
      <c r="AE764" s="103">
        <f>AD764/0.696754</f>
        <v>1.2209534862406426</v>
      </c>
      <c r="AF764" s="95">
        <v>125</v>
      </c>
      <c r="AG764" s="98">
        <f>AF764/Z764</f>
        <v>7.0422535211267609E-2</v>
      </c>
      <c r="AH764" s="104">
        <f>AG764/0.22283</f>
        <v>0.31603704712681241</v>
      </c>
      <c r="AI764" s="95">
        <v>115</v>
      </c>
      <c r="AJ764" s="95">
        <v>15</v>
      </c>
      <c r="AK764" s="97">
        <f>AI764+AJ764</f>
        <v>130</v>
      </c>
      <c r="AL764" s="98">
        <f>AK764/Z764</f>
        <v>7.3239436619718309E-2</v>
      </c>
      <c r="AM764" s="104">
        <f>AL764/0.072266</f>
        <v>1.0134701881897201</v>
      </c>
      <c r="AN764" s="95">
        <v>10</v>
      </c>
      <c r="AO764" s="87" t="s">
        <v>7</v>
      </c>
      <c r="AP764" s="133" t="s">
        <v>7</v>
      </c>
      <c r="AR764" s="11" t="s">
        <v>213</v>
      </c>
    </row>
    <row r="765" spans="1:45" x14ac:dyDescent="0.2">
      <c r="A765" s="172"/>
      <c r="B765" s="179">
        <v>4620786</v>
      </c>
      <c r="C765" s="88"/>
      <c r="D765" s="89"/>
      <c r="E765" s="90"/>
      <c r="F765" s="90"/>
      <c r="G765" s="91"/>
      <c r="H765" s="92">
        <v>244620786</v>
      </c>
      <c r="I765" s="93">
        <v>3.36</v>
      </c>
      <c r="J765" s="94">
        <f>I765*100</f>
        <v>336</v>
      </c>
      <c r="K765" s="95">
        <v>4476</v>
      </c>
      <c r="L765" s="95">
        <v>4688</v>
      </c>
      <c r="M765" s="96">
        <v>4826</v>
      </c>
      <c r="N765" s="97">
        <f>K765-M765</f>
        <v>-350</v>
      </c>
      <c r="O765" s="256">
        <f>(K765-M765)/M765</f>
        <v>-7.2523829258184833E-2</v>
      </c>
      <c r="P765" s="244">
        <v>1333</v>
      </c>
      <c r="Q765" s="99">
        <v>2150</v>
      </c>
      <c r="R765" s="100">
        <v>2021</v>
      </c>
      <c r="S765" s="97">
        <f>Q765-R765</f>
        <v>129</v>
      </c>
      <c r="T765" s="257">
        <f>S765/R765</f>
        <v>6.3829787234042548E-2</v>
      </c>
      <c r="U765" s="95">
        <v>2071</v>
      </c>
      <c r="V765" s="96">
        <v>1964</v>
      </c>
      <c r="W765" s="97">
        <f>U765-V765</f>
        <v>107</v>
      </c>
      <c r="X765" s="256">
        <f>(U765-V765)/V765</f>
        <v>5.4480651731160894E-2</v>
      </c>
      <c r="Y765" s="101">
        <f>U765/J765</f>
        <v>6.1636904761904763</v>
      </c>
      <c r="Z765" s="102">
        <v>1920</v>
      </c>
      <c r="AA765" s="95">
        <v>1680</v>
      </c>
      <c r="AB765" s="95">
        <v>60</v>
      </c>
      <c r="AC765" s="97">
        <f>AA765+AB765</f>
        <v>1740</v>
      </c>
      <c r="AD765" s="98">
        <f>AC765/Z765</f>
        <v>0.90625</v>
      </c>
      <c r="AE765" s="103">
        <f>AD765/0.696754</f>
        <v>1.3006742695413303</v>
      </c>
      <c r="AF765" s="95">
        <v>45</v>
      </c>
      <c r="AG765" s="98">
        <f>AF765/Z765</f>
        <v>2.34375E-2</v>
      </c>
      <c r="AH765" s="104">
        <f>AG765/0.22283</f>
        <v>0.10518107974689225</v>
      </c>
      <c r="AI765" s="95">
        <v>110</v>
      </c>
      <c r="AJ765" s="95">
        <v>15</v>
      </c>
      <c r="AK765" s="97">
        <f>AI765+AJ765</f>
        <v>125</v>
      </c>
      <c r="AL765" s="98">
        <f>AK765/Z765</f>
        <v>6.5104166666666671E-2</v>
      </c>
      <c r="AM765" s="104">
        <f>AL765/0.072266</f>
        <v>0.90089622597994456</v>
      </c>
      <c r="AN765" s="95">
        <v>10</v>
      </c>
      <c r="AO765" s="87" t="s">
        <v>7</v>
      </c>
      <c r="AP765" s="133" t="s">
        <v>7</v>
      </c>
      <c r="AR765" s="11" t="s">
        <v>213</v>
      </c>
      <c r="AS765" s="267"/>
    </row>
    <row r="766" spans="1:45" x14ac:dyDescent="0.2">
      <c r="A766" s="172"/>
      <c r="B766" s="179">
        <v>4620787</v>
      </c>
      <c r="C766" s="88"/>
      <c r="D766" s="89"/>
      <c r="E766" s="90"/>
      <c r="F766" s="90"/>
      <c r="G766" s="91"/>
      <c r="H766" s="92">
        <v>244620787</v>
      </c>
      <c r="I766" s="93">
        <v>6.47</v>
      </c>
      <c r="J766" s="94">
        <f>I766*100</f>
        <v>647</v>
      </c>
      <c r="K766" s="95">
        <v>8167</v>
      </c>
      <c r="L766" s="95">
        <v>7081</v>
      </c>
      <c r="M766" s="96">
        <v>6790</v>
      </c>
      <c r="N766" s="97">
        <f>K766-M766</f>
        <v>1377</v>
      </c>
      <c r="O766" s="256">
        <f>(K766-M766)/M766</f>
        <v>0.20279823269513991</v>
      </c>
      <c r="P766" s="244">
        <v>1262</v>
      </c>
      <c r="Q766" s="99">
        <v>3531</v>
      </c>
      <c r="R766" s="100">
        <v>2845</v>
      </c>
      <c r="S766" s="97">
        <f>Q766-R766</f>
        <v>686</v>
      </c>
      <c r="T766" s="257">
        <f>S766/R766</f>
        <v>0.24112478031634446</v>
      </c>
      <c r="U766" s="95">
        <v>3476</v>
      </c>
      <c r="V766" s="96">
        <v>2786</v>
      </c>
      <c r="W766" s="97">
        <f>U766-V766</f>
        <v>690</v>
      </c>
      <c r="X766" s="256">
        <f>(U766-V766)/V766</f>
        <v>0.24766690595836324</v>
      </c>
      <c r="Y766" s="101">
        <f>U766/J766</f>
        <v>5.3724884080370945</v>
      </c>
      <c r="Z766" s="102">
        <v>3965</v>
      </c>
      <c r="AA766" s="95">
        <v>3440</v>
      </c>
      <c r="AB766" s="95">
        <v>200</v>
      </c>
      <c r="AC766" s="97">
        <f>AA766+AB766</f>
        <v>3640</v>
      </c>
      <c r="AD766" s="98">
        <f>AC766/Z766</f>
        <v>0.91803278688524592</v>
      </c>
      <c r="AE766" s="103">
        <f>AD766/0.696754</f>
        <v>1.3175852408242306</v>
      </c>
      <c r="AF766" s="95">
        <v>140</v>
      </c>
      <c r="AG766" s="98">
        <f>AF766/Z766</f>
        <v>3.530895334174023E-2</v>
      </c>
      <c r="AH766" s="104">
        <f>AG766/0.22283</f>
        <v>0.15845691038792006</v>
      </c>
      <c r="AI766" s="95">
        <v>140</v>
      </c>
      <c r="AJ766" s="95">
        <v>10</v>
      </c>
      <c r="AK766" s="97">
        <f>AI766+AJ766</f>
        <v>150</v>
      </c>
      <c r="AL766" s="98">
        <f>AK766/Z766</f>
        <v>3.7831021437578813E-2</v>
      </c>
      <c r="AM766" s="104">
        <f>AL766/0.072266</f>
        <v>0.52349682336892611</v>
      </c>
      <c r="AN766" s="95">
        <v>35</v>
      </c>
      <c r="AO766" s="87" t="s">
        <v>7</v>
      </c>
      <c r="AP766" s="133" t="s">
        <v>7</v>
      </c>
      <c r="AR766" s="11" t="s">
        <v>213</v>
      </c>
      <c r="AS766" s="267"/>
    </row>
    <row r="767" spans="1:45" x14ac:dyDescent="0.2">
      <c r="A767" s="172"/>
      <c r="B767" s="179">
        <v>4620788</v>
      </c>
      <c r="C767" s="88"/>
      <c r="D767" s="89"/>
      <c r="E767" s="90"/>
      <c r="F767" s="90"/>
      <c r="G767" s="91"/>
      <c r="H767" s="92">
        <v>244620788</v>
      </c>
      <c r="I767" s="93">
        <v>2.13</v>
      </c>
      <c r="J767" s="94">
        <f>I767*100</f>
        <v>213</v>
      </c>
      <c r="K767" s="95">
        <v>5853</v>
      </c>
      <c r="L767" s="95">
        <v>5626</v>
      </c>
      <c r="M767" s="96">
        <v>5288</v>
      </c>
      <c r="N767" s="97">
        <f>K767-M767</f>
        <v>565</v>
      </c>
      <c r="O767" s="256">
        <f>(K767-M767)/M767</f>
        <v>0.10684568835098336</v>
      </c>
      <c r="P767" s="244">
        <v>2751.6</v>
      </c>
      <c r="Q767" s="99">
        <v>2949</v>
      </c>
      <c r="R767" s="100">
        <v>2509</v>
      </c>
      <c r="S767" s="97">
        <f>Q767-R767</f>
        <v>440</v>
      </c>
      <c r="T767" s="257">
        <f>S767/R767</f>
        <v>0.1753686727779992</v>
      </c>
      <c r="U767" s="95">
        <v>2849</v>
      </c>
      <c r="V767" s="96">
        <v>2387</v>
      </c>
      <c r="W767" s="97">
        <f>U767-V767</f>
        <v>462</v>
      </c>
      <c r="X767" s="256">
        <f>(U767-V767)/V767</f>
        <v>0.19354838709677419</v>
      </c>
      <c r="Y767" s="101">
        <f>U767/J767</f>
        <v>13.375586854460094</v>
      </c>
      <c r="Z767" s="102">
        <v>2365</v>
      </c>
      <c r="AA767" s="95">
        <v>2090</v>
      </c>
      <c r="AB767" s="95">
        <v>60</v>
      </c>
      <c r="AC767" s="97">
        <f>AA767+AB767</f>
        <v>2150</v>
      </c>
      <c r="AD767" s="98">
        <f>AC767/Z767</f>
        <v>0.90909090909090906</v>
      </c>
      <c r="AE767" s="103">
        <f>AD767/0.696754</f>
        <v>1.3047516183486698</v>
      </c>
      <c r="AF767" s="95">
        <v>80</v>
      </c>
      <c r="AG767" s="98">
        <f>AF767/Z767</f>
        <v>3.382663847780127E-2</v>
      </c>
      <c r="AH767" s="104">
        <f>AG767/0.22283</f>
        <v>0.15180468733025745</v>
      </c>
      <c r="AI767" s="95">
        <v>110</v>
      </c>
      <c r="AJ767" s="95">
        <v>10</v>
      </c>
      <c r="AK767" s="97">
        <f>AI767+AJ767</f>
        <v>120</v>
      </c>
      <c r="AL767" s="98">
        <f>AK767/Z767</f>
        <v>5.0739957716701901E-2</v>
      </c>
      <c r="AM767" s="104">
        <f>AL767/0.072266</f>
        <v>0.70212766330918974</v>
      </c>
      <c r="AN767" s="95">
        <v>15</v>
      </c>
      <c r="AO767" s="87" t="s">
        <v>7</v>
      </c>
      <c r="AP767" s="133" t="s">
        <v>7</v>
      </c>
      <c r="AR767" s="11" t="s">
        <v>213</v>
      </c>
    </row>
    <row r="768" spans="1:45" x14ac:dyDescent="0.2">
      <c r="A768" s="172"/>
      <c r="B768" s="179">
        <v>4620789</v>
      </c>
      <c r="C768" s="88"/>
      <c r="D768" s="89"/>
      <c r="E768" s="90"/>
      <c r="F768" s="90"/>
      <c r="G768" s="91"/>
      <c r="H768" s="92">
        <v>244620789</v>
      </c>
      <c r="I768" s="93">
        <v>12.11</v>
      </c>
      <c r="J768" s="94">
        <f>I768*100</f>
        <v>1211</v>
      </c>
      <c r="K768" s="95">
        <v>7843</v>
      </c>
      <c r="L768" s="95">
        <v>6844</v>
      </c>
      <c r="M768" s="96">
        <v>5799</v>
      </c>
      <c r="N768" s="97">
        <f>K768-M768</f>
        <v>2044</v>
      </c>
      <c r="O768" s="256">
        <f>(K768-M768)/M768</f>
        <v>0.35247456458010001</v>
      </c>
      <c r="P768" s="244">
        <v>647.5</v>
      </c>
      <c r="Q768" s="99">
        <v>3428</v>
      </c>
      <c r="R768" s="100">
        <v>2363</v>
      </c>
      <c r="S768" s="97">
        <f>Q768-R768</f>
        <v>1065</v>
      </c>
      <c r="T768" s="257">
        <f>S768/R768</f>
        <v>0.45069826491747778</v>
      </c>
      <c r="U768" s="95">
        <v>3289</v>
      </c>
      <c r="V768" s="96">
        <v>2298</v>
      </c>
      <c r="W768" s="97">
        <f>U768-V768</f>
        <v>991</v>
      </c>
      <c r="X768" s="256">
        <f>(U768-V768)/V768</f>
        <v>0.43124456048738036</v>
      </c>
      <c r="Y768" s="101">
        <f>U768/J768</f>
        <v>2.7159372419488026</v>
      </c>
      <c r="Z768" s="102">
        <v>3900</v>
      </c>
      <c r="AA768" s="95">
        <v>3425</v>
      </c>
      <c r="AB768" s="95">
        <v>180</v>
      </c>
      <c r="AC768" s="97">
        <f>AA768+AB768</f>
        <v>3605</v>
      </c>
      <c r="AD768" s="98">
        <f>AC768/Z768</f>
        <v>0.92435897435897441</v>
      </c>
      <c r="AE768" s="103">
        <f>AD768/0.696754</f>
        <v>1.3266647545029873</v>
      </c>
      <c r="AF768" s="95">
        <v>120</v>
      </c>
      <c r="AG768" s="98">
        <f>AF768/Z768</f>
        <v>3.0769230769230771E-2</v>
      </c>
      <c r="AH768" s="104">
        <f>AG768/0.22283</f>
        <v>0.13808387905233035</v>
      </c>
      <c r="AI768" s="95">
        <v>110</v>
      </c>
      <c r="AJ768" s="95">
        <v>20</v>
      </c>
      <c r="AK768" s="97">
        <f>AI768+AJ768</f>
        <v>130</v>
      </c>
      <c r="AL768" s="98">
        <f>AK768/Z768</f>
        <v>3.3333333333333333E-2</v>
      </c>
      <c r="AM768" s="104">
        <f>AL768/0.072266</f>
        <v>0.46125886770173158</v>
      </c>
      <c r="AN768" s="95">
        <v>50</v>
      </c>
      <c r="AO768" s="87" t="s">
        <v>7</v>
      </c>
      <c r="AP768" s="133" t="s">
        <v>7</v>
      </c>
      <c r="AR768" s="11" t="s">
        <v>213</v>
      </c>
    </row>
    <row r="769" spans="1:45" x14ac:dyDescent="0.2">
      <c r="A769" s="172"/>
      <c r="B769" s="179">
        <v>4620790</v>
      </c>
      <c r="C769" s="88"/>
      <c r="D769" s="89"/>
      <c r="E769" s="90"/>
      <c r="F769" s="90"/>
      <c r="G769" s="91"/>
      <c r="H769" s="92">
        <v>244620790</v>
      </c>
      <c r="I769" s="93">
        <v>14.66</v>
      </c>
      <c r="J769" s="94">
        <f>I769*100</f>
        <v>1466</v>
      </c>
      <c r="K769" s="95">
        <v>7883</v>
      </c>
      <c r="L769" s="95">
        <v>6975</v>
      </c>
      <c r="M769" s="96">
        <v>5441</v>
      </c>
      <c r="N769" s="97">
        <f>K769-M769</f>
        <v>2442</v>
      </c>
      <c r="O769" s="256">
        <f>(K769-M769)/M769</f>
        <v>0.44881455614776694</v>
      </c>
      <c r="P769" s="244">
        <v>537.6</v>
      </c>
      <c r="Q769" s="99">
        <v>3555</v>
      </c>
      <c r="R769" s="100">
        <v>2116</v>
      </c>
      <c r="S769" s="97">
        <f>Q769-R769</f>
        <v>1439</v>
      </c>
      <c r="T769" s="257">
        <f>S769/R769</f>
        <v>0.68005671077504726</v>
      </c>
      <c r="U769" s="95">
        <v>3427</v>
      </c>
      <c r="V769" s="96">
        <v>2064</v>
      </c>
      <c r="W769" s="97">
        <f>U769-V769</f>
        <v>1363</v>
      </c>
      <c r="X769" s="256">
        <f>(U769-V769)/V769</f>
        <v>0.66036821705426352</v>
      </c>
      <c r="Y769" s="101">
        <f>U769/J769</f>
        <v>2.3376534788540244</v>
      </c>
      <c r="Z769" s="102">
        <v>3880</v>
      </c>
      <c r="AA769" s="95">
        <v>3560</v>
      </c>
      <c r="AB769" s="95">
        <v>105</v>
      </c>
      <c r="AC769" s="97">
        <f>AA769+AB769</f>
        <v>3665</v>
      </c>
      <c r="AD769" s="98">
        <f>AC769/Z769</f>
        <v>0.94458762886597936</v>
      </c>
      <c r="AE769" s="103">
        <f>AD769/0.696754</f>
        <v>1.3556974611785213</v>
      </c>
      <c r="AF769" s="95">
        <v>90</v>
      </c>
      <c r="AG769" s="98">
        <f>AF769/Z769</f>
        <v>2.3195876288659795E-2</v>
      </c>
      <c r="AH769" s="104">
        <f>AG769/0.22283</f>
        <v>0.10409673871857378</v>
      </c>
      <c r="AI769" s="95">
        <v>80</v>
      </c>
      <c r="AJ769" s="95">
        <v>15</v>
      </c>
      <c r="AK769" s="97">
        <f>AI769+AJ769</f>
        <v>95</v>
      </c>
      <c r="AL769" s="98">
        <f>AK769/Z769</f>
        <v>2.4484536082474227E-2</v>
      </c>
      <c r="AM769" s="104">
        <f>AL769/0.072266</f>
        <v>0.33881128168812757</v>
      </c>
      <c r="AN769" s="95">
        <v>35</v>
      </c>
      <c r="AO769" s="87" t="s">
        <v>7</v>
      </c>
      <c r="AP769" s="133" t="s">
        <v>7</v>
      </c>
      <c r="AR769" s="11" t="s">
        <v>213</v>
      </c>
    </row>
    <row r="770" spans="1:45" x14ac:dyDescent="0.2">
      <c r="A770" s="172"/>
      <c r="B770" s="179">
        <v>4620791</v>
      </c>
      <c r="C770" s="88"/>
      <c r="D770" s="89"/>
      <c r="E770" s="90"/>
      <c r="F770" s="90"/>
      <c r="G770" s="91"/>
      <c r="H770" s="92">
        <v>244620791</v>
      </c>
      <c r="I770" s="93">
        <v>4.46</v>
      </c>
      <c r="J770" s="94">
        <f>I770*100</f>
        <v>446</v>
      </c>
      <c r="K770" s="95">
        <v>9032</v>
      </c>
      <c r="L770" s="95">
        <v>7737</v>
      </c>
      <c r="M770" s="96">
        <v>6349</v>
      </c>
      <c r="N770" s="97">
        <f>K770-M770</f>
        <v>2683</v>
      </c>
      <c r="O770" s="256">
        <f>(K770-M770)/M770</f>
        <v>0.4225862340526067</v>
      </c>
      <c r="P770" s="244">
        <v>2023.7</v>
      </c>
      <c r="Q770" s="99">
        <v>3739</v>
      </c>
      <c r="R770" s="100">
        <v>2483</v>
      </c>
      <c r="S770" s="97">
        <f>Q770-R770</f>
        <v>1256</v>
      </c>
      <c r="T770" s="257">
        <f>S770/R770</f>
        <v>0.50583971002819172</v>
      </c>
      <c r="U770" s="95">
        <v>3594</v>
      </c>
      <c r="V770" s="96">
        <v>2423</v>
      </c>
      <c r="W770" s="97">
        <f>U770-V770</f>
        <v>1171</v>
      </c>
      <c r="X770" s="256">
        <f>(U770-V770)/V770</f>
        <v>0.48328518365662404</v>
      </c>
      <c r="Y770" s="101">
        <f>U770/J770</f>
        <v>8.0582959641255609</v>
      </c>
      <c r="Z770" s="102">
        <v>4420</v>
      </c>
      <c r="AA770" s="95">
        <v>4060</v>
      </c>
      <c r="AB770" s="95">
        <v>135</v>
      </c>
      <c r="AC770" s="97">
        <f>AA770+AB770</f>
        <v>4195</v>
      </c>
      <c r="AD770" s="98">
        <f>AC770/Z770</f>
        <v>0.94909502262443435</v>
      </c>
      <c r="AE770" s="103">
        <f>AD770/0.696754</f>
        <v>1.362166593409488</v>
      </c>
      <c r="AF770" s="95">
        <v>120</v>
      </c>
      <c r="AG770" s="98">
        <f>AF770/Z770</f>
        <v>2.7149321266968326E-2</v>
      </c>
      <c r="AH770" s="104">
        <f>AG770/0.22283</f>
        <v>0.12183871681087971</v>
      </c>
      <c r="AI770" s="95">
        <v>50</v>
      </c>
      <c r="AJ770" s="95">
        <v>0</v>
      </c>
      <c r="AK770" s="97">
        <f>AI770+AJ770</f>
        <v>50</v>
      </c>
      <c r="AL770" s="98">
        <f>AK770/Z770</f>
        <v>1.1312217194570135E-2</v>
      </c>
      <c r="AM770" s="104">
        <f>AL770/0.072266</f>
        <v>0.15653581483090437</v>
      </c>
      <c r="AN770" s="95">
        <v>50</v>
      </c>
      <c r="AO770" s="87" t="s">
        <v>7</v>
      </c>
      <c r="AP770" s="133" t="s">
        <v>7</v>
      </c>
      <c r="AR770" s="11" t="s">
        <v>213</v>
      </c>
    </row>
    <row r="771" spans="1:45" x14ac:dyDescent="0.2">
      <c r="B771" s="182">
        <v>4620792</v>
      </c>
      <c r="H771" s="126">
        <v>244620792</v>
      </c>
      <c r="I771" s="127">
        <v>31.18</v>
      </c>
      <c r="J771" s="19">
        <f>I771*100</f>
        <v>3118</v>
      </c>
      <c r="K771" s="128">
        <v>4273</v>
      </c>
      <c r="L771" s="128">
        <v>4283</v>
      </c>
      <c r="M771" s="129">
        <v>4076</v>
      </c>
      <c r="N771" s="20">
        <f>K771-M771</f>
        <v>197</v>
      </c>
      <c r="O771" s="275">
        <f>(K771-M771)/M771</f>
        <v>4.8331697742885184E-2</v>
      </c>
      <c r="P771" s="243">
        <v>137.1</v>
      </c>
      <c r="Q771" s="130">
        <v>1794</v>
      </c>
      <c r="R771" s="131">
        <v>1567</v>
      </c>
      <c r="S771" s="20">
        <f>Q771-R771</f>
        <v>227</v>
      </c>
      <c r="T771" s="276">
        <f>S771/R771</f>
        <v>0.14486279514996808</v>
      </c>
      <c r="U771" s="128">
        <v>1716</v>
      </c>
      <c r="V771" s="129">
        <v>1528</v>
      </c>
      <c r="W771" s="20">
        <f>U771-V771</f>
        <v>188</v>
      </c>
      <c r="X771" s="275">
        <f>(U771-V771)/V771</f>
        <v>0.12303664921465969</v>
      </c>
      <c r="Y771" s="14">
        <f>U771/J771</f>
        <v>0.55035279025016037</v>
      </c>
      <c r="Z771" s="132">
        <v>2205</v>
      </c>
      <c r="AA771" s="128">
        <v>1990</v>
      </c>
      <c r="AB771" s="128">
        <v>65</v>
      </c>
      <c r="AC771" s="20">
        <f>AA771+AB771</f>
        <v>2055</v>
      </c>
      <c r="AD771" s="22">
        <f>AC771/Z771</f>
        <v>0.93197278911564629</v>
      </c>
      <c r="AE771" s="9">
        <f>AD771/0.696754</f>
        <v>1.3375923053411194</v>
      </c>
      <c r="AF771" s="128">
        <v>70</v>
      </c>
      <c r="AG771" s="22">
        <f>AF771/Z771</f>
        <v>3.1746031746031744E-2</v>
      </c>
      <c r="AH771" s="10">
        <f>AG771/0.22283</f>
        <v>0.1424674942603408</v>
      </c>
      <c r="AI771" s="128">
        <v>35</v>
      </c>
      <c r="AJ771" s="128">
        <v>0</v>
      </c>
      <c r="AK771" s="20">
        <f>AI771+AJ771</f>
        <v>35</v>
      </c>
      <c r="AL771" s="22">
        <f>AK771/Z771</f>
        <v>1.5873015873015872E-2</v>
      </c>
      <c r="AM771" s="10">
        <f>AL771/0.072266</f>
        <v>0.21964707985796741</v>
      </c>
      <c r="AN771" s="128">
        <v>35</v>
      </c>
      <c r="AO771" s="11" t="s">
        <v>3</v>
      </c>
      <c r="AP771" s="16" t="s">
        <v>3</v>
      </c>
      <c r="AR771" s="11" t="s">
        <v>213</v>
      </c>
      <c r="AS771" s="267"/>
    </row>
    <row r="772" spans="1:45" x14ac:dyDescent="0.2">
      <c r="A772" s="172"/>
      <c r="B772" s="179">
        <v>4620800.01</v>
      </c>
      <c r="C772" s="88"/>
      <c r="D772" s="89"/>
      <c r="E772" s="90"/>
      <c r="F772" s="90"/>
      <c r="G772" s="91"/>
      <c r="H772" s="92">
        <v>244620800.00999999</v>
      </c>
      <c r="I772" s="93">
        <v>3.62</v>
      </c>
      <c r="J772" s="94">
        <f>I772*100</f>
        <v>362</v>
      </c>
      <c r="K772" s="95">
        <v>4750</v>
      </c>
      <c r="L772" s="95">
        <v>4548</v>
      </c>
      <c r="M772" s="96">
        <v>3855</v>
      </c>
      <c r="N772" s="97">
        <f>K772-M772</f>
        <v>895</v>
      </c>
      <c r="O772" s="256">
        <f>(K772-M772)/M772</f>
        <v>0.23216601815823606</v>
      </c>
      <c r="P772" s="244">
        <v>1311.5</v>
      </c>
      <c r="Q772" s="99">
        <v>1814</v>
      </c>
      <c r="R772" s="100">
        <v>1464</v>
      </c>
      <c r="S772" s="97">
        <f>Q772-R772</f>
        <v>350</v>
      </c>
      <c r="T772" s="257">
        <f>S772/R772</f>
        <v>0.23907103825136611</v>
      </c>
      <c r="U772" s="95">
        <v>1772</v>
      </c>
      <c r="V772" s="96">
        <v>1442</v>
      </c>
      <c r="W772" s="97">
        <f>U772-V772</f>
        <v>330</v>
      </c>
      <c r="X772" s="256">
        <f>(U772-V772)/V772</f>
        <v>0.2288488210818308</v>
      </c>
      <c r="Y772" s="101">
        <f>U772/J772</f>
        <v>4.8950276243093924</v>
      </c>
      <c r="Z772" s="102">
        <v>2120</v>
      </c>
      <c r="AA772" s="95">
        <v>1675</v>
      </c>
      <c r="AB772" s="95">
        <v>65</v>
      </c>
      <c r="AC772" s="97">
        <f>AA772+AB772</f>
        <v>1740</v>
      </c>
      <c r="AD772" s="98">
        <f>AC772/Z772</f>
        <v>0.82075471698113212</v>
      </c>
      <c r="AE772" s="103">
        <f>AD772/0.696754</f>
        <v>1.1779691497732803</v>
      </c>
      <c r="AF772" s="95">
        <v>295</v>
      </c>
      <c r="AG772" s="98">
        <f>AF772/Z772</f>
        <v>0.13915094339622641</v>
      </c>
      <c r="AH772" s="104">
        <f>AG772/0.22283</f>
        <v>0.62447131623312124</v>
      </c>
      <c r="AI772" s="95">
        <v>45</v>
      </c>
      <c r="AJ772" s="95">
        <v>15</v>
      </c>
      <c r="AK772" s="97">
        <f>AI772+AJ772</f>
        <v>60</v>
      </c>
      <c r="AL772" s="98">
        <f>AK772/Z772</f>
        <v>2.8301886792452831E-2</v>
      </c>
      <c r="AM772" s="104">
        <f>AL772/0.072266</f>
        <v>0.39163488767128152</v>
      </c>
      <c r="AN772" s="95">
        <v>20</v>
      </c>
      <c r="AO772" s="87" t="s">
        <v>7</v>
      </c>
      <c r="AP772" s="133" t="s">
        <v>7</v>
      </c>
      <c r="AR772" s="11" t="s">
        <v>213</v>
      </c>
    </row>
    <row r="773" spans="1:45" x14ac:dyDescent="0.2">
      <c r="A773" s="172"/>
      <c r="B773" s="179">
        <v>4620800.0199999996</v>
      </c>
      <c r="C773" s="88"/>
      <c r="D773" s="89"/>
      <c r="E773" s="90"/>
      <c r="F773" s="90"/>
      <c r="G773" s="91"/>
      <c r="H773" s="92">
        <v>244620800.02000001</v>
      </c>
      <c r="I773" s="93">
        <v>1.65</v>
      </c>
      <c r="J773" s="94">
        <f>I773*100</f>
        <v>165</v>
      </c>
      <c r="K773" s="95">
        <v>5300</v>
      </c>
      <c r="L773" s="95">
        <v>5341</v>
      </c>
      <c r="M773" s="96">
        <v>5072</v>
      </c>
      <c r="N773" s="97">
        <f>K773-M773</f>
        <v>228</v>
      </c>
      <c r="O773" s="256">
        <f>(K773-M773)/M773</f>
        <v>4.4952681388012616E-2</v>
      </c>
      <c r="P773" s="244">
        <v>3207.3</v>
      </c>
      <c r="Q773" s="99">
        <v>2313</v>
      </c>
      <c r="R773" s="100">
        <v>2095</v>
      </c>
      <c r="S773" s="97">
        <f>Q773-R773</f>
        <v>218</v>
      </c>
      <c r="T773" s="257">
        <f>S773/R773</f>
        <v>0.10405727923627685</v>
      </c>
      <c r="U773" s="95">
        <v>2255</v>
      </c>
      <c r="V773" s="96">
        <v>2041</v>
      </c>
      <c r="W773" s="97">
        <f>U773-V773</f>
        <v>214</v>
      </c>
      <c r="X773" s="256">
        <f>(U773-V773)/V773</f>
        <v>0.10485056344928956</v>
      </c>
      <c r="Y773" s="101">
        <f>U773/J773</f>
        <v>13.666666666666666</v>
      </c>
      <c r="Z773" s="102">
        <v>2325</v>
      </c>
      <c r="AA773" s="95">
        <v>1760</v>
      </c>
      <c r="AB773" s="95">
        <v>125</v>
      </c>
      <c r="AC773" s="97">
        <f>AA773+AB773</f>
        <v>1885</v>
      </c>
      <c r="AD773" s="98">
        <f>AC773/Z773</f>
        <v>0.81075268817204305</v>
      </c>
      <c r="AE773" s="103">
        <f>AD773/0.696754</f>
        <v>1.1636139701703083</v>
      </c>
      <c r="AF773" s="95">
        <v>315</v>
      </c>
      <c r="AG773" s="98">
        <f>AF773/Z773</f>
        <v>0.13548387096774195</v>
      </c>
      <c r="AH773" s="104">
        <f>AG773/0.22283</f>
        <v>0.60801449969816423</v>
      </c>
      <c r="AI773" s="95">
        <v>90</v>
      </c>
      <c r="AJ773" s="95">
        <v>20</v>
      </c>
      <c r="AK773" s="97">
        <f>AI773+AJ773</f>
        <v>110</v>
      </c>
      <c r="AL773" s="98">
        <f>AK773/Z773</f>
        <v>4.7311827956989246E-2</v>
      </c>
      <c r="AM773" s="104">
        <f>AL773/0.072266</f>
        <v>0.65469000577019965</v>
      </c>
      <c r="AN773" s="95">
        <v>10</v>
      </c>
      <c r="AO773" s="87" t="s">
        <v>7</v>
      </c>
      <c r="AP773" s="133" t="s">
        <v>7</v>
      </c>
      <c r="AR773" s="11" t="s">
        <v>213</v>
      </c>
    </row>
    <row r="774" spans="1:45" x14ac:dyDescent="0.2">
      <c r="A774" s="172"/>
      <c r="B774" s="179">
        <v>4620801</v>
      </c>
      <c r="C774" s="88"/>
      <c r="D774" s="89"/>
      <c r="E774" s="90"/>
      <c r="F774" s="90"/>
      <c r="G774" s="91"/>
      <c r="H774" s="92">
        <v>244620801</v>
      </c>
      <c r="I774" s="93">
        <v>2.62</v>
      </c>
      <c r="J774" s="94">
        <f>I774*100</f>
        <v>262</v>
      </c>
      <c r="K774" s="95">
        <v>7263</v>
      </c>
      <c r="L774" s="95">
        <v>7348</v>
      </c>
      <c r="M774" s="96">
        <v>7353</v>
      </c>
      <c r="N774" s="97">
        <f>K774-M774</f>
        <v>-90</v>
      </c>
      <c r="O774" s="256">
        <f>(K774-M774)/M774</f>
        <v>-1.2239902080783354E-2</v>
      </c>
      <c r="P774" s="244">
        <v>2774.9</v>
      </c>
      <c r="Q774" s="99">
        <v>2987</v>
      </c>
      <c r="R774" s="100">
        <v>2921</v>
      </c>
      <c r="S774" s="97">
        <f>Q774-R774</f>
        <v>66</v>
      </c>
      <c r="T774" s="257">
        <f>S774/R774</f>
        <v>2.2595001711742554E-2</v>
      </c>
      <c r="U774" s="95">
        <v>2875</v>
      </c>
      <c r="V774" s="96">
        <v>2873</v>
      </c>
      <c r="W774" s="97">
        <f>U774-V774</f>
        <v>2</v>
      </c>
      <c r="X774" s="256">
        <f>(U774-V774)/V774</f>
        <v>6.9613644274277764E-4</v>
      </c>
      <c r="Y774" s="101">
        <f>U774/J774</f>
        <v>10.973282442748092</v>
      </c>
      <c r="Z774" s="102">
        <v>3105</v>
      </c>
      <c r="AA774" s="95">
        <v>2450</v>
      </c>
      <c r="AB774" s="95">
        <v>130</v>
      </c>
      <c r="AC774" s="97">
        <f>AA774+AB774</f>
        <v>2580</v>
      </c>
      <c r="AD774" s="98">
        <f>AC774/Z774</f>
        <v>0.83091787439613529</v>
      </c>
      <c r="AE774" s="103">
        <f>AD774/0.696754</f>
        <v>1.1925555854665137</v>
      </c>
      <c r="AF774" s="95">
        <v>415</v>
      </c>
      <c r="AG774" s="98">
        <f>AF774/Z774</f>
        <v>0.13365539452495975</v>
      </c>
      <c r="AH774" s="104">
        <f>AG774/0.22283</f>
        <v>0.59980879829897116</v>
      </c>
      <c r="AI774" s="95">
        <v>60</v>
      </c>
      <c r="AJ774" s="95">
        <v>30</v>
      </c>
      <c r="AK774" s="97">
        <f>AI774+AJ774</f>
        <v>90</v>
      </c>
      <c r="AL774" s="98">
        <f>AK774/Z774</f>
        <v>2.8985507246376812E-2</v>
      </c>
      <c r="AM774" s="104">
        <f>AL774/0.072266</f>
        <v>0.40109466756672313</v>
      </c>
      <c r="AN774" s="95">
        <v>25</v>
      </c>
      <c r="AO774" s="87" t="s">
        <v>7</v>
      </c>
      <c r="AP774" s="133" t="s">
        <v>7</v>
      </c>
      <c r="AR774" s="11" t="s">
        <v>213</v>
      </c>
      <c r="AS774" s="267"/>
    </row>
    <row r="775" spans="1:45" x14ac:dyDescent="0.2">
      <c r="A775" s="172"/>
      <c r="B775" s="179">
        <v>4620802</v>
      </c>
      <c r="C775" s="88"/>
      <c r="D775" s="89"/>
      <c r="E775" s="90"/>
      <c r="F775" s="90"/>
      <c r="G775" s="91"/>
      <c r="H775" s="92">
        <v>244620802</v>
      </c>
      <c r="I775" s="93">
        <v>5.75</v>
      </c>
      <c r="J775" s="94">
        <f>I775*100</f>
        <v>575</v>
      </c>
      <c r="K775" s="95">
        <v>3211</v>
      </c>
      <c r="L775" s="95">
        <v>3432</v>
      </c>
      <c r="M775" s="96">
        <v>3646</v>
      </c>
      <c r="N775" s="97">
        <f>K775-M775</f>
        <v>-435</v>
      </c>
      <c r="O775" s="256">
        <f>(K775-M775)/M775</f>
        <v>-0.11930883159626988</v>
      </c>
      <c r="P775" s="244">
        <v>558.79999999999995</v>
      </c>
      <c r="Q775" s="99">
        <v>1383</v>
      </c>
      <c r="R775" s="100">
        <v>1342</v>
      </c>
      <c r="S775" s="97">
        <f>Q775-R775</f>
        <v>41</v>
      </c>
      <c r="T775" s="257">
        <f>S775/R775</f>
        <v>3.0551415797317436E-2</v>
      </c>
      <c r="U775" s="95">
        <v>1317</v>
      </c>
      <c r="V775" s="96">
        <v>1308</v>
      </c>
      <c r="W775" s="97">
        <f>U775-V775</f>
        <v>9</v>
      </c>
      <c r="X775" s="256">
        <f>(U775-V775)/V775</f>
        <v>6.8807339449541288E-3</v>
      </c>
      <c r="Y775" s="101">
        <f>U775/J775</f>
        <v>2.2904347826086955</v>
      </c>
      <c r="Z775" s="102">
        <v>1510</v>
      </c>
      <c r="AA775" s="95">
        <v>1280</v>
      </c>
      <c r="AB775" s="95">
        <v>45</v>
      </c>
      <c r="AC775" s="97">
        <f>AA775+AB775</f>
        <v>1325</v>
      </c>
      <c r="AD775" s="98">
        <f>AC775/Z775</f>
        <v>0.87748344370860931</v>
      </c>
      <c r="AE775" s="103">
        <f>AD775/0.696754</f>
        <v>1.2593877375782692</v>
      </c>
      <c r="AF775" s="95">
        <v>130</v>
      </c>
      <c r="AG775" s="98">
        <f>AF775/Z775</f>
        <v>8.6092715231788075E-2</v>
      </c>
      <c r="AH775" s="104">
        <f>AG775/0.22283</f>
        <v>0.38636052251397063</v>
      </c>
      <c r="AI775" s="95">
        <v>40</v>
      </c>
      <c r="AJ775" s="95">
        <v>10</v>
      </c>
      <c r="AK775" s="97">
        <f>AI775+AJ775</f>
        <v>50</v>
      </c>
      <c r="AL775" s="98">
        <f>AK775/Z775</f>
        <v>3.3112582781456956E-2</v>
      </c>
      <c r="AM775" s="104">
        <f>AL775/0.072266</f>
        <v>0.45820417321364071</v>
      </c>
      <c r="AN775" s="95">
        <v>10</v>
      </c>
      <c r="AO775" s="87" t="s">
        <v>7</v>
      </c>
      <c r="AP775" s="133" t="s">
        <v>7</v>
      </c>
      <c r="AR775" s="11" t="s">
        <v>213</v>
      </c>
    </row>
    <row r="776" spans="1:45" x14ac:dyDescent="0.2">
      <c r="A776" s="172"/>
      <c r="B776" s="179">
        <v>4620804.01</v>
      </c>
      <c r="C776" s="88">
        <v>4620804</v>
      </c>
      <c r="D776" s="251">
        <v>0.83197357500000002</v>
      </c>
      <c r="E776" s="100">
        <v>7676</v>
      </c>
      <c r="F776" s="100">
        <v>2970</v>
      </c>
      <c r="G776" s="186">
        <v>2916</v>
      </c>
      <c r="H776" s="92"/>
      <c r="I776" s="93">
        <v>2.4700000000000002</v>
      </c>
      <c r="J776" s="94">
        <f>I776*100</f>
        <v>247.00000000000003</v>
      </c>
      <c r="K776" s="95">
        <v>7239</v>
      </c>
      <c r="L776" s="95">
        <v>6738</v>
      </c>
      <c r="M776" s="96">
        <f>D776*E776</f>
        <v>6386.2291617000001</v>
      </c>
      <c r="N776" s="97">
        <f>K776-M776</f>
        <v>852.77083829999992</v>
      </c>
      <c r="O776" s="256">
        <f>(K776-M776)/M776</f>
        <v>0.13353276506491574</v>
      </c>
      <c r="P776" s="244">
        <v>2932.8</v>
      </c>
      <c r="Q776" s="99">
        <v>3012</v>
      </c>
      <c r="R776" s="100">
        <f>D776*F776</f>
        <v>2470.96151775</v>
      </c>
      <c r="S776" s="97">
        <f>Q776-R776</f>
        <v>541.03848225000002</v>
      </c>
      <c r="T776" s="257">
        <f>S776/R776</f>
        <v>0.21895868404403848</v>
      </c>
      <c r="U776" s="95">
        <v>2905</v>
      </c>
      <c r="V776" s="96">
        <f>D776*G776</f>
        <v>2426.0349446999999</v>
      </c>
      <c r="W776" s="97">
        <f>U776-V776</f>
        <v>478.96505530000013</v>
      </c>
      <c r="X776" s="256">
        <f>(U776-V776)/V776</f>
        <v>0.19742710480999617</v>
      </c>
      <c r="Y776" s="101">
        <f>U776/J776</f>
        <v>11.761133603238864</v>
      </c>
      <c r="Z776" s="102">
        <v>3330</v>
      </c>
      <c r="AA776" s="95">
        <v>2705</v>
      </c>
      <c r="AB776" s="95">
        <v>120</v>
      </c>
      <c r="AC776" s="97">
        <f>AA776+AB776</f>
        <v>2825</v>
      </c>
      <c r="AD776" s="98">
        <f>AC776/Z776</f>
        <v>0.84834834834834838</v>
      </c>
      <c r="AE776" s="103">
        <f>AD776/0.696754</f>
        <v>1.2175722684740216</v>
      </c>
      <c r="AF776" s="95">
        <v>375</v>
      </c>
      <c r="AG776" s="98">
        <f>AF776/Z776</f>
        <v>0.11261261261261261</v>
      </c>
      <c r="AH776" s="104">
        <f>AG776/0.22283</f>
        <v>0.5053745573424252</v>
      </c>
      <c r="AI776" s="95">
        <v>100</v>
      </c>
      <c r="AJ776" s="95">
        <v>15</v>
      </c>
      <c r="AK776" s="97">
        <f>AI776+AJ776</f>
        <v>115</v>
      </c>
      <c r="AL776" s="98">
        <f>AK776/Z776</f>
        <v>3.4534534534534533E-2</v>
      </c>
      <c r="AM776" s="104">
        <f>AL776/0.072266</f>
        <v>0.47788080888017237</v>
      </c>
      <c r="AN776" s="95">
        <v>20</v>
      </c>
      <c r="AO776" s="87" t="s">
        <v>7</v>
      </c>
      <c r="AP776" s="133" t="s">
        <v>7</v>
      </c>
      <c r="AQ776" s="188" t="s">
        <v>43</v>
      </c>
      <c r="AR776" s="11" t="s">
        <v>213</v>
      </c>
    </row>
    <row r="777" spans="1:45" x14ac:dyDescent="0.2">
      <c r="A777" s="172"/>
      <c r="B777" s="179">
        <v>4620804.0199999996</v>
      </c>
      <c r="C777" s="88">
        <v>4620804</v>
      </c>
      <c r="D777" s="251">
        <v>0.16169434199999999</v>
      </c>
      <c r="E777" s="100">
        <v>7676</v>
      </c>
      <c r="F777" s="100">
        <v>2970</v>
      </c>
      <c r="G777" s="186">
        <v>2916</v>
      </c>
      <c r="H777" s="92"/>
      <c r="I777" s="93">
        <v>10.31</v>
      </c>
      <c r="J777" s="94">
        <f>I777*100</f>
        <v>1031</v>
      </c>
      <c r="K777" s="95">
        <v>2175</v>
      </c>
      <c r="L777" s="95">
        <v>1924</v>
      </c>
      <c r="M777" s="96">
        <f>D777*E777</f>
        <v>1241.165769192</v>
      </c>
      <c r="N777" s="97">
        <f>K777-M777</f>
        <v>933.83423080800003</v>
      </c>
      <c r="O777" s="256">
        <f>(K777-M777)/M777</f>
        <v>0.75238477726945929</v>
      </c>
      <c r="P777" s="244">
        <v>211.1</v>
      </c>
      <c r="Q777" s="99">
        <v>784</v>
      </c>
      <c r="R777" s="100">
        <f>D777*F777</f>
        <v>480.23219573999995</v>
      </c>
      <c r="S777" s="97">
        <f>Q777-R777</f>
        <v>303.76780426000005</v>
      </c>
      <c r="T777" s="257">
        <f>S777/R777</f>
        <v>0.63254360485331018</v>
      </c>
      <c r="U777" s="95">
        <v>773</v>
      </c>
      <c r="V777" s="96">
        <f>D777*G777</f>
        <v>471.50070127199996</v>
      </c>
      <c r="W777" s="97">
        <f>U777-V777</f>
        <v>301.49929872800004</v>
      </c>
      <c r="X777" s="256">
        <f>(U777-V777)/V777</f>
        <v>0.63944613001555373</v>
      </c>
      <c r="Y777" s="101">
        <f>U777/J777</f>
        <v>0.74975751697381188</v>
      </c>
      <c r="Z777" s="102">
        <v>1025</v>
      </c>
      <c r="AA777" s="95">
        <v>845</v>
      </c>
      <c r="AB777" s="95">
        <v>30</v>
      </c>
      <c r="AC777" s="97">
        <f>AA777+AB777</f>
        <v>875</v>
      </c>
      <c r="AD777" s="98">
        <f>AC777/Z777</f>
        <v>0.85365853658536583</v>
      </c>
      <c r="AE777" s="103">
        <f>AD777/0.696754</f>
        <v>1.2251935928396045</v>
      </c>
      <c r="AF777" s="95">
        <v>110</v>
      </c>
      <c r="AG777" s="98">
        <f>AF777/Z777</f>
        <v>0.10731707317073171</v>
      </c>
      <c r="AH777" s="104">
        <f>AG777/0.22283</f>
        <v>0.48160962693861559</v>
      </c>
      <c r="AI777" s="95">
        <v>15</v>
      </c>
      <c r="AJ777" s="95">
        <v>0</v>
      </c>
      <c r="AK777" s="97">
        <f>AI777+AJ777</f>
        <v>15</v>
      </c>
      <c r="AL777" s="98">
        <f>AK777/Z777</f>
        <v>1.4634146341463415E-2</v>
      </c>
      <c r="AM777" s="104">
        <f>AL777/0.072266</f>
        <v>0.2025038931373456</v>
      </c>
      <c r="AN777" s="95">
        <v>25</v>
      </c>
      <c r="AO777" s="87" t="s">
        <v>7</v>
      </c>
      <c r="AP777" s="133" t="s">
        <v>7</v>
      </c>
      <c r="AQ777" s="188" t="s">
        <v>43</v>
      </c>
      <c r="AR777" s="11" t="s">
        <v>213</v>
      </c>
    </row>
    <row r="778" spans="1:45" x14ac:dyDescent="0.2">
      <c r="A778" s="172"/>
      <c r="B778" s="179">
        <v>4620805</v>
      </c>
      <c r="C778" s="88"/>
      <c r="D778" s="89"/>
      <c r="E778" s="90"/>
      <c r="F778" s="90"/>
      <c r="G778" s="91"/>
      <c r="H778" s="92">
        <v>244620805</v>
      </c>
      <c r="I778" s="93">
        <v>3.21</v>
      </c>
      <c r="J778" s="94">
        <f>I778*100</f>
        <v>321</v>
      </c>
      <c r="K778" s="95">
        <v>9359</v>
      </c>
      <c r="L778" s="95">
        <v>8454</v>
      </c>
      <c r="M778" s="96">
        <v>7463</v>
      </c>
      <c r="N778" s="97">
        <f>K778-M778</f>
        <v>1896</v>
      </c>
      <c r="O778" s="256">
        <f>(K778-M778)/M778</f>
        <v>0.25405332976015005</v>
      </c>
      <c r="P778" s="244">
        <v>2917.9</v>
      </c>
      <c r="Q778" s="99">
        <v>3702</v>
      </c>
      <c r="R778" s="100">
        <v>2859</v>
      </c>
      <c r="S778" s="97">
        <f>Q778-R778</f>
        <v>843</v>
      </c>
      <c r="T778" s="257">
        <f>S778/R778</f>
        <v>0.29485834207764955</v>
      </c>
      <c r="U778" s="95">
        <v>3627</v>
      </c>
      <c r="V778" s="96">
        <v>2804</v>
      </c>
      <c r="W778" s="97">
        <f>U778-V778</f>
        <v>823</v>
      </c>
      <c r="X778" s="256">
        <f>(U778-V778)/V778</f>
        <v>0.29350927246790298</v>
      </c>
      <c r="Y778" s="101">
        <f>U778/J778</f>
        <v>11.299065420560748</v>
      </c>
      <c r="Z778" s="102">
        <v>3915</v>
      </c>
      <c r="AA778" s="95">
        <v>2805</v>
      </c>
      <c r="AB778" s="95">
        <v>195</v>
      </c>
      <c r="AC778" s="97">
        <f>AA778+AB778</f>
        <v>3000</v>
      </c>
      <c r="AD778" s="98">
        <f>AC778/Z778</f>
        <v>0.76628352490421459</v>
      </c>
      <c r="AE778" s="103">
        <f>AD778/0.696754</f>
        <v>1.0997906361559671</v>
      </c>
      <c r="AF778" s="95">
        <v>710</v>
      </c>
      <c r="AG778" s="98">
        <f>AF778/Z778</f>
        <v>0.18135376756066413</v>
      </c>
      <c r="AH778" s="104">
        <f>AG778/0.22283</f>
        <v>0.81386603042976313</v>
      </c>
      <c r="AI778" s="95">
        <v>165</v>
      </c>
      <c r="AJ778" s="95">
        <v>10</v>
      </c>
      <c r="AK778" s="97">
        <f>AI778+AJ778</f>
        <v>175</v>
      </c>
      <c r="AL778" s="98">
        <f>AK778/Z778</f>
        <v>4.4699872286079183E-2</v>
      </c>
      <c r="AM778" s="104">
        <f>AL778/0.072266</f>
        <v>0.6185463743126669</v>
      </c>
      <c r="AN778" s="95">
        <v>30</v>
      </c>
      <c r="AO778" s="87" t="s">
        <v>7</v>
      </c>
      <c r="AP778" s="133" t="s">
        <v>7</v>
      </c>
      <c r="AR778" s="11" t="s">
        <v>213</v>
      </c>
    </row>
    <row r="779" spans="1:45" x14ac:dyDescent="0.2">
      <c r="A779" s="172"/>
      <c r="B779" s="179">
        <v>4620806.01</v>
      </c>
      <c r="C779" s="88"/>
      <c r="D779" s="89"/>
      <c r="E779" s="90"/>
      <c r="F779" s="90"/>
      <c r="G779" s="91"/>
      <c r="H779" s="92">
        <v>244620806.00999999</v>
      </c>
      <c r="I779" s="93">
        <v>1.65</v>
      </c>
      <c r="J779" s="94">
        <f>I779*100</f>
        <v>165</v>
      </c>
      <c r="K779" s="95">
        <v>3286</v>
      </c>
      <c r="L779" s="95">
        <v>3251</v>
      </c>
      <c r="M779" s="96">
        <v>3189</v>
      </c>
      <c r="N779" s="97">
        <f>K779-M779</f>
        <v>97</v>
      </c>
      <c r="O779" s="256">
        <f>(K779-M779)/M779</f>
        <v>3.041705863907181E-2</v>
      </c>
      <c r="P779" s="244">
        <v>1990.9</v>
      </c>
      <c r="Q779" s="99">
        <v>1410</v>
      </c>
      <c r="R779" s="100">
        <v>1306</v>
      </c>
      <c r="S779" s="97">
        <f>Q779-R779</f>
        <v>104</v>
      </c>
      <c r="T779" s="257">
        <f>S779/R779</f>
        <v>7.9632465543644712E-2</v>
      </c>
      <c r="U779" s="95">
        <v>1353</v>
      </c>
      <c r="V779" s="96">
        <v>1269</v>
      </c>
      <c r="W779" s="97">
        <f>U779-V779</f>
        <v>84</v>
      </c>
      <c r="X779" s="256">
        <f>(U779-V779)/V779</f>
        <v>6.6193853427895979E-2</v>
      </c>
      <c r="Y779" s="101">
        <f>U779/J779</f>
        <v>8.1999999999999993</v>
      </c>
      <c r="Z779" s="102">
        <v>1460</v>
      </c>
      <c r="AA779" s="95">
        <v>1130</v>
      </c>
      <c r="AB779" s="95">
        <v>65</v>
      </c>
      <c r="AC779" s="97">
        <f>AA779+AB779</f>
        <v>1195</v>
      </c>
      <c r="AD779" s="98">
        <f>AC779/Z779</f>
        <v>0.81849315068493156</v>
      </c>
      <c r="AE779" s="103">
        <f>AD779/0.696754</f>
        <v>1.1747232892598127</v>
      </c>
      <c r="AF779" s="95">
        <v>195</v>
      </c>
      <c r="AG779" s="98">
        <f>AF779/Z779</f>
        <v>0.13356164383561644</v>
      </c>
      <c r="AH779" s="104">
        <f>AG779/0.22283</f>
        <v>0.59938807088639967</v>
      </c>
      <c r="AI779" s="95">
        <v>60</v>
      </c>
      <c r="AJ779" s="95">
        <v>0</v>
      </c>
      <c r="AK779" s="97">
        <f>AI779+AJ779</f>
        <v>60</v>
      </c>
      <c r="AL779" s="98">
        <f>AK779/Z779</f>
        <v>4.1095890410958902E-2</v>
      </c>
      <c r="AM779" s="104">
        <f>AL779/0.072266</f>
        <v>0.56867531634460056</v>
      </c>
      <c r="AN779" s="95">
        <v>10</v>
      </c>
      <c r="AO779" s="87" t="s">
        <v>7</v>
      </c>
      <c r="AP779" s="133" t="s">
        <v>7</v>
      </c>
      <c r="AR779" s="11" t="s">
        <v>213</v>
      </c>
    </row>
    <row r="780" spans="1:45" x14ac:dyDescent="0.2">
      <c r="A780" s="172"/>
      <c r="B780" s="179">
        <v>4620806.0199999996</v>
      </c>
      <c r="C780" s="88"/>
      <c r="D780" s="89"/>
      <c r="E780" s="90"/>
      <c r="F780" s="90"/>
      <c r="G780" s="91"/>
      <c r="H780" s="92">
        <v>244620806.02000001</v>
      </c>
      <c r="I780" s="93">
        <v>4.68</v>
      </c>
      <c r="J780" s="94">
        <f>I780*100</f>
        <v>468</v>
      </c>
      <c r="K780" s="95">
        <v>5323</v>
      </c>
      <c r="L780" s="95">
        <v>4868</v>
      </c>
      <c r="M780" s="96">
        <v>4532</v>
      </c>
      <c r="N780" s="97">
        <f>K780-M780</f>
        <v>791</v>
      </c>
      <c r="O780" s="256">
        <f>(K780-M780)/M780</f>
        <v>0.17453662842012357</v>
      </c>
      <c r="P780" s="244">
        <v>1137.8</v>
      </c>
      <c r="Q780" s="99">
        <v>1961</v>
      </c>
      <c r="R780" s="100">
        <v>1637</v>
      </c>
      <c r="S780" s="97">
        <f>Q780-R780</f>
        <v>324</v>
      </c>
      <c r="T780" s="257">
        <f>S780/R780</f>
        <v>0.19792302993280392</v>
      </c>
      <c r="U780" s="95">
        <v>1921</v>
      </c>
      <c r="V780" s="96">
        <v>1617</v>
      </c>
      <c r="W780" s="97">
        <f>U780-V780</f>
        <v>304</v>
      </c>
      <c r="X780" s="256">
        <f>(U780-V780)/V780</f>
        <v>0.18800247371675943</v>
      </c>
      <c r="Y780" s="101">
        <f>U780/J780</f>
        <v>4.1047008547008543</v>
      </c>
      <c r="Z780" s="102">
        <v>2405</v>
      </c>
      <c r="AA780" s="95">
        <v>1915</v>
      </c>
      <c r="AB780" s="95">
        <v>125</v>
      </c>
      <c r="AC780" s="97">
        <f>AA780+AB780</f>
        <v>2040</v>
      </c>
      <c r="AD780" s="98">
        <f>AC780/Z780</f>
        <v>0.84823284823284828</v>
      </c>
      <c r="AE780" s="103">
        <f>AD780/0.696754</f>
        <v>1.2174064996151415</v>
      </c>
      <c r="AF780" s="95">
        <v>275</v>
      </c>
      <c r="AG780" s="98">
        <f>AF780/Z780</f>
        <v>0.11434511434511435</v>
      </c>
      <c r="AH780" s="104">
        <f>AG780/0.22283</f>
        <v>0.51314955053230871</v>
      </c>
      <c r="AI780" s="95">
        <v>55</v>
      </c>
      <c r="AJ780" s="95">
        <v>15</v>
      </c>
      <c r="AK780" s="97">
        <f>AI780+AJ780</f>
        <v>70</v>
      </c>
      <c r="AL780" s="98">
        <f>AK780/Z780</f>
        <v>2.9106029106029108E-2</v>
      </c>
      <c r="AM780" s="104">
        <f>AL780/0.072266</f>
        <v>0.40276242086221886</v>
      </c>
      <c r="AN780" s="95">
        <v>25</v>
      </c>
      <c r="AO780" s="87" t="s">
        <v>7</v>
      </c>
      <c r="AP780" s="133" t="s">
        <v>7</v>
      </c>
      <c r="AR780" s="11" t="s">
        <v>213</v>
      </c>
      <c r="AS780" s="267"/>
    </row>
    <row r="781" spans="1:45" x14ac:dyDescent="0.2">
      <c r="A781" s="172"/>
      <c r="B781" s="179">
        <v>4620807.01</v>
      </c>
      <c r="C781" s="88"/>
      <c r="D781" s="89"/>
      <c r="E781" s="90"/>
      <c r="F781" s="90"/>
      <c r="G781" s="91"/>
      <c r="H781" s="92">
        <v>244620807.00999999</v>
      </c>
      <c r="I781" s="93">
        <v>19.27</v>
      </c>
      <c r="J781" s="94">
        <f>I781*100</f>
        <v>1927</v>
      </c>
      <c r="K781" s="95">
        <v>8337</v>
      </c>
      <c r="L781" s="95">
        <v>7832</v>
      </c>
      <c r="M781" s="96">
        <v>6739</v>
      </c>
      <c r="N781" s="97">
        <f>K781-M781</f>
        <v>1598</v>
      </c>
      <c r="O781" s="256">
        <f>(K781-M781)/M781</f>
        <v>0.23712717020329427</v>
      </c>
      <c r="P781" s="244">
        <v>432.6</v>
      </c>
      <c r="Q781" s="99">
        <v>3025</v>
      </c>
      <c r="R781" s="100">
        <v>2385</v>
      </c>
      <c r="S781" s="97">
        <f>Q781-R781</f>
        <v>640</v>
      </c>
      <c r="T781" s="257">
        <f>S781/R781</f>
        <v>0.26834381551362685</v>
      </c>
      <c r="U781" s="95">
        <v>2972</v>
      </c>
      <c r="V781" s="96">
        <v>2345</v>
      </c>
      <c r="W781" s="97">
        <f>U781-V781</f>
        <v>627</v>
      </c>
      <c r="X781" s="256">
        <f>(U781-V781)/V781</f>
        <v>0.26737739872068228</v>
      </c>
      <c r="Y781" s="101">
        <f>U781/J781</f>
        <v>1.5422937208095486</v>
      </c>
      <c r="Z781" s="102">
        <v>4150</v>
      </c>
      <c r="AA781" s="95">
        <v>3525</v>
      </c>
      <c r="AB781" s="95">
        <v>160</v>
      </c>
      <c r="AC781" s="97">
        <f>AA781+AB781</f>
        <v>3685</v>
      </c>
      <c r="AD781" s="98">
        <f>AC781/Z781</f>
        <v>0.88795180722891565</v>
      </c>
      <c r="AE781" s="103">
        <f>AD781/0.696754</f>
        <v>1.2744122132473092</v>
      </c>
      <c r="AF781" s="95">
        <v>340</v>
      </c>
      <c r="AG781" s="98">
        <f>AF781/Z781</f>
        <v>8.1927710843373497E-2</v>
      </c>
      <c r="AH781" s="104">
        <f>AG781/0.22283</f>
        <v>0.36766912374174704</v>
      </c>
      <c r="AI781" s="95">
        <v>75</v>
      </c>
      <c r="AJ781" s="95">
        <v>25</v>
      </c>
      <c r="AK781" s="97">
        <f>AI781+AJ781</f>
        <v>100</v>
      </c>
      <c r="AL781" s="98">
        <f>AK781/Z781</f>
        <v>2.4096385542168676E-2</v>
      </c>
      <c r="AM781" s="104">
        <f>AL781/0.072266</f>
        <v>0.33344014532655297</v>
      </c>
      <c r="AN781" s="95">
        <v>25</v>
      </c>
      <c r="AO781" s="87" t="s">
        <v>7</v>
      </c>
      <c r="AP781" s="133" t="s">
        <v>7</v>
      </c>
      <c r="AR781" s="11" t="s">
        <v>213</v>
      </c>
    </row>
    <row r="782" spans="1:45" x14ac:dyDescent="0.2">
      <c r="A782" s="172" t="s">
        <v>131</v>
      </c>
      <c r="B782" s="179">
        <v>4620807.0199999996</v>
      </c>
      <c r="C782" s="88"/>
      <c r="D782" s="89"/>
      <c r="E782" s="90"/>
      <c r="F782" s="90"/>
      <c r="G782" s="91"/>
      <c r="H782" s="92">
        <v>244620807.02000001</v>
      </c>
      <c r="I782" s="93">
        <v>26.81</v>
      </c>
      <c r="J782" s="94">
        <f>I782*100</f>
        <v>2681</v>
      </c>
      <c r="K782" s="95">
        <v>4778</v>
      </c>
      <c r="L782" s="95">
        <v>3752</v>
      </c>
      <c r="M782" s="96">
        <v>3382</v>
      </c>
      <c r="N782" s="97">
        <f>K782-M782</f>
        <v>1396</v>
      </c>
      <c r="O782" s="256">
        <f>(K782-M782)/M782</f>
        <v>0.41277350680070962</v>
      </c>
      <c r="P782" s="244">
        <v>178.2</v>
      </c>
      <c r="Q782" s="99">
        <v>1907</v>
      </c>
      <c r="R782" s="100">
        <v>1348</v>
      </c>
      <c r="S782" s="97">
        <f>Q782-R782</f>
        <v>559</v>
      </c>
      <c r="T782" s="257">
        <f>S782/R782</f>
        <v>0.41468842729970329</v>
      </c>
      <c r="U782" s="95">
        <v>1867</v>
      </c>
      <c r="V782" s="96">
        <v>1311</v>
      </c>
      <c r="W782" s="97">
        <f>U782-V782</f>
        <v>556</v>
      </c>
      <c r="X782" s="256">
        <f>(U782-V782)/V782</f>
        <v>0.42410373760488179</v>
      </c>
      <c r="Y782" s="101">
        <f>U782/J782</f>
        <v>0.69638194703468859</v>
      </c>
      <c r="Z782" s="102">
        <v>2290</v>
      </c>
      <c r="AA782" s="95">
        <v>2025</v>
      </c>
      <c r="AB782" s="95">
        <v>70</v>
      </c>
      <c r="AC782" s="97">
        <f>AA782+AB782</f>
        <v>2095</v>
      </c>
      <c r="AD782" s="98">
        <f>AC782/Z782</f>
        <v>0.91484716157205237</v>
      </c>
      <c r="AE782" s="103">
        <f>AD782/0.696754</f>
        <v>1.3130131460631047</v>
      </c>
      <c r="AF782" s="95">
        <v>145</v>
      </c>
      <c r="AG782" s="98">
        <f>AF782/Z782</f>
        <v>6.3318777292576414E-2</v>
      </c>
      <c r="AH782" s="104">
        <f>AG782/0.22283</f>
        <v>0.28415732752581074</v>
      </c>
      <c r="AI782" s="95">
        <v>35</v>
      </c>
      <c r="AJ782" s="95">
        <v>10</v>
      </c>
      <c r="AK782" s="97">
        <f>AI782+AJ782</f>
        <v>45</v>
      </c>
      <c r="AL782" s="98">
        <f>AK782/Z782</f>
        <v>1.9650655021834062E-2</v>
      </c>
      <c r="AM782" s="104">
        <f>AL782/0.072266</f>
        <v>0.27192116654905574</v>
      </c>
      <c r="AN782" s="95">
        <v>10</v>
      </c>
      <c r="AO782" s="87" t="s">
        <v>7</v>
      </c>
      <c r="AP782" s="16" t="s">
        <v>3</v>
      </c>
      <c r="AR782" s="11" t="s">
        <v>213</v>
      </c>
    </row>
    <row r="783" spans="1:45" x14ac:dyDescent="0.2">
      <c r="A783" s="172"/>
      <c r="B783" s="179">
        <v>4620825.0199999996</v>
      </c>
      <c r="C783" s="88"/>
      <c r="D783" s="89"/>
      <c r="E783" s="90"/>
      <c r="F783" s="90"/>
      <c r="G783" s="91"/>
      <c r="H783" s="92">
        <v>244620825.02000001</v>
      </c>
      <c r="I783" s="93">
        <v>0.93</v>
      </c>
      <c r="J783" s="94">
        <f>I783*100</f>
        <v>93</v>
      </c>
      <c r="K783" s="95">
        <v>3853</v>
      </c>
      <c r="L783" s="95">
        <v>3884</v>
      </c>
      <c r="M783" s="96">
        <v>3901</v>
      </c>
      <c r="N783" s="97">
        <f>K783-M783</f>
        <v>-48</v>
      </c>
      <c r="O783" s="256">
        <f>(K783-M783)/M783</f>
        <v>-1.2304537298128686E-2</v>
      </c>
      <c r="P783" s="244">
        <v>4143</v>
      </c>
      <c r="Q783" s="99">
        <v>1588</v>
      </c>
      <c r="R783" s="100">
        <v>1587</v>
      </c>
      <c r="S783" s="97">
        <f>Q783-R783</f>
        <v>1</v>
      </c>
      <c r="T783" s="257">
        <f>S783/R783</f>
        <v>6.3011972274732201E-4</v>
      </c>
      <c r="U783" s="95">
        <v>1560</v>
      </c>
      <c r="V783" s="96">
        <v>1542</v>
      </c>
      <c r="W783" s="97">
        <f>U783-V783</f>
        <v>18</v>
      </c>
      <c r="X783" s="256">
        <f>(U783-V783)/V783</f>
        <v>1.1673151750972763E-2</v>
      </c>
      <c r="Y783" s="101">
        <f>U783/J783</f>
        <v>16.774193548387096</v>
      </c>
      <c r="Z783" s="102">
        <v>1800</v>
      </c>
      <c r="AA783" s="95">
        <v>1120</v>
      </c>
      <c r="AB783" s="95">
        <v>75</v>
      </c>
      <c r="AC783" s="97">
        <f>AA783+AB783</f>
        <v>1195</v>
      </c>
      <c r="AD783" s="98">
        <f>AC783/Z783</f>
        <v>0.66388888888888886</v>
      </c>
      <c r="AE783" s="103">
        <f>AD783/0.696754</f>
        <v>0.95283111239962581</v>
      </c>
      <c r="AF783" s="95">
        <v>520</v>
      </c>
      <c r="AG783" s="98">
        <f>AF783/Z783</f>
        <v>0.28888888888888886</v>
      </c>
      <c r="AH783" s="104">
        <f>AG783/0.22283</f>
        <v>1.2964541977691013</v>
      </c>
      <c r="AI783" s="95">
        <v>50</v>
      </c>
      <c r="AJ783" s="95">
        <v>35</v>
      </c>
      <c r="AK783" s="97">
        <f>AI783+AJ783</f>
        <v>85</v>
      </c>
      <c r="AL783" s="98">
        <f>AK783/Z783</f>
        <v>4.7222222222222221E-2</v>
      </c>
      <c r="AM783" s="104">
        <f>AL783/0.072266</f>
        <v>0.65345006257745308</v>
      </c>
      <c r="AN783" s="95">
        <v>10</v>
      </c>
      <c r="AO783" s="87" t="s">
        <v>7</v>
      </c>
      <c r="AP783" s="133" t="s">
        <v>7</v>
      </c>
      <c r="AR783" s="11" t="s">
        <v>213</v>
      </c>
    </row>
    <row r="784" spans="1:45" x14ac:dyDescent="0.2">
      <c r="A784" s="172"/>
      <c r="B784" s="179">
        <v>4620825.03</v>
      </c>
      <c r="C784" s="88"/>
      <c r="D784" s="89"/>
      <c r="E784" s="90"/>
      <c r="F784" s="90"/>
      <c r="G784" s="91"/>
      <c r="H784" s="92">
        <v>244620825.03</v>
      </c>
      <c r="I784" s="93">
        <v>1.31</v>
      </c>
      <c r="J784" s="94">
        <f>I784*100</f>
        <v>131</v>
      </c>
      <c r="K784" s="95">
        <v>5810</v>
      </c>
      <c r="L784" s="95">
        <v>5753</v>
      </c>
      <c r="M784" s="96">
        <v>5662</v>
      </c>
      <c r="N784" s="97">
        <f>K784-M784</f>
        <v>148</v>
      </c>
      <c r="O784" s="256">
        <f>(K784-M784)/M784</f>
        <v>2.6139173436948077E-2</v>
      </c>
      <c r="P784" s="244">
        <v>4418.8999999999996</v>
      </c>
      <c r="Q784" s="99">
        <v>2562</v>
      </c>
      <c r="R784" s="100">
        <v>2497</v>
      </c>
      <c r="S784" s="97">
        <f>Q784-R784</f>
        <v>65</v>
      </c>
      <c r="T784" s="257">
        <f>S784/R784</f>
        <v>2.6031237484981977E-2</v>
      </c>
      <c r="U784" s="95">
        <v>2429</v>
      </c>
      <c r="V784" s="96">
        <v>2415</v>
      </c>
      <c r="W784" s="97">
        <f>U784-V784</f>
        <v>14</v>
      </c>
      <c r="X784" s="256">
        <f>(U784-V784)/V784</f>
        <v>5.7971014492753624E-3</v>
      </c>
      <c r="Y784" s="101">
        <f>U784/J784</f>
        <v>18.541984732824428</v>
      </c>
      <c r="Z784" s="102">
        <v>2485</v>
      </c>
      <c r="AA784" s="95">
        <v>1610</v>
      </c>
      <c r="AB784" s="95">
        <v>75</v>
      </c>
      <c r="AC784" s="97">
        <f>AA784+AB784</f>
        <v>1685</v>
      </c>
      <c r="AD784" s="98">
        <f>AC784/Z784</f>
        <v>0.67806841046277666</v>
      </c>
      <c r="AE784" s="103">
        <f>AD784/0.696754</f>
        <v>0.9731819414926598</v>
      </c>
      <c r="AF784" s="95">
        <v>650</v>
      </c>
      <c r="AG784" s="98">
        <f>AF784/Z784</f>
        <v>0.26156941649899396</v>
      </c>
      <c r="AH784" s="104">
        <f>AG784/0.22283</f>
        <v>1.1738518893281602</v>
      </c>
      <c r="AI784" s="95">
        <v>125</v>
      </c>
      <c r="AJ784" s="95">
        <v>15</v>
      </c>
      <c r="AK784" s="97">
        <f>AI784+AJ784</f>
        <v>140</v>
      </c>
      <c r="AL784" s="98">
        <f>AK784/Z784</f>
        <v>5.6338028169014086E-2</v>
      </c>
      <c r="AM784" s="104">
        <f>AL784/0.072266</f>
        <v>0.77959245245363085</v>
      </c>
      <c r="AN784" s="95">
        <v>10</v>
      </c>
      <c r="AO784" s="87" t="s">
        <v>7</v>
      </c>
      <c r="AP784" s="133" t="s">
        <v>7</v>
      </c>
      <c r="AR784" s="11" t="s">
        <v>213</v>
      </c>
    </row>
    <row r="785" spans="1:44" x14ac:dyDescent="0.2">
      <c r="A785" s="172"/>
      <c r="B785" s="179">
        <v>4620825.04</v>
      </c>
      <c r="C785" s="88"/>
      <c r="D785" s="89"/>
      <c r="E785" s="90"/>
      <c r="F785" s="90"/>
      <c r="G785" s="91"/>
      <c r="H785" s="92">
        <v>244620825.03999999</v>
      </c>
      <c r="I785" s="93">
        <v>1.75</v>
      </c>
      <c r="J785" s="94">
        <f>I785*100</f>
        <v>175</v>
      </c>
      <c r="K785" s="95">
        <v>5474</v>
      </c>
      <c r="L785" s="95">
        <v>5379</v>
      </c>
      <c r="M785" s="96">
        <v>5298</v>
      </c>
      <c r="N785" s="97">
        <f>K785-M785</f>
        <v>176</v>
      </c>
      <c r="O785" s="256">
        <f>(K785-M785)/M785</f>
        <v>3.3220083050207627E-2</v>
      </c>
      <c r="P785" s="244">
        <v>3126.6</v>
      </c>
      <c r="Q785" s="99">
        <v>2262</v>
      </c>
      <c r="R785" s="100">
        <v>2132</v>
      </c>
      <c r="S785" s="97">
        <f>Q785-R785</f>
        <v>130</v>
      </c>
      <c r="T785" s="257">
        <f>S785/R785</f>
        <v>6.097560975609756E-2</v>
      </c>
      <c r="U785" s="95">
        <v>2215</v>
      </c>
      <c r="V785" s="96">
        <v>2079</v>
      </c>
      <c r="W785" s="97">
        <f>U785-V785</f>
        <v>136</v>
      </c>
      <c r="X785" s="256">
        <f>(U785-V785)/V785</f>
        <v>6.5416065416065414E-2</v>
      </c>
      <c r="Y785" s="101">
        <f>U785/J785</f>
        <v>12.657142857142857</v>
      </c>
      <c r="Z785" s="102">
        <v>2370</v>
      </c>
      <c r="AA785" s="95">
        <v>1470</v>
      </c>
      <c r="AB785" s="95">
        <v>50</v>
      </c>
      <c r="AC785" s="97">
        <f>AA785+AB785</f>
        <v>1520</v>
      </c>
      <c r="AD785" s="98">
        <f>AC785/Z785</f>
        <v>0.64135021097046419</v>
      </c>
      <c r="AE785" s="103">
        <f>AD785/0.696754</f>
        <v>0.92048299826117141</v>
      </c>
      <c r="AF785" s="95">
        <v>730</v>
      </c>
      <c r="AG785" s="98">
        <f>AF785/Z785</f>
        <v>0.30801687763713081</v>
      </c>
      <c r="AH785" s="104">
        <f>AG785/0.22283</f>
        <v>1.3822953715259652</v>
      </c>
      <c r="AI785" s="95">
        <v>85</v>
      </c>
      <c r="AJ785" s="95">
        <v>15</v>
      </c>
      <c r="AK785" s="97">
        <f>AI785+AJ785</f>
        <v>100</v>
      </c>
      <c r="AL785" s="98">
        <f>AK785/Z785</f>
        <v>4.2194092827004218E-2</v>
      </c>
      <c r="AM785" s="104">
        <f>AL785/0.072266</f>
        <v>0.5838719844325716</v>
      </c>
      <c r="AN785" s="95">
        <v>25</v>
      </c>
      <c r="AO785" s="87" t="s">
        <v>7</v>
      </c>
      <c r="AP785" s="133" t="s">
        <v>7</v>
      </c>
      <c r="AR785" s="11" t="s">
        <v>213</v>
      </c>
    </row>
    <row r="786" spans="1:44" x14ac:dyDescent="0.2">
      <c r="A786" s="172"/>
      <c r="B786" s="179">
        <v>4620825.05</v>
      </c>
      <c r="C786" s="88"/>
      <c r="D786" s="89"/>
      <c r="E786" s="90"/>
      <c r="F786" s="90"/>
      <c r="G786" s="91"/>
      <c r="H786" s="92">
        <v>244620825.05000001</v>
      </c>
      <c r="I786" s="93">
        <v>1.71</v>
      </c>
      <c r="J786" s="94">
        <f>I786*100</f>
        <v>171</v>
      </c>
      <c r="K786" s="95">
        <v>5008</v>
      </c>
      <c r="L786" s="95">
        <v>5002</v>
      </c>
      <c r="M786" s="96">
        <v>4816</v>
      </c>
      <c r="N786" s="97">
        <f>K786-M786</f>
        <v>192</v>
      </c>
      <c r="O786" s="256">
        <f>(K786-M786)/M786</f>
        <v>3.9867109634551492E-2</v>
      </c>
      <c r="P786" s="244">
        <v>2931.2</v>
      </c>
      <c r="Q786" s="99">
        <v>2179</v>
      </c>
      <c r="R786" s="100">
        <v>2062</v>
      </c>
      <c r="S786" s="97">
        <f>Q786-R786</f>
        <v>117</v>
      </c>
      <c r="T786" s="257">
        <f>S786/R786</f>
        <v>5.6741028128031036E-2</v>
      </c>
      <c r="U786" s="95">
        <v>2071</v>
      </c>
      <c r="V786" s="96">
        <v>1975</v>
      </c>
      <c r="W786" s="97">
        <f>U786-V786</f>
        <v>96</v>
      </c>
      <c r="X786" s="256">
        <f>(U786-V786)/V786</f>
        <v>4.860759493670886E-2</v>
      </c>
      <c r="Y786" s="101">
        <f>U786/J786</f>
        <v>12.111111111111111</v>
      </c>
      <c r="Z786" s="102">
        <v>2080</v>
      </c>
      <c r="AA786" s="95">
        <v>1310</v>
      </c>
      <c r="AB786" s="95">
        <v>105</v>
      </c>
      <c r="AC786" s="97">
        <f>AA786+AB786</f>
        <v>1415</v>
      </c>
      <c r="AD786" s="98">
        <f>AC786/Z786</f>
        <v>0.68028846153846156</v>
      </c>
      <c r="AE786" s="103">
        <f>AD786/0.696754</f>
        <v>0.97636821824985798</v>
      </c>
      <c r="AF786" s="95">
        <v>580</v>
      </c>
      <c r="AG786" s="98">
        <f>AF786/Z786</f>
        <v>0.27884615384615385</v>
      </c>
      <c r="AH786" s="104">
        <f>AG786/0.22283</f>
        <v>1.2513851539117438</v>
      </c>
      <c r="AI786" s="95">
        <v>50</v>
      </c>
      <c r="AJ786" s="95">
        <v>25</v>
      </c>
      <c r="AK786" s="97">
        <f>AI786+AJ786</f>
        <v>75</v>
      </c>
      <c r="AL786" s="98">
        <f>AK786/Z786</f>
        <v>3.6057692307692304E-2</v>
      </c>
      <c r="AM786" s="104">
        <f>AL786/0.072266</f>
        <v>0.49895790977350768</v>
      </c>
      <c r="AN786" s="95">
        <v>10</v>
      </c>
      <c r="AO786" s="87" t="s">
        <v>7</v>
      </c>
      <c r="AP786" s="133" t="s">
        <v>7</v>
      </c>
      <c r="AR786" s="11" t="s">
        <v>213</v>
      </c>
    </row>
    <row r="787" spans="1:44" x14ac:dyDescent="0.2">
      <c r="A787" s="172"/>
      <c r="B787" s="179">
        <v>4620825.0599999996</v>
      </c>
      <c r="C787" s="272">
        <v>4620825.01</v>
      </c>
      <c r="D787" s="133">
        <v>0.67199567900000001</v>
      </c>
      <c r="E787" s="90">
        <v>7272</v>
      </c>
      <c r="F787" s="90">
        <v>2884</v>
      </c>
      <c r="G787" s="91">
        <v>2757</v>
      </c>
      <c r="H787" s="92"/>
      <c r="I787" s="93">
        <v>1.37</v>
      </c>
      <c r="J787" s="94">
        <f>I787*100</f>
        <v>137</v>
      </c>
      <c r="K787" s="254">
        <v>5139</v>
      </c>
      <c r="L787" s="254">
        <v>5008</v>
      </c>
      <c r="M787" s="96">
        <f>E787*D787</f>
        <v>4886.7525776880002</v>
      </c>
      <c r="N787" s="97">
        <f>K787-M787</f>
        <v>252.2474223119998</v>
      </c>
      <c r="O787" s="256">
        <f>(K787-M787)/M787</f>
        <v>5.1618619584653094E-2</v>
      </c>
      <c r="P787" s="255">
        <v>3744</v>
      </c>
      <c r="Q787" s="99">
        <v>1984</v>
      </c>
      <c r="R787" s="100">
        <f>F787*D787</f>
        <v>1938.0355382360001</v>
      </c>
      <c r="S787" s="97">
        <f>Q787-R787</f>
        <v>45.964461763999907</v>
      </c>
      <c r="T787" s="257">
        <f>S787/R787</f>
        <v>2.3717037617296099E-2</v>
      </c>
      <c r="U787" s="95">
        <v>1942</v>
      </c>
      <c r="V787" s="96">
        <f>G787*D787</f>
        <v>1852.6920870030001</v>
      </c>
      <c r="W787" s="97">
        <f>U787-V787</f>
        <v>89.307912996999903</v>
      </c>
      <c r="X787" s="256">
        <f>(U787-V787)/V787</f>
        <v>4.8204401380840617E-2</v>
      </c>
      <c r="Y787" s="101">
        <f>U787/J787</f>
        <v>14.175182481751825</v>
      </c>
      <c r="Z787" s="102">
        <v>2170</v>
      </c>
      <c r="AA787" s="95">
        <v>1345</v>
      </c>
      <c r="AB787" s="95">
        <v>90</v>
      </c>
      <c r="AC787" s="97">
        <f>AA787+AB787</f>
        <v>1435</v>
      </c>
      <c r="AD787" s="98">
        <f>AC787/Z787</f>
        <v>0.66129032258064513</v>
      </c>
      <c r="AE787" s="103">
        <f>AD787/0.696754</f>
        <v>0.94910158044395176</v>
      </c>
      <c r="AF787" s="95">
        <v>660</v>
      </c>
      <c r="AG787" s="98">
        <f>AF787/Z787</f>
        <v>0.30414746543778803</v>
      </c>
      <c r="AH787" s="104">
        <f>AG787/0.22283</f>
        <v>1.3649305095264912</v>
      </c>
      <c r="AI787" s="95">
        <v>40</v>
      </c>
      <c r="AJ787" s="95">
        <v>15</v>
      </c>
      <c r="AK787" s="97">
        <f>AI787+AJ787</f>
        <v>55</v>
      </c>
      <c r="AL787" s="98">
        <f>AK787/Z787</f>
        <v>2.5345622119815669E-2</v>
      </c>
      <c r="AM787" s="104">
        <f>AL787/0.072266</f>
        <v>0.35072678880546415</v>
      </c>
      <c r="AN787" s="95">
        <v>30</v>
      </c>
      <c r="AO787" s="87" t="s">
        <v>7</v>
      </c>
      <c r="AP787" s="133" t="s">
        <v>7</v>
      </c>
      <c r="AR787" s="11" t="s">
        <v>213</v>
      </c>
    </row>
    <row r="788" spans="1:44" x14ac:dyDescent="0.2">
      <c r="A788" s="173" t="s">
        <v>58</v>
      </c>
      <c r="B788" s="180">
        <v>4620825.07</v>
      </c>
      <c r="C788" s="108">
        <v>4620825.01</v>
      </c>
      <c r="D788" s="107">
        <v>0.26488627999999997</v>
      </c>
      <c r="E788" s="121">
        <v>7272</v>
      </c>
      <c r="F788" s="121">
        <v>2884</v>
      </c>
      <c r="G788" s="185">
        <v>2757</v>
      </c>
      <c r="H788" s="112"/>
      <c r="I788" s="113">
        <v>1.61</v>
      </c>
      <c r="J788" s="114">
        <f>I788*100</f>
        <v>161</v>
      </c>
      <c r="K788" s="115">
        <v>6873</v>
      </c>
      <c r="L788" s="115">
        <v>5154</v>
      </c>
      <c r="M788" s="116">
        <f>D788*E788</f>
        <v>1926.2530281599998</v>
      </c>
      <c r="N788" s="117">
        <f>K788-M788</f>
        <v>4946.7469718400007</v>
      </c>
      <c r="O788" s="277">
        <f>(K788-M788)/M788</f>
        <v>2.5680670709004647</v>
      </c>
      <c r="P788" s="246">
        <v>4259.2</v>
      </c>
      <c r="Q788" s="120">
        <v>2957</v>
      </c>
      <c r="R788" s="121">
        <f>D788*F788</f>
        <v>763.9320315199999</v>
      </c>
      <c r="S788" s="117">
        <f>Q788-R788</f>
        <v>2193.0679684800002</v>
      </c>
      <c r="T788" s="278">
        <f>S788/R788</f>
        <v>2.8707632066643947</v>
      </c>
      <c r="U788" s="115">
        <v>2882</v>
      </c>
      <c r="V788" s="116">
        <f>D788*G788</f>
        <v>730.29147395999996</v>
      </c>
      <c r="W788" s="117">
        <f>U788-V788</f>
        <v>2151.7085260399999</v>
      </c>
      <c r="X788" s="277">
        <f>(U788-V788)/V788</f>
        <v>2.9463695014435496</v>
      </c>
      <c r="Y788" s="122">
        <f>U788/J788</f>
        <v>17.900621118012424</v>
      </c>
      <c r="Z788" s="123">
        <v>3615</v>
      </c>
      <c r="AA788" s="115">
        <v>2135</v>
      </c>
      <c r="AB788" s="115">
        <v>90</v>
      </c>
      <c r="AC788" s="117">
        <f>AA788+AB788</f>
        <v>2225</v>
      </c>
      <c r="AD788" s="118">
        <f>AC788/Z788</f>
        <v>0.61549100968188108</v>
      </c>
      <c r="AE788" s="124">
        <f>AD788/0.696754</f>
        <v>0.88336918005764031</v>
      </c>
      <c r="AF788" s="115">
        <v>1295</v>
      </c>
      <c r="AG788" s="118">
        <f>AF788/Z788</f>
        <v>0.35822959889349931</v>
      </c>
      <c r="AH788" s="125">
        <f>AG788/0.22283</f>
        <v>1.6076363097136799</v>
      </c>
      <c r="AI788" s="115">
        <v>35</v>
      </c>
      <c r="AJ788" s="115">
        <v>10</v>
      </c>
      <c r="AK788" s="117">
        <f>AI788+AJ788</f>
        <v>45</v>
      </c>
      <c r="AL788" s="118">
        <f>AK788/Z788</f>
        <v>1.2448132780082987E-2</v>
      </c>
      <c r="AM788" s="125">
        <f>AL788/0.072266</f>
        <v>0.17225434893425659</v>
      </c>
      <c r="AN788" s="115">
        <v>45</v>
      </c>
      <c r="AO788" s="106" t="s">
        <v>6</v>
      </c>
      <c r="AP788" s="133" t="s">
        <v>7</v>
      </c>
      <c r="AQ788" s="188" t="s">
        <v>57</v>
      </c>
      <c r="AR788" s="11" t="s">
        <v>213</v>
      </c>
    </row>
    <row r="789" spans="1:44" x14ac:dyDescent="0.2">
      <c r="A789" s="172"/>
      <c r="B789" s="179">
        <v>4620825.08</v>
      </c>
      <c r="C789" s="88">
        <v>4620825.01</v>
      </c>
      <c r="D789" s="251">
        <v>6.3118041E-2</v>
      </c>
      <c r="E789" s="100">
        <v>7272</v>
      </c>
      <c r="F789" s="100">
        <v>2884</v>
      </c>
      <c r="G789" s="186">
        <v>2757</v>
      </c>
      <c r="H789" s="92"/>
      <c r="I789" s="93">
        <v>9.59</v>
      </c>
      <c r="J789" s="94">
        <f>I789*100</f>
        <v>959</v>
      </c>
      <c r="K789" s="95">
        <v>1996</v>
      </c>
      <c r="L789" s="95">
        <v>2004</v>
      </c>
      <c r="M789" s="96">
        <f>D789*E789</f>
        <v>458.99439415199998</v>
      </c>
      <c r="N789" s="97">
        <f>K789-M789</f>
        <v>1537.005605848</v>
      </c>
      <c r="O789" s="256">
        <f>(K789-M789)/M789</f>
        <v>3.3486369886665917</v>
      </c>
      <c r="P789" s="244">
        <v>208.1</v>
      </c>
      <c r="Q789" s="99">
        <v>875</v>
      </c>
      <c r="R789" s="100">
        <f>D789*F789</f>
        <v>182.03243024400001</v>
      </c>
      <c r="S789" s="97">
        <f>Q789-R789</f>
        <v>692.96756975599999</v>
      </c>
      <c r="T789" s="257">
        <f>S789/R789</f>
        <v>3.8068357864976696</v>
      </c>
      <c r="U789" s="95">
        <v>848</v>
      </c>
      <c r="V789" s="96">
        <f>D789*G789</f>
        <v>174.016439037</v>
      </c>
      <c r="W789" s="97">
        <f>U789-V789</f>
        <v>673.98356096299995</v>
      </c>
      <c r="X789" s="256">
        <f>(U789-V789)/V789</f>
        <v>3.8731028211633221</v>
      </c>
      <c r="Y789" s="101">
        <f>U789/J789</f>
        <v>0.8842544316996872</v>
      </c>
      <c r="Z789" s="102">
        <v>1065</v>
      </c>
      <c r="AA789" s="95">
        <v>690</v>
      </c>
      <c r="AB789" s="95">
        <v>50</v>
      </c>
      <c r="AC789" s="97">
        <f>AA789+AB789</f>
        <v>740</v>
      </c>
      <c r="AD789" s="98">
        <f>AC789/Z789</f>
        <v>0.69483568075117375</v>
      </c>
      <c r="AE789" s="103">
        <f>AD789/0.696754</f>
        <v>0.99724677684114305</v>
      </c>
      <c r="AF789" s="95">
        <v>305</v>
      </c>
      <c r="AG789" s="98">
        <f>AF789/Z789</f>
        <v>0.28638497652582162</v>
      </c>
      <c r="AH789" s="104">
        <f>AG789/0.22283</f>
        <v>1.2852173249823706</v>
      </c>
      <c r="AI789" s="95">
        <v>10</v>
      </c>
      <c r="AJ789" s="95">
        <v>0</v>
      </c>
      <c r="AK789" s="97">
        <f>AI789+AJ789</f>
        <v>10</v>
      </c>
      <c r="AL789" s="98">
        <f>AK789/Z789</f>
        <v>9.3896713615023476E-3</v>
      </c>
      <c r="AM789" s="104">
        <f>AL789/0.072266</f>
        <v>0.12993207540893847</v>
      </c>
      <c r="AN789" s="95">
        <v>10</v>
      </c>
      <c r="AO789" s="87" t="s">
        <v>7</v>
      </c>
      <c r="AP789" s="133" t="s">
        <v>7</v>
      </c>
      <c r="AQ789" s="188" t="s">
        <v>43</v>
      </c>
      <c r="AR789" s="11" t="s">
        <v>213</v>
      </c>
    </row>
    <row r="790" spans="1:44" x14ac:dyDescent="0.2">
      <c r="A790" s="172" t="s">
        <v>176</v>
      </c>
      <c r="B790" s="179">
        <v>4620826.0199999996</v>
      </c>
      <c r="C790" s="88"/>
      <c r="D790" s="89"/>
      <c r="E790" s="90"/>
      <c r="F790" s="90"/>
      <c r="G790" s="91"/>
      <c r="H790" s="92">
        <v>244620826.02000001</v>
      </c>
      <c r="I790" s="93">
        <v>1.37</v>
      </c>
      <c r="J790" s="94">
        <f>I790*100</f>
        <v>137</v>
      </c>
      <c r="K790" s="95">
        <v>4681</v>
      </c>
      <c r="L790" s="95">
        <v>5008</v>
      </c>
      <c r="M790" s="96">
        <v>4775</v>
      </c>
      <c r="N790" s="97">
        <f>K790-M790</f>
        <v>-94</v>
      </c>
      <c r="O790" s="256">
        <f>(K790-M790)/M790</f>
        <v>-1.9685863874345549E-2</v>
      </c>
      <c r="P790" s="244">
        <v>3744</v>
      </c>
      <c r="Q790" s="99">
        <v>1763</v>
      </c>
      <c r="R790" s="100">
        <v>1758</v>
      </c>
      <c r="S790" s="97">
        <f>Q790-R790</f>
        <v>5</v>
      </c>
      <c r="T790" s="257">
        <f>S790/R790</f>
        <v>2.844141069397042E-3</v>
      </c>
      <c r="U790" s="95">
        <v>1739</v>
      </c>
      <c r="V790" s="96">
        <v>1737</v>
      </c>
      <c r="W790" s="97">
        <f>U790-V790</f>
        <v>2</v>
      </c>
      <c r="X790" s="256">
        <f>(U790-V790)/V790</f>
        <v>1.1514104778353484E-3</v>
      </c>
      <c r="Y790" s="101">
        <f>U790/J790</f>
        <v>12.693430656934307</v>
      </c>
      <c r="Z790" s="102">
        <v>2170</v>
      </c>
      <c r="AA790" s="95">
        <v>1150</v>
      </c>
      <c r="AB790" s="95">
        <v>85</v>
      </c>
      <c r="AC790" s="97">
        <f>AA790+AB790</f>
        <v>1235</v>
      </c>
      <c r="AD790" s="98">
        <f>AC790/Z790</f>
        <v>0.56912442396313367</v>
      </c>
      <c r="AE790" s="103">
        <f>AD790/0.696754</f>
        <v>0.81682261452841842</v>
      </c>
      <c r="AF790" s="95">
        <v>630</v>
      </c>
      <c r="AG790" s="98">
        <f>AF790/Z790</f>
        <v>0.29032258064516131</v>
      </c>
      <c r="AH790" s="104">
        <f>AG790/0.22283</f>
        <v>1.3028882136389235</v>
      </c>
      <c r="AI790" s="95">
        <v>45</v>
      </c>
      <c r="AJ790" s="95">
        <v>30</v>
      </c>
      <c r="AK790" s="97">
        <f>AI790+AJ790</f>
        <v>75</v>
      </c>
      <c r="AL790" s="98">
        <f>AK790/Z790</f>
        <v>3.4562211981566823E-2</v>
      </c>
      <c r="AM790" s="104">
        <f>AL790/0.072266</f>
        <v>0.47826380291654202</v>
      </c>
      <c r="AN790" s="95">
        <v>0</v>
      </c>
      <c r="AO790" s="87" t="s">
        <v>7</v>
      </c>
      <c r="AP790" s="133" t="s">
        <v>7</v>
      </c>
      <c r="AR790" s="11" t="s">
        <v>213</v>
      </c>
    </row>
    <row r="791" spans="1:44" x14ac:dyDescent="0.2">
      <c r="A791" s="172"/>
      <c r="B791" s="179">
        <v>4620826.05</v>
      </c>
      <c r="C791" s="88"/>
      <c r="D791" s="89"/>
      <c r="E791" s="90"/>
      <c r="F791" s="90"/>
      <c r="G791" s="91"/>
      <c r="H791" s="92">
        <v>244620826.05000001</v>
      </c>
      <c r="I791" s="93">
        <v>1.56</v>
      </c>
      <c r="J791" s="94">
        <f>I791*100</f>
        <v>156</v>
      </c>
      <c r="K791" s="95">
        <v>4043</v>
      </c>
      <c r="L791" s="95">
        <v>4001</v>
      </c>
      <c r="M791" s="96">
        <v>3947</v>
      </c>
      <c r="N791" s="97">
        <f>K791-M791</f>
        <v>96</v>
      </c>
      <c r="O791" s="256">
        <f>(K791-M791)/M791</f>
        <v>2.4322270078540664E-2</v>
      </c>
      <c r="P791" s="244">
        <v>2598.5</v>
      </c>
      <c r="Q791" s="99">
        <v>1672</v>
      </c>
      <c r="R791" s="100">
        <v>1538</v>
      </c>
      <c r="S791" s="97">
        <f>Q791-R791</f>
        <v>134</v>
      </c>
      <c r="T791" s="257">
        <f>S791/R791</f>
        <v>8.7126137841352411E-2</v>
      </c>
      <c r="U791" s="95">
        <v>1609</v>
      </c>
      <c r="V791" s="96">
        <v>1388</v>
      </c>
      <c r="W791" s="97">
        <f>U791-V791</f>
        <v>221</v>
      </c>
      <c r="X791" s="256">
        <f>(U791-V791)/V791</f>
        <v>0.15922190201729106</v>
      </c>
      <c r="Y791" s="101">
        <f>U791/J791</f>
        <v>10.314102564102564</v>
      </c>
      <c r="Z791" s="102">
        <v>1830</v>
      </c>
      <c r="AA791" s="95">
        <v>1175</v>
      </c>
      <c r="AB791" s="95">
        <v>110</v>
      </c>
      <c r="AC791" s="97">
        <f>AA791+AB791</f>
        <v>1285</v>
      </c>
      <c r="AD791" s="98">
        <f>AC791/Z791</f>
        <v>0.70218579234972678</v>
      </c>
      <c r="AE791" s="103">
        <f>AD791/0.696754</f>
        <v>1.007795853844724</v>
      </c>
      <c r="AF791" s="95">
        <v>500</v>
      </c>
      <c r="AG791" s="98">
        <f>AF791/Z791</f>
        <v>0.27322404371584702</v>
      </c>
      <c r="AH791" s="104">
        <f>AG791/0.22283</f>
        <v>1.2261546637160481</v>
      </c>
      <c r="AI791" s="95">
        <v>25</v>
      </c>
      <c r="AJ791" s="95">
        <v>20</v>
      </c>
      <c r="AK791" s="97">
        <f>AI791+AJ791</f>
        <v>45</v>
      </c>
      <c r="AL791" s="98">
        <f>AK791/Z791</f>
        <v>2.4590163934426229E-2</v>
      </c>
      <c r="AM791" s="104">
        <f>AL791/0.072266</f>
        <v>0.34027293518980201</v>
      </c>
      <c r="AN791" s="95">
        <v>0</v>
      </c>
      <c r="AO791" s="87" t="s">
        <v>7</v>
      </c>
      <c r="AP791" s="133" t="s">
        <v>7</v>
      </c>
      <c r="AR791" s="11" t="s">
        <v>213</v>
      </c>
    </row>
    <row r="792" spans="1:44" x14ac:dyDescent="0.2">
      <c r="A792" s="176"/>
      <c r="B792" s="183">
        <v>4620826.0599999996</v>
      </c>
      <c r="C792" s="134"/>
      <c r="D792" s="135"/>
      <c r="E792" s="136"/>
      <c r="F792" s="136"/>
      <c r="G792" s="137"/>
      <c r="H792" s="112">
        <v>244620826.06</v>
      </c>
      <c r="I792" s="138">
        <v>1.1100000000000001</v>
      </c>
      <c r="J792" s="114">
        <f>I792*100</f>
        <v>111.00000000000001</v>
      </c>
      <c r="K792" s="139">
        <v>4021</v>
      </c>
      <c r="L792" s="139">
        <v>4056</v>
      </c>
      <c r="M792" s="116">
        <v>4102</v>
      </c>
      <c r="N792" s="117">
        <f>K792-M792</f>
        <v>-81</v>
      </c>
      <c r="O792" s="277">
        <f>(K792-M792)/M792</f>
        <v>-1.9746465138956608E-2</v>
      </c>
      <c r="P792" s="248">
        <v>3611.8</v>
      </c>
      <c r="Q792" s="140">
        <v>1512</v>
      </c>
      <c r="R792" s="121">
        <v>1505</v>
      </c>
      <c r="S792" s="117">
        <f>Q792-R792</f>
        <v>7</v>
      </c>
      <c r="T792" s="278">
        <f>S792/R792</f>
        <v>4.6511627906976744E-3</v>
      </c>
      <c r="U792" s="139">
        <v>1489</v>
      </c>
      <c r="V792" s="116">
        <v>1473</v>
      </c>
      <c r="W792" s="117">
        <f>U792-V792</f>
        <v>16</v>
      </c>
      <c r="X792" s="277">
        <f>(U792-V792)/V792</f>
        <v>1.0862186014935505E-2</v>
      </c>
      <c r="Y792" s="122">
        <f>U792/J792</f>
        <v>13.414414414414413</v>
      </c>
      <c r="Z792" s="141">
        <v>1545</v>
      </c>
      <c r="AA792" s="139">
        <v>860</v>
      </c>
      <c r="AB792" s="139">
        <v>55</v>
      </c>
      <c r="AC792" s="117">
        <f>AA792+AB792</f>
        <v>915</v>
      </c>
      <c r="AD792" s="118">
        <f>AC792/Z792</f>
        <v>0.59223300970873782</v>
      </c>
      <c r="AE792" s="124">
        <f>AD792/0.696754</f>
        <v>0.84998867564267711</v>
      </c>
      <c r="AF792" s="139">
        <v>525</v>
      </c>
      <c r="AG792" s="118">
        <f>AF792/Z792</f>
        <v>0.33980582524271846</v>
      </c>
      <c r="AH792" s="125">
        <f>AG792/0.22283</f>
        <v>1.5249554604080171</v>
      </c>
      <c r="AI792" s="139">
        <v>90</v>
      </c>
      <c r="AJ792" s="139">
        <v>10</v>
      </c>
      <c r="AK792" s="117">
        <f>AI792+AJ792</f>
        <v>100</v>
      </c>
      <c r="AL792" s="118">
        <f>AK792/Z792</f>
        <v>6.4724919093851127E-2</v>
      </c>
      <c r="AM792" s="125">
        <f>AL792/0.072266</f>
        <v>0.89564828679947872</v>
      </c>
      <c r="AN792" s="139">
        <v>10</v>
      </c>
      <c r="AO792" s="106" t="s">
        <v>6</v>
      </c>
      <c r="AP792" s="133" t="s">
        <v>7</v>
      </c>
      <c r="AR792" s="11" t="s">
        <v>213</v>
      </c>
    </row>
    <row r="793" spans="1:44" x14ac:dyDescent="0.2">
      <c r="A793" s="172"/>
      <c r="B793" s="179">
        <v>4620826.07</v>
      </c>
      <c r="C793" s="88"/>
      <c r="D793" s="89"/>
      <c r="E793" s="90"/>
      <c r="F793" s="90"/>
      <c r="G793" s="91"/>
      <c r="H793" s="92">
        <v>244620826.06999999</v>
      </c>
      <c r="I793" s="93">
        <v>0.83</v>
      </c>
      <c r="J793" s="94">
        <f>I793*100</f>
        <v>83</v>
      </c>
      <c r="K793" s="95">
        <v>4568</v>
      </c>
      <c r="L793" s="95">
        <v>4008</v>
      </c>
      <c r="M793" s="96">
        <v>3658</v>
      </c>
      <c r="N793" s="97">
        <f>K793-M793</f>
        <v>910</v>
      </c>
      <c r="O793" s="256">
        <f>(K793-M793)/M793</f>
        <v>0.24876981957353744</v>
      </c>
      <c r="P793" s="244">
        <v>5513.6</v>
      </c>
      <c r="Q793" s="99">
        <v>1966</v>
      </c>
      <c r="R793" s="100">
        <v>1510</v>
      </c>
      <c r="S793" s="97">
        <f>Q793-R793</f>
        <v>456</v>
      </c>
      <c r="T793" s="257">
        <f>S793/R793</f>
        <v>0.30198675496688743</v>
      </c>
      <c r="U793" s="95">
        <v>1913</v>
      </c>
      <c r="V793" s="96">
        <v>1462</v>
      </c>
      <c r="W793" s="97">
        <f>U793-V793</f>
        <v>451</v>
      </c>
      <c r="X793" s="256">
        <f>(U793-V793)/V793</f>
        <v>0.30848153214774282</v>
      </c>
      <c r="Y793" s="101">
        <f>U793/J793</f>
        <v>23.048192771084338</v>
      </c>
      <c r="Z793" s="102">
        <v>1300</v>
      </c>
      <c r="AA793" s="95">
        <v>890</v>
      </c>
      <c r="AB793" s="95">
        <v>40</v>
      </c>
      <c r="AC793" s="97">
        <f>AA793+AB793</f>
        <v>930</v>
      </c>
      <c r="AD793" s="98">
        <f>AC793/Z793</f>
        <v>0.7153846153846154</v>
      </c>
      <c r="AE793" s="103">
        <f>AD793/0.696754</f>
        <v>1.0267391581312995</v>
      </c>
      <c r="AF793" s="95">
        <v>335</v>
      </c>
      <c r="AG793" s="98">
        <f>AF793/Z793</f>
        <v>0.25769230769230766</v>
      </c>
      <c r="AH793" s="104">
        <f>AG793/0.22283</f>
        <v>1.1564524870632664</v>
      </c>
      <c r="AI793" s="95">
        <v>20</v>
      </c>
      <c r="AJ793" s="95">
        <v>10</v>
      </c>
      <c r="AK793" s="97">
        <f>AI793+AJ793</f>
        <v>30</v>
      </c>
      <c r="AL793" s="98">
        <f>AK793/Z793</f>
        <v>2.3076923076923078E-2</v>
      </c>
      <c r="AM793" s="104">
        <f>AL793/0.072266</f>
        <v>0.31933306225504499</v>
      </c>
      <c r="AN793" s="95">
        <v>0</v>
      </c>
      <c r="AO793" s="87" t="s">
        <v>7</v>
      </c>
      <c r="AP793" s="133" t="s">
        <v>7</v>
      </c>
      <c r="AR793" s="11" t="s">
        <v>213</v>
      </c>
    </row>
    <row r="794" spans="1:44" x14ac:dyDescent="0.2">
      <c r="A794" s="172"/>
      <c r="B794" s="179">
        <v>4620826.08</v>
      </c>
      <c r="C794" s="88"/>
      <c r="D794" s="89"/>
      <c r="E794" s="90"/>
      <c r="F794" s="90"/>
      <c r="G794" s="91"/>
      <c r="H794" s="92">
        <v>244620826.08000001</v>
      </c>
      <c r="I794" s="93">
        <v>1.25</v>
      </c>
      <c r="J794" s="94">
        <f>I794*100</f>
        <v>125</v>
      </c>
      <c r="K794" s="95">
        <v>3349</v>
      </c>
      <c r="L794" s="95">
        <v>3410</v>
      </c>
      <c r="M794" s="96">
        <v>3495</v>
      </c>
      <c r="N794" s="97">
        <f>K794-M794</f>
        <v>-146</v>
      </c>
      <c r="O794" s="256">
        <f>(K794-M794)/M794</f>
        <v>-4.1773962804005721E-2</v>
      </c>
      <c r="P794" s="244">
        <v>2686.7</v>
      </c>
      <c r="Q794" s="99">
        <v>1247</v>
      </c>
      <c r="R794" s="100">
        <v>1253</v>
      </c>
      <c r="S794" s="97">
        <f>Q794-R794</f>
        <v>-6</v>
      </c>
      <c r="T794" s="257">
        <f>S794/R794</f>
        <v>-4.7885075818036712E-3</v>
      </c>
      <c r="U794" s="95">
        <v>1245</v>
      </c>
      <c r="V794" s="96">
        <v>1234</v>
      </c>
      <c r="W794" s="97">
        <f>U794-V794</f>
        <v>11</v>
      </c>
      <c r="X794" s="256">
        <f>(U794-V794)/V794</f>
        <v>8.9141004862236632E-3</v>
      </c>
      <c r="Y794" s="101">
        <f>U794/J794</f>
        <v>9.9600000000000009</v>
      </c>
      <c r="Z794" s="102">
        <v>1305</v>
      </c>
      <c r="AA794" s="95">
        <v>850</v>
      </c>
      <c r="AB794" s="95">
        <v>65</v>
      </c>
      <c r="AC794" s="97">
        <f>AA794+AB794</f>
        <v>915</v>
      </c>
      <c r="AD794" s="98">
        <f>AC794/Z794</f>
        <v>0.70114942528735635</v>
      </c>
      <c r="AE794" s="103">
        <f>AD794/0.696754</f>
        <v>1.0063084320827098</v>
      </c>
      <c r="AF794" s="95">
        <v>340</v>
      </c>
      <c r="AG794" s="98">
        <f>AF794/Z794</f>
        <v>0.26053639846743293</v>
      </c>
      <c r="AH794" s="104">
        <f>AG794/0.22283</f>
        <v>1.1692159873779695</v>
      </c>
      <c r="AI794" s="95">
        <v>30</v>
      </c>
      <c r="AJ794" s="95">
        <v>0</v>
      </c>
      <c r="AK794" s="97">
        <f>AI794+AJ794</f>
        <v>30</v>
      </c>
      <c r="AL794" s="98">
        <f>AK794/Z794</f>
        <v>2.2988505747126436E-2</v>
      </c>
      <c r="AM794" s="104">
        <f>AL794/0.072266</f>
        <v>0.31810956393222867</v>
      </c>
      <c r="AN794" s="95">
        <v>20</v>
      </c>
      <c r="AO794" s="87" t="s">
        <v>7</v>
      </c>
      <c r="AP794" s="133" t="s">
        <v>7</v>
      </c>
      <c r="AR794" s="11" t="s">
        <v>213</v>
      </c>
    </row>
    <row r="795" spans="1:44" x14ac:dyDescent="0.2">
      <c r="A795" s="172"/>
      <c r="B795" s="179">
        <v>4620826.09</v>
      </c>
      <c r="C795" s="88"/>
      <c r="D795" s="89"/>
      <c r="E795" s="90"/>
      <c r="F795" s="90"/>
      <c r="G795" s="91"/>
      <c r="H795" s="92">
        <v>244620826.09</v>
      </c>
      <c r="I795" s="93">
        <v>1.33</v>
      </c>
      <c r="J795" s="94">
        <f>I795*100</f>
        <v>133</v>
      </c>
      <c r="K795" s="95">
        <v>3387</v>
      </c>
      <c r="L795" s="95">
        <v>3545</v>
      </c>
      <c r="M795" s="96">
        <v>3694</v>
      </c>
      <c r="N795" s="97">
        <f>K795-M795</f>
        <v>-307</v>
      </c>
      <c r="O795" s="256">
        <f>(K795-M795)/M795</f>
        <v>-8.3107742284786137E-2</v>
      </c>
      <c r="P795" s="244">
        <v>2550.6</v>
      </c>
      <c r="Q795" s="99">
        <v>1091</v>
      </c>
      <c r="R795" s="100">
        <v>1090</v>
      </c>
      <c r="S795" s="97">
        <f>Q795-R795</f>
        <v>1</v>
      </c>
      <c r="T795" s="257">
        <f>S795/R795</f>
        <v>9.1743119266055051E-4</v>
      </c>
      <c r="U795" s="95">
        <v>1069</v>
      </c>
      <c r="V795" s="96">
        <v>1073</v>
      </c>
      <c r="W795" s="97">
        <f>U795-V795</f>
        <v>-4</v>
      </c>
      <c r="X795" s="256">
        <f>(U795-V795)/V795</f>
        <v>-3.727865796831314E-3</v>
      </c>
      <c r="Y795" s="101">
        <f>U795/J795</f>
        <v>8.0375939849624061</v>
      </c>
      <c r="Z795" s="102">
        <v>1300</v>
      </c>
      <c r="AA795" s="95">
        <v>855</v>
      </c>
      <c r="AB795" s="95">
        <v>105</v>
      </c>
      <c r="AC795" s="97">
        <f>AA795+AB795</f>
        <v>960</v>
      </c>
      <c r="AD795" s="98">
        <f>AC795/Z795</f>
        <v>0.7384615384615385</v>
      </c>
      <c r="AE795" s="103">
        <f>AD795/0.696754</f>
        <v>1.0598597761355351</v>
      </c>
      <c r="AF795" s="95">
        <v>320</v>
      </c>
      <c r="AG795" s="98">
        <f>AF795/Z795</f>
        <v>0.24615384615384617</v>
      </c>
      <c r="AH795" s="104">
        <f>AG795/0.22283</f>
        <v>1.1046710324186428</v>
      </c>
      <c r="AI795" s="95">
        <v>10</v>
      </c>
      <c r="AJ795" s="95">
        <v>0</v>
      </c>
      <c r="AK795" s="97">
        <f>AI795+AJ795</f>
        <v>10</v>
      </c>
      <c r="AL795" s="98">
        <f>AK795/Z795</f>
        <v>7.6923076923076927E-3</v>
      </c>
      <c r="AM795" s="104">
        <f>AL795/0.072266</f>
        <v>0.10644435408501499</v>
      </c>
      <c r="AN795" s="95">
        <v>10</v>
      </c>
      <c r="AO795" s="87" t="s">
        <v>7</v>
      </c>
      <c r="AP795" s="133" t="s">
        <v>7</v>
      </c>
      <c r="AR795" s="11" t="s">
        <v>213</v>
      </c>
    </row>
    <row r="796" spans="1:44" x14ac:dyDescent="0.2">
      <c r="A796" s="172"/>
      <c r="B796" s="179">
        <v>4620826.0999999996</v>
      </c>
      <c r="C796" s="88"/>
      <c r="D796" s="89"/>
      <c r="E796" s="90"/>
      <c r="F796" s="90"/>
      <c r="G796" s="91"/>
      <c r="H796" s="92">
        <v>244620826.09999999</v>
      </c>
      <c r="I796" s="93">
        <v>2.0099999999999998</v>
      </c>
      <c r="J796" s="94">
        <f>I796*100</f>
        <v>200.99999999999997</v>
      </c>
      <c r="K796" s="95">
        <v>6092</v>
      </c>
      <c r="L796" s="95">
        <v>6127</v>
      </c>
      <c r="M796" s="96">
        <v>6075</v>
      </c>
      <c r="N796" s="97">
        <f>K796-M796</f>
        <v>17</v>
      </c>
      <c r="O796" s="256">
        <f>(K796-M796)/M796</f>
        <v>2.7983539094650206E-3</v>
      </c>
      <c r="P796" s="244">
        <v>3036.7</v>
      </c>
      <c r="Q796" s="99">
        <v>2315</v>
      </c>
      <c r="R796" s="100">
        <v>2212</v>
      </c>
      <c r="S796" s="97">
        <f>Q796-R796</f>
        <v>103</v>
      </c>
      <c r="T796" s="257">
        <f>S796/R796</f>
        <v>4.6564195298372517E-2</v>
      </c>
      <c r="U796" s="95">
        <v>2256</v>
      </c>
      <c r="V796" s="96">
        <v>2163</v>
      </c>
      <c r="W796" s="97">
        <f>U796-V796</f>
        <v>93</v>
      </c>
      <c r="X796" s="256">
        <f>(U796-V796)/V796</f>
        <v>4.2995839112343968E-2</v>
      </c>
      <c r="Y796" s="101">
        <f>U796/J796</f>
        <v>11.223880597014928</v>
      </c>
      <c r="Z796" s="102">
        <v>2715</v>
      </c>
      <c r="AA796" s="95">
        <v>1845</v>
      </c>
      <c r="AB796" s="95">
        <v>145</v>
      </c>
      <c r="AC796" s="97">
        <f>AA796+AB796</f>
        <v>1990</v>
      </c>
      <c r="AD796" s="98">
        <f>AC796/Z796</f>
        <v>0.73296500920810315</v>
      </c>
      <c r="AE796" s="103">
        <f>AD796/0.696754</f>
        <v>1.0519710101529423</v>
      </c>
      <c r="AF796" s="95">
        <v>655</v>
      </c>
      <c r="AG796" s="98">
        <f>AF796/Z796</f>
        <v>0.24125230202578268</v>
      </c>
      <c r="AH796" s="104">
        <f>AG796/0.22283</f>
        <v>1.0826742450557945</v>
      </c>
      <c r="AI796" s="95">
        <v>35</v>
      </c>
      <c r="AJ796" s="95">
        <v>15</v>
      </c>
      <c r="AK796" s="97">
        <f>AI796+AJ796</f>
        <v>50</v>
      </c>
      <c r="AL796" s="98">
        <f>AK796/Z796</f>
        <v>1.841620626151013E-2</v>
      </c>
      <c r="AM796" s="104">
        <f>AL796/0.072266</f>
        <v>0.25483915342637109</v>
      </c>
      <c r="AN796" s="95">
        <v>20</v>
      </c>
      <c r="AO796" s="87" t="s">
        <v>7</v>
      </c>
      <c r="AP796" s="133" t="s">
        <v>7</v>
      </c>
      <c r="AR796" s="11" t="s">
        <v>213</v>
      </c>
    </row>
    <row r="797" spans="1:44" x14ac:dyDescent="0.2">
      <c r="A797" s="172"/>
      <c r="B797" s="179">
        <v>4620826.1100000003</v>
      </c>
      <c r="C797" s="88"/>
      <c r="D797" s="89"/>
      <c r="E797" s="90"/>
      <c r="F797" s="90"/>
      <c r="G797" s="91"/>
      <c r="H797" s="92">
        <v>244620826.11000001</v>
      </c>
      <c r="I797" s="93">
        <v>1.06</v>
      </c>
      <c r="J797" s="94">
        <f>I797*100</f>
        <v>106</v>
      </c>
      <c r="K797" s="95">
        <v>4438</v>
      </c>
      <c r="L797" s="95">
        <v>4140</v>
      </c>
      <c r="M797" s="96">
        <v>4255</v>
      </c>
      <c r="N797" s="97">
        <f>K797-M797</f>
        <v>183</v>
      </c>
      <c r="O797" s="256">
        <f>(K797-M797)/M797</f>
        <v>4.3008225616921268E-2</v>
      </c>
      <c r="P797" s="244">
        <v>4190</v>
      </c>
      <c r="Q797" s="99">
        <v>1772</v>
      </c>
      <c r="R797" s="100">
        <v>1831</v>
      </c>
      <c r="S797" s="97">
        <f>Q797-R797</f>
        <v>-59</v>
      </c>
      <c r="T797" s="257">
        <f>S797/R797</f>
        <v>-3.2222829055161113E-2</v>
      </c>
      <c r="U797" s="95">
        <v>1730</v>
      </c>
      <c r="V797" s="96">
        <v>1815</v>
      </c>
      <c r="W797" s="97">
        <f>U797-V797</f>
        <v>-85</v>
      </c>
      <c r="X797" s="256">
        <f>(U797-V797)/V797</f>
        <v>-4.6831955922865015E-2</v>
      </c>
      <c r="Y797" s="101">
        <f>U797/J797</f>
        <v>16.320754716981131</v>
      </c>
      <c r="Z797" s="102">
        <v>1680</v>
      </c>
      <c r="AA797" s="95">
        <v>1050</v>
      </c>
      <c r="AB797" s="95">
        <v>65</v>
      </c>
      <c r="AC797" s="97">
        <f>AA797+AB797</f>
        <v>1115</v>
      </c>
      <c r="AD797" s="98">
        <f>AC797/Z797</f>
        <v>0.66369047619047616</v>
      </c>
      <c r="AE797" s="103">
        <f>AD797/0.696754</f>
        <v>0.95254634518133541</v>
      </c>
      <c r="AF797" s="95">
        <v>450</v>
      </c>
      <c r="AG797" s="98">
        <f>AF797/Z797</f>
        <v>0.26785714285714285</v>
      </c>
      <c r="AH797" s="104">
        <f>AG797/0.22283</f>
        <v>1.2020694828216256</v>
      </c>
      <c r="AI797" s="95">
        <v>80</v>
      </c>
      <c r="AJ797" s="95">
        <v>15</v>
      </c>
      <c r="AK797" s="97">
        <f>AI797+AJ797</f>
        <v>95</v>
      </c>
      <c r="AL797" s="98">
        <f>AK797/Z797</f>
        <v>5.6547619047619048E-2</v>
      </c>
      <c r="AM797" s="104">
        <f>AL797/0.072266</f>
        <v>0.78249272199400899</v>
      </c>
      <c r="AN797" s="95">
        <v>15</v>
      </c>
      <c r="AO797" s="87" t="s">
        <v>7</v>
      </c>
      <c r="AP797" s="133" t="s">
        <v>7</v>
      </c>
      <c r="AR797" s="11" t="s">
        <v>213</v>
      </c>
    </row>
    <row r="798" spans="1:44" x14ac:dyDescent="0.2">
      <c r="A798" s="172"/>
      <c r="B798" s="179">
        <v>4620826.13</v>
      </c>
      <c r="C798" s="88">
        <v>4620826.12</v>
      </c>
      <c r="D798" s="251">
        <v>0.513897198</v>
      </c>
      <c r="E798" s="100">
        <v>7592</v>
      </c>
      <c r="F798" s="100">
        <v>2599</v>
      </c>
      <c r="G798" s="186">
        <v>2521</v>
      </c>
      <c r="H798" s="92"/>
      <c r="I798" s="93">
        <v>1.02</v>
      </c>
      <c r="J798" s="94">
        <f>I798*100</f>
        <v>102</v>
      </c>
      <c r="K798" s="95">
        <v>4070</v>
      </c>
      <c r="L798" s="95">
        <v>4103</v>
      </c>
      <c r="M798" s="96">
        <f>D798*E798</f>
        <v>3901.5075272160002</v>
      </c>
      <c r="N798" s="97">
        <f>K798-M798</f>
        <v>168.4924727839998</v>
      </c>
      <c r="O798" s="256">
        <f>(K798-M798)/M798</f>
        <v>4.3186504603319582E-2</v>
      </c>
      <c r="P798" s="244">
        <v>3997.3</v>
      </c>
      <c r="Q798" s="99">
        <v>1351</v>
      </c>
      <c r="R798" s="100">
        <f>D798*F798</f>
        <v>1335.618817602</v>
      </c>
      <c r="S798" s="97">
        <f>Q798-R798</f>
        <v>15.381182397999964</v>
      </c>
      <c r="T798" s="257">
        <f>S798/R798</f>
        <v>1.1516146819206758E-2</v>
      </c>
      <c r="U798" s="95">
        <v>1348</v>
      </c>
      <c r="V798" s="96">
        <f>D798*G798</f>
        <v>1295.534836158</v>
      </c>
      <c r="W798" s="97">
        <f>U798-V798</f>
        <v>52.465163842000038</v>
      </c>
      <c r="X798" s="256">
        <f>(U798-V798)/V798</f>
        <v>4.0496914770419591E-2</v>
      </c>
      <c r="Y798" s="101">
        <f>U798/J798</f>
        <v>13.215686274509803</v>
      </c>
      <c r="Z798" s="102">
        <v>1855</v>
      </c>
      <c r="AA798" s="95">
        <v>1190</v>
      </c>
      <c r="AB798" s="95">
        <v>95</v>
      </c>
      <c r="AC798" s="97">
        <f>AA798+AB798</f>
        <v>1285</v>
      </c>
      <c r="AD798" s="98">
        <f>AC798/Z798</f>
        <v>0.69272237196765496</v>
      </c>
      <c r="AE798" s="103">
        <f>AD798/0.696754</f>
        <v>0.99421369948023974</v>
      </c>
      <c r="AF798" s="95">
        <v>525</v>
      </c>
      <c r="AG798" s="98">
        <f>AF798/Z798</f>
        <v>0.28301886792452829</v>
      </c>
      <c r="AH798" s="104">
        <f>AG798/0.22283</f>
        <v>1.2701111516605856</v>
      </c>
      <c r="AI798" s="95">
        <v>20</v>
      </c>
      <c r="AJ798" s="95">
        <v>25</v>
      </c>
      <c r="AK798" s="97">
        <f>AI798+AJ798</f>
        <v>45</v>
      </c>
      <c r="AL798" s="98">
        <f>AK798/Z798</f>
        <v>2.4258760107816711E-2</v>
      </c>
      <c r="AM798" s="104">
        <f>AL798/0.072266</f>
        <v>0.33568704657538417</v>
      </c>
      <c r="AN798" s="95">
        <v>0</v>
      </c>
      <c r="AO798" s="87" t="s">
        <v>7</v>
      </c>
      <c r="AP798" s="133" t="s">
        <v>7</v>
      </c>
      <c r="AQ798" s="188" t="s">
        <v>44</v>
      </c>
      <c r="AR798" s="11" t="s">
        <v>213</v>
      </c>
    </row>
    <row r="799" spans="1:44" x14ac:dyDescent="0.2">
      <c r="A799" s="172" t="s">
        <v>174</v>
      </c>
      <c r="B799" s="179">
        <v>4620826.1399999997</v>
      </c>
      <c r="C799" s="88">
        <v>4620826.12</v>
      </c>
      <c r="D799" s="251">
        <v>0.486102802</v>
      </c>
      <c r="E799" s="100">
        <v>7592</v>
      </c>
      <c r="F799" s="100">
        <v>2599</v>
      </c>
      <c r="G799" s="186">
        <v>2521</v>
      </c>
      <c r="H799" s="92"/>
      <c r="I799" s="93">
        <v>14.38</v>
      </c>
      <c r="J799" s="94">
        <f>I799*100</f>
        <v>1438</v>
      </c>
      <c r="K799" s="95">
        <v>10063</v>
      </c>
      <c r="L799" s="95">
        <v>6277</v>
      </c>
      <c r="M799" s="96">
        <f>D799*E799</f>
        <v>3690.4924727839998</v>
      </c>
      <c r="N799" s="97">
        <f>K799-M799</f>
        <v>6372.5075272160002</v>
      </c>
      <c r="O799" s="256">
        <f>(K799-M799)/M799</f>
        <v>1.7267363567900103</v>
      </c>
      <c r="P799" s="244">
        <v>700</v>
      </c>
      <c r="Q799" s="99">
        <v>4004</v>
      </c>
      <c r="R799" s="100">
        <f>D799*F799</f>
        <v>1263.381182398</v>
      </c>
      <c r="S799" s="97">
        <f>Q799-R799</f>
        <v>2740.618817602</v>
      </c>
      <c r="T799" s="257">
        <f>S799/R799</f>
        <v>2.1692731028335275</v>
      </c>
      <c r="U799" s="95">
        <v>3816</v>
      </c>
      <c r="V799" s="96">
        <f>D799*G799</f>
        <v>1225.465163842</v>
      </c>
      <c r="W799" s="97">
        <f>U799-V799</f>
        <v>2590.534836158</v>
      </c>
      <c r="X799" s="256">
        <f>(U799-V799)/V799</f>
        <v>2.1139196058713905</v>
      </c>
      <c r="Y799" s="101">
        <f>U799/J799</f>
        <v>2.6536856745479831</v>
      </c>
      <c r="Z799" s="102">
        <v>4865</v>
      </c>
      <c r="AA799" s="95">
        <v>3285</v>
      </c>
      <c r="AB799" s="95">
        <v>205</v>
      </c>
      <c r="AC799" s="97">
        <f>AA799+AB799</f>
        <v>3490</v>
      </c>
      <c r="AD799" s="98">
        <f>AC799/Z799</f>
        <v>0.71736896197327849</v>
      </c>
      <c r="AE799" s="103">
        <f>AD799/0.696754</f>
        <v>1.0295871454965146</v>
      </c>
      <c r="AF799" s="95">
        <v>1215</v>
      </c>
      <c r="AG799" s="98">
        <f>AF799/Z799</f>
        <v>0.24974306269270299</v>
      </c>
      <c r="AH799" s="104">
        <f>AG799/0.22283</f>
        <v>1.1207784530480769</v>
      </c>
      <c r="AI799" s="95">
        <v>90</v>
      </c>
      <c r="AJ799" s="95">
        <v>20</v>
      </c>
      <c r="AK799" s="97">
        <f>AI799+AJ799</f>
        <v>110</v>
      </c>
      <c r="AL799" s="98">
        <f>AK799/Z799</f>
        <v>2.2610483042137718E-2</v>
      </c>
      <c r="AM799" s="104">
        <f>AL799/0.072266</f>
        <v>0.31287857418616943</v>
      </c>
      <c r="AN799" s="95">
        <v>55</v>
      </c>
      <c r="AO799" s="87" t="s">
        <v>7</v>
      </c>
      <c r="AP799" s="133" t="s">
        <v>7</v>
      </c>
      <c r="AQ799" s="188" t="s">
        <v>175</v>
      </c>
      <c r="AR799" s="11" t="s">
        <v>213</v>
      </c>
    </row>
    <row r="800" spans="1:44" x14ac:dyDescent="0.2">
      <c r="A800" s="172"/>
      <c r="B800" s="179">
        <v>4620827.0199999996</v>
      </c>
      <c r="C800" s="88"/>
      <c r="D800" s="89"/>
      <c r="E800" s="90"/>
      <c r="F800" s="90"/>
      <c r="G800" s="91"/>
      <c r="H800" s="92">
        <v>244620827.02000001</v>
      </c>
      <c r="I800" s="93">
        <v>3.36</v>
      </c>
      <c r="J800" s="94">
        <f>I800*100</f>
        <v>336</v>
      </c>
      <c r="K800" s="95">
        <v>7141</v>
      </c>
      <c r="L800" s="95">
        <v>7310</v>
      </c>
      <c r="M800" s="96">
        <v>7410</v>
      </c>
      <c r="N800" s="97">
        <f>K800-M800</f>
        <v>-269</v>
      </c>
      <c r="O800" s="256">
        <f>(K800-M800)/M800</f>
        <v>-3.6302294197031036E-2</v>
      </c>
      <c r="P800" s="244">
        <v>2123.6999999999998</v>
      </c>
      <c r="Q800" s="99">
        <v>3744</v>
      </c>
      <c r="R800" s="100">
        <v>3653</v>
      </c>
      <c r="S800" s="97">
        <f>Q800-R800</f>
        <v>91</v>
      </c>
      <c r="T800" s="257">
        <f>S800/R800</f>
        <v>2.491103202846975E-2</v>
      </c>
      <c r="U800" s="95">
        <v>3580</v>
      </c>
      <c r="V800" s="96">
        <v>3552</v>
      </c>
      <c r="W800" s="97">
        <f>U800-V800</f>
        <v>28</v>
      </c>
      <c r="X800" s="256">
        <f>(U800-V800)/V800</f>
        <v>7.8828828828828822E-3</v>
      </c>
      <c r="Y800" s="101">
        <f>U800/J800</f>
        <v>10.654761904761905</v>
      </c>
      <c r="Z800" s="102">
        <v>3255</v>
      </c>
      <c r="AA800" s="95">
        <v>2600</v>
      </c>
      <c r="AB800" s="95">
        <v>90</v>
      </c>
      <c r="AC800" s="97">
        <f>AA800+AB800</f>
        <v>2690</v>
      </c>
      <c r="AD800" s="98">
        <f>AC800/Z800</f>
        <v>0.82642089093701998</v>
      </c>
      <c r="AE800" s="103">
        <f>AD800/0.696754</f>
        <v>1.1861013943759491</v>
      </c>
      <c r="AF800" s="95">
        <v>345</v>
      </c>
      <c r="AG800" s="98">
        <f>AF800/Z800</f>
        <v>0.10599078341013825</v>
      </c>
      <c r="AH800" s="104">
        <f>AG800/0.22283</f>
        <v>0.4756576018046863</v>
      </c>
      <c r="AI800" s="95">
        <v>185</v>
      </c>
      <c r="AJ800" s="95">
        <v>20</v>
      </c>
      <c r="AK800" s="97">
        <f>AI800+AJ800</f>
        <v>205</v>
      </c>
      <c r="AL800" s="98">
        <f>AK800/Z800</f>
        <v>6.2980030721966201E-2</v>
      </c>
      <c r="AM800" s="104">
        <f>AL800/0.072266</f>
        <v>0.87150292975903199</v>
      </c>
      <c r="AN800" s="95">
        <v>10</v>
      </c>
      <c r="AO800" s="87" t="s">
        <v>7</v>
      </c>
      <c r="AP800" s="133" t="s">
        <v>7</v>
      </c>
      <c r="AR800" s="11" t="s">
        <v>213</v>
      </c>
    </row>
    <row r="801" spans="1:45" x14ac:dyDescent="0.2">
      <c r="A801" s="172"/>
      <c r="B801" s="179">
        <v>4620827.03</v>
      </c>
      <c r="C801" s="88"/>
      <c r="D801" s="89"/>
      <c r="E801" s="90"/>
      <c r="F801" s="90"/>
      <c r="G801" s="91"/>
      <c r="H801" s="92">
        <v>244620827.03</v>
      </c>
      <c r="I801" s="93">
        <v>4.38</v>
      </c>
      <c r="J801" s="94">
        <f>I801*100</f>
        <v>438</v>
      </c>
      <c r="K801" s="95">
        <v>7430</v>
      </c>
      <c r="L801" s="95">
        <v>7100</v>
      </c>
      <c r="M801" s="96">
        <v>7288</v>
      </c>
      <c r="N801" s="97">
        <f>K801-M801</f>
        <v>142</v>
      </c>
      <c r="O801" s="256">
        <f>(K801-M801)/M801</f>
        <v>1.9484083424807903E-2</v>
      </c>
      <c r="P801" s="244">
        <v>1697.7</v>
      </c>
      <c r="Q801" s="99">
        <v>2827</v>
      </c>
      <c r="R801" s="100">
        <v>2395</v>
      </c>
      <c r="S801" s="97">
        <f>Q801-R801</f>
        <v>432</v>
      </c>
      <c r="T801" s="257">
        <f>S801/R801</f>
        <v>0.18037578288100209</v>
      </c>
      <c r="U801" s="95">
        <v>2805</v>
      </c>
      <c r="V801" s="96">
        <v>2370</v>
      </c>
      <c r="W801" s="97">
        <f>U801-V801</f>
        <v>435</v>
      </c>
      <c r="X801" s="256">
        <f>(U801-V801)/V801</f>
        <v>0.18354430379746836</v>
      </c>
      <c r="Y801" s="101">
        <f>U801/J801</f>
        <v>6.404109589041096</v>
      </c>
      <c r="Z801" s="102">
        <v>3810</v>
      </c>
      <c r="AA801" s="95">
        <v>2945</v>
      </c>
      <c r="AB801" s="95">
        <v>160</v>
      </c>
      <c r="AC801" s="97">
        <f>AA801+AB801</f>
        <v>3105</v>
      </c>
      <c r="AD801" s="98">
        <f>AC801/Z801</f>
        <v>0.81496062992125984</v>
      </c>
      <c r="AE801" s="103">
        <f>AD801/0.696754</f>
        <v>1.1696533208582367</v>
      </c>
      <c r="AF801" s="95">
        <v>610</v>
      </c>
      <c r="AG801" s="98">
        <f>AF801/Z801</f>
        <v>0.16010498687664043</v>
      </c>
      <c r="AH801" s="104">
        <f>AG801/0.22283</f>
        <v>0.71850732341534096</v>
      </c>
      <c r="AI801" s="95">
        <v>40</v>
      </c>
      <c r="AJ801" s="95">
        <v>25</v>
      </c>
      <c r="AK801" s="97">
        <f>AI801+AJ801</f>
        <v>65</v>
      </c>
      <c r="AL801" s="98">
        <f>AK801/Z801</f>
        <v>1.7060367454068241E-2</v>
      </c>
      <c r="AM801" s="104">
        <f>AL801/0.072266</f>
        <v>0.23607737323316971</v>
      </c>
      <c r="AN801" s="95">
        <v>30</v>
      </c>
      <c r="AO801" s="87" t="s">
        <v>7</v>
      </c>
      <c r="AP801" s="133" t="s">
        <v>7</v>
      </c>
      <c r="AR801" s="11" t="s">
        <v>213</v>
      </c>
    </row>
    <row r="802" spans="1:45" x14ac:dyDescent="0.2">
      <c r="A802" s="172"/>
      <c r="B802" s="179">
        <v>4620827.04</v>
      </c>
      <c r="C802" s="88"/>
      <c r="D802" s="89"/>
      <c r="E802" s="90"/>
      <c r="F802" s="90"/>
      <c r="G802" s="91"/>
      <c r="H802" s="92">
        <v>244620827.03999999</v>
      </c>
      <c r="I802" s="93">
        <v>35.94</v>
      </c>
      <c r="J802" s="94">
        <f>I802*100</f>
        <v>3594</v>
      </c>
      <c r="K802" s="95">
        <v>9539</v>
      </c>
      <c r="L802" s="95">
        <v>8947</v>
      </c>
      <c r="M802" s="96">
        <v>7065</v>
      </c>
      <c r="N802" s="97">
        <f>K802-M802</f>
        <v>2474</v>
      </c>
      <c r="O802" s="256">
        <f>(K802-M802)/M802</f>
        <v>0.35017692852087756</v>
      </c>
      <c r="P802" s="244">
        <v>265.39999999999998</v>
      </c>
      <c r="Q802" s="99">
        <v>3376</v>
      </c>
      <c r="R802" s="100">
        <v>2710</v>
      </c>
      <c r="S802" s="97">
        <f>Q802-R802</f>
        <v>666</v>
      </c>
      <c r="T802" s="257">
        <f>S802/R802</f>
        <v>0.24575645756457565</v>
      </c>
      <c r="U802" s="95">
        <v>3312</v>
      </c>
      <c r="V802" s="96">
        <v>2638</v>
      </c>
      <c r="W802" s="97">
        <f>U802-V802</f>
        <v>674</v>
      </c>
      <c r="X802" s="256">
        <f>(U802-V802)/V802</f>
        <v>0.25549658832448824</v>
      </c>
      <c r="Y802" s="101">
        <f>U802/J802</f>
        <v>0.92153589315525875</v>
      </c>
      <c r="Z802" s="102">
        <v>4735</v>
      </c>
      <c r="AA802" s="95">
        <v>3675</v>
      </c>
      <c r="AB802" s="95">
        <v>140</v>
      </c>
      <c r="AC802" s="97">
        <f>AA802+AB802</f>
        <v>3815</v>
      </c>
      <c r="AD802" s="98">
        <f>AC802/Z802</f>
        <v>0.80570221752903903</v>
      </c>
      <c r="AE802" s="103">
        <f>AD802/0.696754</f>
        <v>1.1563653994509382</v>
      </c>
      <c r="AF802" s="95">
        <v>775</v>
      </c>
      <c r="AG802" s="98">
        <f>AF802/Z802</f>
        <v>0.16367476240760295</v>
      </c>
      <c r="AH802" s="104">
        <f>AG802/0.22283</f>
        <v>0.73452749812683638</v>
      </c>
      <c r="AI802" s="95">
        <v>95</v>
      </c>
      <c r="AJ802" s="95">
        <v>30</v>
      </c>
      <c r="AK802" s="97">
        <f>AI802+AJ802</f>
        <v>125</v>
      </c>
      <c r="AL802" s="98">
        <f>AK802/Z802</f>
        <v>2.6399155227032733E-2</v>
      </c>
      <c r="AM802" s="104">
        <f>AL802/0.072266</f>
        <v>0.36530533344910104</v>
      </c>
      <c r="AN802" s="95">
        <v>25</v>
      </c>
      <c r="AO802" s="87" t="s">
        <v>7</v>
      </c>
      <c r="AP802" s="133" t="s">
        <v>7</v>
      </c>
      <c r="AR802" s="11" t="s">
        <v>213</v>
      </c>
    </row>
    <row r="803" spans="1:45" x14ac:dyDescent="0.2">
      <c r="A803" s="172"/>
      <c r="B803" s="179">
        <v>4620828.03</v>
      </c>
      <c r="C803" s="88"/>
      <c r="D803" s="89"/>
      <c r="E803" s="90"/>
      <c r="F803" s="90"/>
      <c r="G803" s="91"/>
      <c r="H803" s="92">
        <v>244620828.03</v>
      </c>
      <c r="I803" s="93">
        <v>2.95</v>
      </c>
      <c r="J803" s="94">
        <f>I803*100</f>
        <v>295</v>
      </c>
      <c r="K803" s="95">
        <v>5302</v>
      </c>
      <c r="L803" s="95">
        <v>5227</v>
      </c>
      <c r="M803" s="96">
        <v>3757</v>
      </c>
      <c r="N803" s="97">
        <f>K803-M803</f>
        <v>1545</v>
      </c>
      <c r="O803" s="256">
        <f>(K803-M803)/M803</f>
        <v>0.4112323662496673</v>
      </c>
      <c r="P803" s="244">
        <v>1796.7</v>
      </c>
      <c r="Q803" s="99">
        <v>2084</v>
      </c>
      <c r="R803" s="100">
        <v>1500</v>
      </c>
      <c r="S803" s="97">
        <f>Q803-R803</f>
        <v>584</v>
      </c>
      <c r="T803" s="257">
        <f>S803/R803</f>
        <v>0.38933333333333331</v>
      </c>
      <c r="U803" s="95">
        <v>2071</v>
      </c>
      <c r="V803" s="96">
        <v>1461</v>
      </c>
      <c r="W803" s="97">
        <f>U803-V803</f>
        <v>610</v>
      </c>
      <c r="X803" s="256">
        <f>(U803-V803)/V803</f>
        <v>0.41752224503764546</v>
      </c>
      <c r="Y803" s="101">
        <f>U803/J803</f>
        <v>7.0203389830508476</v>
      </c>
      <c r="Z803" s="102">
        <v>2670</v>
      </c>
      <c r="AA803" s="95">
        <v>2075</v>
      </c>
      <c r="AB803" s="95">
        <v>75</v>
      </c>
      <c r="AC803" s="97">
        <f>AA803+AB803</f>
        <v>2150</v>
      </c>
      <c r="AD803" s="98">
        <f>AC803/Z803</f>
        <v>0.80524344569288386</v>
      </c>
      <c r="AE803" s="103">
        <f>AD803/0.696754</f>
        <v>1.1557069578256944</v>
      </c>
      <c r="AF803" s="95">
        <v>390</v>
      </c>
      <c r="AG803" s="98">
        <f>AF803/Z803</f>
        <v>0.14606741573033707</v>
      </c>
      <c r="AH803" s="104">
        <f>AG803/0.22283</f>
        <v>0.65551054943381537</v>
      </c>
      <c r="AI803" s="95">
        <v>70</v>
      </c>
      <c r="AJ803" s="95">
        <v>20</v>
      </c>
      <c r="AK803" s="97">
        <f>AI803+AJ803</f>
        <v>90</v>
      </c>
      <c r="AL803" s="98">
        <f>AK803/Z803</f>
        <v>3.3707865168539325E-2</v>
      </c>
      <c r="AM803" s="104">
        <f>AL803/0.072266</f>
        <v>0.4664415516084926</v>
      </c>
      <c r="AN803" s="95">
        <v>45</v>
      </c>
      <c r="AO803" s="87" t="s">
        <v>7</v>
      </c>
      <c r="AP803" s="133" t="s">
        <v>7</v>
      </c>
      <c r="AR803" s="11" t="s">
        <v>213</v>
      </c>
    </row>
    <row r="804" spans="1:45" x14ac:dyDescent="0.2">
      <c r="A804" s="172"/>
      <c r="B804" s="179">
        <v>4620828.04</v>
      </c>
      <c r="C804" s="88"/>
      <c r="D804" s="89"/>
      <c r="E804" s="90"/>
      <c r="F804" s="90"/>
      <c r="G804" s="91"/>
      <c r="H804" s="92">
        <v>244620828.03999999</v>
      </c>
      <c r="I804" s="93">
        <v>2.96</v>
      </c>
      <c r="J804" s="94">
        <f>I804*100</f>
        <v>296</v>
      </c>
      <c r="K804" s="95">
        <v>3753</v>
      </c>
      <c r="L804" s="95">
        <v>3649</v>
      </c>
      <c r="M804" s="96">
        <v>3763</v>
      </c>
      <c r="N804" s="97">
        <f>K804-M804</f>
        <v>-10</v>
      </c>
      <c r="O804" s="256">
        <f>(K804-M804)/M804</f>
        <v>-2.6574541589157587E-3</v>
      </c>
      <c r="P804" s="244">
        <v>1269.0999999999999</v>
      </c>
      <c r="Q804" s="99">
        <v>1690</v>
      </c>
      <c r="R804" s="100">
        <v>1671</v>
      </c>
      <c r="S804" s="97">
        <f>Q804-R804</f>
        <v>19</v>
      </c>
      <c r="T804" s="257">
        <f>S804/R804</f>
        <v>1.1370436864153202E-2</v>
      </c>
      <c r="U804" s="95">
        <v>1671</v>
      </c>
      <c r="V804" s="96">
        <v>1631</v>
      </c>
      <c r="W804" s="97">
        <f>U804-V804</f>
        <v>40</v>
      </c>
      <c r="X804" s="256">
        <f>(U804-V804)/V804</f>
        <v>2.4524831391784182E-2</v>
      </c>
      <c r="Y804" s="101">
        <f>U804/J804</f>
        <v>5.6452702702702702</v>
      </c>
      <c r="Z804" s="102">
        <v>2040</v>
      </c>
      <c r="AA804" s="95">
        <v>1720</v>
      </c>
      <c r="AB804" s="95">
        <v>60</v>
      </c>
      <c r="AC804" s="97">
        <f>AA804+AB804</f>
        <v>1780</v>
      </c>
      <c r="AD804" s="98">
        <f>AC804/Z804</f>
        <v>0.87254901960784315</v>
      </c>
      <c r="AE804" s="103">
        <f>AD804/0.696754</f>
        <v>1.2523057199640664</v>
      </c>
      <c r="AF804" s="95">
        <v>195</v>
      </c>
      <c r="AG804" s="98">
        <f>AF804/Z804</f>
        <v>9.5588235294117641E-2</v>
      </c>
      <c r="AH804" s="104">
        <f>AG804/0.22283</f>
        <v>0.42897381543830559</v>
      </c>
      <c r="AI804" s="95">
        <v>35</v>
      </c>
      <c r="AJ804" s="95">
        <v>0</v>
      </c>
      <c r="AK804" s="97">
        <f>AI804+AJ804</f>
        <v>35</v>
      </c>
      <c r="AL804" s="98">
        <f>AK804/Z804</f>
        <v>1.7156862745098041E-2</v>
      </c>
      <c r="AM804" s="104">
        <f>AL804/0.072266</f>
        <v>0.23741265249353832</v>
      </c>
      <c r="AN804" s="95">
        <v>25</v>
      </c>
      <c r="AO804" s="87" t="s">
        <v>7</v>
      </c>
      <c r="AP804" s="133" t="s">
        <v>7</v>
      </c>
      <c r="AR804" s="11" t="s">
        <v>213</v>
      </c>
    </row>
    <row r="805" spans="1:45" x14ac:dyDescent="0.2">
      <c r="A805" s="172"/>
      <c r="B805" s="179">
        <v>4620828.05</v>
      </c>
      <c r="C805" s="88">
        <v>4620828.0199999996</v>
      </c>
      <c r="D805" s="251">
        <v>0.51418764800000005</v>
      </c>
      <c r="E805" s="100">
        <v>8427</v>
      </c>
      <c r="F805" s="100">
        <v>2944</v>
      </c>
      <c r="G805" s="186">
        <v>2878</v>
      </c>
      <c r="H805" s="92"/>
      <c r="I805" s="93">
        <v>2.93</v>
      </c>
      <c r="J805" s="94">
        <f>I805*100</f>
        <v>293</v>
      </c>
      <c r="K805" s="95">
        <v>5961</v>
      </c>
      <c r="L805" s="95">
        <v>5377</v>
      </c>
      <c r="M805" s="96">
        <f>D805*E805</f>
        <v>4333.0593096960001</v>
      </c>
      <c r="N805" s="97">
        <f>K805-M805</f>
        <v>1627.9406903039999</v>
      </c>
      <c r="O805" s="256">
        <f>(K805-M805)/M805</f>
        <v>0.37570237883917018</v>
      </c>
      <c r="P805" s="244">
        <v>2031.8</v>
      </c>
      <c r="Q805" s="99">
        <v>2071</v>
      </c>
      <c r="R805" s="100">
        <f>D805*F805</f>
        <v>1513.7684357120002</v>
      </c>
      <c r="S805" s="97">
        <f>Q805-R805</f>
        <v>557.23156428799984</v>
      </c>
      <c r="T805" s="257">
        <f>S805/R805</f>
        <v>0.36810885412992927</v>
      </c>
      <c r="U805" s="95">
        <v>2018</v>
      </c>
      <c r="V805" s="96">
        <f>D805*G805</f>
        <v>1479.8320509440002</v>
      </c>
      <c r="W805" s="97">
        <f>U805-V805</f>
        <v>538.16794905599977</v>
      </c>
      <c r="X805" s="256">
        <f>(U805-V805)/V805</f>
        <v>0.36366826134945301</v>
      </c>
      <c r="Y805" s="101">
        <f>U805/J805</f>
        <v>6.887372013651877</v>
      </c>
      <c r="Z805" s="102">
        <v>2805</v>
      </c>
      <c r="AA805" s="95">
        <v>2330</v>
      </c>
      <c r="AB805" s="95">
        <v>155</v>
      </c>
      <c r="AC805" s="97">
        <f>AA805+AB805</f>
        <v>2485</v>
      </c>
      <c r="AD805" s="98">
        <f>AC805/Z805</f>
        <v>0.88591800356506234</v>
      </c>
      <c r="AE805" s="103">
        <f>AD805/0.696754</f>
        <v>1.2714932437633115</v>
      </c>
      <c r="AF805" s="95">
        <v>295</v>
      </c>
      <c r="AG805" s="98">
        <f>AF805/Z805</f>
        <v>0.10516934046345811</v>
      </c>
      <c r="AH805" s="104">
        <f>AG805/0.22283</f>
        <v>0.47197119087850875</v>
      </c>
      <c r="AI805" s="95">
        <v>15</v>
      </c>
      <c r="AJ805" s="95">
        <v>10</v>
      </c>
      <c r="AK805" s="97">
        <f>AI805+AJ805</f>
        <v>25</v>
      </c>
      <c r="AL805" s="98">
        <f>AK805/Z805</f>
        <v>8.9126559714795012E-3</v>
      </c>
      <c r="AM805" s="104">
        <f>AL805/0.072266</f>
        <v>0.12333124804859134</v>
      </c>
      <c r="AN805" s="95">
        <v>0</v>
      </c>
      <c r="AO805" s="87" t="s">
        <v>7</v>
      </c>
      <c r="AP805" s="133" t="s">
        <v>7</v>
      </c>
      <c r="AQ805" s="188" t="s">
        <v>48</v>
      </c>
      <c r="AR805" s="11" t="s">
        <v>213</v>
      </c>
      <c r="AS805" s="270" t="s">
        <v>203</v>
      </c>
    </row>
    <row r="806" spans="1:45" x14ac:dyDescent="0.2">
      <c r="A806" s="172"/>
      <c r="B806" s="179">
        <v>4620828.0599999996</v>
      </c>
      <c r="C806" s="88">
        <v>4620828.0199999996</v>
      </c>
      <c r="D806" s="251">
        <v>0.485812352</v>
      </c>
      <c r="E806" s="100">
        <v>8427</v>
      </c>
      <c r="F806" s="100">
        <v>2944</v>
      </c>
      <c r="G806" s="186">
        <v>2878</v>
      </c>
      <c r="H806" s="92"/>
      <c r="I806" s="93">
        <v>8.4700000000000006</v>
      </c>
      <c r="J806" s="94">
        <f>I806*100</f>
        <v>847.00000000000011</v>
      </c>
      <c r="K806" s="95">
        <v>6031</v>
      </c>
      <c r="L806" s="95">
        <v>5623</v>
      </c>
      <c r="M806" s="96">
        <f>D806*E806</f>
        <v>4093.9406903039999</v>
      </c>
      <c r="N806" s="97">
        <f>K806-M806</f>
        <v>1937.0593096960001</v>
      </c>
      <c r="O806" s="256">
        <f>(K806-M806)/M806</f>
        <v>0.4731527533566105</v>
      </c>
      <c r="P806" s="244">
        <v>712.2</v>
      </c>
      <c r="Q806" s="99">
        <v>2080</v>
      </c>
      <c r="R806" s="100">
        <f>D806*F806</f>
        <v>1430.2315642880001</v>
      </c>
      <c r="S806" s="97">
        <f>Q806-R806</f>
        <v>649.76843571199993</v>
      </c>
      <c r="T806" s="257">
        <f>S806/R806</f>
        <v>0.45430995367206051</v>
      </c>
      <c r="U806" s="95">
        <v>2072</v>
      </c>
      <c r="V806" s="96">
        <f>D806*G806</f>
        <v>1398.167949056</v>
      </c>
      <c r="W806" s="97">
        <f>U806-V806</f>
        <v>673.832050944</v>
      </c>
      <c r="X806" s="256">
        <f>(U806-V806)/V806</f>
        <v>0.4819392773228357</v>
      </c>
      <c r="Y806" s="101">
        <f>U806/J806</f>
        <v>2.446280991735537</v>
      </c>
      <c r="Z806" s="102">
        <v>2885</v>
      </c>
      <c r="AA806" s="95">
        <v>2300</v>
      </c>
      <c r="AB806" s="95">
        <v>95</v>
      </c>
      <c r="AC806" s="97">
        <f>AA806+AB806</f>
        <v>2395</v>
      </c>
      <c r="AD806" s="98">
        <f>AC806/Z806</f>
        <v>0.83015597920277295</v>
      </c>
      <c r="AE806" s="103">
        <f>AD806/0.696754</f>
        <v>1.1914620930813069</v>
      </c>
      <c r="AF806" s="95">
        <v>445</v>
      </c>
      <c r="AG806" s="98">
        <f>AF806/Z806</f>
        <v>0.15424610051993068</v>
      </c>
      <c r="AH806" s="104">
        <f>AG806/0.22283</f>
        <v>0.69221424637585005</v>
      </c>
      <c r="AI806" s="95">
        <v>15</v>
      </c>
      <c r="AJ806" s="95">
        <v>15</v>
      </c>
      <c r="AK806" s="97">
        <f>AI806+AJ806</f>
        <v>30</v>
      </c>
      <c r="AL806" s="98">
        <f>AK806/Z806</f>
        <v>1.0398613518197574E-2</v>
      </c>
      <c r="AM806" s="104">
        <f>AL806/0.072266</f>
        <v>0.14389358091215199</v>
      </c>
      <c r="AN806" s="95">
        <v>10</v>
      </c>
      <c r="AO806" s="87" t="s">
        <v>7</v>
      </c>
      <c r="AP806" s="133" t="s">
        <v>7</v>
      </c>
      <c r="AQ806" s="188" t="s">
        <v>43</v>
      </c>
      <c r="AR806" s="11" t="s">
        <v>213</v>
      </c>
    </row>
    <row r="807" spans="1:45" x14ac:dyDescent="0.2">
      <c r="A807" s="172"/>
      <c r="B807" s="179">
        <v>4620829</v>
      </c>
      <c r="C807" s="88"/>
      <c r="D807" s="89"/>
      <c r="E807" s="90"/>
      <c r="F807" s="90"/>
      <c r="G807" s="91"/>
      <c r="H807" s="92">
        <v>244620829</v>
      </c>
      <c r="I807" s="93">
        <v>7.63</v>
      </c>
      <c r="J807" s="94">
        <f>I807*100</f>
        <v>763</v>
      </c>
      <c r="K807" s="95">
        <v>7457</v>
      </c>
      <c r="L807" s="95">
        <v>7462</v>
      </c>
      <c r="M807" s="96">
        <v>7322</v>
      </c>
      <c r="N807" s="97">
        <f>K807-M807</f>
        <v>135</v>
      </c>
      <c r="O807" s="256">
        <f>(K807-M807)/M807</f>
        <v>1.8437585359191478E-2</v>
      </c>
      <c r="P807" s="244">
        <v>977.7</v>
      </c>
      <c r="Q807" s="99">
        <v>2950</v>
      </c>
      <c r="R807" s="100">
        <v>2782</v>
      </c>
      <c r="S807" s="97">
        <f>Q807-R807</f>
        <v>168</v>
      </c>
      <c r="T807" s="257">
        <f>S807/R807</f>
        <v>6.0388209920920199E-2</v>
      </c>
      <c r="U807" s="95">
        <v>2887</v>
      </c>
      <c r="V807" s="96">
        <v>2742</v>
      </c>
      <c r="W807" s="97">
        <f>U807-V807</f>
        <v>145</v>
      </c>
      <c r="X807" s="256">
        <f>(U807-V807)/V807</f>
        <v>5.2881108679795771E-2</v>
      </c>
      <c r="Y807" s="101">
        <f>U807/J807</f>
        <v>3.7837483617300132</v>
      </c>
      <c r="Z807" s="102">
        <v>3850</v>
      </c>
      <c r="AA807" s="95">
        <v>3185</v>
      </c>
      <c r="AB807" s="95">
        <v>130</v>
      </c>
      <c r="AC807" s="97">
        <f>AA807+AB807</f>
        <v>3315</v>
      </c>
      <c r="AD807" s="98">
        <f>AC807/Z807</f>
        <v>0.86103896103896105</v>
      </c>
      <c r="AE807" s="103">
        <f>AD807/0.696754</f>
        <v>1.2357861756645259</v>
      </c>
      <c r="AF807" s="95">
        <v>385</v>
      </c>
      <c r="AG807" s="98">
        <f>AF807/Z807</f>
        <v>0.1</v>
      </c>
      <c r="AH807" s="104">
        <f>AG807/0.22283</f>
        <v>0.44877260692007365</v>
      </c>
      <c r="AI807" s="95">
        <v>70</v>
      </c>
      <c r="AJ807" s="95">
        <v>30</v>
      </c>
      <c r="AK807" s="97">
        <f>AI807+AJ807</f>
        <v>100</v>
      </c>
      <c r="AL807" s="98">
        <f>AK807/Z807</f>
        <v>2.5974025974025976E-2</v>
      </c>
      <c r="AM807" s="104">
        <f>AL807/0.072266</f>
        <v>0.35942249431303763</v>
      </c>
      <c r="AN807" s="95">
        <v>45</v>
      </c>
      <c r="AO807" s="87" t="s">
        <v>7</v>
      </c>
      <c r="AP807" s="133" t="s">
        <v>7</v>
      </c>
      <c r="AR807" s="11" t="s">
        <v>213</v>
      </c>
      <c r="AS807" s="253"/>
    </row>
    <row r="808" spans="1:45" x14ac:dyDescent="0.2">
      <c r="A808" s="172"/>
      <c r="B808" s="179">
        <v>4620830.01</v>
      </c>
      <c r="C808" s="88"/>
      <c r="D808" s="89"/>
      <c r="E808" s="90"/>
      <c r="F808" s="90"/>
      <c r="G808" s="91"/>
      <c r="H808" s="92">
        <v>244620830.00999999</v>
      </c>
      <c r="I808" s="93">
        <v>6.61</v>
      </c>
      <c r="J808" s="94">
        <f>I808*100</f>
        <v>661</v>
      </c>
      <c r="K808" s="95">
        <v>7105</v>
      </c>
      <c r="L808" s="95">
        <v>6941</v>
      </c>
      <c r="M808" s="96">
        <v>7160</v>
      </c>
      <c r="N808" s="97">
        <f>K808-M808</f>
        <v>-55</v>
      </c>
      <c r="O808" s="256">
        <f>(K808-M808)/M808</f>
        <v>-7.6815642458100556E-3</v>
      </c>
      <c r="P808" s="244">
        <v>1075.2</v>
      </c>
      <c r="Q808" s="99">
        <v>2905</v>
      </c>
      <c r="R808" s="100">
        <v>2812</v>
      </c>
      <c r="S808" s="97">
        <f>Q808-R808</f>
        <v>93</v>
      </c>
      <c r="T808" s="257">
        <f>S808/R808</f>
        <v>3.3072546230440966E-2</v>
      </c>
      <c r="U808" s="95">
        <v>2861</v>
      </c>
      <c r="V808" s="96">
        <v>2766</v>
      </c>
      <c r="W808" s="97">
        <f>U808-V808</f>
        <v>95</v>
      </c>
      <c r="X808" s="256">
        <f>(U808-V808)/V808</f>
        <v>3.4345625451916127E-2</v>
      </c>
      <c r="Y808" s="101">
        <f>U808/J808</f>
        <v>4.3282904689863839</v>
      </c>
      <c r="Z808" s="102">
        <v>3700</v>
      </c>
      <c r="AA808" s="95">
        <v>3140</v>
      </c>
      <c r="AB808" s="95">
        <v>120</v>
      </c>
      <c r="AC808" s="97">
        <f>AA808+AB808</f>
        <v>3260</v>
      </c>
      <c r="AD808" s="98">
        <f>AC808/Z808</f>
        <v>0.88108108108108107</v>
      </c>
      <c r="AE808" s="103">
        <f>AD808/0.696754</f>
        <v>1.2645511630806296</v>
      </c>
      <c r="AF808" s="95">
        <v>265</v>
      </c>
      <c r="AG808" s="98">
        <f>AF808/Z808</f>
        <v>7.1621621621621626E-2</v>
      </c>
      <c r="AH808" s="104">
        <f>AG808/0.22283</f>
        <v>0.32141821846978247</v>
      </c>
      <c r="AI808" s="95">
        <v>130</v>
      </c>
      <c r="AJ808" s="95">
        <v>15</v>
      </c>
      <c r="AK808" s="97">
        <f>AI808+AJ808</f>
        <v>145</v>
      </c>
      <c r="AL808" s="98">
        <f>AK808/Z808</f>
        <v>3.9189189189189191E-2</v>
      </c>
      <c r="AM808" s="104">
        <f>AL808/0.072266</f>
        <v>0.54229083094663044</v>
      </c>
      <c r="AN808" s="95">
        <v>40</v>
      </c>
      <c r="AO808" s="87" t="s">
        <v>7</v>
      </c>
      <c r="AP808" s="133" t="s">
        <v>7</v>
      </c>
      <c r="AR808" s="11" t="s">
        <v>213</v>
      </c>
      <c r="AS808" s="267"/>
    </row>
    <row r="809" spans="1:45" x14ac:dyDescent="0.2">
      <c r="A809" s="172"/>
      <c r="B809" s="179">
        <v>4620830.03</v>
      </c>
      <c r="C809" s="88"/>
      <c r="D809" s="89"/>
      <c r="E809" s="90"/>
      <c r="F809" s="90"/>
      <c r="G809" s="91"/>
      <c r="H809" s="92">
        <v>244620830.03</v>
      </c>
      <c r="I809" s="93">
        <v>1.5</v>
      </c>
      <c r="J809" s="94">
        <f>I809*100</f>
        <v>150</v>
      </c>
      <c r="K809" s="95">
        <v>5705</v>
      </c>
      <c r="L809" s="95">
        <v>5750</v>
      </c>
      <c r="M809" s="96">
        <v>5048</v>
      </c>
      <c r="N809" s="97">
        <f>K809-M809</f>
        <v>657</v>
      </c>
      <c r="O809" s="256">
        <f>(K809-M809)/M809</f>
        <v>0.13015055467511885</v>
      </c>
      <c r="P809" s="244">
        <v>3797.3</v>
      </c>
      <c r="Q809" s="99">
        <v>2228</v>
      </c>
      <c r="R809" s="100">
        <v>1871</v>
      </c>
      <c r="S809" s="97">
        <f>Q809-R809</f>
        <v>357</v>
      </c>
      <c r="T809" s="257">
        <f>S809/R809</f>
        <v>0.190807055050775</v>
      </c>
      <c r="U809" s="95">
        <v>2202</v>
      </c>
      <c r="V809" s="96">
        <v>1836</v>
      </c>
      <c r="W809" s="97">
        <f>U809-V809</f>
        <v>366</v>
      </c>
      <c r="X809" s="256">
        <f>(U809-V809)/V809</f>
        <v>0.19934640522875818</v>
      </c>
      <c r="Y809" s="101">
        <f>U809/J809</f>
        <v>14.68</v>
      </c>
      <c r="Z809" s="102">
        <v>2985</v>
      </c>
      <c r="AA809" s="95">
        <v>2545</v>
      </c>
      <c r="AB809" s="95">
        <v>95</v>
      </c>
      <c r="AC809" s="97">
        <f>AA809+AB809</f>
        <v>2640</v>
      </c>
      <c r="AD809" s="98">
        <f>AC809/Z809</f>
        <v>0.88442211055276387</v>
      </c>
      <c r="AE809" s="103">
        <f>AD809/0.696754</f>
        <v>1.2693462980517713</v>
      </c>
      <c r="AF809" s="95">
        <v>265</v>
      </c>
      <c r="AG809" s="98">
        <f>AF809/Z809</f>
        <v>8.8777219430485763E-2</v>
      </c>
      <c r="AH809" s="104">
        <f>AG809/0.22283</f>
        <v>0.39840784198934509</v>
      </c>
      <c r="AI809" s="95">
        <v>30</v>
      </c>
      <c r="AJ809" s="95">
        <v>20</v>
      </c>
      <c r="AK809" s="97">
        <f>AI809+AJ809</f>
        <v>50</v>
      </c>
      <c r="AL809" s="98">
        <f>AK809/Z809</f>
        <v>1.675041876046901E-2</v>
      </c>
      <c r="AM809" s="104">
        <f>AL809/0.072266</f>
        <v>0.23178837572951333</v>
      </c>
      <c r="AN809" s="95">
        <v>25</v>
      </c>
      <c r="AO809" s="87" t="s">
        <v>7</v>
      </c>
      <c r="AP809" s="133" t="s">
        <v>7</v>
      </c>
      <c r="AR809" s="11" t="s">
        <v>213</v>
      </c>
      <c r="AS809" s="267"/>
    </row>
    <row r="810" spans="1:45" x14ac:dyDescent="0.2">
      <c r="A810" s="172"/>
      <c r="B810" s="179">
        <v>4620830.04</v>
      </c>
      <c r="C810" s="88"/>
      <c r="D810" s="89"/>
      <c r="E810" s="90"/>
      <c r="F810" s="90"/>
      <c r="G810" s="91"/>
      <c r="H810" s="92">
        <v>244620830.03999999</v>
      </c>
      <c r="I810" s="93">
        <v>1.31</v>
      </c>
      <c r="J810" s="94">
        <f>I810*100</f>
        <v>131</v>
      </c>
      <c r="K810" s="95">
        <v>4237</v>
      </c>
      <c r="L810" s="95">
        <v>4071</v>
      </c>
      <c r="M810" s="96">
        <v>4003</v>
      </c>
      <c r="N810" s="97">
        <f>K810-M810</f>
        <v>234</v>
      </c>
      <c r="O810" s="256">
        <f>(K810-M810)/M810</f>
        <v>5.8456157881588811E-2</v>
      </c>
      <c r="P810" s="244">
        <v>3233.4</v>
      </c>
      <c r="Q810" s="99">
        <v>1712</v>
      </c>
      <c r="R810" s="100">
        <v>1487</v>
      </c>
      <c r="S810" s="97">
        <f>Q810-R810</f>
        <v>225</v>
      </c>
      <c r="T810" s="257">
        <f>S810/R810</f>
        <v>0.15131136516476126</v>
      </c>
      <c r="U810" s="95">
        <v>1688</v>
      </c>
      <c r="V810" s="96">
        <v>1466</v>
      </c>
      <c r="W810" s="97">
        <f>U810-V810</f>
        <v>222</v>
      </c>
      <c r="X810" s="256">
        <f>(U810-V810)/V810</f>
        <v>0.15143246930422918</v>
      </c>
      <c r="Y810" s="101">
        <f>U810/J810</f>
        <v>12.885496183206106</v>
      </c>
      <c r="Z810" s="102">
        <v>2335</v>
      </c>
      <c r="AA810" s="95">
        <v>1950</v>
      </c>
      <c r="AB810" s="95">
        <v>85</v>
      </c>
      <c r="AC810" s="97">
        <f>AA810+AB810</f>
        <v>2035</v>
      </c>
      <c r="AD810" s="98">
        <f>AC810/Z810</f>
        <v>0.87152034261241973</v>
      </c>
      <c r="AE810" s="103">
        <f>AD810/0.696754</f>
        <v>1.2508293351920761</v>
      </c>
      <c r="AF810" s="95">
        <v>260</v>
      </c>
      <c r="AG810" s="98">
        <f>AF810/Z810</f>
        <v>0.11134903640256959</v>
      </c>
      <c r="AH810" s="104">
        <f>AG810/0.22283</f>
        <v>0.49970397344419326</v>
      </c>
      <c r="AI810" s="95">
        <v>20</v>
      </c>
      <c r="AJ810" s="95">
        <v>10</v>
      </c>
      <c r="AK810" s="97">
        <f>AI810+AJ810</f>
        <v>30</v>
      </c>
      <c r="AL810" s="98">
        <f>AK810/Z810</f>
        <v>1.284796573875803E-2</v>
      </c>
      <c r="AM810" s="104">
        <f>AL810/0.072266</f>
        <v>0.17778714386790512</v>
      </c>
      <c r="AN810" s="95">
        <v>10</v>
      </c>
      <c r="AO810" s="87" t="s">
        <v>7</v>
      </c>
      <c r="AP810" s="133" t="s">
        <v>7</v>
      </c>
      <c r="AR810" s="11" t="s">
        <v>213</v>
      </c>
    </row>
    <row r="811" spans="1:45" x14ac:dyDescent="0.2">
      <c r="A811" s="172"/>
      <c r="B811" s="179">
        <v>4620831.03</v>
      </c>
      <c r="C811" s="88"/>
      <c r="D811" s="89"/>
      <c r="E811" s="90"/>
      <c r="F811" s="90"/>
      <c r="G811" s="91"/>
      <c r="H811" s="92">
        <v>244620831.03</v>
      </c>
      <c r="I811" s="93">
        <v>2.08</v>
      </c>
      <c r="J811" s="94">
        <f>I811*100</f>
        <v>208</v>
      </c>
      <c r="K811" s="95">
        <v>4958</v>
      </c>
      <c r="L811" s="95">
        <v>4450</v>
      </c>
      <c r="M811" s="96">
        <v>4497</v>
      </c>
      <c r="N811" s="97">
        <f>K811-M811</f>
        <v>461</v>
      </c>
      <c r="O811" s="256">
        <f>(K811-M811)/M811</f>
        <v>0.1025127863019791</v>
      </c>
      <c r="P811" s="244">
        <v>2381.6999999999998</v>
      </c>
      <c r="Q811" s="99">
        <v>2140</v>
      </c>
      <c r="R811" s="100">
        <v>1755</v>
      </c>
      <c r="S811" s="97">
        <f>Q811-R811</f>
        <v>385</v>
      </c>
      <c r="T811" s="257">
        <f>S811/R811</f>
        <v>0.21937321937321938</v>
      </c>
      <c r="U811" s="95">
        <v>2053</v>
      </c>
      <c r="V811" s="96">
        <v>1720</v>
      </c>
      <c r="W811" s="97">
        <f>U811-V811</f>
        <v>333</v>
      </c>
      <c r="X811" s="256">
        <f>(U811-V811)/V811</f>
        <v>0.19360465116279069</v>
      </c>
      <c r="Y811" s="101">
        <f>U811/J811</f>
        <v>9.8701923076923084</v>
      </c>
      <c r="Z811" s="102">
        <v>2390</v>
      </c>
      <c r="AA811" s="95">
        <v>2060</v>
      </c>
      <c r="AB811" s="95">
        <v>55</v>
      </c>
      <c r="AC811" s="97">
        <f>AA811+AB811</f>
        <v>2115</v>
      </c>
      <c r="AD811" s="98">
        <f>AC811/Z811</f>
        <v>0.88493723849372385</v>
      </c>
      <c r="AE811" s="103">
        <f>AD811/0.696754</f>
        <v>1.2700856234678579</v>
      </c>
      <c r="AF811" s="95">
        <v>180</v>
      </c>
      <c r="AG811" s="98">
        <f>AF811/Z811</f>
        <v>7.5313807531380755E-2</v>
      </c>
      <c r="AH811" s="104">
        <f>AG811/0.22283</f>
        <v>0.33798773742934413</v>
      </c>
      <c r="AI811" s="95">
        <v>75</v>
      </c>
      <c r="AJ811" s="95">
        <v>10</v>
      </c>
      <c r="AK811" s="97">
        <f>AI811+AJ811</f>
        <v>85</v>
      </c>
      <c r="AL811" s="98">
        <f>AK811/Z811</f>
        <v>3.5564853556485358E-2</v>
      </c>
      <c r="AM811" s="104">
        <f>AL811/0.072266</f>
        <v>0.49213812244327015</v>
      </c>
      <c r="AN811" s="95">
        <v>10</v>
      </c>
      <c r="AO811" s="87" t="s">
        <v>7</v>
      </c>
      <c r="AP811" s="133" t="s">
        <v>7</v>
      </c>
      <c r="AR811" s="11" t="s">
        <v>213</v>
      </c>
      <c r="AS811" s="267"/>
    </row>
    <row r="812" spans="1:45" x14ac:dyDescent="0.2">
      <c r="A812" s="172"/>
      <c r="B812" s="179">
        <v>4620831.04</v>
      </c>
      <c r="C812" s="88"/>
      <c r="D812" s="89"/>
      <c r="E812" s="90"/>
      <c r="F812" s="90"/>
      <c r="G812" s="91"/>
      <c r="H812" s="92">
        <v>244620831.03999999</v>
      </c>
      <c r="I812" s="93">
        <v>1.73</v>
      </c>
      <c r="J812" s="94">
        <f>I812*100</f>
        <v>173</v>
      </c>
      <c r="K812" s="95">
        <v>4741</v>
      </c>
      <c r="L812" s="95">
        <v>4917</v>
      </c>
      <c r="M812" s="96">
        <v>5072</v>
      </c>
      <c r="N812" s="97">
        <f>K812-M812</f>
        <v>-331</v>
      </c>
      <c r="O812" s="256">
        <f>(K812-M812)/M812</f>
        <v>-6.5260252365930596E-2</v>
      </c>
      <c r="P812" s="244">
        <v>2740.6</v>
      </c>
      <c r="Q812" s="99">
        <v>1829</v>
      </c>
      <c r="R812" s="100">
        <v>1843</v>
      </c>
      <c r="S812" s="97">
        <f>Q812-R812</f>
        <v>-14</v>
      </c>
      <c r="T812" s="257">
        <f>S812/R812</f>
        <v>-7.5963103635377106E-3</v>
      </c>
      <c r="U812" s="95">
        <v>1818</v>
      </c>
      <c r="V812" s="96">
        <v>1815</v>
      </c>
      <c r="W812" s="97">
        <f>U812-V812</f>
        <v>3</v>
      </c>
      <c r="X812" s="256">
        <f>(U812-V812)/V812</f>
        <v>1.652892561983471E-3</v>
      </c>
      <c r="Y812" s="101">
        <f>U812/J812</f>
        <v>10.508670520231213</v>
      </c>
      <c r="Z812" s="102">
        <v>2690</v>
      </c>
      <c r="AA812" s="95">
        <v>2250</v>
      </c>
      <c r="AB812" s="95">
        <v>75</v>
      </c>
      <c r="AC812" s="97">
        <f>AA812+AB812</f>
        <v>2325</v>
      </c>
      <c r="AD812" s="98">
        <f>AC812/Z812</f>
        <v>0.86431226765799252</v>
      </c>
      <c r="AE812" s="103">
        <f>AD812/0.696754</f>
        <v>1.2404841129839119</v>
      </c>
      <c r="AF812" s="95">
        <v>305</v>
      </c>
      <c r="AG812" s="98">
        <f>AF812/Z812</f>
        <v>0.11338289962825279</v>
      </c>
      <c r="AH812" s="104">
        <f>AG812/0.22283</f>
        <v>0.50883139446328052</v>
      </c>
      <c r="AI812" s="95">
        <v>45</v>
      </c>
      <c r="AJ812" s="95">
        <v>0</v>
      </c>
      <c r="AK812" s="97">
        <f>AI812+AJ812</f>
        <v>45</v>
      </c>
      <c r="AL812" s="98">
        <f>AK812/Z812</f>
        <v>1.6728624535315983E-2</v>
      </c>
      <c r="AM812" s="104">
        <f>AL812/0.072266</f>
        <v>0.23148679234101768</v>
      </c>
      <c r="AN812" s="95">
        <v>20</v>
      </c>
      <c r="AO812" s="87" t="s">
        <v>7</v>
      </c>
      <c r="AP812" s="133" t="s">
        <v>7</v>
      </c>
      <c r="AR812" s="11" t="s">
        <v>213</v>
      </c>
    </row>
    <row r="813" spans="1:45" x14ac:dyDescent="0.2">
      <c r="A813" s="172"/>
      <c r="B813" s="179">
        <v>4620831.05</v>
      </c>
      <c r="C813" s="88"/>
      <c r="D813" s="89"/>
      <c r="E813" s="90"/>
      <c r="F813" s="90"/>
      <c r="G813" s="91"/>
      <c r="H813" s="92">
        <v>244620831.05000001</v>
      </c>
      <c r="I813" s="93">
        <v>1.93</v>
      </c>
      <c r="J813" s="94">
        <f>I813*100</f>
        <v>193</v>
      </c>
      <c r="K813" s="95">
        <v>4589</v>
      </c>
      <c r="L813" s="95">
        <v>4454</v>
      </c>
      <c r="M813" s="96">
        <v>4545</v>
      </c>
      <c r="N813" s="97">
        <f>K813-M813</f>
        <v>44</v>
      </c>
      <c r="O813" s="256">
        <f>(K813-M813)/M813</f>
        <v>9.6809680968096817E-3</v>
      </c>
      <c r="P813" s="244">
        <v>2377.6</v>
      </c>
      <c r="Q813" s="99">
        <v>1683</v>
      </c>
      <c r="R813" s="100">
        <v>1509</v>
      </c>
      <c r="S813" s="97">
        <f>Q813-R813</f>
        <v>174</v>
      </c>
      <c r="T813" s="257">
        <f>S813/R813</f>
        <v>0.11530815109343936</v>
      </c>
      <c r="U813" s="95">
        <v>1664</v>
      </c>
      <c r="V813" s="96">
        <v>1499</v>
      </c>
      <c r="W813" s="97">
        <f>U813-V813</f>
        <v>165</v>
      </c>
      <c r="X813" s="256">
        <f>(U813-V813)/V813</f>
        <v>0.11007338225483655</v>
      </c>
      <c r="Y813" s="101">
        <f>U813/J813</f>
        <v>8.6217616580310885</v>
      </c>
      <c r="Z813" s="102">
        <v>2670</v>
      </c>
      <c r="AA813" s="95">
        <v>2030</v>
      </c>
      <c r="AB813" s="95">
        <v>90</v>
      </c>
      <c r="AC813" s="97">
        <f>AA813+AB813</f>
        <v>2120</v>
      </c>
      <c r="AD813" s="98">
        <f>AC813/Z813</f>
        <v>0.79400749063670417</v>
      </c>
      <c r="AE813" s="103">
        <f>AD813/0.696754</f>
        <v>1.1395808142281267</v>
      </c>
      <c r="AF813" s="95">
        <v>450</v>
      </c>
      <c r="AG813" s="98">
        <f>AF813/Z813</f>
        <v>0.16853932584269662</v>
      </c>
      <c r="AH813" s="104">
        <f>AG813/0.22283</f>
        <v>0.75635832626978694</v>
      </c>
      <c r="AI813" s="95">
        <v>70</v>
      </c>
      <c r="AJ813" s="95">
        <v>0</v>
      </c>
      <c r="AK813" s="97">
        <f>AI813+AJ813</f>
        <v>70</v>
      </c>
      <c r="AL813" s="98">
        <f>AK813/Z813</f>
        <v>2.6217228464419477E-2</v>
      </c>
      <c r="AM813" s="104">
        <f>AL813/0.072266</f>
        <v>0.36278787347327207</v>
      </c>
      <c r="AN813" s="95">
        <v>20</v>
      </c>
      <c r="AO813" s="87" t="s">
        <v>7</v>
      </c>
      <c r="AP813" s="133" t="s">
        <v>7</v>
      </c>
      <c r="AR813" s="11" t="s">
        <v>213</v>
      </c>
    </row>
    <row r="814" spans="1:45" x14ac:dyDescent="0.2">
      <c r="B814" s="182">
        <v>4620831.07</v>
      </c>
      <c r="H814" s="126">
        <v>244620831.06999999</v>
      </c>
      <c r="I814" s="127">
        <v>76.63</v>
      </c>
      <c r="J814" s="19">
        <f>I814*100</f>
        <v>7663</v>
      </c>
      <c r="K814" s="128">
        <v>2970</v>
      </c>
      <c r="L814" s="128">
        <v>2782</v>
      </c>
      <c r="M814" s="129">
        <v>2647</v>
      </c>
      <c r="N814" s="20">
        <f>K814-M814</f>
        <v>323</v>
      </c>
      <c r="O814" s="275">
        <f>(K814-M814)/M814</f>
        <v>0.12202493388741972</v>
      </c>
      <c r="P814" s="243">
        <v>38.799999999999997</v>
      </c>
      <c r="Q814" s="130">
        <v>1217</v>
      </c>
      <c r="R814" s="131">
        <v>1058</v>
      </c>
      <c r="S814" s="20">
        <f>Q814-R814</f>
        <v>159</v>
      </c>
      <c r="T814" s="276">
        <f>S814/R814</f>
        <v>0.15028355387523629</v>
      </c>
      <c r="U814" s="128">
        <v>1173</v>
      </c>
      <c r="V814" s="129">
        <v>1037</v>
      </c>
      <c r="W814" s="20">
        <f>U814-V814</f>
        <v>136</v>
      </c>
      <c r="X814" s="275">
        <f>(U814-V814)/V814</f>
        <v>0.13114754098360656</v>
      </c>
      <c r="Y814" s="14">
        <f>U814/J814</f>
        <v>0.15307320892600809</v>
      </c>
      <c r="Z814" s="132">
        <v>1360</v>
      </c>
      <c r="AA814" s="128">
        <v>1235</v>
      </c>
      <c r="AB814" s="128">
        <v>25</v>
      </c>
      <c r="AC814" s="20">
        <f>AA814+AB814</f>
        <v>1260</v>
      </c>
      <c r="AD814" s="22">
        <f>AC814/Z814</f>
        <v>0.92647058823529416</v>
      </c>
      <c r="AE814" s="9">
        <f>AD814/0.696754</f>
        <v>1.3296953992876885</v>
      </c>
      <c r="AF814" s="128">
        <v>40</v>
      </c>
      <c r="AG814" s="22">
        <f>AF814/Z814</f>
        <v>2.9411764705882353E-2</v>
      </c>
      <c r="AH814" s="10">
        <f>AG814/0.22283</f>
        <v>0.13199194321178634</v>
      </c>
      <c r="AI814" s="128">
        <v>45</v>
      </c>
      <c r="AJ814" s="128">
        <v>10</v>
      </c>
      <c r="AK814" s="20">
        <f>AI814+AJ814</f>
        <v>55</v>
      </c>
      <c r="AL814" s="22">
        <f>AK814/Z814</f>
        <v>4.0441176470588237E-2</v>
      </c>
      <c r="AM814" s="10">
        <f>AL814/0.072266</f>
        <v>0.55961553802048325</v>
      </c>
      <c r="AN814" s="128">
        <v>0</v>
      </c>
      <c r="AO814" s="11" t="s">
        <v>3</v>
      </c>
      <c r="AP814" s="16" t="s">
        <v>3</v>
      </c>
      <c r="AR814" s="11" t="s">
        <v>213</v>
      </c>
    </row>
    <row r="815" spans="1:45" x14ac:dyDescent="0.2">
      <c r="A815" s="172"/>
      <c r="B815" s="179">
        <v>4620831.08</v>
      </c>
      <c r="C815" s="88">
        <v>4620831.0599999996</v>
      </c>
      <c r="D815" s="251">
        <v>0.65951050200000005</v>
      </c>
      <c r="E815" s="100">
        <v>9090</v>
      </c>
      <c r="F815" s="100">
        <v>3069</v>
      </c>
      <c r="G815" s="186">
        <v>3040</v>
      </c>
      <c r="H815" s="92"/>
      <c r="I815" s="93">
        <v>4.51</v>
      </c>
      <c r="J815" s="94">
        <f>I815*100</f>
        <v>451</v>
      </c>
      <c r="K815" s="95">
        <v>8030</v>
      </c>
      <c r="L815" s="95">
        <v>6225</v>
      </c>
      <c r="M815" s="96">
        <f>D815*E815</f>
        <v>5994.95046318</v>
      </c>
      <c r="N815" s="97">
        <f>K815-M815</f>
        <v>2035.04953682</v>
      </c>
      <c r="O815" s="256">
        <f>(K815-M815)/M815</f>
        <v>0.33946060927758109</v>
      </c>
      <c r="P815" s="244">
        <v>1781.2</v>
      </c>
      <c r="Q815" s="99">
        <v>2852</v>
      </c>
      <c r="R815" s="100">
        <f>D815*F815</f>
        <v>2024.0377306380001</v>
      </c>
      <c r="S815" s="97">
        <f>Q815-R815</f>
        <v>827.96226936199992</v>
      </c>
      <c r="T815" s="257">
        <f>S815/R815</f>
        <v>0.409064641843913</v>
      </c>
      <c r="U815" s="95">
        <v>2813</v>
      </c>
      <c r="V815" s="96">
        <f>D815*G815</f>
        <v>2004.9119260800001</v>
      </c>
      <c r="W815" s="97">
        <f>U815-V815</f>
        <v>808.08807391999994</v>
      </c>
      <c r="X815" s="256">
        <f>(U815-V815)/V815</f>
        <v>0.4030541508623634</v>
      </c>
      <c r="Y815" s="101">
        <f>U815/J815</f>
        <v>6.2372505543237251</v>
      </c>
      <c r="Z815" s="102">
        <v>4215</v>
      </c>
      <c r="AA815" s="95">
        <v>3260</v>
      </c>
      <c r="AB815" s="95">
        <v>135</v>
      </c>
      <c r="AC815" s="97">
        <f>AA815+AB815</f>
        <v>3395</v>
      </c>
      <c r="AD815" s="98">
        <f>AC815/Z815</f>
        <v>0.80545670225385524</v>
      </c>
      <c r="AE815" s="103">
        <f>AD815/0.696754</f>
        <v>1.1560130293530504</v>
      </c>
      <c r="AF815" s="95">
        <v>650</v>
      </c>
      <c r="AG815" s="98">
        <f>AF815/Z815</f>
        <v>0.15421115065243179</v>
      </c>
      <c r="AH815" s="104">
        <f>AG815/0.22283</f>
        <v>0.6920574009443603</v>
      </c>
      <c r="AI815" s="95">
        <v>110</v>
      </c>
      <c r="AJ815" s="95">
        <v>30</v>
      </c>
      <c r="AK815" s="97">
        <f>AI815+AJ815</f>
        <v>140</v>
      </c>
      <c r="AL815" s="98">
        <f>AK815/Z815</f>
        <v>3.3214709371292998E-2</v>
      </c>
      <c r="AM815" s="104">
        <f>AL815/0.072266</f>
        <v>0.45961737706934103</v>
      </c>
      <c r="AN815" s="95">
        <v>35</v>
      </c>
      <c r="AO815" s="87" t="s">
        <v>7</v>
      </c>
      <c r="AP815" s="133" t="s">
        <v>7</v>
      </c>
      <c r="AQ815" s="188" t="s">
        <v>43</v>
      </c>
      <c r="AR815" s="11" t="s">
        <v>213</v>
      </c>
    </row>
    <row r="816" spans="1:45" x14ac:dyDescent="0.2">
      <c r="A816" s="172"/>
      <c r="B816" s="179">
        <v>4620831.09</v>
      </c>
      <c r="C816" s="88">
        <v>4620831.0599999996</v>
      </c>
      <c r="D816" s="251">
        <v>0.34004494499999999</v>
      </c>
      <c r="E816" s="100">
        <v>9090</v>
      </c>
      <c r="F816" s="100">
        <v>3069</v>
      </c>
      <c r="G816" s="186">
        <v>3040</v>
      </c>
      <c r="H816" s="92"/>
      <c r="I816" s="93">
        <v>1.68</v>
      </c>
      <c r="J816" s="94">
        <f>I816*100</f>
        <v>168</v>
      </c>
      <c r="K816" s="95">
        <v>4227</v>
      </c>
      <c r="L816" s="95">
        <v>4031</v>
      </c>
      <c r="M816" s="96">
        <f>D816*E816</f>
        <v>3091.0085500499999</v>
      </c>
      <c r="N816" s="97">
        <f>K816-M816</f>
        <v>1135.9914499500001</v>
      </c>
      <c r="O816" s="256">
        <f>(K816-M816)/M816</f>
        <v>0.36751481969586408</v>
      </c>
      <c r="P816" s="244">
        <v>2512.6</v>
      </c>
      <c r="Q816" s="99">
        <v>1456</v>
      </c>
      <c r="R816" s="100">
        <f>D816*F816</f>
        <v>1043.597936205</v>
      </c>
      <c r="S816" s="97">
        <f>Q816-R816</f>
        <v>412.402063795</v>
      </c>
      <c r="T816" s="257">
        <f>S816/R816</f>
        <v>0.39517332249111448</v>
      </c>
      <c r="U816" s="95">
        <v>1450</v>
      </c>
      <c r="V816" s="96">
        <f>D816*G816</f>
        <v>1033.7366328000001</v>
      </c>
      <c r="W816" s="97">
        <f>U816-V816</f>
        <v>416.26336719999995</v>
      </c>
      <c r="X816" s="256">
        <f>(U816-V816)/V816</f>
        <v>0.40267835538777469</v>
      </c>
      <c r="Y816" s="101">
        <f>U816/J816</f>
        <v>8.6309523809523814</v>
      </c>
      <c r="Z816" s="102">
        <v>2355</v>
      </c>
      <c r="AA816" s="95">
        <v>1920</v>
      </c>
      <c r="AB816" s="95">
        <v>105</v>
      </c>
      <c r="AC816" s="97">
        <f>AA816+AB816</f>
        <v>2025</v>
      </c>
      <c r="AD816" s="98">
        <f>AC816/Z816</f>
        <v>0.85987261146496818</v>
      </c>
      <c r="AE816" s="103">
        <f>AD816/0.696754</f>
        <v>1.2341121995208757</v>
      </c>
      <c r="AF816" s="95">
        <v>280</v>
      </c>
      <c r="AG816" s="98">
        <f>AF816/Z816</f>
        <v>0.11889596602972399</v>
      </c>
      <c r="AH816" s="104">
        <f>AG816/0.22283</f>
        <v>0.53357252627439744</v>
      </c>
      <c r="AI816" s="95">
        <v>40</v>
      </c>
      <c r="AJ816" s="95">
        <v>0</v>
      </c>
      <c r="AK816" s="97">
        <f>AI816+AJ816</f>
        <v>40</v>
      </c>
      <c r="AL816" s="98">
        <f>AK816/Z816</f>
        <v>1.6985138004246284E-2</v>
      </c>
      <c r="AM816" s="104">
        <f>AL816/0.072266</f>
        <v>0.23503636570788869</v>
      </c>
      <c r="AN816" s="95">
        <v>0</v>
      </c>
      <c r="AO816" s="87" t="s">
        <v>7</v>
      </c>
      <c r="AP816" s="133" t="s">
        <v>7</v>
      </c>
      <c r="AQ816" s="188" t="s">
        <v>43</v>
      </c>
      <c r="AR816" s="11" t="s">
        <v>213</v>
      </c>
    </row>
    <row r="817" spans="1:45" x14ac:dyDescent="0.2">
      <c r="A817" s="219" t="s">
        <v>53</v>
      </c>
      <c r="B817" s="220">
        <v>4620832</v>
      </c>
      <c r="C817" s="221"/>
      <c r="D817" s="222"/>
      <c r="E817" s="223"/>
      <c r="F817" s="223"/>
      <c r="G817" s="224"/>
      <c r="H817" s="225">
        <v>244620832</v>
      </c>
      <c r="I817" s="226">
        <v>50.39</v>
      </c>
      <c r="J817" s="227">
        <f>I817*100</f>
        <v>5039</v>
      </c>
      <c r="K817" s="228"/>
      <c r="L817" s="228"/>
      <c r="M817" s="229"/>
      <c r="N817" s="230"/>
      <c r="O817" s="279"/>
      <c r="P817" s="242"/>
      <c r="Q817" s="232"/>
      <c r="R817" s="233"/>
      <c r="S817" s="230"/>
      <c r="T817" s="280"/>
      <c r="U817" s="228"/>
      <c r="V817" s="229"/>
      <c r="W817" s="230"/>
      <c r="X817" s="279"/>
      <c r="Y817" s="234"/>
      <c r="Z817" s="235"/>
      <c r="AA817" s="228"/>
      <c r="AB817" s="228"/>
      <c r="AC817" s="230"/>
      <c r="AD817" s="231"/>
      <c r="AE817" s="236"/>
      <c r="AF817" s="228"/>
      <c r="AG817" s="231"/>
      <c r="AH817" s="237"/>
      <c r="AI817" s="228"/>
      <c r="AJ817" s="228"/>
      <c r="AK817" s="230"/>
      <c r="AL817" s="231"/>
      <c r="AM817" s="237"/>
      <c r="AN817" s="228"/>
      <c r="AO817" s="218" t="s">
        <v>51</v>
      </c>
      <c r="AP817" s="332" t="s">
        <v>51</v>
      </c>
      <c r="AQ817" s="188" t="s">
        <v>54</v>
      </c>
      <c r="AR817" s="11" t="s">
        <v>213</v>
      </c>
    </row>
    <row r="818" spans="1:45" x14ac:dyDescent="0.2">
      <c r="B818" s="182">
        <v>4620833</v>
      </c>
      <c r="H818" s="126">
        <v>244620833</v>
      </c>
      <c r="I818" s="127">
        <v>61.95</v>
      </c>
      <c r="J818" s="19">
        <f>I818*100</f>
        <v>6195</v>
      </c>
      <c r="K818" s="128">
        <v>6320</v>
      </c>
      <c r="L818" s="128">
        <v>5495</v>
      </c>
      <c r="M818" s="129">
        <v>5121</v>
      </c>
      <c r="N818" s="20">
        <f>K818-M818</f>
        <v>1199</v>
      </c>
      <c r="O818" s="275">
        <f>(K818-M818)/M818</f>
        <v>0.23413395821128685</v>
      </c>
      <c r="P818" s="243">
        <v>102</v>
      </c>
      <c r="Q818" s="130">
        <v>2627</v>
      </c>
      <c r="R818" s="131">
        <v>1968</v>
      </c>
      <c r="S818" s="20">
        <f>Q818-R818</f>
        <v>659</v>
      </c>
      <c r="T818" s="276">
        <f>S818/R818</f>
        <v>0.33485772357723576</v>
      </c>
      <c r="U818" s="128">
        <v>2490</v>
      </c>
      <c r="V818" s="129">
        <v>1927</v>
      </c>
      <c r="W818" s="20">
        <f>U818-V818</f>
        <v>563</v>
      </c>
      <c r="X818" s="275">
        <f>(U818-V818)/V818</f>
        <v>0.29216398546964195</v>
      </c>
      <c r="Y818" s="14">
        <f>U818/J818</f>
        <v>0.40193704600484259</v>
      </c>
      <c r="Z818" s="132">
        <v>3340</v>
      </c>
      <c r="AA818" s="128">
        <v>2945</v>
      </c>
      <c r="AB818" s="128">
        <v>105</v>
      </c>
      <c r="AC818" s="20">
        <f>AA818+AB818</f>
        <v>3050</v>
      </c>
      <c r="AD818" s="22">
        <f>AC818/Z818</f>
        <v>0.91317365269461082</v>
      </c>
      <c r="AE818" s="9">
        <f>AD818/0.696754</f>
        <v>1.3106112813053257</v>
      </c>
      <c r="AF818" s="128">
        <v>210</v>
      </c>
      <c r="AG818" s="22">
        <f>AF818/Z818</f>
        <v>6.2874251497005984E-2</v>
      </c>
      <c r="AH818" s="10">
        <f>AG818/0.22283</f>
        <v>0.28216241752459714</v>
      </c>
      <c r="AI818" s="128">
        <v>55</v>
      </c>
      <c r="AJ818" s="128">
        <v>0</v>
      </c>
      <c r="AK818" s="20">
        <f>AI818+AJ818</f>
        <v>55</v>
      </c>
      <c r="AL818" s="22">
        <f>AK818/Z818</f>
        <v>1.6467065868263474E-2</v>
      </c>
      <c r="AM818" s="10">
        <f>AL818/0.072266</f>
        <v>0.22786740470295125</v>
      </c>
      <c r="AN818" s="128">
        <v>15</v>
      </c>
      <c r="AO818" s="11" t="s">
        <v>3</v>
      </c>
      <c r="AP818" s="16" t="s">
        <v>3</v>
      </c>
      <c r="AR818" s="11" t="s">
        <v>213</v>
      </c>
    </row>
    <row r="819" spans="1:45" x14ac:dyDescent="0.2">
      <c r="B819" s="182">
        <v>4620834</v>
      </c>
      <c r="H819" s="126">
        <v>244620834</v>
      </c>
      <c r="I819" s="127">
        <v>52.32</v>
      </c>
      <c r="J819" s="19">
        <f>I819*100</f>
        <v>5232</v>
      </c>
      <c r="K819" s="128">
        <v>2608</v>
      </c>
      <c r="L819" s="128">
        <v>2581</v>
      </c>
      <c r="M819" s="129">
        <v>2489</v>
      </c>
      <c r="N819" s="20">
        <f>K819-M819</f>
        <v>119</v>
      </c>
      <c r="O819" s="275">
        <f>(K819-M819)/M819</f>
        <v>4.7810365608678185E-2</v>
      </c>
      <c r="P819" s="243">
        <v>49.8</v>
      </c>
      <c r="Q819" s="130">
        <v>1047</v>
      </c>
      <c r="R819" s="131">
        <v>932</v>
      </c>
      <c r="S819" s="20">
        <f>Q819-R819</f>
        <v>115</v>
      </c>
      <c r="T819" s="276">
        <f>S819/R819</f>
        <v>0.12339055793991416</v>
      </c>
      <c r="U819" s="128">
        <v>1026</v>
      </c>
      <c r="V819" s="129">
        <v>917</v>
      </c>
      <c r="W819" s="20">
        <f>U819-V819</f>
        <v>109</v>
      </c>
      <c r="X819" s="275">
        <f>(U819-V819)/V819</f>
        <v>0.11886586695747001</v>
      </c>
      <c r="Y819" s="14">
        <f>U819/J819</f>
        <v>0.19610091743119265</v>
      </c>
      <c r="Z819" s="132">
        <v>1240</v>
      </c>
      <c r="AA819" s="128">
        <v>1130</v>
      </c>
      <c r="AB819" s="128">
        <v>25</v>
      </c>
      <c r="AC819" s="20">
        <f>AA819+AB819</f>
        <v>1155</v>
      </c>
      <c r="AD819" s="22">
        <f>AC819/Z819</f>
        <v>0.93145161290322576</v>
      </c>
      <c r="AE819" s="9">
        <f>AD819/0.696754</f>
        <v>1.3368442992838587</v>
      </c>
      <c r="AF819" s="128">
        <v>55</v>
      </c>
      <c r="AG819" s="22">
        <f>AF819/Z819</f>
        <v>4.4354838709677422E-2</v>
      </c>
      <c r="AH819" s="10">
        <f>AG819/0.22283</f>
        <v>0.1990523659726133</v>
      </c>
      <c r="AI819" s="128">
        <v>15</v>
      </c>
      <c r="AJ819" s="128">
        <v>0</v>
      </c>
      <c r="AK819" s="20">
        <f>AI819+AJ819</f>
        <v>15</v>
      </c>
      <c r="AL819" s="22">
        <f>AK819/Z819</f>
        <v>1.2096774193548387E-2</v>
      </c>
      <c r="AM819" s="10">
        <f>AL819/0.072266</f>
        <v>0.16739233102078968</v>
      </c>
      <c r="AN819" s="128">
        <v>15</v>
      </c>
      <c r="AO819" s="11" t="s">
        <v>3</v>
      </c>
      <c r="AP819" s="16" t="s">
        <v>3</v>
      </c>
      <c r="AR819" s="11" t="s">
        <v>213</v>
      </c>
    </row>
    <row r="820" spans="1:45" x14ac:dyDescent="0.2">
      <c r="A820" s="172"/>
      <c r="B820" s="179">
        <v>4620850.01</v>
      </c>
      <c r="C820" s="88"/>
      <c r="D820" s="89"/>
      <c r="E820" s="90"/>
      <c r="F820" s="90"/>
      <c r="G820" s="91"/>
      <c r="H820" s="92">
        <v>244620850.00999999</v>
      </c>
      <c r="I820" s="93">
        <v>4.13</v>
      </c>
      <c r="J820" s="94">
        <f>I820*100</f>
        <v>413</v>
      </c>
      <c r="K820" s="95">
        <v>10324</v>
      </c>
      <c r="L820" s="95">
        <v>8593</v>
      </c>
      <c r="M820" s="96">
        <v>6600</v>
      </c>
      <c r="N820" s="97">
        <f>K820-M820</f>
        <v>3724</v>
      </c>
      <c r="O820" s="256">
        <f>(K820-M820)/M820</f>
        <v>0.56424242424242421</v>
      </c>
      <c r="P820" s="244">
        <v>2500</v>
      </c>
      <c r="Q820" s="99">
        <v>3770</v>
      </c>
      <c r="R820" s="100">
        <v>2367</v>
      </c>
      <c r="S820" s="97">
        <f>Q820-R820</f>
        <v>1403</v>
      </c>
      <c r="T820" s="257">
        <f>S820/R820</f>
        <v>0.59273341782847488</v>
      </c>
      <c r="U820" s="95">
        <v>3736</v>
      </c>
      <c r="V820" s="96">
        <v>2323</v>
      </c>
      <c r="W820" s="97">
        <f>U820-V820</f>
        <v>1413</v>
      </c>
      <c r="X820" s="256">
        <f>(U820-V820)/V820</f>
        <v>0.60826517434352134</v>
      </c>
      <c r="Y820" s="101">
        <f>U820/J820</f>
        <v>9.0460048426150124</v>
      </c>
      <c r="Z820" s="102">
        <v>5395</v>
      </c>
      <c r="AA820" s="95">
        <v>4340</v>
      </c>
      <c r="AB820" s="95">
        <v>130</v>
      </c>
      <c r="AC820" s="97">
        <f>AA820+AB820</f>
        <v>4470</v>
      </c>
      <c r="AD820" s="98">
        <f>AC820/Z820</f>
        <v>0.8285449490268767</v>
      </c>
      <c r="AE820" s="103">
        <f>AD820/0.696754</f>
        <v>1.1891498994291769</v>
      </c>
      <c r="AF820" s="95">
        <v>740</v>
      </c>
      <c r="AG820" s="98">
        <f>AF820/Z820</f>
        <v>0.13716404077849861</v>
      </c>
      <c r="AH820" s="104">
        <f>AG820/0.22283</f>
        <v>0.61555464155858108</v>
      </c>
      <c r="AI820" s="95">
        <v>120</v>
      </c>
      <c r="AJ820" s="95">
        <v>30</v>
      </c>
      <c r="AK820" s="97">
        <f>AI820+AJ820</f>
        <v>150</v>
      </c>
      <c r="AL820" s="98">
        <f>AK820/Z820</f>
        <v>2.7803521779425393E-2</v>
      </c>
      <c r="AM820" s="104">
        <f>AL820/0.072266</f>
        <v>0.38473862922294572</v>
      </c>
      <c r="AN820" s="95">
        <v>30</v>
      </c>
      <c r="AO820" s="87" t="s">
        <v>7</v>
      </c>
      <c r="AP820" s="133" t="s">
        <v>7</v>
      </c>
      <c r="AR820" s="11" t="s">
        <v>213</v>
      </c>
    </row>
    <row r="821" spans="1:45" x14ac:dyDescent="0.2">
      <c r="A821" s="172"/>
      <c r="B821" s="179">
        <v>4620850.03</v>
      </c>
      <c r="C821" s="88"/>
      <c r="D821" s="89"/>
      <c r="E821" s="90"/>
      <c r="F821" s="90"/>
      <c r="G821" s="91"/>
      <c r="H821" s="92">
        <v>244620850.03</v>
      </c>
      <c r="I821" s="93">
        <v>1.5</v>
      </c>
      <c r="J821" s="94">
        <f>I821*100</f>
        <v>150</v>
      </c>
      <c r="K821" s="95">
        <v>5029</v>
      </c>
      <c r="L821" s="95">
        <v>4805</v>
      </c>
      <c r="M821" s="96">
        <v>4435</v>
      </c>
      <c r="N821" s="97">
        <f>K821-M821</f>
        <v>594</v>
      </c>
      <c r="O821" s="256">
        <f>(K821-M821)/M821</f>
        <v>0.13393461104847801</v>
      </c>
      <c r="P821" s="244">
        <v>3359.2</v>
      </c>
      <c r="Q821" s="99">
        <v>2119</v>
      </c>
      <c r="R821" s="100">
        <v>1843</v>
      </c>
      <c r="S821" s="97">
        <f>Q821-R821</f>
        <v>276</v>
      </c>
      <c r="T821" s="257">
        <f>S821/R821</f>
        <v>0.149755832881172</v>
      </c>
      <c r="U821" s="95">
        <v>2049</v>
      </c>
      <c r="V821" s="96">
        <v>1803</v>
      </c>
      <c r="W821" s="97">
        <f>U821-V821</f>
        <v>246</v>
      </c>
      <c r="X821" s="256">
        <f>(U821-V821)/V821</f>
        <v>0.13643926788685523</v>
      </c>
      <c r="Y821" s="101">
        <f>U821/J821</f>
        <v>13.66</v>
      </c>
      <c r="Z821" s="102">
        <v>2535</v>
      </c>
      <c r="AA821" s="95">
        <v>2010</v>
      </c>
      <c r="AB821" s="95">
        <v>90</v>
      </c>
      <c r="AC821" s="97">
        <f>AA821+AB821</f>
        <v>2100</v>
      </c>
      <c r="AD821" s="98">
        <f>AC821/Z821</f>
        <v>0.82840236686390534</v>
      </c>
      <c r="AE821" s="103">
        <f>AD821/0.696754</f>
        <v>1.1889452616905039</v>
      </c>
      <c r="AF821" s="95">
        <v>315</v>
      </c>
      <c r="AG821" s="98">
        <f>AF821/Z821</f>
        <v>0.1242603550295858</v>
      </c>
      <c r="AH821" s="104">
        <f>AG821/0.22283</f>
        <v>0.55764643463441099</v>
      </c>
      <c r="AI821" s="95">
        <v>100</v>
      </c>
      <c r="AJ821" s="95">
        <v>10</v>
      </c>
      <c r="AK821" s="97">
        <f>AI821+AJ821</f>
        <v>110</v>
      </c>
      <c r="AL821" s="98">
        <f>AK821/Z821</f>
        <v>4.3392504930966469E-2</v>
      </c>
      <c r="AM821" s="104">
        <f>AL821/0.072266</f>
        <v>0.6004553307359819</v>
      </c>
      <c r="AN821" s="95">
        <v>15</v>
      </c>
      <c r="AO821" s="87" t="s">
        <v>7</v>
      </c>
      <c r="AP821" s="133" t="s">
        <v>7</v>
      </c>
      <c r="AR821" s="11" t="s">
        <v>213</v>
      </c>
      <c r="AS821" s="267"/>
    </row>
    <row r="822" spans="1:45" x14ac:dyDescent="0.2">
      <c r="A822" s="172"/>
      <c r="B822" s="179">
        <v>4620850.04</v>
      </c>
      <c r="C822" s="88"/>
      <c r="D822" s="89"/>
      <c r="E822" s="90"/>
      <c r="F822" s="90"/>
      <c r="G822" s="91"/>
      <c r="H822" s="92">
        <v>244620850.03999999</v>
      </c>
      <c r="I822" s="93">
        <v>8.42</v>
      </c>
      <c r="J822" s="94">
        <f>I822*100</f>
        <v>842</v>
      </c>
      <c r="K822" s="95">
        <v>4867</v>
      </c>
      <c r="L822" s="95">
        <v>3886</v>
      </c>
      <c r="M822" s="96">
        <v>3491</v>
      </c>
      <c r="N822" s="97">
        <f>K822-M822</f>
        <v>1376</v>
      </c>
      <c r="O822" s="256">
        <f>(K822-M822)/M822</f>
        <v>0.39415640217702663</v>
      </c>
      <c r="P822" s="244">
        <v>578</v>
      </c>
      <c r="Q822" s="99">
        <v>1679</v>
      </c>
      <c r="R822" s="100">
        <v>1180</v>
      </c>
      <c r="S822" s="97">
        <f>Q822-R822</f>
        <v>499</v>
      </c>
      <c r="T822" s="257">
        <f>S822/R822</f>
        <v>0.42288135593220338</v>
      </c>
      <c r="U822" s="95">
        <v>1653</v>
      </c>
      <c r="V822" s="96">
        <v>1160</v>
      </c>
      <c r="W822" s="97">
        <f>U822-V822</f>
        <v>493</v>
      </c>
      <c r="X822" s="256">
        <f>(U822-V822)/V822</f>
        <v>0.42499999999999999</v>
      </c>
      <c r="Y822" s="101">
        <f>U822/J822</f>
        <v>1.9631828978622328</v>
      </c>
      <c r="Z822" s="102">
        <v>2660</v>
      </c>
      <c r="AA822" s="95">
        <v>2105</v>
      </c>
      <c r="AB822" s="95">
        <v>85</v>
      </c>
      <c r="AC822" s="97">
        <f>AA822+AB822</f>
        <v>2190</v>
      </c>
      <c r="AD822" s="98">
        <f>AC822/Z822</f>
        <v>0.82330827067669177</v>
      </c>
      <c r="AE822" s="103">
        <f>AD822/0.696754</f>
        <v>1.181634078421784</v>
      </c>
      <c r="AF822" s="95">
        <v>395</v>
      </c>
      <c r="AG822" s="98">
        <f>AF822/Z822</f>
        <v>0.14849624060150377</v>
      </c>
      <c r="AH822" s="104">
        <f>AG822/0.22283</f>
        <v>0.66641045012567324</v>
      </c>
      <c r="AI822" s="95">
        <v>25</v>
      </c>
      <c r="AJ822" s="95">
        <v>15</v>
      </c>
      <c r="AK822" s="97">
        <f>AI822+AJ822</f>
        <v>40</v>
      </c>
      <c r="AL822" s="98">
        <f>AK822/Z822</f>
        <v>1.5037593984962405E-2</v>
      </c>
      <c r="AM822" s="104">
        <f>AL822/0.072266</f>
        <v>0.20808670723386385</v>
      </c>
      <c r="AN822" s="95">
        <v>40</v>
      </c>
      <c r="AO822" s="87" t="s">
        <v>7</v>
      </c>
      <c r="AP822" s="133" t="s">
        <v>7</v>
      </c>
      <c r="AR822" s="11" t="s">
        <v>213</v>
      </c>
      <c r="AS822" s="267"/>
    </row>
    <row r="823" spans="1:45" x14ac:dyDescent="0.2">
      <c r="A823" s="172"/>
      <c r="B823" s="179">
        <v>4620850.05</v>
      </c>
      <c r="C823" s="88"/>
      <c r="D823" s="89"/>
      <c r="E823" s="90"/>
      <c r="F823" s="90"/>
      <c r="G823" s="91"/>
      <c r="H823" s="92">
        <v>244620850.05000001</v>
      </c>
      <c r="I823" s="93">
        <v>7.72</v>
      </c>
      <c r="J823" s="94">
        <f>I823*100</f>
        <v>772</v>
      </c>
      <c r="K823" s="95">
        <v>3639</v>
      </c>
      <c r="L823" s="95">
        <v>3530</v>
      </c>
      <c r="M823" s="96">
        <v>3213</v>
      </c>
      <c r="N823" s="97">
        <f>K823-M823</f>
        <v>426</v>
      </c>
      <c r="O823" s="256">
        <f>(K823-M823)/M823</f>
        <v>0.13258636788048553</v>
      </c>
      <c r="P823" s="244">
        <v>471.2</v>
      </c>
      <c r="Q823" s="99">
        <v>1354</v>
      </c>
      <c r="R823" s="100">
        <v>1167</v>
      </c>
      <c r="S823" s="97">
        <f>Q823-R823</f>
        <v>187</v>
      </c>
      <c r="T823" s="257">
        <f>S823/R823</f>
        <v>0.16023993144815768</v>
      </c>
      <c r="U823" s="95">
        <v>1343</v>
      </c>
      <c r="V823" s="96">
        <v>1141</v>
      </c>
      <c r="W823" s="97">
        <f>U823-V823</f>
        <v>202</v>
      </c>
      <c r="X823" s="256">
        <f>(U823-V823)/V823</f>
        <v>0.17703768624014024</v>
      </c>
      <c r="Y823" s="101">
        <f>U823/J823</f>
        <v>1.7396373056994818</v>
      </c>
      <c r="Z823" s="102">
        <v>1900</v>
      </c>
      <c r="AA823" s="95">
        <v>1525</v>
      </c>
      <c r="AB823" s="95">
        <v>85</v>
      </c>
      <c r="AC823" s="97">
        <f>AA823+AB823</f>
        <v>1610</v>
      </c>
      <c r="AD823" s="98">
        <f>AC823/Z823</f>
        <v>0.84736842105263155</v>
      </c>
      <c r="AE823" s="103">
        <f>AD823/0.696754</f>
        <v>1.216165850576576</v>
      </c>
      <c r="AF823" s="95">
        <v>230</v>
      </c>
      <c r="AG823" s="98">
        <f>AF823/Z823</f>
        <v>0.12105263157894737</v>
      </c>
      <c r="AH823" s="104">
        <f>AG823/0.22283</f>
        <v>0.54325105048219435</v>
      </c>
      <c r="AI823" s="95">
        <v>40</v>
      </c>
      <c r="AJ823" s="95">
        <v>15</v>
      </c>
      <c r="AK823" s="97">
        <f>AI823+AJ823</f>
        <v>55</v>
      </c>
      <c r="AL823" s="98">
        <f>AK823/Z823</f>
        <v>2.8947368421052631E-2</v>
      </c>
      <c r="AM823" s="104">
        <f>AL823/0.072266</f>
        <v>0.40056691142518797</v>
      </c>
      <c r="AN823" s="95">
        <v>10</v>
      </c>
      <c r="AO823" s="87" t="s">
        <v>7</v>
      </c>
      <c r="AP823" s="133" t="s">
        <v>7</v>
      </c>
      <c r="AR823" s="11" t="s">
        <v>213</v>
      </c>
      <c r="AS823" s="267"/>
    </row>
    <row r="824" spans="1:45" x14ac:dyDescent="0.2">
      <c r="A824" s="172"/>
      <c r="B824" s="179">
        <v>4620851</v>
      </c>
      <c r="C824" s="88"/>
      <c r="D824" s="89"/>
      <c r="E824" s="90"/>
      <c r="F824" s="90"/>
      <c r="G824" s="91"/>
      <c r="H824" s="92">
        <v>244620851</v>
      </c>
      <c r="I824" s="93">
        <v>3.36</v>
      </c>
      <c r="J824" s="94">
        <f>I824*100</f>
        <v>336</v>
      </c>
      <c r="K824" s="95">
        <v>5261</v>
      </c>
      <c r="L824" s="95">
        <v>4757</v>
      </c>
      <c r="M824" s="96">
        <v>4869</v>
      </c>
      <c r="N824" s="97">
        <f>K824-M824</f>
        <v>392</v>
      </c>
      <c r="O824" s="256">
        <f>(K824-M824)/M824</f>
        <v>8.0509344834668303E-2</v>
      </c>
      <c r="P824" s="244">
        <v>1565.3</v>
      </c>
      <c r="Q824" s="99">
        <v>2624</v>
      </c>
      <c r="R824" s="100">
        <v>2183</v>
      </c>
      <c r="S824" s="97">
        <f>Q824-R824</f>
        <v>441</v>
      </c>
      <c r="T824" s="257">
        <f>S824/R824</f>
        <v>0.20201557489693084</v>
      </c>
      <c r="U824" s="95">
        <v>2465</v>
      </c>
      <c r="V824" s="96">
        <v>2115</v>
      </c>
      <c r="W824" s="97">
        <f>U824-V824</f>
        <v>350</v>
      </c>
      <c r="X824" s="256">
        <f>(U824-V824)/V824</f>
        <v>0.16548463356973994</v>
      </c>
      <c r="Y824" s="101">
        <f>U824/J824</f>
        <v>7.3363095238095237</v>
      </c>
      <c r="Z824" s="102">
        <v>2380</v>
      </c>
      <c r="AA824" s="95">
        <v>1865</v>
      </c>
      <c r="AB824" s="95">
        <v>85</v>
      </c>
      <c r="AC824" s="97">
        <f>AA824+AB824</f>
        <v>1950</v>
      </c>
      <c r="AD824" s="98">
        <f>AC824/Z824</f>
        <v>0.81932773109243695</v>
      </c>
      <c r="AE824" s="103">
        <f>AD824/0.696754</f>
        <v>1.175921101410881</v>
      </c>
      <c r="AF824" s="95">
        <v>245</v>
      </c>
      <c r="AG824" s="98">
        <f>AF824/Z824</f>
        <v>0.10294117647058823</v>
      </c>
      <c r="AH824" s="104">
        <f>AG824/0.22283</f>
        <v>0.4619718012412522</v>
      </c>
      <c r="AI824" s="95">
        <v>145</v>
      </c>
      <c r="AJ824" s="95">
        <v>25</v>
      </c>
      <c r="AK824" s="97">
        <f>AI824+AJ824</f>
        <v>170</v>
      </c>
      <c r="AL824" s="98">
        <f>AK824/Z824</f>
        <v>7.1428571428571425E-2</v>
      </c>
      <c r="AM824" s="104">
        <f>AL824/0.072266</f>
        <v>0.9884118593608533</v>
      </c>
      <c r="AN824" s="95">
        <v>20</v>
      </c>
      <c r="AO824" s="87" t="s">
        <v>7</v>
      </c>
      <c r="AP824" s="133" t="s">
        <v>7</v>
      </c>
      <c r="AR824" s="11" t="s">
        <v>213</v>
      </c>
    </row>
    <row r="825" spans="1:45" x14ac:dyDescent="0.2">
      <c r="A825" s="172" t="s">
        <v>132</v>
      </c>
      <c r="B825" s="179">
        <v>4620852.01</v>
      </c>
      <c r="C825" s="88"/>
      <c r="D825" s="89"/>
      <c r="E825" s="90"/>
      <c r="F825" s="90"/>
      <c r="G825" s="91"/>
      <c r="H825" s="92">
        <v>244620852.00999999</v>
      </c>
      <c r="I825" s="93">
        <v>54.52</v>
      </c>
      <c r="J825" s="94">
        <f>I825*100</f>
        <v>5452</v>
      </c>
      <c r="K825" s="95">
        <v>8617</v>
      </c>
      <c r="L825" s="95">
        <v>7207</v>
      </c>
      <c r="M825" s="96">
        <v>6669</v>
      </c>
      <c r="N825" s="97">
        <f>K825-M825</f>
        <v>1948</v>
      </c>
      <c r="O825" s="256">
        <f>(K825-M825)/M825</f>
        <v>0.29209776578197633</v>
      </c>
      <c r="P825" s="244">
        <v>158.1</v>
      </c>
      <c r="Q825" s="99">
        <v>3198</v>
      </c>
      <c r="R825" s="100">
        <v>2366</v>
      </c>
      <c r="S825" s="97">
        <f>Q825-R825</f>
        <v>832</v>
      </c>
      <c r="T825" s="257">
        <f>S825/R825</f>
        <v>0.35164835164835168</v>
      </c>
      <c r="U825" s="95">
        <v>3058</v>
      </c>
      <c r="V825" s="96">
        <v>2322</v>
      </c>
      <c r="W825" s="97">
        <f>U825-V825</f>
        <v>736</v>
      </c>
      <c r="X825" s="256">
        <f>(U825-V825)/V825</f>
        <v>0.3169681309216193</v>
      </c>
      <c r="Y825" s="101">
        <f>U825/J825</f>
        <v>0.5608950843727073</v>
      </c>
      <c r="Z825" s="102">
        <v>4485</v>
      </c>
      <c r="AA825" s="95">
        <v>3910</v>
      </c>
      <c r="AB825" s="95">
        <v>145</v>
      </c>
      <c r="AC825" s="97">
        <f>AA825+AB825</f>
        <v>4055</v>
      </c>
      <c r="AD825" s="98">
        <f>AC825/Z825</f>
        <v>0.9041248606465998</v>
      </c>
      <c r="AE825" s="103">
        <f>AD825/0.696754</f>
        <v>1.2976242126297084</v>
      </c>
      <c r="AF825" s="95">
        <v>355</v>
      </c>
      <c r="AG825" s="98">
        <f>AF825/Z825</f>
        <v>7.9152731326644368E-2</v>
      </c>
      <c r="AH825" s="104">
        <f>AG825/0.22283</f>
        <v>0.35521577582302366</v>
      </c>
      <c r="AI825" s="95">
        <v>25</v>
      </c>
      <c r="AJ825" s="95">
        <v>20</v>
      </c>
      <c r="AK825" s="97">
        <f>AI825+AJ825</f>
        <v>45</v>
      </c>
      <c r="AL825" s="98">
        <f>AK825/Z825</f>
        <v>1.0033444816053512E-2</v>
      </c>
      <c r="AM825" s="104">
        <f>AL825/0.072266</f>
        <v>0.13884046185001955</v>
      </c>
      <c r="AN825" s="95">
        <v>35</v>
      </c>
      <c r="AO825" s="87" t="s">
        <v>7</v>
      </c>
      <c r="AP825" s="16" t="s">
        <v>3</v>
      </c>
      <c r="AR825" s="11" t="s">
        <v>213</v>
      </c>
    </row>
    <row r="826" spans="1:45" x14ac:dyDescent="0.2">
      <c r="B826" s="182">
        <v>4620852.0199999996</v>
      </c>
      <c r="H826" s="126">
        <v>244620852.02000001</v>
      </c>
      <c r="I826" s="127">
        <v>7.75</v>
      </c>
      <c r="J826" s="19">
        <f>I826*100</f>
        <v>775</v>
      </c>
      <c r="K826" s="128">
        <v>845</v>
      </c>
      <c r="L826" s="128">
        <v>759</v>
      </c>
      <c r="M826" s="129">
        <v>757</v>
      </c>
      <c r="N826" s="20">
        <f>K826-M826</f>
        <v>88</v>
      </c>
      <c r="O826" s="275">
        <f>(K826-M826)/M826</f>
        <v>0.11624834874504623</v>
      </c>
      <c r="P826" s="243">
        <v>109</v>
      </c>
      <c r="Q826" s="130">
        <v>374</v>
      </c>
      <c r="R826" s="131">
        <v>331</v>
      </c>
      <c r="S826" s="20">
        <f>Q826-R826</f>
        <v>43</v>
      </c>
      <c r="T826" s="276">
        <f>S826/R826</f>
        <v>0.12990936555891239</v>
      </c>
      <c r="U826" s="128">
        <v>355</v>
      </c>
      <c r="V826" s="129">
        <v>319</v>
      </c>
      <c r="W826" s="20">
        <f>U826-V826</f>
        <v>36</v>
      </c>
      <c r="X826" s="275">
        <f>(U826-V826)/V826</f>
        <v>0.11285266457680251</v>
      </c>
      <c r="Y826" s="14">
        <f>U826/J826</f>
        <v>0.45806451612903226</v>
      </c>
      <c r="Z826" s="132">
        <v>445</v>
      </c>
      <c r="AA826" s="128">
        <v>395</v>
      </c>
      <c r="AB826" s="128">
        <v>20</v>
      </c>
      <c r="AC826" s="20">
        <f>AA826+AB826</f>
        <v>415</v>
      </c>
      <c r="AD826" s="22">
        <f>AC826/Z826</f>
        <v>0.93258426966292129</v>
      </c>
      <c r="AE826" s="9">
        <f>AD826/0.696754</f>
        <v>1.3384699185981297</v>
      </c>
      <c r="AF826" s="128">
        <v>20</v>
      </c>
      <c r="AG826" s="22">
        <f>AF826/Z826</f>
        <v>4.49438202247191E-2</v>
      </c>
      <c r="AH826" s="10">
        <f>AG826/0.22283</f>
        <v>0.2016955536719432</v>
      </c>
      <c r="AI826" s="128">
        <v>10</v>
      </c>
      <c r="AJ826" s="128">
        <v>0</v>
      </c>
      <c r="AK826" s="20">
        <f>AI826+AJ826</f>
        <v>10</v>
      </c>
      <c r="AL826" s="22">
        <f>AK826/Z826</f>
        <v>2.247191011235955E-2</v>
      </c>
      <c r="AM826" s="10">
        <f>AL826/0.072266</f>
        <v>0.31096103440566175</v>
      </c>
      <c r="AN826" s="128">
        <v>0</v>
      </c>
      <c r="AO826" s="11" t="s">
        <v>3</v>
      </c>
      <c r="AP826" s="16" t="s">
        <v>3</v>
      </c>
      <c r="AR826" s="11" t="s">
        <v>213</v>
      </c>
    </row>
    <row r="827" spans="1:45" x14ac:dyDescent="0.2">
      <c r="A827" s="172"/>
      <c r="B827" s="179">
        <v>4620853.0199999996</v>
      </c>
      <c r="C827" s="88"/>
      <c r="D827" s="89"/>
      <c r="E827" s="90"/>
      <c r="F827" s="90"/>
      <c r="G827" s="91"/>
      <c r="H827" s="92">
        <v>244620853.02000001</v>
      </c>
      <c r="I827" s="93">
        <v>20.21</v>
      </c>
      <c r="J827" s="94">
        <f>I827*100</f>
        <v>2021</v>
      </c>
      <c r="K827" s="95">
        <v>5692</v>
      </c>
      <c r="L827" s="95">
        <v>5613</v>
      </c>
      <c r="M827" s="96">
        <v>5377</v>
      </c>
      <c r="N827" s="97">
        <f>K827-M827</f>
        <v>315</v>
      </c>
      <c r="O827" s="256">
        <f>(K827-M827)/M827</f>
        <v>5.8582852891947181E-2</v>
      </c>
      <c r="P827" s="244">
        <v>281.60000000000002</v>
      </c>
      <c r="Q827" s="99">
        <v>2168</v>
      </c>
      <c r="R827" s="100">
        <v>2081</v>
      </c>
      <c r="S827" s="97">
        <f>Q827-R827</f>
        <v>87</v>
      </c>
      <c r="T827" s="257">
        <f>S827/R827</f>
        <v>4.1806823642479576E-2</v>
      </c>
      <c r="U827" s="95">
        <v>2151</v>
      </c>
      <c r="V827" s="96">
        <v>2050</v>
      </c>
      <c r="W827" s="97">
        <f>U827-V827</f>
        <v>101</v>
      </c>
      <c r="X827" s="256">
        <f>(U827-V827)/V827</f>
        <v>4.9268292682926831E-2</v>
      </c>
      <c r="Y827" s="101">
        <f>U827/J827</f>
        <v>1.0643245917862445</v>
      </c>
      <c r="Z827" s="102">
        <v>2870</v>
      </c>
      <c r="AA827" s="95">
        <v>2180</v>
      </c>
      <c r="AB827" s="95">
        <v>120</v>
      </c>
      <c r="AC827" s="97">
        <f>AA827+AB827</f>
        <v>2300</v>
      </c>
      <c r="AD827" s="98">
        <f>AC827/Z827</f>
        <v>0.80139372822299648</v>
      </c>
      <c r="AE827" s="103">
        <f>AD827/0.696754</f>
        <v>1.1501817402167716</v>
      </c>
      <c r="AF827" s="95">
        <v>415</v>
      </c>
      <c r="AG827" s="98">
        <f>AF827/Z827</f>
        <v>0.14459930313588851</v>
      </c>
      <c r="AH827" s="104">
        <f>AG827/0.22283</f>
        <v>0.64892206227118654</v>
      </c>
      <c r="AI827" s="95">
        <v>90</v>
      </c>
      <c r="AJ827" s="95">
        <v>35</v>
      </c>
      <c r="AK827" s="97">
        <f>AI827+AJ827</f>
        <v>125</v>
      </c>
      <c r="AL827" s="98">
        <f>AK827/Z827</f>
        <v>4.3554006968641118E-2</v>
      </c>
      <c r="AM827" s="104">
        <f>AL827/0.072266</f>
        <v>0.60269015814686189</v>
      </c>
      <c r="AN827" s="95">
        <v>35</v>
      </c>
      <c r="AO827" s="87" t="s">
        <v>7</v>
      </c>
      <c r="AP827" s="133" t="s">
        <v>7</v>
      </c>
      <c r="AR827" s="11" t="s">
        <v>213</v>
      </c>
    </row>
    <row r="828" spans="1:45" x14ac:dyDescent="0.2">
      <c r="A828" s="172"/>
      <c r="B828" s="179">
        <v>4620853.03</v>
      </c>
      <c r="C828" s="88"/>
      <c r="D828" s="89"/>
      <c r="E828" s="90"/>
      <c r="F828" s="90"/>
      <c r="G828" s="91"/>
      <c r="H828" s="92">
        <v>244620853.03</v>
      </c>
      <c r="I828" s="93">
        <v>3.08</v>
      </c>
      <c r="J828" s="94">
        <f>I828*100</f>
        <v>308</v>
      </c>
      <c r="K828" s="95">
        <v>5683</v>
      </c>
      <c r="L828" s="95">
        <v>5403</v>
      </c>
      <c r="M828" s="96">
        <v>4754</v>
      </c>
      <c r="N828" s="97">
        <f>K828-M828</f>
        <v>929</v>
      </c>
      <c r="O828" s="256">
        <f>(K828-M828)/M828</f>
        <v>0.19541438788388726</v>
      </c>
      <c r="P828" s="244">
        <v>1846.6</v>
      </c>
      <c r="Q828" s="99">
        <v>2310</v>
      </c>
      <c r="R828" s="100">
        <v>1852</v>
      </c>
      <c r="S828" s="97">
        <f>Q828-R828</f>
        <v>458</v>
      </c>
      <c r="T828" s="257">
        <f>S828/R828</f>
        <v>0.24730021598272139</v>
      </c>
      <c r="U828" s="95">
        <v>2282</v>
      </c>
      <c r="V828" s="96">
        <v>1818</v>
      </c>
      <c r="W828" s="97">
        <f>U828-V828</f>
        <v>464</v>
      </c>
      <c r="X828" s="256">
        <f>(U828-V828)/V828</f>
        <v>0.25522552255225522</v>
      </c>
      <c r="Y828" s="101">
        <f>U828/J828</f>
        <v>7.4090909090909092</v>
      </c>
      <c r="Z828" s="102">
        <v>2965</v>
      </c>
      <c r="AA828" s="95">
        <v>2275</v>
      </c>
      <c r="AB828" s="95">
        <v>95</v>
      </c>
      <c r="AC828" s="97">
        <f>AA828+AB828</f>
        <v>2370</v>
      </c>
      <c r="AD828" s="98">
        <f>AC828/Z828</f>
        <v>0.79932546374367619</v>
      </c>
      <c r="AE828" s="103">
        <f>AD828/0.696754</f>
        <v>1.1472133116475487</v>
      </c>
      <c r="AF828" s="95">
        <v>475</v>
      </c>
      <c r="AG828" s="98">
        <f>AF828/Z828</f>
        <v>0.16020236087689713</v>
      </c>
      <c r="AH828" s="104">
        <f>AG828/0.22283</f>
        <v>0.71894431125475533</v>
      </c>
      <c r="AI828" s="95">
        <v>85</v>
      </c>
      <c r="AJ828" s="95">
        <v>15</v>
      </c>
      <c r="AK828" s="97">
        <f>AI828+AJ828</f>
        <v>100</v>
      </c>
      <c r="AL828" s="98">
        <f>AK828/Z828</f>
        <v>3.3726812816188868E-2</v>
      </c>
      <c r="AM828" s="104">
        <f>AL828/0.072266</f>
        <v>0.46670374472350579</v>
      </c>
      <c r="AN828" s="95">
        <v>25</v>
      </c>
      <c r="AO828" s="87" t="s">
        <v>7</v>
      </c>
      <c r="AP828" s="133" t="s">
        <v>7</v>
      </c>
      <c r="AR828" s="11" t="s">
        <v>213</v>
      </c>
    </row>
    <row r="829" spans="1:45" x14ac:dyDescent="0.2">
      <c r="A829" s="172"/>
      <c r="B829" s="179">
        <v>4620853.04</v>
      </c>
      <c r="C829" s="88"/>
      <c r="D829" s="89"/>
      <c r="E829" s="90"/>
      <c r="F829" s="90"/>
      <c r="G829" s="91"/>
      <c r="H829" s="92">
        <v>244620853.03999999</v>
      </c>
      <c r="I829" s="93">
        <v>12.6</v>
      </c>
      <c r="J829" s="94">
        <f>I829*100</f>
        <v>1260</v>
      </c>
      <c r="K829" s="95">
        <v>5684</v>
      </c>
      <c r="L829" s="95">
        <v>5720</v>
      </c>
      <c r="M829" s="96">
        <v>5474</v>
      </c>
      <c r="N829" s="97">
        <f>K829-M829</f>
        <v>210</v>
      </c>
      <c r="O829" s="256">
        <f>(K829-M829)/M829</f>
        <v>3.8363171355498722E-2</v>
      </c>
      <c r="P829" s="244">
        <v>451</v>
      </c>
      <c r="Q829" s="99">
        <v>1969</v>
      </c>
      <c r="R829" s="100">
        <v>1883</v>
      </c>
      <c r="S829" s="97">
        <f>Q829-R829</f>
        <v>86</v>
      </c>
      <c r="T829" s="257">
        <f>S829/R829</f>
        <v>4.5671800318640467E-2</v>
      </c>
      <c r="U829" s="95">
        <v>1958</v>
      </c>
      <c r="V829" s="96">
        <v>1869</v>
      </c>
      <c r="W829" s="97">
        <f>U829-V829</f>
        <v>89</v>
      </c>
      <c r="X829" s="256">
        <f>(U829-V829)/V829</f>
        <v>4.7619047619047616E-2</v>
      </c>
      <c r="Y829" s="101">
        <f>U829/J829</f>
        <v>1.553968253968254</v>
      </c>
      <c r="Z829" s="102">
        <v>2965</v>
      </c>
      <c r="AA829" s="95">
        <v>2390</v>
      </c>
      <c r="AB829" s="95">
        <v>85</v>
      </c>
      <c r="AC829" s="97">
        <f>AA829+AB829</f>
        <v>2475</v>
      </c>
      <c r="AD829" s="98">
        <f>AC829/Z829</f>
        <v>0.83473861720067455</v>
      </c>
      <c r="AE829" s="103">
        <f>AD829/0.696754</f>
        <v>1.1980392178597821</v>
      </c>
      <c r="AF829" s="95">
        <v>390</v>
      </c>
      <c r="AG829" s="98">
        <f>AF829/Z829</f>
        <v>0.13153456998313659</v>
      </c>
      <c r="AH829" s="104">
        <f>AG829/0.22283</f>
        <v>0.59029111871443074</v>
      </c>
      <c r="AI829" s="95">
        <v>75</v>
      </c>
      <c r="AJ829" s="95">
        <v>15</v>
      </c>
      <c r="AK829" s="97">
        <f>AI829+AJ829</f>
        <v>90</v>
      </c>
      <c r="AL829" s="98">
        <f>AK829/Z829</f>
        <v>3.0354131534569982E-2</v>
      </c>
      <c r="AM829" s="104">
        <f>AL829/0.072266</f>
        <v>0.42003337025115522</v>
      </c>
      <c r="AN829" s="95">
        <v>10</v>
      </c>
      <c r="AO829" s="87" t="s">
        <v>7</v>
      </c>
      <c r="AP829" s="133" t="s">
        <v>7</v>
      </c>
      <c r="AR829" s="11" t="s">
        <v>213</v>
      </c>
      <c r="AS829" s="267"/>
    </row>
    <row r="830" spans="1:45" x14ac:dyDescent="0.2">
      <c r="A830" s="172"/>
      <c r="B830" s="179">
        <v>4620854.01</v>
      </c>
      <c r="C830" s="88"/>
      <c r="D830" s="89"/>
      <c r="E830" s="90"/>
      <c r="F830" s="90"/>
      <c r="G830" s="91"/>
      <c r="H830" s="92">
        <v>244620854.00999999</v>
      </c>
      <c r="I830" s="93">
        <v>2.82</v>
      </c>
      <c r="J830" s="94">
        <f>I830*100</f>
        <v>282</v>
      </c>
      <c r="K830" s="95">
        <v>5619</v>
      </c>
      <c r="L830" s="95">
        <v>5823</v>
      </c>
      <c r="M830" s="96">
        <v>5510</v>
      </c>
      <c r="N830" s="97">
        <f>K830-M830</f>
        <v>109</v>
      </c>
      <c r="O830" s="256">
        <f>(K830-M830)/M830</f>
        <v>1.9782214156079853E-2</v>
      </c>
      <c r="P830" s="244">
        <v>1990.6</v>
      </c>
      <c r="Q830" s="99">
        <v>2015</v>
      </c>
      <c r="R830" s="100">
        <v>1971</v>
      </c>
      <c r="S830" s="97">
        <f>Q830-R830</f>
        <v>44</v>
      </c>
      <c r="T830" s="257">
        <f>S830/R830</f>
        <v>2.2323693556570268E-2</v>
      </c>
      <c r="U830" s="95">
        <v>1997</v>
      </c>
      <c r="V830" s="96">
        <v>1952</v>
      </c>
      <c r="W830" s="97">
        <f>U830-V830</f>
        <v>45</v>
      </c>
      <c r="X830" s="256">
        <f>(U830-V830)/V830</f>
        <v>2.3053278688524591E-2</v>
      </c>
      <c r="Y830" s="101">
        <f>U830/J830</f>
        <v>7.081560283687943</v>
      </c>
      <c r="Z830" s="102">
        <v>2335</v>
      </c>
      <c r="AA830" s="95">
        <v>1805</v>
      </c>
      <c r="AB830" s="95">
        <v>55</v>
      </c>
      <c r="AC830" s="97">
        <f>AA830+AB830</f>
        <v>1860</v>
      </c>
      <c r="AD830" s="98">
        <f>AC830/Z830</f>
        <v>0.79657387580299788</v>
      </c>
      <c r="AE830" s="103">
        <f>AD830/0.696754</f>
        <v>1.1432641589470571</v>
      </c>
      <c r="AF830" s="95">
        <v>320</v>
      </c>
      <c r="AG830" s="98">
        <f>AF830/Z830</f>
        <v>0.13704496788008566</v>
      </c>
      <c r="AH830" s="104">
        <f>AG830/0.22283</f>
        <v>0.61502027500823797</v>
      </c>
      <c r="AI830" s="95">
        <v>80</v>
      </c>
      <c r="AJ830" s="95">
        <v>60</v>
      </c>
      <c r="AK830" s="97">
        <f>AI830+AJ830</f>
        <v>140</v>
      </c>
      <c r="AL830" s="98">
        <f>AK830/Z830</f>
        <v>5.9957173447537475E-2</v>
      </c>
      <c r="AM830" s="104">
        <f>AL830/0.072266</f>
        <v>0.82967333805022381</v>
      </c>
      <c r="AN830" s="95">
        <v>15</v>
      </c>
      <c r="AO830" s="87" t="s">
        <v>7</v>
      </c>
      <c r="AP830" s="133" t="s">
        <v>7</v>
      </c>
      <c r="AR830" s="11" t="s">
        <v>213</v>
      </c>
    </row>
    <row r="831" spans="1:45" x14ac:dyDescent="0.2">
      <c r="A831" s="172"/>
      <c r="B831" s="179">
        <v>4620854.0199999996</v>
      </c>
      <c r="C831" s="88"/>
      <c r="D831" s="89"/>
      <c r="E831" s="90"/>
      <c r="F831" s="90"/>
      <c r="G831" s="91"/>
      <c r="H831" s="92">
        <v>244620854.02000001</v>
      </c>
      <c r="I831" s="93">
        <v>20.149999999999999</v>
      </c>
      <c r="J831" s="94">
        <f>I831*100</f>
        <v>2014.9999999999998</v>
      </c>
      <c r="K831" s="95">
        <v>5931</v>
      </c>
      <c r="L831" s="95">
        <v>6015</v>
      </c>
      <c r="M831" s="96">
        <v>5987</v>
      </c>
      <c r="N831" s="97">
        <f>K831-M831</f>
        <v>-56</v>
      </c>
      <c r="O831" s="256">
        <f>(K831-M831)/M831</f>
        <v>-9.3535994655086028E-3</v>
      </c>
      <c r="P831" s="244">
        <v>294.39999999999998</v>
      </c>
      <c r="Q831" s="99">
        <v>2292</v>
      </c>
      <c r="R831" s="100">
        <v>2151</v>
      </c>
      <c r="S831" s="97">
        <f>Q831-R831</f>
        <v>141</v>
      </c>
      <c r="T831" s="257">
        <f>S831/R831</f>
        <v>6.555090655509066E-2</v>
      </c>
      <c r="U831" s="95">
        <v>2252</v>
      </c>
      <c r="V831" s="96">
        <v>2124</v>
      </c>
      <c r="W831" s="97">
        <f>U831-V831</f>
        <v>128</v>
      </c>
      <c r="X831" s="256">
        <f>(U831-V831)/V831</f>
        <v>6.0263653483992465E-2</v>
      </c>
      <c r="Y831" s="101">
        <f>U831/J831</f>
        <v>1.1176178660049629</v>
      </c>
      <c r="Z831" s="102">
        <v>2720</v>
      </c>
      <c r="AA831" s="95">
        <v>2115</v>
      </c>
      <c r="AB831" s="95">
        <v>95</v>
      </c>
      <c r="AC831" s="97">
        <f>AA831+AB831</f>
        <v>2210</v>
      </c>
      <c r="AD831" s="98">
        <f>AC831/Z831</f>
        <v>0.8125</v>
      </c>
      <c r="AE831" s="103">
        <f>AD831/0.696754</f>
        <v>1.1661217588991237</v>
      </c>
      <c r="AF831" s="95">
        <v>355</v>
      </c>
      <c r="AG831" s="98">
        <f>AF831/Z831</f>
        <v>0.13051470588235295</v>
      </c>
      <c r="AH831" s="104">
        <f>AG831/0.22283</f>
        <v>0.58571424800230198</v>
      </c>
      <c r="AI831" s="95">
        <v>100</v>
      </c>
      <c r="AJ831" s="95">
        <v>30</v>
      </c>
      <c r="AK831" s="97">
        <f>AI831+AJ831</f>
        <v>130</v>
      </c>
      <c r="AL831" s="98">
        <f>AK831/Z831</f>
        <v>4.779411764705882E-2</v>
      </c>
      <c r="AM831" s="104">
        <f>AL831/0.072266</f>
        <v>0.66136381766057095</v>
      </c>
      <c r="AN831" s="95">
        <v>25</v>
      </c>
      <c r="AO831" s="87" t="s">
        <v>7</v>
      </c>
      <c r="AP831" s="133" t="s">
        <v>7</v>
      </c>
      <c r="AR831" s="11" t="s">
        <v>213</v>
      </c>
    </row>
    <row r="832" spans="1:45" x14ac:dyDescent="0.2">
      <c r="A832" s="172"/>
      <c r="B832" s="179">
        <v>4620855.01</v>
      </c>
      <c r="C832" s="88"/>
      <c r="D832" s="89"/>
      <c r="E832" s="90"/>
      <c r="F832" s="90"/>
      <c r="G832" s="91"/>
      <c r="H832" s="92">
        <v>244620855.00999999</v>
      </c>
      <c r="I832" s="93">
        <v>7.9</v>
      </c>
      <c r="J832" s="94">
        <f>I832*100</f>
        <v>790</v>
      </c>
      <c r="K832" s="95">
        <v>5124</v>
      </c>
      <c r="L832" s="95">
        <v>5018</v>
      </c>
      <c r="M832" s="96">
        <v>5072</v>
      </c>
      <c r="N832" s="97">
        <f>K832-M832</f>
        <v>52</v>
      </c>
      <c r="O832" s="256">
        <f>(K832-M832)/M832</f>
        <v>1.025236593059937E-2</v>
      </c>
      <c r="P832" s="244">
        <v>648.29999999999995</v>
      </c>
      <c r="Q832" s="99">
        <v>2009</v>
      </c>
      <c r="R832" s="100">
        <v>1890</v>
      </c>
      <c r="S832" s="97">
        <f>Q832-R832</f>
        <v>119</v>
      </c>
      <c r="T832" s="257">
        <f>S832/R832</f>
        <v>6.2962962962962957E-2</v>
      </c>
      <c r="U832" s="95">
        <v>1992</v>
      </c>
      <c r="V832" s="96">
        <v>1861</v>
      </c>
      <c r="W832" s="97">
        <f>U832-V832</f>
        <v>131</v>
      </c>
      <c r="X832" s="256">
        <f>(U832-V832)/V832</f>
        <v>7.0392262224610425E-2</v>
      </c>
      <c r="Y832" s="101">
        <f>U832/J832</f>
        <v>2.5215189873417723</v>
      </c>
      <c r="Z832" s="102">
        <v>2385</v>
      </c>
      <c r="AA832" s="95">
        <v>1845</v>
      </c>
      <c r="AB832" s="95">
        <v>80</v>
      </c>
      <c r="AC832" s="97">
        <f>AA832+AB832</f>
        <v>1925</v>
      </c>
      <c r="AD832" s="98">
        <f>AC832/Z832</f>
        <v>0.80712788259958068</v>
      </c>
      <c r="AE832" s="103">
        <f>AD832/0.696754</f>
        <v>1.158411552139752</v>
      </c>
      <c r="AF832" s="95">
        <v>315</v>
      </c>
      <c r="AG832" s="98">
        <f>AF832/Z832</f>
        <v>0.13207547169811321</v>
      </c>
      <c r="AH832" s="104">
        <f>AG832/0.22283</f>
        <v>0.59271853744160663</v>
      </c>
      <c r="AI832" s="95">
        <v>85</v>
      </c>
      <c r="AJ832" s="95">
        <v>45</v>
      </c>
      <c r="AK832" s="97">
        <f>AI832+AJ832</f>
        <v>130</v>
      </c>
      <c r="AL832" s="98">
        <f>AK832/Z832</f>
        <v>5.450733752620545E-2</v>
      </c>
      <c r="AM832" s="104">
        <f>AL832/0.072266</f>
        <v>0.75425978366320889</v>
      </c>
      <c r="AN832" s="95">
        <v>20</v>
      </c>
      <c r="AO832" s="87" t="s">
        <v>7</v>
      </c>
      <c r="AP832" s="133" t="s">
        <v>7</v>
      </c>
      <c r="AR832" s="11" t="s">
        <v>213</v>
      </c>
      <c r="AS832" s="267"/>
    </row>
    <row r="833" spans="1:45" x14ac:dyDescent="0.2">
      <c r="A833" s="172"/>
      <c r="B833" s="179">
        <v>4620855.03</v>
      </c>
      <c r="C833" s="88">
        <v>4620855.0199999996</v>
      </c>
      <c r="D833" s="251">
        <v>0.81764836500000004</v>
      </c>
      <c r="E833" s="100">
        <v>7819</v>
      </c>
      <c r="F833" s="100">
        <v>3379</v>
      </c>
      <c r="G833" s="186">
        <v>3294</v>
      </c>
      <c r="H833" s="92"/>
      <c r="I833" s="93">
        <v>3.95</v>
      </c>
      <c r="J833" s="94">
        <f>I833*100</f>
        <v>395</v>
      </c>
      <c r="K833" s="95">
        <v>6354</v>
      </c>
      <c r="L833" s="95">
        <v>6343</v>
      </c>
      <c r="M833" s="96">
        <f>D833*E833</f>
        <v>6393.1925659349999</v>
      </c>
      <c r="N833" s="97">
        <f>K833-M833</f>
        <v>-39.192565934999948</v>
      </c>
      <c r="O833" s="256">
        <f>(K833-M833)/M833</f>
        <v>-6.130359054696808E-3</v>
      </c>
      <c r="P833" s="244">
        <v>1609.3</v>
      </c>
      <c r="Q833" s="99">
        <v>3003</v>
      </c>
      <c r="R833" s="100">
        <f>D833*F833</f>
        <v>2762.8338253350003</v>
      </c>
      <c r="S833" s="97">
        <f>Q833-R833</f>
        <v>240.16617466499974</v>
      </c>
      <c r="T833" s="257">
        <f>S833/R833</f>
        <v>8.692747731068444E-2</v>
      </c>
      <c r="U833" s="95">
        <v>2922</v>
      </c>
      <c r="V833" s="96">
        <f>D833*G833</f>
        <v>2693.3337143100002</v>
      </c>
      <c r="W833" s="97">
        <f>U833-V833</f>
        <v>228.66628568999977</v>
      </c>
      <c r="X833" s="256">
        <f>(U833-V833)/V833</f>
        <v>8.4900836637906693E-2</v>
      </c>
      <c r="Y833" s="101">
        <f>U833/J833</f>
        <v>7.3974683544303801</v>
      </c>
      <c r="Z833" s="102">
        <v>2765</v>
      </c>
      <c r="AA833" s="95">
        <v>2035</v>
      </c>
      <c r="AB833" s="95">
        <v>95</v>
      </c>
      <c r="AC833" s="97">
        <f>AA833+AB833</f>
        <v>2130</v>
      </c>
      <c r="AD833" s="98">
        <f>AC833/Z833</f>
        <v>0.77034358047016271</v>
      </c>
      <c r="AE833" s="103">
        <f>AD833/0.696754</f>
        <v>1.1056177366332489</v>
      </c>
      <c r="AF833" s="95">
        <v>400</v>
      </c>
      <c r="AG833" s="98">
        <f>AF833/Z833</f>
        <v>0.14466546112115733</v>
      </c>
      <c r="AH833" s="104">
        <f>AG833/0.22283</f>
        <v>0.64921896118636324</v>
      </c>
      <c r="AI833" s="95">
        <v>150</v>
      </c>
      <c r="AJ833" s="95">
        <v>50</v>
      </c>
      <c r="AK833" s="97">
        <f>AI833+AJ833</f>
        <v>200</v>
      </c>
      <c r="AL833" s="98">
        <f>AK833/Z833</f>
        <v>7.2332730560578665E-2</v>
      </c>
      <c r="AM833" s="104">
        <f>AL833/0.072266</f>
        <v>1.0009234018844086</v>
      </c>
      <c r="AN833" s="95">
        <v>40</v>
      </c>
      <c r="AO833" s="87" t="s">
        <v>7</v>
      </c>
      <c r="AP833" s="133" t="s">
        <v>7</v>
      </c>
      <c r="AQ833" s="188" t="s">
        <v>43</v>
      </c>
      <c r="AR833" s="11" t="s">
        <v>213</v>
      </c>
      <c r="AS833" s="267"/>
    </row>
    <row r="834" spans="1:45" x14ac:dyDescent="0.2">
      <c r="A834" s="172"/>
      <c r="B834" s="179">
        <v>4620855.04</v>
      </c>
      <c r="C834" s="88">
        <v>4620855.0199999996</v>
      </c>
      <c r="D834" s="251">
        <v>0.18235163500000001</v>
      </c>
      <c r="E834" s="100">
        <v>7819</v>
      </c>
      <c r="F834" s="100">
        <v>3379</v>
      </c>
      <c r="G834" s="186">
        <v>3294</v>
      </c>
      <c r="H834" s="92"/>
      <c r="I834" s="93">
        <v>8.32</v>
      </c>
      <c r="J834" s="94">
        <f>I834*100</f>
        <v>832</v>
      </c>
      <c r="K834" s="95">
        <v>3366</v>
      </c>
      <c r="L834" s="95">
        <v>2908</v>
      </c>
      <c r="M834" s="96">
        <f>D834*E834</f>
        <v>1425.8074340650001</v>
      </c>
      <c r="N834" s="97">
        <f>K834-M834</f>
        <v>1940.1925659349999</v>
      </c>
      <c r="O834" s="256">
        <f>(K834-M834)/M834</f>
        <v>1.360767604082046</v>
      </c>
      <c r="P834" s="244">
        <v>404.8</v>
      </c>
      <c r="Q834" s="99">
        <v>1099</v>
      </c>
      <c r="R834" s="100">
        <f>D834*F834</f>
        <v>616.16617466500009</v>
      </c>
      <c r="S834" s="97">
        <f>Q834-R834</f>
        <v>482.83382533499991</v>
      </c>
      <c r="T834" s="257">
        <f>S834/R834</f>
        <v>0.78360975527017385</v>
      </c>
      <c r="U834" s="95">
        <v>1080</v>
      </c>
      <c r="V834" s="96">
        <f>D834*G834</f>
        <v>600.66628569</v>
      </c>
      <c r="W834" s="97">
        <f>U834-V834</f>
        <v>479.33371431</v>
      </c>
      <c r="X834" s="256">
        <f>(U834-V834)/V834</f>
        <v>0.79800336015093254</v>
      </c>
      <c r="Y834" s="101">
        <f>U834/J834</f>
        <v>1.2980769230769231</v>
      </c>
      <c r="Z834" s="102">
        <v>1670</v>
      </c>
      <c r="AA834" s="95">
        <v>1290</v>
      </c>
      <c r="AB834" s="95">
        <v>45</v>
      </c>
      <c r="AC834" s="97">
        <f>AA834+AB834</f>
        <v>1335</v>
      </c>
      <c r="AD834" s="98">
        <f>AC834/Z834</f>
        <v>0.79940119760479045</v>
      </c>
      <c r="AE834" s="103">
        <f>AD834/0.696754</f>
        <v>1.1473220069131866</v>
      </c>
      <c r="AF834" s="95">
        <v>285</v>
      </c>
      <c r="AG834" s="98">
        <f>AF834/Z834</f>
        <v>0.17065868263473055</v>
      </c>
      <c r="AH834" s="104">
        <f>AG834/0.22283</f>
        <v>0.76586941899533523</v>
      </c>
      <c r="AI834" s="95">
        <v>30</v>
      </c>
      <c r="AJ834" s="95">
        <v>0</v>
      </c>
      <c r="AK834" s="97">
        <f>AI834+AJ834</f>
        <v>30</v>
      </c>
      <c r="AL834" s="98">
        <f>AK834/Z834</f>
        <v>1.7964071856287425E-2</v>
      </c>
      <c r="AM834" s="104">
        <f>AL834/0.072266</f>
        <v>0.24858262331231043</v>
      </c>
      <c r="AN834" s="95">
        <v>15</v>
      </c>
      <c r="AO834" s="87" t="s">
        <v>7</v>
      </c>
      <c r="AP834" s="133" t="s">
        <v>7</v>
      </c>
      <c r="AQ834" s="188" t="s">
        <v>48</v>
      </c>
      <c r="AR834" s="11" t="s">
        <v>213</v>
      </c>
      <c r="AS834" s="270" t="s">
        <v>202</v>
      </c>
    </row>
    <row r="835" spans="1:45" x14ac:dyDescent="0.2">
      <c r="A835" s="172" t="s">
        <v>134</v>
      </c>
      <c r="B835" s="179">
        <v>4620856</v>
      </c>
      <c r="C835" s="88"/>
      <c r="D835" s="251"/>
      <c r="E835" s="90"/>
      <c r="F835" s="90"/>
      <c r="G835" s="91"/>
      <c r="H835" s="92">
        <v>244620856</v>
      </c>
      <c r="I835" s="93">
        <v>15.49</v>
      </c>
      <c r="J835" s="94">
        <f>I835*100</f>
        <v>1549</v>
      </c>
      <c r="K835" s="95">
        <v>2468</v>
      </c>
      <c r="L835" s="95">
        <v>1813</v>
      </c>
      <c r="M835" s="96">
        <v>1752</v>
      </c>
      <c r="N835" s="97">
        <f>K835-M835</f>
        <v>716</v>
      </c>
      <c r="O835" s="256">
        <f>(K835-M835)/M835</f>
        <v>0.408675799086758</v>
      </c>
      <c r="P835" s="244">
        <v>159.30000000000001</v>
      </c>
      <c r="Q835" s="99">
        <v>1184</v>
      </c>
      <c r="R835" s="100">
        <v>861</v>
      </c>
      <c r="S835" s="97">
        <f>Q835-R835</f>
        <v>323</v>
      </c>
      <c r="T835" s="257">
        <f>S835/R835</f>
        <v>0.37514518002322883</v>
      </c>
      <c r="U835" s="95">
        <v>1102</v>
      </c>
      <c r="V835" s="96">
        <v>766</v>
      </c>
      <c r="W835" s="97">
        <f>U835-V835</f>
        <v>336</v>
      </c>
      <c r="X835" s="256">
        <f>(U835-V835)/V835</f>
        <v>0.43864229765013057</v>
      </c>
      <c r="Y835" s="101">
        <f>U835/J835</f>
        <v>0.71142672692059394</v>
      </c>
      <c r="Z835" s="102">
        <v>1335</v>
      </c>
      <c r="AA835" s="95">
        <v>1075</v>
      </c>
      <c r="AB835" s="95">
        <v>45</v>
      </c>
      <c r="AC835" s="97">
        <f>AA835+AB835</f>
        <v>1120</v>
      </c>
      <c r="AD835" s="98">
        <f>AC835/Z835</f>
        <v>0.83895131086142327</v>
      </c>
      <c r="AE835" s="103">
        <f>AD835/0.696754</f>
        <v>1.204085388618398</v>
      </c>
      <c r="AF835" s="95">
        <v>185</v>
      </c>
      <c r="AG835" s="98">
        <f>AF835/Z835</f>
        <v>0.13857677902621723</v>
      </c>
      <c r="AH835" s="104">
        <f>AG835/0.22283</f>
        <v>0.62189462382182481</v>
      </c>
      <c r="AI835" s="95">
        <v>25</v>
      </c>
      <c r="AJ835" s="95">
        <v>0</v>
      </c>
      <c r="AK835" s="97">
        <f>AI835+AJ835</f>
        <v>25</v>
      </c>
      <c r="AL835" s="98">
        <f>AK835/Z835</f>
        <v>1.8726591760299626E-2</v>
      </c>
      <c r="AM835" s="104">
        <f>AL835/0.072266</f>
        <v>0.25913419533805149</v>
      </c>
      <c r="AN835" s="95">
        <v>10</v>
      </c>
      <c r="AO835" s="87" t="s">
        <v>7</v>
      </c>
      <c r="AP835" s="16" t="s">
        <v>3</v>
      </c>
      <c r="AQ835" s="188" t="s">
        <v>133</v>
      </c>
      <c r="AR835" s="11" t="s">
        <v>213</v>
      </c>
    </row>
    <row r="836" spans="1:45" x14ac:dyDescent="0.2">
      <c r="A836" s="172"/>
      <c r="B836" s="179">
        <v>4620857.01</v>
      </c>
      <c r="C836" s="88"/>
      <c r="D836" s="89"/>
      <c r="E836" s="90"/>
      <c r="F836" s="90"/>
      <c r="G836" s="91"/>
      <c r="H836" s="92">
        <v>244620857.00999999</v>
      </c>
      <c r="I836" s="93">
        <v>1.49</v>
      </c>
      <c r="J836" s="94">
        <f>I836*100</f>
        <v>149</v>
      </c>
      <c r="K836" s="95">
        <v>4774</v>
      </c>
      <c r="L836" s="95">
        <v>4929</v>
      </c>
      <c r="M836" s="96">
        <v>4989</v>
      </c>
      <c r="N836" s="97">
        <f>K836-M836</f>
        <v>-215</v>
      </c>
      <c r="O836" s="256">
        <f>(K836-M836)/M836</f>
        <v>-4.3094808578873524E-2</v>
      </c>
      <c r="P836" s="244">
        <v>3206.4</v>
      </c>
      <c r="Q836" s="99">
        <v>1968</v>
      </c>
      <c r="R836" s="100">
        <v>1957</v>
      </c>
      <c r="S836" s="97">
        <f>Q836-R836</f>
        <v>11</v>
      </c>
      <c r="T836" s="257">
        <f>S836/R836</f>
        <v>5.620848237097598E-3</v>
      </c>
      <c r="U836" s="95">
        <v>1945</v>
      </c>
      <c r="V836" s="96">
        <v>1928</v>
      </c>
      <c r="W836" s="97">
        <f>U836-V836</f>
        <v>17</v>
      </c>
      <c r="X836" s="256">
        <f>(U836-V836)/V836</f>
        <v>8.8174273858921161E-3</v>
      </c>
      <c r="Y836" s="101">
        <f>U836/J836</f>
        <v>13.053691275167786</v>
      </c>
      <c r="Z836" s="102">
        <v>2270</v>
      </c>
      <c r="AA836" s="95">
        <v>1625</v>
      </c>
      <c r="AB836" s="95">
        <v>65</v>
      </c>
      <c r="AC836" s="97">
        <f>AA836+AB836</f>
        <v>1690</v>
      </c>
      <c r="AD836" s="98">
        <f>AC836/Z836</f>
        <v>0.74449339207048459</v>
      </c>
      <c r="AE836" s="103">
        <f>AD836/0.696754</f>
        <v>1.0685168539692411</v>
      </c>
      <c r="AF836" s="95">
        <v>470</v>
      </c>
      <c r="AG836" s="98">
        <f>AF836/Z836</f>
        <v>0.20704845814977973</v>
      </c>
      <c r="AH836" s="104">
        <f>AG836/0.22283</f>
        <v>0.92917676322658405</v>
      </c>
      <c r="AI836" s="95">
        <v>80</v>
      </c>
      <c r="AJ836" s="95">
        <v>10</v>
      </c>
      <c r="AK836" s="97">
        <f>AI836+AJ836</f>
        <v>90</v>
      </c>
      <c r="AL836" s="98">
        <f>AK836/Z836</f>
        <v>3.9647577092511016E-2</v>
      </c>
      <c r="AM836" s="104">
        <f>AL836/0.072266</f>
        <v>0.54863389550426223</v>
      </c>
      <c r="AN836" s="95">
        <v>20</v>
      </c>
      <c r="AO836" s="87" t="s">
        <v>7</v>
      </c>
      <c r="AP836" s="133" t="s">
        <v>7</v>
      </c>
      <c r="AR836" s="11" t="s">
        <v>213</v>
      </c>
      <c r="AS836" s="253"/>
    </row>
    <row r="837" spans="1:45" x14ac:dyDescent="0.2">
      <c r="A837" s="172"/>
      <c r="B837" s="179">
        <v>4620857.0199999996</v>
      </c>
      <c r="C837" s="88"/>
      <c r="D837" s="89"/>
      <c r="E837" s="90"/>
      <c r="F837" s="90"/>
      <c r="G837" s="91"/>
      <c r="H837" s="92">
        <v>244620857.02000001</v>
      </c>
      <c r="I837" s="93">
        <v>1.18</v>
      </c>
      <c r="J837" s="94">
        <f>I837*100</f>
        <v>118</v>
      </c>
      <c r="K837" s="95">
        <v>4276</v>
      </c>
      <c r="L837" s="95">
        <v>4205</v>
      </c>
      <c r="M837" s="96">
        <v>4251</v>
      </c>
      <c r="N837" s="97">
        <f>K837-M837</f>
        <v>25</v>
      </c>
      <c r="O837" s="256">
        <f>(K837-M837)/M837</f>
        <v>5.880969183721477E-3</v>
      </c>
      <c r="P837" s="244">
        <v>3618.5</v>
      </c>
      <c r="Q837" s="99">
        <v>1651</v>
      </c>
      <c r="R837" s="100">
        <v>1628</v>
      </c>
      <c r="S837" s="97">
        <f>Q837-R837</f>
        <v>23</v>
      </c>
      <c r="T837" s="257">
        <f>S837/R837</f>
        <v>1.4127764127764128E-2</v>
      </c>
      <c r="U837" s="95">
        <v>1634</v>
      </c>
      <c r="V837" s="96">
        <v>1596</v>
      </c>
      <c r="W837" s="97">
        <f>U837-V837</f>
        <v>38</v>
      </c>
      <c r="X837" s="256">
        <f>(U837-V837)/V837</f>
        <v>2.3809523809523808E-2</v>
      </c>
      <c r="Y837" s="101">
        <f>U837/J837</f>
        <v>13.847457627118644</v>
      </c>
      <c r="Z837" s="102">
        <v>2050</v>
      </c>
      <c r="AA837" s="95">
        <v>1370</v>
      </c>
      <c r="AB837" s="95">
        <v>80</v>
      </c>
      <c r="AC837" s="97">
        <f>AA837+AB837</f>
        <v>1450</v>
      </c>
      <c r="AD837" s="98">
        <f>AC837/Z837</f>
        <v>0.70731707317073167</v>
      </c>
      <c r="AE837" s="103">
        <f>AD837/0.696754</f>
        <v>1.0151604054956724</v>
      </c>
      <c r="AF837" s="95">
        <v>485</v>
      </c>
      <c r="AG837" s="98">
        <f>AF837/Z837</f>
        <v>0.23658536585365852</v>
      </c>
      <c r="AH837" s="104">
        <f>AG837/0.22283</f>
        <v>1.0617303139328571</v>
      </c>
      <c r="AI837" s="95">
        <v>70</v>
      </c>
      <c r="AJ837" s="95">
        <v>25</v>
      </c>
      <c r="AK837" s="97">
        <f>AI837+AJ837</f>
        <v>95</v>
      </c>
      <c r="AL837" s="98">
        <f>AK837/Z837</f>
        <v>4.6341463414634146E-2</v>
      </c>
      <c r="AM837" s="104">
        <f>AL837/0.072266</f>
        <v>0.64126232826826102</v>
      </c>
      <c r="AN837" s="95">
        <v>10</v>
      </c>
      <c r="AO837" s="87" t="s">
        <v>7</v>
      </c>
      <c r="AP837" s="133" t="s">
        <v>7</v>
      </c>
      <c r="AR837" s="11" t="s">
        <v>213</v>
      </c>
    </row>
    <row r="838" spans="1:45" x14ac:dyDescent="0.2">
      <c r="A838" s="172"/>
      <c r="B838" s="179">
        <v>4620857.0599999996</v>
      </c>
      <c r="C838" s="88"/>
      <c r="D838" s="89"/>
      <c r="E838" s="90"/>
      <c r="F838" s="90"/>
      <c r="G838" s="91"/>
      <c r="H838" s="92">
        <v>244620857.06</v>
      </c>
      <c r="I838" s="93">
        <v>1.43</v>
      </c>
      <c r="J838" s="94">
        <f>I838*100</f>
        <v>143</v>
      </c>
      <c r="K838" s="95">
        <v>5621</v>
      </c>
      <c r="L838" s="95">
        <v>5822</v>
      </c>
      <c r="M838" s="96">
        <v>5820</v>
      </c>
      <c r="N838" s="97">
        <f>K838-M838</f>
        <v>-199</v>
      </c>
      <c r="O838" s="256">
        <f>(K838-M838)/M838</f>
        <v>-3.4192439862542959E-2</v>
      </c>
      <c r="P838" s="244">
        <v>3939.3</v>
      </c>
      <c r="Q838" s="99">
        <v>2290</v>
      </c>
      <c r="R838" s="100">
        <v>2171</v>
      </c>
      <c r="S838" s="97">
        <f>Q838-R838</f>
        <v>119</v>
      </c>
      <c r="T838" s="257">
        <f>S838/R838</f>
        <v>5.4813450023030862E-2</v>
      </c>
      <c r="U838" s="95">
        <v>2225</v>
      </c>
      <c r="V838" s="96">
        <v>2137</v>
      </c>
      <c r="W838" s="97">
        <f>U838-V838</f>
        <v>88</v>
      </c>
      <c r="X838" s="256">
        <f>(U838-V838)/V838</f>
        <v>4.1179223210107627E-2</v>
      </c>
      <c r="Y838" s="101">
        <f>U838/J838</f>
        <v>15.55944055944056</v>
      </c>
      <c r="Z838" s="102">
        <v>2815</v>
      </c>
      <c r="AA838" s="95">
        <v>2020</v>
      </c>
      <c r="AB838" s="95">
        <v>80</v>
      </c>
      <c r="AC838" s="97">
        <f>AA838+AB838</f>
        <v>2100</v>
      </c>
      <c r="AD838" s="98">
        <f>AC838/Z838</f>
        <v>0.74600355239786853</v>
      </c>
      <c r="AE838" s="103">
        <f>AD838/0.696754</f>
        <v>1.0706842765134732</v>
      </c>
      <c r="AF838" s="95">
        <v>575</v>
      </c>
      <c r="AG838" s="98">
        <f>AF838/Z838</f>
        <v>0.20426287744227353</v>
      </c>
      <c r="AH838" s="104">
        <f>AG838/0.22283</f>
        <v>0.91667584006764591</v>
      </c>
      <c r="AI838" s="95">
        <v>60</v>
      </c>
      <c r="AJ838" s="95">
        <v>30</v>
      </c>
      <c r="AK838" s="97">
        <f>AI838+AJ838</f>
        <v>90</v>
      </c>
      <c r="AL838" s="98">
        <f>AK838/Z838</f>
        <v>3.1971580817051509E-2</v>
      </c>
      <c r="AM838" s="104">
        <f>AL838/0.072266</f>
        <v>0.44241525498922746</v>
      </c>
      <c r="AN838" s="95">
        <v>45</v>
      </c>
      <c r="AO838" s="87" t="s">
        <v>7</v>
      </c>
      <c r="AP838" s="133" t="s">
        <v>7</v>
      </c>
      <c r="AR838" s="11" t="s">
        <v>213</v>
      </c>
    </row>
    <row r="839" spans="1:45" x14ac:dyDescent="0.2">
      <c r="A839" s="172"/>
      <c r="B839" s="179">
        <v>4620857.07</v>
      </c>
      <c r="C839" s="88"/>
      <c r="D839" s="89"/>
      <c r="E839" s="90"/>
      <c r="F839" s="90"/>
      <c r="G839" s="91"/>
      <c r="H839" s="92">
        <v>244620857.06999999</v>
      </c>
      <c r="I839" s="93">
        <v>10.07</v>
      </c>
      <c r="J839" s="94">
        <f>I839*100</f>
        <v>1007</v>
      </c>
      <c r="K839" s="95">
        <v>7275</v>
      </c>
      <c r="L839" s="95">
        <v>7150</v>
      </c>
      <c r="M839" s="96">
        <v>6741</v>
      </c>
      <c r="N839" s="97">
        <f>K839-M839</f>
        <v>534</v>
      </c>
      <c r="O839" s="256">
        <f>(K839-M839)/M839</f>
        <v>7.9216733422340896E-2</v>
      </c>
      <c r="P839" s="244">
        <v>722.4</v>
      </c>
      <c r="Q839" s="99">
        <v>2612</v>
      </c>
      <c r="R839" s="100">
        <v>2290</v>
      </c>
      <c r="S839" s="97">
        <f>Q839-R839</f>
        <v>322</v>
      </c>
      <c r="T839" s="257">
        <f>S839/R839</f>
        <v>0.1406113537117904</v>
      </c>
      <c r="U839" s="95">
        <v>2581</v>
      </c>
      <c r="V839" s="96">
        <v>2269</v>
      </c>
      <c r="W839" s="97">
        <f>U839-V839</f>
        <v>312</v>
      </c>
      <c r="X839" s="256">
        <f>(U839-V839)/V839</f>
        <v>0.13750550903481709</v>
      </c>
      <c r="Y839" s="101">
        <f>U839/J839</f>
        <v>2.5630585898709035</v>
      </c>
      <c r="Z839" s="102">
        <v>3895</v>
      </c>
      <c r="AA839" s="95">
        <v>2895</v>
      </c>
      <c r="AB839" s="95">
        <v>135</v>
      </c>
      <c r="AC839" s="97">
        <f>AA839+AB839</f>
        <v>3030</v>
      </c>
      <c r="AD839" s="98">
        <f>AC839/Z839</f>
        <v>0.77792041078305518</v>
      </c>
      <c r="AE839" s="103">
        <f>AD839/0.696754</f>
        <v>1.1164922064072187</v>
      </c>
      <c r="AF839" s="95">
        <v>755</v>
      </c>
      <c r="AG839" s="98">
        <f>AF839/Z839</f>
        <v>0.19383825417201542</v>
      </c>
      <c r="AH839" s="104">
        <f>AG839/0.22283</f>
        <v>0.86989298645611191</v>
      </c>
      <c r="AI839" s="95">
        <v>65</v>
      </c>
      <c r="AJ839" s="95">
        <v>20</v>
      </c>
      <c r="AK839" s="97">
        <f>AI839+AJ839</f>
        <v>85</v>
      </c>
      <c r="AL839" s="98">
        <f>AK839/Z839</f>
        <v>2.1822849807445442E-2</v>
      </c>
      <c r="AM839" s="104">
        <f>AL839/0.072266</f>
        <v>0.30197948976621708</v>
      </c>
      <c r="AN839" s="95">
        <v>15</v>
      </c>
      <c r="AO839" s="87" t="s">
        <v>7</v>
      </c>
      <c r="AP839" s="133" t="s">
        <v>7</v>
      </c>
      <c r="AR839" s="11" t="s">
        <v>213</v>
      </c>
    </row>
    <row r="840" spans="1:45" x14ac:dyDescent="0.2">
      <c r="A840" s="172"/>
      <c r="B840" s="179">
        <v>4620857.08</v>
      </c>
      <c r="C840" s="88"/>
      <c r="D840" s="89"/>
      <c r="E840" s="90"/>
      <c r="F840" s="90"/>
      <c r="G840" s="91"/>
      <c r="H840" s="92">
        <v>244620857.08000001</v>
      </c>
      <c r="I840" s="93">
        <v>3.86</v>
      </c>
      <c r="J840" s="94">
        <f>I840*100</f>
        <v>386</v>
      </c>
      <c r="K840" s="95">
        <v>5733</v>
      </c>
      <c r="L840" s="95">
        <v>5068</v>
      </c>
      <c r="M840" s="96">
        <v>4646</v>
      </c>
      <c r="N840" s="97">
        <f>K840-M840</f>
        <v>1087</v>
      </c>
      <c r="O840" s="256">
        <f>(K840-M840)/M840</f>
        <v>0.23396470081790788</v>
      </c>
      <c r="P840" s="244">
        <v>1484.9</v>
      </c>
      <c r="Q840" s="99">
        <v>2937</v>
      </c>
      <c r="R840" s="100">
        <v>2348</v>
      </c>
      <c r="S840" s="97">
        <f>Q840-R840</f>
        <v>589</v>
      </c>
      <c r="T840" s="257">
        <f>S840/R840</f>
        <v>0.25085178875638842</v>
      </c>
      <c r="U840" s="95">
        <v>2910</v>
      </c>
      <c r="V840" s="96">
        <v>2290</v>
      </c>
      <c r="W840" s="97">
        <f>U840-V840</f>
        <v>620</v>
      </c>
      <c r="X840" s="256">
        <f>(U840-V840)/V840</f>
        <v>0.27074235807860264</v>
      </c>
      <c r="Y840" s="101">
        <f>U840/J840</f>
        <v>7.5388601036269431</v>
      </c>
      <c r="Z840" s="102">
        <v>2820</v>
      </c>
      <c r="AA840" s="95">
        <v>2110</v>
      </c>
      <c r="AB840" s="95">
        <v>60</v>
      </c>
      <c r="AC840" s="97">
        <f>AA840+AB840</f>
        <v>2170</v>
      </c>
      <c r="AD840" s="98">
        <f>AC840/Z840</f>
        <v>0.76950354609929073</v>
      </c>
      <c r="AE840" s="103">
        <f>AD840/0.696754</f>
        <v>1.1044120968078988</v>
      </c>
      <c r="AF840" s="95">
        <v>560</v>
      </c>
      <c r="AG840" s="98">
        <f>AF840/Z840</f>
        <v>0.19858156028368795</v>
      </c>
      <c r="AH840" s="104">
        <f>AG840/0.22283</f>
        <v>0.89117964494766388</v>
      </c>
      <c r="AI840" s="95">
        <v>75</v>
      </c>
      <c r="AJ840" s="95">
        <v>10</v>
      </c>
      <c r="AK840" s="97">
        <f>AI840+AJ840</f>
        <v>85</v>
      </c>
      <c r="AL840" s="98">
        <f>AK840/Z840</f>
        <v>3.0141843971631204E-2</v>
      </c>
      <c r="AM840" s="104">
        <f>AL840/0.072266</f>
        <v>0.41709578462390617</v>
      </c>
      <c r="AN840" s="95">
        <v>10</v>
      </c>
      <c r="AO840" s="87" t="s">
        <v>7</v>
      </c>
      <c r="AP840" s="133" t="s">
        <v>7</v>
      </c>
      <c r="AR840" s="11" t="s">
        <v>213</v>
      </c>
    </row>
    <row r="841" spans="1:45" x14ac:dyDescent="0.2">
      <c r="A841" s="172"/>
      <c r="B841" s="179">
        <v>4620857.09</v>
      </c>
      <c r="C841" s="88"/>
      <c r="D841" s="89"/>
      <c r="E841" s="90"/>
      <c r="F841" s="90"/>
      <c r="G841" s="91"/>
      <c r="H841" s="92">
        <v>244620857.09</v>
      </c>
      <c r="I841" s="93">
        <v>2.38</v>
      </c>
      <c r="J841" s="94">
        <f>I841*100</f>
        <v>238</v>
      </c>
      <c r="K841" s="95">
        <v>5208</v>
      </c>
      <c r="L841" s="95">
        <v>4904</v>
      </c>
      <c r="M841" s="96">
        <v>4187</v>
      </c>
      <c r="N841" s="97">
        <f>K841-M841</f>
        <v>1021</v>
      </c>
      <c r="O841" s="256">
        <f>(K841-M841)/M841</f>
        <v>0.2438500119417244</v>
      </c>
      <c r="P841" s="244">
        <v>2187</v>
      </c>
      <c r="Q841" s="99">
        <v>2132</v>
      </c>
      <c r="R841" s="100">
        <v>1464</v>
      </c>
      <c r="S841" s="97">
        <f>Q841-R841</f>
        <v>668</v>
      </c>
      <c r="T841" s="257">
        <f>S841/R841</f>
        <v>0.45628415300546449</v>
      </c>
      <c r="U841" s="95">
        <v>2105</v>
      </c>
      <c r="V841" s="96">
        <v>1445</v>
      </c>
      <c r="W841" s="97">
        <f>U841-V841</f>
        <v>660</v>
      </c>
      <c r="X841" s="256">
        <f>(U841-V841)/V841</f>
        <v>0.45674740484429066</v>
      </c>
      <c r="Y841" s="101">
        <f>U841/J841</f>
        <v>8.844537815126051</v>
      </c>
      <c r="Z841" s="102">
        <v>2665</v>
      </c>
      <c r="AA841" s="95">
        <v>1880</v>
      </c>
      <c r="AB841" s="95">
        <v>100</v>
      </c>
      <c r="AC841" s="97">
        <f>AA841+AB841</f>
        <v>1980</v>
      </c>
      <c r="AD841" s="98">
        <f>AC841/Z841</f>
        <v>0.74296435272045025</v>
      </c>
      <c r="AE841" s="103">
        <f>AD841/0.696754</f>
        <v>1.0663223357461173</v>
      </c>
      <c r="AF841" s="95">
        <v>605</v>
      </c>
      <c r="AG841" s="98">
        <f>AF841/Z841</f>
        <v>0.22701688555347091</v>
      </c>
      <c r="AH841" s="104">
        <f>AG841/0.22283</f>
        <v>1.0187895954470714</v>
      </c>
      <c r="AI841" s="95">
        <v>40</v>
      </c>
      <c r="AJ841" s="95">
        <v>25</v>
      </c>
      <c r="AK841" s="97">
        <f>AI841+AJ841</f>
        <v>65</v>
      </c>
      <c r="AL841" s="98">
        <f>AK841/Z841</f>
        <v>2.4390243902439025E-2</v>
      </c>
      <c r="AM841" s="104">
        <f>AL841/0.072266</f>
        <v>0.33750648856224263</v>
      </c>
      <c r="AN841" s="95">
        <v>15</v>
      </c>
      <c r="AO841" s="87" t="s">
        <v>7</v>
      </c>
      <c r="AP841" s="133" t="s">
        <v>7</v>
      </c>
      <c r="AR841" s="11" t="s">
        <v>213</v>
      </c>
      <c r="AS841" s="267"/>
    </row>
    <row r="842" spans="1:45" x14ac:dyDescent="0.2">
      <c r="A842" s="172"/>
      <c r="B842" s="179">
        <v>4620857.0999999996</v>
      </c>
      <c r="C842" s="88"/>
      <c r="D842" s="89"/>
      <c r="E842" s="90"/>
      <c r="F842" s="90"/>
      <c r="G842" s="91"/>
      <c r="H842" s="92">
        <v>244620857.09999999</v>
      </c>
      <c r="I842" s="93">
        <v>6.6</v>
      </c>
      <c r="J842" s="94">
        <f>I842*100</f>
        <v>660</v>
      </c>
      <c r="K842" s="95">
        <v>5716</v>
      </c>
      <c r="L842" s="95">
        <v>4554</v>
      </c>
      <c r="M842" s="96">
        <v>3728</v>
      </c>
      <c r="N842" s="97">
        <f>K842-M842</f>
        <v>1988</v>
      </c>
      <c r="O842" s="256">
        <f>(K842-M842)/M842</f>
        <v>0.53326180257510725</v>
      </c>
      <c r="P842" s="244">
        <v>866.4</v>
      </c>
      <c r="Q842" s="99">
        <v>2178</v>
      </c>
      <c r="R842" s="100">
        <v>1320</v>
      </c>
      <c r="S842" s="97">
        <f>Q842-R842</f>
        <v>858</v>
      </c>
      <c r="T842" s="257">
        <f>S842/R842</f>
        <v>0.65</v>
      </c>
      <c r="U842" s="95">
        <v>2115</v>
      </c>
      <c r="V842" s="96">
        <v>1286</v>
      </c>
      <c r="W842" s="97">
        <f>U842-V842</f>
        <v>829</v>
      </c>
      <c r="X842" s="256">
        <f>(U842-V842)/V842</f>
        <v>0.64463452566096424</v>
      </c>
      <c r="Y842" s="101">
        <f>U842/J842</f>
        <v>3.2045454545454546</v>
      </c>
      <c r="Z842" s="102">
        <v>3120</v>
      </c>
      <c r="AA842" s="95">
        <v>2410</v>
      </c>
      <c r="AB842" s="95">
        <v>90</v>
      </c>
      <c r="AC842" s="97">
        <f>AA842+AB842</f>
        <v>2500</v>
      </c>
      <c r="AD842" s="98">
        <f>AC842/Z842</f>
        <v>0.80128205128205132</v>
      </c>
      <c r="AE842" s="103">
        <f>AD842/0.696754</f>
        <v>1.1500214584803981</v>
      </c>
      <c r="AF842" s="95">
        <v>555</v>
      </c>
      <c r="AG842" s="98">
        <f>AF842/Z842</f>
        <v>0.17788461538461539</v>
      </c>
      <c r="AH842" s="104">
        <f>AG842/0.22283</f>
        <v>0.79829742577128482</v>
      </c>
      <c r="AI842" s="95">
        <v>35</v>
      </c>
      <c r="AJ842" s="95">
        <v>0</v>
      </c>
      <c r="AK842" s="97">
        <f>AI842+AJ842</f>
        <v>35</v>
      </c>
      <c r="AL842" s="98">
        <f>AK842/Z842</f>
        <v>1.1217948717948718E-2</v>
      </c>
      <c r="AM842" s="104">
        <f>AL842/0.072266</f>
        <v>0.1552313497073135</v>
      </c>
      <c r="AN842" s="95">
        <v>25</v>
      </c>
      <c r="AO842" s="87" t="s">
        <v>7</v>
      </c>
      <c r="AP842" s="133" t="s">
        <v>7</v>
      </c>
      <c r="AR842" s="11" t="s">
        <v>213</v>
      </c>
    </row>
    <row r="843" spans="1:45" x14ac:dyDescent="0.2">
      <c r="A843" s="172"/>
      <c r="B843" s="179">
        <v>4620857.1100000003</v>
      </c>
      <c r="C843" s="88"/>
      <c r="D843" s="89"/>
      <c r="E843" s="90"/>
      <c r="F843" s="90"/>
      <c r="G843" s="91"/>
      <c r="H843" s="92">
        <v>244620857.11000001</v>
      </c>
      <c r="I843" s="93">
        <v>2.17</v>
      </c>
      <c r="J843" s="94">
        <f>I843*100</f>
        <v>217</v>
      </c>
      <c r="K843" s="95">
        <v>3749</v>
      </c>
      <c r="L843" s="95">
        <v>3190</v>
      </c>
      <c r="M843" s="96">
        <v>3145</v>
      </c>
      <c r="N843" s="97">
        <f>K843-M843</f>
        <v>604</v>
      </c>
      <c r="O843" s="256">
        <f>(K843-M843)/M843</f>
        <v>0.19205087440381557</v>
      </c>
      <c r="P843" s="244">
        <v>1727.6</v>
      </c>
      <c r="Q843" s="99">
        <v>1525</v>
      </c>
      <c r="R843" s="100">
        <v>1191</v>
      </c>
      <c r="S843" s="97">
        <f>Q843-R843</f>
        <v>334</v>
      </c>
      <c r="T843" s="257">
        <f>S843/R843</f>
        <v>0.28043660789252728</v>
      </c>
      <c r="U843" s="95">
        <v>1521</v>
      </c>
      <c r="V843" s="96">
        <v>1176</v>
      </c>
      <c r="W843" s="97">
        <f>U843-V843</f>
        <v>345</v>
      </c>
      <c r="X843" s="256">
        <f>(U843-V843)/V843</f>
        <v>0.29336734693877553</v>
      </c>
      <c r="Y843" s="101">
        <f>U843/J843</f>
        <v>7.0092165898617509</v>
      </c>
      <c r="Z843" s="102">
        <v>1935</v>
      </c>
      <c r="AA843" s="95">
        <v>1375</v>
      </c>
      <c r="AB843" s="95">
        <v>70</v>
      </c>
      <c r="AC843" s="97">
        <f>AA843+AB843</f>
        <v>1445</v>
      </c>
      <c r="AD843" s="98">
        <f>AC843/Z843</f>
        <v>0.74677002583979324</v>
      </c>
      <c r="AE843" s="103">
        <f>AD843/0.696754</f>
        <v>1.0717843397236231</v>
      </c>
      <c r="AF843" s="95">
        <v>395</v>
      </c>
      <c r="AG843" s="98">
        <f>AF843/Z843</f>
        <v>0.20413436692506459</v>
      </c>
      <c r="AH843" s="104">
        <f>AG843/0.22283</f>
        <v>0.91609912006940086</v>
      </c>
      <c r="AI843" s="95">
        <v>45</v>
      </c>
      <c r="AJ843" s="95">
        <v>30</v>
      </c>
      <c r="AK843" s="97">
        <f>AI843+AJ843</f>
        <v>75</v>
      </c>
      <c r="AL843" s="98">
        <f>AK843/Z843</f>
        <v>3.875968992248062E-2</v>
      </c>
      <c r="AM843" s="104">
        <f>AL843/0.072266</f>
        <v>0.53634752058340884</v>
      </c>
      <c r="AN843" s="95">
        <v>15</v>
      </c>
      <c r="AO843" s="87" t="s">
        <v>7</v>
      </c>
      <c r="AP843" s="133" t="s">
        <v>7</v>
      </c>
      <c r="AR843" s="11" t="s">
        <v>213</v>
      </c>
    </row>
    <row r="844" spans="1:45" x14ac:dyDescent="0.2">
      <c r="A844" s="172"/>
      <c r="B844" s="179">
        <v>4620857.12</v>
      </c>
      <c r="C844" s="88"/>
      <c r="D844" s="89"/>
      <c r="E844" s="90"/>
      <c r="F844" s="90"/>
      <c r="G844" s="91"/>
      <c r="H844" s="92">
        <v>244620857.12</v>
      </c>
      <c r="I844" s="93">
        <v>1.0900000000000001</v>
      </c>
      <c r="J844" s="94">
        <f>I844*100</f>
        <v>109.00000000000001</v>
      </c>
      <c r="K844" s="95">
        <v>3771</v>
      </c>
      <c r="L844" s="95">
        <v>3759</v>
      </c>
      <c r="M844" s="96">
        <v>3871</v>
      </c>
      <c r="N844" s="97">
        <f>K844-M844</f>
        <v>-100</v>
      </c>
      <c r="O844" s="256">
        <f>(K844-M844)/M844</f>
        <v>-2.5833118057349523E-2</v>
      </c>
      <c r="P844" s="244">
        <v>3452.3</v>
      </c>
      <c r="Q844" s="99">
        <v>1461</v>
      </c>
      <c r="R844" s="100">
        <v>1422</v>
      </c>
      <c r="S844" s="97">
        <f>Q844-R844</f>
        <v>39</v>
      </c>
      <c r="T844" s="257">
        <f>S844/R844</f>
        <v>2.7426160337552744E-2</v>
      </c>
      <c r="U844" s="95">
        <v>1443</v>
      </c>
      <c r="V844" s="96">
        <v>1414</v>
      </c>
      <c r="W844" s="97">
        <f>U844-V844</f>
        <v>29</v>
      </c>
      <c r="X844" s="256">
        <f>(U844-V844)/V844</f>
        <v>2.050919377652051E-2</v>
      </c>
      <c r="Y844" s="101">
        <f>U844/J844</f>
        <v>13.238532110091741</v>
      </c>
      <c r="Z844" s="102">
        <v>1850</v>
      </c>
      <c r="AA844" s="95">
        <v>1395</v>
      </c>
      <c r="AB844" s="95">
        <v>55</v>
      </c>
      <c r="AC844" s="97">
        <f>AA844+AB844</f>
        <v>1450</v>
      </c>
      <c r="AD844" s="98">
        <f>AC844/Z844</f>
        <v>0.78378378378378377</v>
      </c>
      <c r="AE844" s="103">
        <f>AD844/0.696754</f>
        <v>1.1249074763600695</v>
      </c>
      <c r="AF844" s="95">
        <v>305</v>
      </c>
      <c r="AG844" s="98">
        <f>AF844/Z844</f>
        <v>0.16486486486486487</v>
      </c>
      <c r="AH844" s="104">
        <f>AG844/0.22283</f>
        <v>0.73986835194931055</v>
      </c>
      <c r="AI844" s="95">
        <v>55</v>
      </c>
      <c r="AJ844" s="95">
        <v>10</v>
      </c>
      <c r="AK844" s="97">
        <f>AI844+AJ844</f>
        <v>65</v>
      </c>
      <c r="AL844" s="98">
        <f>AK844/Z844</f>
        <v>3.5135135135135137E-2</v>
      </c>
      <c r="AM844" s="104">
        <f>AL844/0.072266</f>
        <v>0.48619177946939279</v>
      </c>
      <c r="AN844" s="95">
        <v>25</v>
      </c>
      <c r="AO844" s="87" t="s">
        <v>7</v>
      </c>
      <c r="AP844" s="133" t="s">
        <v>7</v>
      </c>
      <c r="AR844" s="11" t="s">
        <v>213</v>
      </c>
    </row>
    <row r="845" spans="1:45" x14ac:dyDescent="0.2">
      <c r="A845" s="172"/>
      <c r="B845" s="179">
        <v>4620858.01</v>
      </c>
      <c r="C845" s="88"/>
      <c r="D845" s="89"/>
      <c r="E845" s="90"/>
      <c r="F845" s="90"/>
      <c r="G845" s="91"/>
      <c r="H845" s="92">
        <v>244620858.00999999</v>
      </c>
      <c r="I845" s="93">
        <v>1.51</v>
      </c>
      <c r="J845" s="94">
        <f>I845*100</f>
        <v>151</v>
      </c>
      <c r="K845" s="95">
        <v>4729</v>
      </c>
      <c r="L845" s="95">
        <v>4602</v>
      </c>
      <c r="M845" s="96">
        <v>4594</v>
      </c>
      <c r="N845" s="97">
        <f>K845-M845</f>
        <v>135</v>
      </c>
      <c r="O845" s="256">
        <f>(K845-M845)/M845</f>
        <v>2.9386155855463648E-2</v>
      </c>
      <c r="P845" s="244">
        <v>3130.1</v>
      </c>
      <c r="Q845" s="99">
        <v>1841</v>
      </c>
      <c r="R845" s="100">
        <v>1707</v>
      </c>
      <c r="S845" s="97">
        <f>Q845-R845</f>
        <v>134</v>
      </c>
      <c r="T845" s="257">
        <f>S845/R845</f>
        <v>7.8500292911540717E-2</v>
      </c>
      <c r="U845" s="95">
        <v>1810</v>
      </c>
      <c r="V845" s="96">
        <v>1685</v>
      </c>
      <c r="W845" s="97">
        <f>U845-V845</f>
        <v>125</v>
      </c>
      <c r="X845" s="256">
        <f>(U845-V845)/V845</f>
        <v>7.418397626112759E-2</v>
      </c>
      <c r="Y845" s="101">
        <f>U845/J845</f>
        <v>11.986754966887418</v>
      </c>
      <c r="Z845" s="102">
        <v>2210</v>
      </c>
      <c r="AA845" s="95">
        <v>1650</v>
      </c>
      <c r="AB845" s="95">
        <v>50</v>
      </c>
      <c r="AC845" s="97">
        <f>AA845+AB845</f>
        <v>1700</v>
      </c>
      <c r="AD845" s="98">
        <f>AC845/Z845</f>
        <v>0.76923076923076927</v>
      </c>
      <c r="AE845" s="103">
        <f>AD845/0.696754</f>
        <v>1.1040206001411823</v>
      </c>
      <c r="AF845" s="95">
        <v>455</v>
      </c>
      <c r="AG845" s="98">
        <f>AF845/Z845</f>
        <v>0.20588235294117646</v>
      </c>
      <c r="AH845" s="104">
        <f>AG845/0.22283</f>
        <v>0.9239436024825044</v>
      </c>
      <c r="AI845" s="95">
        <v>40</v>
      </c>
      <c r="AJ845" s="95">
        <v>10</v>
      </c>
      <c r="AK845" s="97">
        <f>AI845+AJ845</f>
        <v>50</v>
      </c>
      <c r="AL845" s="98">
        <f>AK845/Z845</f>
        <v>2.2624434389140271E-2</v>
      </c>
      <c r="AM845" s="104">
        <f>AL845/0.072266</f>
        <v>0.31307162966180874</v>
      </c>
      <c r="AN845" s="95">
        <v>10</v>
      </c>
      <c r="AO845" s="87" t="s">
        <v>7</v>
      </c>
      <c r="AP845" s="133" t="s">
        <v>7</v>
      </c>
      <c r="AR845" s="11" t="s">
        <v>213</v>
      </c>
    </row>
    <row r="846" spans="1:45" x14ac:dyDescent="0.2">
      <c r="A846" s="172"/>
      <c r="B846" s="179">
        <v>4620858.0199999996</v>
      </c>
      <c r="C846" s="88"/>
      <c r="D846" s="89"/>
      <c r="E846" s="90"/>
      <c r="F846" s="90"/>
      <c r="G846" s="91"/>
      <c r="H846" s="92">
        <v>244620858.02000001</v>
      </c>
      <c r="I846" s="93">
        <v>1.2</v>
      </c>
      <c r="J846" s="94">
        <f>I846*100</f>
        <v>120</v>
      </c>
      <c r="K846" s="95">
        <v>3879</v>
      </c>
      <c r="L846" s="95">
        <v>3951</v>
      </c>
      <c r="M846" s="96">
        <v>4017</v>
      </c>
      <c r="N846" s="97">
        <f>K846-M846</f>
        <v>-138</v>
      </c>
      <c r="O846" s="256">
        <f>(K846-M846)/M846</f>
        <v>-3.4353995519044063E-2</v>
      </c>
      <c r="P846" s="244">
        <v>3232.8</v>
      </c>
      <c r="Q846" s="99">
        <v>1580</v>
      </c>
      <c r="R846" s="100">
        <v>1544</v>
      </c>
      <c r="S846" s="97">
        <f>Q846-R846</f>
        <v>36</v>
      </c>
      <c r="T846" s="257">
        <f>S846/R846</f>
        <v>2.3316062176165803E-2</v>
      </c>
      <c r="U846" s="95">
        <v>1547</v>
      </c>
      <c r="V846" s="96">
        <v>1526</v>
      </c>
      <c r="W846" s="97">
        <f>U846-V846</f>
        <v>21</v>
      </c>
      <c r="X846" s="256">
        <f>(U846-V846)/V846</f>
        <v>1.3761467889908258E-2</v>
      </c>
      <c r="Y846" s="101">
        <f>U846/J846</f>
        <v>12.891666666666667</v>
      </c>
      <c r="Z846" s="102">
        <v>1885</v>
      </c>
      <c r="AA846" s="95">
        <v>1270</v>
      </c>
      <c r="AB846" s="95">
        <v>75</v>
      </c>
      <c r="AC846" s="97">
        <f>AA846+AB846</f>
        <v>1345</v>
      </c>
      <c r="AD846" s="98">
        <f>AC846/Z846</f>
        <v>0.71352785145888598</v>
      </c>
      <c r="AE846" s="103">
        <f>AD846/0.696754</f>
        <v>1.0240742808206138</v>
      </c>
      <c r="AF846" s="95">
        <v>475</v>
      </c>
      <c r="AG846" s="98">
        <f>AF846/Z846</f>
        <v>0.25198938992042441</v>
      </c>
      <c r="AH846" s="104">
        <f>AG846/0.22283</f>
        <v>1.1308593543078778</v>
      </c>
      <c r="AI846" s="95">
        <v>45</v>
      </c>
      <c r="AJ846" s="95">
        <v>15</v>
      </c>
      <c r="AK846" s="97">
        <f>AI846+AJ846</f>
        <v>60</v>
      </c>
      <c r="AL846" s="98">
        <f>AK846/Z846</f>
        <v>3.1830238726790451E-2</v>
      </c>
      <c r="AM846" s="104">
        <f>AL846/0.072266</f>
        <v>0.4404593962138551</v>
      </c>
      <c r="AN846" s="95">
        <v>10</v>
      </c>
      <c r="AO846" s="87" t="s">
        <v>7</v>
      </c>
      <c r="AP846" s="133" t="s">
        <v>7</v>
      </c>
      <c r="AR846" s="11" t="s">
        <v>213</v>
      </c>
    </row>
    <row r="847" spans="1:45" x14ac:dyDescent="0.2">
      <c r="A847" s="172"/>
      <c r="B847" s="179">
        <v>4620858.04</v>
      </c>
      <c r="C847" s="88">
        <v>4620858.03</v>
      </c>
      <c r="D847" s="251">
        <v>0.63131415899999999</v>
      </c>
      <c r="E847" s="100">
        <v>7775</v>
      </c>
      <c r="F847" s="100">
        <v>2693</v>
      </c>
      <c r="G847" s="186">
        <v>2654</v>
      </c>
      <c r="H847" s="92"/>
      <c r="I847" s="93">
        <v>2.8</v>
      </c>
      <c r="J847" s="94">
        <f>I847*100</f>
        <v>280</v>
      </c>
      <c r="K847" s="95">
        <v>5524</v>
      </c>
      <c r="L847" s="95">
        <v>4966</v>
      </c>
      <c r="M847" s="96">
        <f>D847*E847</f>
        <v>4908.4675862249996</v>
      </c>
      <c r="N847" s="97">
        <f>K847-M847</f>
        <v>615.53241377500035</v>
      </c>
      <c r="O847" s="256">
        <f>(K847-M847)/M847</f>
        <v>0.12540215514561309</v>
      </c>
      <c r="P847" s="244">
        <v>1976</v>
      </c>
      <c r="Q847" s="99">
        <v>1988</v>
      </c>
      <c r="R847" s="100">
        <f>D847*F847</f>
        <v>1700.1290301869999</v>
      </c>
      <c r="S847" s="97">
        <f>Q847-R847</f>
        <v>287.8709698130001</v>
      </c>
      <c r="T847" s="257">
        <f>S847/R847</f>
        <v>0.16932301296057317</v>
      </c>
      <c r="U847" s="95">
        <v>1971</v>
      </c>
      <c r="V847" s="96">
        <f>D847*G847</f>
        <v>1675.5077779860001</v>
      </c>
      <c r="W847" s="97">
        <f>U847-V847</f>
        <v>295.49222201399994</v>
      </c>
      <c r="X847" s="256">
        <f>(U847-V847)/V847</f>
        <v>0.17635980321690214</v>
      </c>
      <c r="Y847" s="101">
        <f>U847/J847</f>
        <v>7.0392857142857146</v>
      </c>
      <c r="Z847" s="102">
        <v>2825</v>
      </c>
      <c r="AA847" s="95">
        <v>1945</v>
      </c>
      <c r="AB847" s="95">
        <v>100</v>
      </c>
      <c r="AC847" s="97">
        <f>AA847+AB847</f>
        <v>2045</v>
      </c>
      <c r="AD847" s="98">
        <f>AC847/Z847</f>
        <v>0.72389380530973446</v>
      </c>
      <c r="AE847" s="103">
        <f>AD847/0.696754</f>
        <v>1.0389517753894983</v>
      </c>
      <c r="AF847" s="95">
        <v>735</v>
      </c>
      <c r="AG847" s="98">
        <f>AF847/Z847</f>
        <v>0.26017699115044246</v>
      </c>
      <c r="AH847" s="104">
        <f>AG847/0.22283</f>
        <v>1.1676030657920498</v>
      </c>
      <c r="AI847" s="95">
        <v>35</v>
      </c>
      <c r="AJ847" s="95">
        <v>10</v>
      </c>
      <c r="AK847" s="97">
        <f>AI847+AJ847</f>
        <v>45</v>
      </c>
      <c r="AL847" s="98">
        <f>AK847/Z847</f>
        <v>1.5929203539823009E-2</v>
      </c>
      <c r="AM847" s="104">
        <f>AL847/0.072266</f>
        <v>0.22042459164507527</v>
      </c>
      <c r="AN847" s="95">
        <v>10</v>
      </c>
      <c r="AO847" s="87" t="s">
        <v>7</v>
      </c>
      <c r="AP847" s="133" t="s">
        <v>7</v>
      </c>
      <c r="AQ847" s="188" t="s">
        <v>43</v>
      </c>
      <c r="AR847" s="11" t="s">
        <v>213</v>
      </c>
    </row>
    <row r="848" spans="1:45" x14ac:dyDescent="0.2">
      <c r="A848" s="172"/>
      <c r="B848" s="179">
        <v>4620858.05</v>
      </c>
      <c r="C848" s="88">
        <v>4620858.03</v>
      </c>
      <c r="D848" s="251">
        <v>0.36868584100000001</v>
      </c>
      <c r="E848" s="100">
        <v>7775</v>
      </c>
      <c r="F848" s="100">
        <v>2693</v>
      </c>
      <c r="G848" s="186">
        <v>2654</v>
      </c>
      <c r="H848" s="92"/>
      <c r="I848" s="93">
        <v>10.11</v>
      </c>
      <c r="J848" s="94">
        <f>I848*100</f>
        <v>1011</v>
      </c>
      <c r="K848" s="95">
        <v>3011</v>
      </c>
      <c r="L848" s="95">
        <v>3013</v>
      </c>
      <c r="M848" s="96">
        <f>D848*E848</f>
        <v>2866.5324137749999</v>
      </c>
      <c r="N848" s="97">
        <f>K848-M848</f>
        <v>144.4675862250001</v>
      </c>
      <c r="O848" s="256">
        <f>(K848-M848)/M848</f>
        <v>5.039802987427152E-2</v>
      </c>
      <c r="P848" s="244">
        <v>297.7</v>
      </c>
      <c r="Q848" s="99">
        <v>1113</v>
      </c>
      <c r="R848" s="100">
        <f>D848*F848</f>
        <v>992.87096981299999</v>
      </c>
      <c r="S848" s="97">
        <f>Q848-R848</f>
        <v>120.12903018700001</v>
      </c>
      <c r="T848" s="257">
        <f>S848/R848</f>
        <v>0.12099158283339218</v>
      </c>
      <c r="U848" s="95">
        <v>1087</v>
      </c>
      <c r="V848" s="96">
        <f>D848*G848</f>
        <v>978.49222201400005</v>
      </c>
      <c r="W848" s="97">
        <f>U848-V848</f>
        <v>108.50777798599995</v>
      </c>
      <c r="X848" s="256">
        <f>(U848-V848)/V848</f>
        <v>0.11089283649354081</v>
      </c>
      <c r="Y848" s="101">
        <f>U848/J848</f>
        <v>1.0751730959446093</v>
      </c>
      <c r="Z848" s="102">
        <v>1775</v>
      </c>
      <c r="AA848" s="95">
        <v>1270</v>
      </c>
      <c r="AB848" s="95">
        <v>90</v>
      </c>
      <c r="AC848" s="97">
        <f>AA848+AB848</f>
        <v>1360</v>
      </c>
      <c r="AD848" s="98">
        <f>AC848/Z848</f>
        <v>0.76619718309859153</v>
      </c>
      <c r="AE848" s="103">
        <f>AD848/0.696754</f>
        <v>1.0996667160842875</v>
      </c>
      <c r="AF848" s="95">
        <v>345</v>
      </c>
      <c r="AG848" s="98">
        <f>AF848/Z848</f>
        <v>0.19436619718309858</v>
      </c>
      <c r="AH848" s="104">
        <f>AG848/0.22283</f>
        <v>0.87226225007000213</v>
      </c>
      <c r="AI848" s="95">
        <v>35</v>
      </c>
      <c r="AJ848" s="95">
        <v>20</v>
      </c>
      <c r="AK848" s="97">
        <f>AI848+AJ848</f>
        <v>55</v>
      </c>
      <c r="AL848" s="98">
        <f>AK848/Z848</f>
        <v>3.0985915492957747E-2</v>
      </c>
      <c r="AM848" s="104">
        <f>AL848/0.072266</f>
        <v>0.42877584884949699</v>
      </c>
      <c r="AN848" s="95">
        <v>15</v>
      </c>
      <c r="AO848" s="87" t="s">
        <v>7</v>
      </c>
      <c r="AP848" s="133" t="s">
        <v>7</v>
      </c>
      <c r="AQ848" s="188" t="s">
        <v>43</v>
      </c>
      <c r="AR848" s="11" t="s">
        <v>213</v>
      </c>
    </row>
    <row r="849" spans="1:45" x14ac:dyDescent="0.2">
      <c r="A849" s="172"/>
      <c r="B849" s="179">
        <v>4620859</v>
      </c>
      <c r="C849" s="88"/>
      <c r="D849" s="89"/>
      <c r="E849" s="90"/>
      <c r="F849" s="90"/>
      <c r="G849" s="91"/>
      <c r="H849" s="92">
        <v>244620859</v>
      </c>
      <c r="I849" s="93">
        <v>0.75</v>
      </c>
      <c r="J849" s="94">
        <f>I849*100</f>
        <v>75</v>
      </c>
      <c r="K849" s="95">
        <v>2856</v>
      </c>
      <c r="L849" s="95">
        <v>2679</v>
      </c>
      <c r="M849" s="96">
        <v>2612</v>
      </c>
      <c r="N849" s="97">
        <f>K849-M849</f>
        <v>244</v>
      </c>
      <c r="O849" s="256">
        <f>(K849-M849)/M849</f>
        <v>9.3415007656967836E-2</v>
      </c>
      <c r="P849" s="244">
        <v>3809</v>
      </c>
      <c r="Q849" s="99">
        <v>1149</v>
      </c>
      <c r="R849" s="100">
        <v>1072</v>
      </c>
      <c r="S849" s="97">
        <f>Q849-R849</f>
        <v>77</v>
      </c>
      <c r="T849" s="257">
        <f>S849/R849</f>
        <v>7.1828358208955223E-2</v>
      </c>
      <c r="U849" s="95">
        <v>1096</v>
      </c>
      <c r="V849" s="96">
        <v>1028</v>
      </c>
      <c r="W849" s="97">
        <f>U849-V849</f>
        <v>68</v>
      </c>
      <c r="X849" s="256">
        <f>(U849-V849)/V849</f>
        <v>6.6147859922178989E-2</v>
      </c>
      <c r="Y849" s="101">
        <f>U849/J849</f>
        <v>14.613333333333333</v>
      </c>
      <c r="Z849" s="102">
        <v>1255</v>
      </c>
      <c r="AA849" s="95">
        <v>860</v>
      </c>
      <c r="AB849" s="95">
        <v>45</v>
      </c>
      <c r="AC849" s="97">
        <f>AA849+AB849</f>
        <v>905</v>
      </c>
      <c r="AD849" s="98">
        <f>AC849/Z849</f>
        <v>0.7211155378486056</v>
      </c>
      <c r="AE849" s="103">
        <f>AD849/0.696754</f>
        <v>1.0349643315267736</v>
      </c>
      <c r="AF849" s="95">
        <v>275</v>
      </c>
      <c r="AG849" s="98">
        <f>AF849/Z849</f>
        <v>0.21912350597609562</v>
      </c>
      <c r="AH849" s="104">
        <f>AG849/0.22283</f>
        <v>0.98336627014358757</v>
      </c>
      <c r="AI849" s="95">
        <v>50</v>
      </c>
      <c r="AJ849" s="95">
        <v>10</v>
      </c>
      <c r="AK849" s="97">
        <f>AI849+AJ849</f>
        <v>60</v>
      </c>
      <c r="AL849" s="98">
        <f>AK849/Z849</f>
        <v>4.7808764940239043E-2</v>
      </c>
      <c r="AM849" s="104">
        <f>AL849/0.072266</f>
        <v>0.66156650347658708</v>
      </c>
      <c r="AN849" s="95">
        <v>10</v>
      </c>
      <c r="AO849" s="87" t="s">
        <v>7</v>
      </c>
      <c r="AP849" s="133" t="s">
        <v>7</v>
      </c>
      <c r="AR849" s="11" t="s">
        <v>213</v>
      </c>
    </row>
    <row r="850" spans="1:45" x14ac:dyDescent="0.2">
      <c r="A850" s="172"/>
      <c r="B850" s="179">
        <v>4620860.01</v>
      </c>
      <c r="C850" s="88"/>
      <c r="D850" s="89"/>
      <c r="E850" s="90"/>
      <c r="F850" s="90"/>
      <c r="G850" s="91"/>
      <c r="H850" s="92">
        <v>244620860.00999999</v>
      </c>
      <c r="I850" s="93">
        <v>1.66</v>
      </c>
      <c r="J850" s="94">
        <f>I850*100</f>
        <v>166</v>
      </c>
      <c r="K850" s="95">
        <v>6335</v>
      </c>
      <c r="L850" s="95">
        <v>6440</v>
      </c>
      <c r="M850" s="96">
        <v>6431</v>
      </c>
      <c r="N850" s="97">
        <f>K850-M850</f>
        <v>-96</v>
      </c>
      <c r="O850" s="256">
        <f>(K850-M850)/M850</f>
        <v>-1.4927693982273364E-2</v>
      </c>
      <c r="P850" s="244">
        <v>3813.7</v>
      </c>
      <c r="Q850" s="99">
        <v>2474</v>
      </c>
      <c r="R850" s="100">
        <v>2408</v>
      </c>
      <c r="S850" s="97">
        <f>Q850-R850</f>
        <v>66</v>
      </c>
      <c r="T850" s="257">
        <f>S850/R850</f>
        <v>2.7408637873754152E-2</v>
      </c>
      <c r="U850" s="95">
        <v>2424</v>
      </c>
      <c r="V850" s="96">
        <v>2364</v>
      </c>
      <c r="W850" s="97">
        <f>U850-V850</f>
        <v>60</v>
      </c>
      <c r="X850" s="256">
        <f>(U850-V850)/V850</f>
        <v>2.5380710659898477E-2</v>
      </c>
      <c r="Y850" s="101">
        <f>U850/J850</f>
        <v>14.602409638554217</v>
      </c>
      <c r="Z850" s="102">
        <v>2965</v>
      </c>
      <c r="AA850" s="95">
        <v>1935</v>
      </c>
      <c r="AB850" s="95">
        <v>125</v>
      </c>
      <c r="AC850" s="97">
        <f>AA850+AB850</f>
        <v>2060</v>
      </c>
      <c r="AD850" s="98">
        <f>AC850/Z850</f>
        <v>0.69477234401349075</v>
      </c>
      <c r="AE850" s="103">
        <f>AD850/0.696754</f>
        <v>0.99715587425905094</v>
      </c>
      <c r="AF850" s="95">
        <v>775</v>
      </c>
      <c r="AG850" s="98">
        <f>AF850/Z850</f>
        <v>0.26138279932546377</v>
      </c>
      <c r="AH850" s="104">
        <f>AG850/0.22283</f>
        <v>1.1730144025735483</v>
      </c>
      <c r="AI850" s="95">
        <v>65</v>
      </c>
      <c r="AJ850" s="95">
        <v>50</v>
      </c>
      <c r="AK850" s="97">
        <f>AI850+AJ850</f>
        <v>115</v>
      </c>
      <c r="AL850" s="98">
        <f>AK850/Z850</f>
        <v>3.87858347386172E-2</v>
      </c>
      <c r="AM850" s="104">
        <f>AL850/0.072266</f>
        <v>0.53670930643203174</v>
      </c>
      <c r="AN850" s="95">
        <v>15</v>
      </c>
      <c r="AO850" s="87" t="s">
        <v>7</v>
      </c>
      <c r="AP850" s="133" t="s">
        <v>7</v>
      </c>
      <c r="AR850" s="11" t="s">
        <v>213</v>
      </c>
    </row>
    <row r="851" spans="1:45" x14ac:dyDescent="0.2">
      <c r="A851" s="172"/>
      <c r="B851" s="179">
        <v>4620860.0199999996</v>
      </c>
      <c r="C851" s="88"/>
      <c r="D851" s="89"/>
      <c r="E851" s="90"/>
      <c r="F851" s="90"/>
      <c r="G851" s="91"/>
      <c r="H851" s="92">
        <v>244620860.02000001</v>
      </c>
      <c r="I851" s="93">
        <v>1.21</v>
      </c>
      <c r="J851" s="94">
        <f>I851*100</f>
        <v>121</v>
      </c>
      <c r="K851" s="95">
        <v>3826</v>
      </c>
      <c r="L851" s="95">
        <v>4011</v>
      </c>
      <c r="M851" s="96">
        <v>3995</v>
      </c>
      <c r="N851" s="97">
        <f>K851-M851</f>
        <v>-169</v>
      </c>
      <c r="O851" s="256">
        <f>(K851-M851)/M851</f>
        <v>-4.2302878598247808E-2</v>
      </c>
      <c r="P851" s="244">
        <v>3171.9</v>
      </c>
      <c r="Q851" s="99">
        <v>1627</v>
      </c>
      <c r="R851" s="100">
        <v>1606</v>
      </c>
      <c r="S851" s="97">
        <f>Q851-R851</f>
        <v>21</v>
      </c>
      <c r="T851" s="257">
        <f>S851/R851</f>
        <v>1.3075965130759652E-2</v>
      </c>
      <c r="U851" s="95">
        <v>1562</v>
      </c>
      <c r="V851" s="96">
        <v>1568</v>
      </c>
      <c r="W851" s="97">
        <f>U851-V851</f>
        <v>-6</v>
      </c>
      <c r="X851" s="256">
        <f>(U851-V851)/V851</f>
        <v>-3.8265306122448979E-3</v>
      </c>
      <c r="Y851" s="101">
        <f>U851/J851</f>
        <v>12.909090909090908</v>
      </c>
      <c r="Z851" s="102">
        <v>1570</v>
      </c>
      <c r="AA851" s="95">
        <v>990</v>
      </c>
      <c r="AB851" s="95">
        <v>40</v>
      </c>
      <c r="AC851" s="97">
        <f>AA851+AB851</f>
        <v>1030</v>
      </c>
      <c r="AD851" s="98">
        <f>AC851/Z851</f>
        <v>0.6560509554140127</v>
      </c>
      <c r="AE851" s="103">
        <f>AD851/0.696754</f>
        <v>0.94158190037518652</v>
      </c>
      <c r="AF851" s="95">
        <v>460</v>
      </c>
      <c r="AG851" s="98">
        <f>AF851/Z851</f>
        <v>0.2929936305732484</v>
      </c>
      <c r="AH851" s="104">
        <f>AG851/0.22283</f>
        <v>1.3148751540333365</v>
      </c>
      <c r="AI851" s="95">
        <v>55</v>
      </c>
      <c r="AJ851" s="95">
        <v>15</v>
      </c>
      <c r="AK851" s="97">
        <f>AI851+AJ851</f>
        <v>70</v>
      </c>
      <c r="AL851" s="98">
        <f>AK851/Z851</f>
        <v>4.4585987261146494E-2</v>
      </c>
      <c r="AM851" s="104">
        <f>AL851/0.072266</f>
        <v>0.61697045998320776</v>
      </c>
      <c r="AN851" s="95">
        <v>10</v>
      </c>
      <c r="AO851" s="87" t="s">
        <v>7</v>
      </c>
      <c r="AP851" s="78" t="s">
        <v>5</v>
      </c>
      <c r="AR851" s="11" t="s">
        <v>213</v>
      </c>
    </row>
    <row r="852" spans="1:45" x14ac:dyDescent="0.2">
      <c r="A852" s="172"/>
      <c r="B852" s="179">
        <v>4620861</v>
      </c>
      <c r="C852" s="88"/>
      <c r="D852" s="89"/>
      <c r="E852" s="90"/>
      <c r="F852" s="90"/>
      <c r="G852" s="91"/>
      <c r="H852" s="92">
        <v>244620861</v>
      </c>
      <c r="I852" s="93">
        <v>1.91</v>
      </c>
      <c r="J852" s="94">
        <f>I852*100</f>
        <v>191</v>
      </c>
      <c r="K852" s="95">
        <v>6572</v>
      </c>
      <c r="L852" s="95">
        <v>6518</v>
      </c>
      <c r="M852" s="96">
        <v>6658</v>
      </c>
      <c r="N852" s="97">
        <f>K852-M852</f>
        <v>-86</v>
      </c>
      <c r="O852" s="256">
        <f>(K852-M852)/M852</f>
        <v>-1.2916791829378192E-2</v>
      </c>
      <c r="P852" s="244">
        <v>3444.3</v>
      </c>
      <c r="Q852" s="99">
        <v>3356</v>
      </c>
      <c r="R852" s="100">
        <v>3329</v>
      </c>
      <c r="S852" s="97">
        <f>Q852-R852</f>
        <v>27</v>
      </c>
      <c r="T852" s="257">
        <f>S852/R852</f>
        <v>8.1105437068188652E-3</v>
      </c>
      <c r="U852" s="95">
        <v>3167</v>
      </c>
      <c r="V852" s="96">
        <v>3211</v>
      </c>
      <c r="W852" s="97">
        <f>U852-V852</f>
        <v>-44</v>
      </c>
      <c r="X852" s="256">
        <f>(U852-V852)/V852</f>
        <v>-1.3702896293989412E-2</v>
      </c>
      <c r="Y852" s="101">
        <f>U852/J852</f>
        <v>16.581151832460733</v>
      </c>
      <c r="Z852" s="102">
        <v>2875</v>
      </c>
      <c r="AA852" s="95">
        <v>1760</v>
      </c>
      <c r="AB852" s="95">
        <v>80</v>
      </c>
      <c r="AC852" s="97">
        <f>AA852+AB852</f>
        <v>1840</v>
      </c>
      <c r="AD852" s="98">
        <f>AC852/Z852</f>
        <v>0.64</v>
      </c>
      <c r="AE852" s="103">
        <f>AD852/0.696754</f>
        <v>0.91854513931746362</v>
      </c>
      <c r="AF852" s="95">
        <v>715</v>
      </c>
      <c r="AG852" s="98">
        <f>AF852/Z852</f>
        <v>0.24869565217391304</v>
      </c>
      <c r="AH852" s="104">
        <f>AG852/0.22283</f>
        <v>1.1160779615577483</v>
      </c>
      <c r="AI852" s="95">
        <v>205</v>
      </c>
      <c r="AJ852" s="95">
        <v>75</v>
      </c>
      <c r="AK852" s="97">
        <f>AI852+AJ852</f>
        <v>280</v>
      </c>
      <c r="AL852" s="98">
        <f>AK852/Z852</f>
        <v>9.7391304347826085E-2</v>
      </c>
      <c r="AM852" s="104">
        <f>AL852/0.072266</f>
        <v>1.3476780830241897</v>
      </c>
      <c r="AN852" s="95">
        <v>35</v>
      </c>
      <c r="AO852" s="87" t="s">
        <v>7</v>
      </c>
      <c r="AP852" s="133" t="s">
        <v>7</v>
      </c>
      <c r="AR852" s="11" t="s">
        <v>213</v>
      </c>
      <c r="AS852" s="267"/>
    </row>
    <row r="853" spans="1:45" x14ac:dyDescent="0.2">
      <c r="A853" s="172"/>
      <c r="B853" s="179">
        <v>4620862</v>
      </c>
      <c r="C853" s="88"/>
      <c r="D853" s="89"/>
      <c r="E853" s="90"/>
      <c r="F853" s="90"/>
      <c r="G853" s="91"/>
      <c r="H853" s="92">
        <v>244620862</v>
      </c>
      <c r="I853" s="93">
        <v>2.27</v>
      </c>
      <c r="J853" s="94">
        <f>I853*100</f>
        <v>227</v>
      </c>
      <c r="K853" s="95">
        <v>6859</v>
      </c>
      <c r="L853" s="95">
        <v>6893</v>
      </c>
      <c r="M853" s="96">
        <v>7079</v>
      </c>
      <c r="N853" s="97">
        <f>K853-M853</f>
        <v>-220</v>
      </c>
      <c r="O853" s="256">
        <f>(K853-M853)/M853</f>
        <v>-3.1077835852521541E-2</v>
      </c>
      <c r="P853" s="244">
        <v>3025.7</v>
      </c>
      <c r="Q853" s="99">
        <v>3351</v>
      </c>
      <c r="R853" s="100">
        <v>3722</v>
      </c>
      <c r="S853" s="97">
        <f>Q853-R853</f>
        <v>-371</v>
      </c>
      <c r="T853" s="257">
        <f>S853/R853</f>
        <v>-9.9677592692101025E-2</v>
      </c>
      <c r="U853" s="95">
        <v>3212</v>
      </c>
      <c r="V853" s="96">
        <v>3597</v>
      </c>
      <c r="W853" s="97">
        <f>U853-V853</f>
        <v>-385</v>
      </c>
      <c r="X853" s="256">
        <f>(U853-V853)/V853</f>
        <v>-0.10703363914373089</v>
      </c>
      <c r="Y853" s="101">
        <f>U853/J853</f>
        <v>14.14977973568282</v>
      </c>
      <c r="Z853" s="102">
        <v>2455</v>
      </c>
      <c r="AA853" s="95">
        <v>1575</v>
      </c>
      <c r="AB853" s="95">
        <v>115</v>
      </c>
      <c r="AC853" s="97">
        <f>AA853+AB853</f>
        <v>1690</v>
      </c>
      <c r="AD853" s="98">
        <f>AC853/Z853</f>
        <v>0.68839103869653773</v>
      </c>
      <c r="AE853" s="103">
        <f>AD853/0.696754</f>
        <v>0.98799725397563232</v>
      </c>
      <c r="AF853" s="95">
        <v>625</v>
      </c>
      <c r="AG853" s="98">
        <f>AF853/Z853</f>
        <v>0.25458248472505091</v>
      </c>
      <c r="AH853" s="104">
        <f>AG853/0.22283</f>
        <v>1.1424964534625091</v>
      </c>
      <c r="AI853" s="95">
        <v>70</v>
      </c>
      <c r="AJ853" s="95">
        <v>50</v>
      </c>
      <c r="AK853" s="97">
        <f>AI853+AJ853</f>
        <v>120</v>
      </c>
      <c r="AL853" s="98">
        <f>AK853/Z853</f>
        <v>4.8879837067209775E-2</v>
      </c>
      <c r="AM853" s="104">
        <f>AL853/0.072266</f>
        <v>0.67638774897198928</v>
      </c>
      <c r="AN853" s="95">
        <v>25</v>
      </c>
      <c r="AO853" s="87" t="s">
        <v>7</v>
      </c>
      <c r="AP853" s="133" t="s">
        <v>7</v>
      </c>
      <c r="AR853" s="11" t="s">
        <v>213</v>
      </c>
    </row>
    <row r="854" spans="1:45" x14ac:dyDescent="0.2">
      <c r="A854" s="172"/>
      <c r="B854" s="179">
        <v>4620863.01</v>
      </c>
      <c r="C854" s="88"/>
      <c r="D854" s="89"/>
      <c r="E854" s="90"/>
      <c r="F854" s="90"/>
      <c r="G854" s="91"/>
      <c r="H854" s="92">
        <v>244620863.00999999</v>
      </c>
      <c r="I854" s="93">
        <v>1.41</v>
      </c>
      <c r="J854" s="94">
        <f>I854*100</f>
        <v>141</v>
      </c>
      <c r="K854" s="95">
        <v>3438</v>
      </c>
      <c r="L854" s="95">
        <v>3309</v>
      </c>
      <c r="M854" s="96">
        <v>3392</v>
      </c>
      <c r="N854" s="97">
        <f>K854-M854</f>
        <v>46</v>
      </c>
      <c r="O854" s="256">
        <f>(K854-M854)/M854</f>
        <v>1.3561320754716982E-2</v>
      </c>
      <c r="P854" s="244">
        <v>2447</v>
      </c>
      <c r="Q854" s="99">
        <v>1538</v>
      </c>
      <c r="R854" s="100">
        <v>1548</v>
      </c>
      <c r="S854" s="97">
        <f>Q854-R854</f>
        <v>-10</v>
      </c>
      <c r="T854" s="257">
        <f>S854/R854</f>
        <v>-6.4599483204134363E-3</v>
      </c>
      <c r="U854" s="95">
        <v>1456</v>
      </c>
      <c r="V854" s="96">
        <v>1496</v>
      </c>
      <c r="W854" s="97">
        <f>U854-V854</f>
        <v>-40</v>
      </c>
      <c r="X854" s="256">
        <f>(U854-V854)/V854</f>
        <v>-2.6737967914438502E-2</v>
      </c>
      <c r="Y854" s="101">
        <f>U854/J854</f>
        <v>10.326241134751774</v>
      </c>
      <c r="Z854" s="102">
        <v>1390</v>
      </c>
      <c r="AA854" s="95">
        <v>870</v>
      </c>
      <c r="AB854" s="95">
        <v>40</v>
      </c>
      <c r="AC854" s="97">
        <f>AA854+AB854</f>
        <v>910</v>
      </c>
      <c r="AD854" s="98">
        <f>AC854/Z854</f>
        <v>0.65467625899280579</v>
      </c>
      <c r="AE854" s="103">
        <f>AD854/0.696754</f>
        <v>0.93960889925684787</v>
      </c>
      <c r="AF854" s="95">
        <v>345</v>
      </c>
      <c r="AG854" s="98">
        <f>AF854/Z854</f>
        <v>0.24820143884892087</v>
      </c>
      <c r="AH854" s="104">
        <f>AG854/0.22283</f>
        <v>1.1138600675354344</v>
      </c>
      <c r="AI854" s="95">
        <v>60</v>
      </c>
      <c r="AJ854" s="95">
        <v>60</v>
      </c>
      <c r="AK854" s="97">
        <f>AI854+AJ854</f>
        <v>120</v>
      </c>
      <c r="AL854" s="98">
        <f>AK854/Z854</f>
        <v>8.6330935251798566E-2</v>
      </c>
      <c r="AM854" s="104">
        <f>AL854/0.072266</f>
        <v>1.1946272832562832</v>
      </c>
      <c r="AN854" s="95">
        <v>15</v>
      </c>
      <c r="AO854" s="87" t="s">
        <v>7</v>
      </c>
      <c r="AP854" s="133" t="s">
        <v>7</v>
      </c>
      <c r="AR854" s="11" t="s">
        <v>213</v>
      </c>
    </row>
    <row r="855" spans="1:45" x14ac:dyDescent="0.2">
      <c r="A855" s="172"/>
      <c r="B855" s="179">
        <v>4620863.0199999996</v>
      </c>
      <c r="C855" s="88"/>
      <c r="D855" s="89"/>
      <c r="E855" s="90"/>
      <c r="F855" s="90"/>
      <c r="G855" s="91"/>
      <c r="H855" s="92">
        <v>244620863.02000001</v>
      </c>
      <c r="I855" s="93">
        <v>1.91</v>
      </c>
      <c r="J855" s="94">
        <f>I855*100</f>
        <v>191</v>
      </c>
      <c r="K855" s="95">
        <v>6280</v>
      </c>
      <c r="L855" s="95">
        <v>5956</v>
      </c>
      <c r="M855" s="96">
        <v>5904</v>
      </c>
      <c r="N855" s="97">
        <f>K855-M855</f>
        <v>376</v>
      </c>
      <c r="O855" s="256">
        <f>(K855-M855)/M855</f>
        <v>6.3685636856368563E-2</v>
      </c>
      <c r="P855" s="244">
        <v>3286.6</v>
      </c>
      <c r="Q855" s="99">
        <v>3376</v>
      </c>
      <c r="R855" s="100">
        <v>3125</v>
      </c>
      <c r="S855" s="97">
        <f>Q855-R855</f>
        <v>251</v>
      </c>
      <c r="T855" s="257">
        <f>S855/R855</f>
        <v>8.0320000000000003E-2</v>
      </c>
      <c r="U855" s="95">
        <v>3045</v>
      </c>
      <c r="V855" s="96">
        <v>2998</v>
      </c>
      <c r="W855" s="97">
        <f>U855-V855</f>
        <v>47</v>
      </c>
      <c r="X855" s="256">
        <f>(U855-V855)/V855</f>
        <v>1.5677118078719146E-2</v>
      </c>
      <c r="Y855" s="101">
        <f>U855/J855</f>
        <v>15.942408376963352</v>
      </c>
      <c r="Z855" s="102">
        <v>2435</v>
      </c>
      <c r="AA855" s="95">
        <v>1370</v>
      </c>
      <c r="AB855" s="95">
        <v>80</v>
      </c>
      <c r="AC855" s="97">
        <f>AA855+AB855</f>
        <v>1450</v>
      </c>
      <c r="AD855" s="98">
        <f>AC855/Z855</f>
        <v>0.59548254620123209</v>
      </c>
      <c r="AE855" s="103">
        <f>AD855/0.696754</f>
        <v>0.85465249743988858</v>
      </c>
      <c r="AF855" s="95">
        <v>750</v>
      </c>
      <c r="AG855" s="98">
        <f>AF855/Z855</f>
        <v>0.30800821355236141</v>
      </c>
      <c r="AH855" s="104">
        <f>AG855/0.22283</f>
        <v>1.3822564894868796</v>
      </c>
      <c r="AI855" s="95">
        <v>155</v>
      </c>
      <c r="AJ855" s="95">
        <v>60</v>
      </c>
      <c r="AK855" s="97">
        <f>AI855+AJ855</f>
        <v>215</v>
      </c>
      <c r="AL855" s="98">
        <f>AK855/Z855</f>
        <v>8.8295687885010271E-2</v>
      </c>
      <c r="AM855" s="104">
        <f>AL855/0.072266</f>
        <v>1.2218150705035602</v>
      </c>
      <c r="AN855" s="95">
        <v>15</v>
      </c>
      <c r="AO855" s="87" t="s">
        <v>7</v>
      </c>
      <c r="AP855" s="133" t="s">
        <v>7</v>
      </c>
      <c r="AR855" s="11" t="s">
        <v>213</v>
      </c>
    </row>
    <row r="856" spans="1:45" x14ac:dyDescent="0.2">
      <c r="A856" s="174"/>
      <c r="B856" s="181">
        <v>4620864</v>
      </c>
      <c r="C856" s="68"/>
      <c r="D856" s="69"/>
      <c r="E856" s="70"/>
      <c r="F856" s="70"/>
      <c r="G856" s="71"/>
      <c r="H856" s="84">
        <v>244620864</v>
      </c>
      <c r="I856" s="73">
        <v>2.0099999999999998</v>
      </c>
      <c r="J856" s="74">
        <f>I856*100</f>
        <v>200.99999999999997</v>
      </c>
      <c r="K856" s="75">
        <v>5284</v>
      </c>
      <c r="L856" s="75">
        <v>5397</v>
      </c>
      <c r="M856" s="85">
        <v>5224</v>
      </c>
      <c r="N856" s="76">
        <f>K856-M856</f>
        <v>60</v>
      </c>
      <c r="O856" s="273">
        <f>(K856-M856)/M856</f>
        <v>1.1485451761102604E-2</v>
      </c>
      <c r="P856" s="245">
        <v>2633.7</v>
      </c>
      <c r="Q856" s="79">
        <v>2181</v>
      </c>
      <c r="R856" s="86">
        <v>2177</v>
      </c>
      <c r="S856" s="76">
        <f>Q856-R856</f>
        <v>4</v>
      </c>
      <c r="T856" s="274">
        <f>S856/R856</f>
        <v>1.8373909049150207E-3</v>
      </c>
      <c r="U856" s="75">
        <v>2101</v>
      </c>
      <c r="V856" s="85">
        <v>2135</v>
      </c>
      <c r="W856" s="76">
        <f>U856-V856</f>
        <v>-34</v>
      </c>
      <c r="X856" s="273">
        <f>(U856-V856)/V856</f>
        <v>-1.5925058548009369E-2</v>
      </c>
      <c r="Y856" s="80">
        <f>U856/J856</f>
        <v>10.452736318407961</v>
      </c>
      <c r="Z856" s="81">
        <v>2400</v>
      </c>
      <c r="AA856" s="75">
        <v>1370</v>
      </c>
      <c r="AB856" s="75">
        <v>95</v>
      </c>
      <c r="AC856" s="76">
        <f>AA856+AB856</f>
        <v>1465</v>
      </c>
      <c r="AD856" s="77">
        <f>AC856/Z856</f>
        <v>0.61041666666666672</v>
      </c>
      <c r="AE856" s="82">
        <f>AD856/0.696754</f>
        <v>0.87608634707036737</v>
      </c>
      <c r="AF856" s="75">
        <v>650</v>
      </c>
      <c r="AG856" s="77">
        <f>AF856/Z856</f>
        <v>0.27083333333333331</v>
      </c>
      <c r="AH856" s="83">
        <f>AG856/0.22283</f>
        <v>1.2154258104085325</v>
      </c>
      <c r="AI856" s="75">
        <v>170</v>
      </c>
      <c r="AJ856" s="75">
        <v>105</v>
      </c>
      <c r="AK856" s="76">
        <f>AI856+AJ856</f>
        <v>275</v>
      </c>
      <c r="AL856" s="77">
        <f>AK856/Z856</f>
        <v>0.11458333333333333</v>
      </c>
      <c r="AM856" s="83">
        <f>AL856/0.072266</f>
        <v>1.5855773577247023</v>
      </c>
      <c r="AN856" s="75">
        <v>15</v>
      </c>
      <c r="AO856" s="66" t="s">
        <v>5</v>
      </c>
      <c r="AP856" s="133" t="s">
        <v>7</v>
      </c>
      <c r="AQ856" s="188" t="s">
        <v>107</v>
      </c>
      <c r="AR856" s="11" t="s">
        <v>213</v>
      </c>
    </row>
    <row r="857" spans="1:45" x14ac:dyDescent="0.2">
      <c r="A857" s="174"/>
      <c r="B857" s="181">
        <v>4620865</v>
      </c>
      <c r="C857" s="68"/>
      <c r="D857" s="69"/>
      <c r="E857" s="70"/>
      <c r="F857" s="70"/>
      <c r="G857" s="71"/>
      <c r="H857" s="84">
        <v>244620865</v>
      </c>
      <c r="I857" s="73">
        <v>0.52</v>
      </c>
      <c r="J857" s="74">
        <f>I857*100</f>
        <v>52</v>
      </c>
      <c r="K857" s="75">
        <v>1778</v>
      </c>
      <c r="L857" s="75">
        <v>1871</v>
      </c>
      <c r="M857" s="85">
        <v>1937</v>
      </c>
      <c r="N857" s="76">
        <f>K857-M857</f>
        <v>-159</v>
      </c>
      <c r="O857" s="273">
        <f>(K857-M857)/M857</f>
        <v>-8.208569953536396E-2</v>
      </c>
      <c r="P857" s="245">
        <v>3406.8</v>
      </c>
      <c r="Q857" s="79">
        <v>1068</v>
      </c>
      <c r="R857" s="86">
        <v>1048</v>
      </c>
      <c r="S857" s="76">
        <f>Q857-R857</f>
        <v>20</v>
      </c>
      <c r="T857" s="274">
        <f>S857/R857</f>
        <v>1.9083969465648856E-2</v>
      </c>
      <c r="U857" s="75">
        <v>987</v>
      </c>
      <c r="V857" s="85">
        <v>1000</v>
      </c>
      <c r="W857" s="76">
        <f>U857-V857</f>
        <v>-13</v>
      </c>
      <c r="X857" s="273">
        <f>(U857-V857)/V857</f>
        <v>-1.2999999999999999E-2</v>
      </c>
      <c r="Y857" s="80">
        <f>U857/J857</f>
        <v>18.98076923076923</v>
      </c>
      <c r="Z857" s="81">
        <v>780</v>
      </c>
      <c r="AA857" s="75">
        <v>495</v>
      </c>
      <c r="AB857" s="75">
        <v>15</v>
      </c>
      <c r="AC857" s="76">
        <f>AA857+AB857</f>
        <v>510</v>
      </c>
      <c r="AD857" s="77">
        <f>AC857/Z857</f>
        <v>0.65384615384615385</v>
      </c>
      <c r="AE857" s="82">
        <f>AD857/0.696754</f>
        <v>0.93841751012000485</v>
      </c>
      <c r="AF857" s="75">
        <v>180</v>
      </c>
      <c r="AG857" s="77">
        <f>AF857/Z857</f>
        <v>0.23076923076923078</v>
      </c>
      <c r="AH857" s="83">
        <f>AG857/0.22283</f>
        <v>1.0356290928924776</v>
      </c>
      <c r="AI857" s="75">
        <v>60</v>
      </c>
      <c r="AJ857" s="75">
        <v>25</v>
      </c>
      <c r="AK857" s="76">
        <f>AI857+AJ857</f>
        <v>85</v>
      </c>
      <c r="AL857" s="77">
        <f>AK857/Z857</f>
        <v>0.10897435897435898</v>
      </c>
      <c r="AM857" s="83">
        <f>AL857/0.072266</f>
        <v>1.5079616828710456</v>
      </c>
      <c r="AN857" s="75">
        <v>0</v>
      </c>
      <c r="AO857" s="66" t="s">
        <v>5</v>
      </c>
      <c r="AP857" s="133" t="s">
        <v>7</v>
      </c>
      <c r="AQ857" s="188" t="s">
        <v>108</v>
      </c>
      <c r="AR857" s="11" t="s">
        <v>213</v>
      </c>
    </row>
    <row r="858" spans="1:45" x14ac:dyDescent="0.2">
      <c r="A858" s="172"/>
      <c r="B858" s="179">
        <v>4620866</v>
      </c>
      <c r="C858" s="88"/>
      <c r="D858" s="89"/>
      <c r="E858" s="90"/>
      <c r="F858" s="90"/>
      <c r="G858" s="91"/>
      <c r="H858" s="92">
        <v>244620866</v>
      </c>
      <c r="I858" s="93">
        <v>0.49</v>
      </c>
      <c r="J858" s="94">
        <f>I858*100</f>
        <v>49</v>
      </c>
      <c r="K858" s="95">
        <v>2965</v>
      </c>
      <c r="L858" s="95">
        <v>2942</v>
      </c>
      <c r="M858" s="96">
        <v>3212</v>
      </c>
      <c r="N858" s="97">
        <f>K858-M858</f>
        <v>-247</v>
      </c>
      <c r="O858" s="256">
        <f>(K858-M858)/M858</f>
        <v>-7.6899128268991285E-2</v>
      </c>
      <c r="P858" s="244">
        <v>6037.5</v>
      </c>
      <c r="Q858" s="99">
        <v>1821</v>
      </c>
      <c r="R858" s="100">
        <v>1766</v>
      </c>
      <c r="S858" s="97">
        <f>Q858-R858</f>
        <v>55</v>
      </c>
      <c r="T858" s="257">
        <f>S858/R858</f>
        <v>3.114382785956965E-2</v>
      </c>
      <c r="U858" s="95">
        <v>1656</v>
      </c>
      <c r="V858" s="96">
        <v>1689</v>
      </c>
      <c r="W858" s="97">
        <f>U858-V858</f>
        <v>-33</v>
      </c>
      <c r="X858" s="256">
        <f>(U858-V858)/V858</f>
        <v>-1.9538188277087035E-2</v>
      </c>
      <c r="Y858" s="101">
        <f>U858/J858</f>
        <v>33.795918367346935</v>
      </c>
      <c r="Z858" s="102">
        <v>1300</v>
      </c>
      <c r="AA858" s="95">
        <v>840</v>
      </c>
      <c r="AB858" s="95">
        <v>40</v>
      </c>
      <c r="AC858" s="97">
        <f>AA858+AB858</f>
        <v>880</v>
      </c>
      <c r="AD858" s="98">
        <f>AC858/Z858</f>
        <v>0.67692307692307696</v>
      </c>
      <c r="AE858" s="103">
        <f>AD858/0.696754</f>
        <v>0.97153812812424034</v>
      </c>
      <c r="AF858" s="95">
        <v>305</v>
      </c>
      <c r="AG858" s="98">
        <f>AF858/Z858</f>
        <v>0.23461538461538461</v>
      </c>
      <c r="AH858" s="104">
        <f>AG858/0.22283</f>
        <v>1.0528895777740188</v>
      </c>
      <c r="AI858" s="95">
        <v>85</v>
      </c>
      <c r="AJ858" s="95">
        <v>25</v>
      </c>
      <c r="AK858" s="97">
        <f>AI858+AJ858</f>
        <v>110</v>
      </c>
      <c r="AL858" s="98">
        <f>AK858/Z858</f>
        <v>8.461538461538462E-2</v>
      </c>
      <c r="AM858" s="104">
        <f>AL858/0.072266</f>
        <v>1.1708878949351649</v>
      </c>
      <c r="AN858" s="95">
        <v>0</v>
      </c>
      <c r="AO858" s="87" t="s">
        <v>7</v>
      </c>
      <c r="AP858" s="78" t="s">
        <v>5</v>
      </c>
      <c r="AR858" s="11" t="s">
        <v>213</v>
      </c>
    </row>
    <row r="859" spans="1:45" x14ac:dyDescent="0.2">
      <c r="A859" s="172"/>
      <c r="B859" s="179">
        <v>4620867</v>
      </c>
      <c r="C859" s="88"/>
      <c r="D859" s="89"/>
      <c r="E859" s="90"/>
      <c r="F859" s="90"/>
      <c r="G859" s="91"/>
      <c r="H859" s="92">
        <v>244620867</v>
      </c>
      <c r="I859" s="93">
        <v>1.53</v>
      </c>
      <c r="J859" s="94">
        <f>I859*100</f>
        <v>153</v>
      </c>
      <c r="K859" s="95">
        <v>6401</v>
      </c>
      <c r="L859" s="95">
        <v>6275</v>
      </c>
      <c r="M859" s="96">
        <v>6229</v>
      </c>
      <c r="N859" s="97">
        <f>K859-M859</f>
        <v>172</v>
      </c>
      <c r="O859" s="256">
        <f>(K859-M859)/M859</f>
        <v>2.761277893722909E-2</v>
      </c>
      <c r="P859" s="244">
        <v>4187.8</v>
      </c>
      <c r="Q859" s="99">
        <v>3256</v>
      </c>
      <c r="R859" s="100">
        <v>3078</v>
      </c>
      <c r="S859" s="97">
        <f>Q859-R859</f>
        <v>178</v>
      </c>
      <c r="T859" s="257">
        <f>S859/R859</f>
        <v>5.7829759584145546E-2</v>
      </c>
      <c r="U859" s="95">
        <v>3116</v>
      </c>
      <c r="V859" s="96">
        <v>2974</v>
      </c>
      <c r="W859" s="97">
        <f>U859-V859</f>
        <v>142</v>
      </c>
      <c r="X859" s="256">
        <f>(U859-V859)/V859</f>
        <v>4.774714189643578E-2</v>
      </c>
      <c r="Y859" s="101">
        <f>U859/J859</f>
        <v>20.366013071895424</v>
      </c>
      <c r="Z859" s="102">
        <v>3070</v>
      </c>
      <c r="AA859" s="95">
        <v>2225</v>
      </c>
      <c r="AB859" s="95">
        <v>80</v>
      </c>
      <c r="AC859" s="97">
        <f>AA859+AB859</f>
        <v>2305</v>
      </c>
      <c r="AD859" s="98">
        <f>AC859/Z859</f>
        <v>0.750814332247557</v>
      </c>
      <c r="AE859" s="103">
        <f>AD859/0.696754</f>
        <v>1.0775888365873134</v>
      </c>
      <c r="AF859" s="95">
        <v>545</v>
      </c>
      <c r="AG859" s="98">
        <f>AF859/Z859</f>
        <v>0.17752442996742671</v>
      </c>
      <c r="AH859" s="104">
        <f>AG859/0.22283</f>
        <v>0.79668101228482124</v>
      </c>
      <c r="AI859" s="95">
        <v>170</v>
      </c>
      <c r="AJ859" s="95">
        <v>30</v>
      </c>
      <c r="AK859" s="97">
        <f>AI859+AJ859</f>
        <v>200</v>
      </c>
      <c r="AL859" s="98">
        <f>AK859/Z859</f>
        <v>6.5146579804560262E-2</v>
      </c>
      <c r="AM859" s="104">
        <f>AL859/0.072266</f>
        <v>0.90148312905875883</v>
      </c>
      <c r="AN859" s="95">
        <v>20</v>
      </c>
      <c r="AO859" s="87" t="s">
        <v>7</v>
      </c>
      <c r="AP859" s="133" t="s">
        <v>7</v>
      </c>
      <c r="AR859" s="11" t="s">
        <v>213</v>
      </c>
    </row>
    <row r="860" spans="1:45" x14ac:dyDescent="0.2">
      <c r="A860" s="172"/>
      <c r="B860" s="179">
        <v>4620868.01</v>
      </c>
      <c r="C860" s="88"/>
      <c r="D860" s="89"/>
      <c r="E860" s="90"/>
      <c r="F860" s="90"/>
      <c r="G860" s="91"/>
      <c r="H860" s="92">
        <v>244620868.00999999</v>
      </c>
      <c r="I860" s="93">
        <v>1.6</v>
      </c>
      <c r="J860" s="94">
        <f>I860*100</f>
        <v>160</v>
      </c>
      <c r="K860" s="95">
        <v>5596</v>
      </c>
      <c r="L860" s="95">
        <v>5685</v>
      </c>
      <c r="M860" s="96">
        <v>5696</v>
      </c>
      <c r="N860" s="97">
        <f>K860-M860</f>
        <v>-100</v>
      </c>
      <c r="O860" s="256">
        <f>(K860-M860)/M860</f>
        <v>-1.75561797752809E-2</v>
      </c>
      <c r="P860" s="244">
        <v>3504.3</v>
      </c>
      <c r="Q860" s="99">
        <v>2298</v>
      </c>
      <c r="R860" s="100">
        <v>2155</v>
      </c>
      <c r="S860" s="97">
        <f>Q860-R860</f>
        <v>143</v>
      </c>
      <c r="T860" s="257">
        <f>S860/R860</f>
        <v>6.6357308584686775E-2</v>
      </c>
      <c r="U860" s="95">
        <v>2246</v>
      </c>
      <c r="V860" s="96">
        <v>2121</v>
      </c>
      <c r="W860" s="97">
        <f>U860-V860</f>
        <v>125</v>
      </c>
      <c r="X860" s="256">
        <f>(U860-V860)/V860</f>
        <v>5.8934464875058934E-2</v>
      </c>
      <c r="Y860" s="101">
        <f>U860/J860</f>
        <v>14.0375</v>
      </c>
      <c r="Z860" s="102">
        <v>2560</v>
      </c>
      <c r="AA860" s="95">
        <v>1830</v>
      </c>
      <c r="AB860" s="95">
        <v>80</v>
      </c>
      <c r="AC860" s="97">
        <f>AA860+AB860</f>
        <v>1910</v>
      </c>
      <c r="AD860" s="98">
        <f>AC860/Z860</f>
        <v>0.74609375</v>
      </c>
      <c r="AE860" s="103">
        <f>AD860/0.696754</f>
        <v>1.0708137305275607</v>
      </c>
      <c r="AF860" s="95">
        <v>545</v>
      </c>
      <c r="AG860" s="98">
        <f>AF860/Z860</f>
        <v>0.212890625</v>
      </c>
      <c r="AH860" s="104">
        <f>AG860/0.22283</f>
        <v>0.95539480770093799</v>
      </c>
      <c r="AI860" s="95">
        <v>50</v>
      </c>
      <c r="AJ860" s="95">
        <v>40</v>
      </c>
      <c r="AK860" s="97">
        <f>AI860+AJ860</f>
        <v>90</v>
      </c>
      <c r="AL860" s="98">
        <f>AK860/Z860</f>
        <v>3.515625E-2</v>
      </c>
      <c r="AM860" s="104">
        <f>AL860/0.072266</f>
        <v>0.48648396202917005</v>
      </c>
      <c r="AN860" s="95">
        <v>10</v>
      </c>
      <c r="AO860" s="87" t="s">
        <v>7</v>
      </c>
      <c r="AP860" s="133" t="s">
        <v>7</v>
      </c>
      <c r="AR860" s="11" t="s">
        <v>213</v>
      </c>
    </row>
    <row r="861" spans="1:45" x14ac:dyDescent="0.2">
      <c r="A861" s="172"/>
      <c r="B861" s="179">
        <v>4620868.0199999996</v>
      </c>
      <c r="C861" s="88"/>
      <c r="D861" s="89"/>
      <c r="E861" s="90"/>
      <c r="F861" s="90"/>
      <c r="G861" s="91"/>
      <c r="H861" s="92">
        <v>244620868.02000001</v>
      </c>
      <c r="I861" s="93">
        <v>1.21</v>
      </c>
      <c r="J861" s="94">
        <f>I861*100</f>
        <v>121</v>
      </c>
      <c r="K861" s="95">
        <v>5856</v>
      </c>
      <c r="L861" s="95">
        <v>5539</v>
      </c>
      <c r="M861" s="96">
        <v>5587</v>
      </c>
      <c r="N861" s="97">
        <f>K861-M861</f>
        <v>269</v>
      </c>
      <c r="O861" s="256">
        <f>(K861-M861)/M861</f>
        <v>4.8147485233577945E-2</v>
      </c>
      <c r="P861" s="244">
        <v>4846.1000000000004</v>
      </c>
      <c r="Q861" s="99">
        <v>2738</v>
      </c>
      <c r="R861" s="100">
        <v>2455</v>
      </c>
      <c r="S861" s="97">
        <f>Q861-R861</f>
        <v>283</v>
      </c>
      <c r="T861" s="257">
        <f>S861/R861</f>
        <v>0.11527494908350305</v>
      </c>
      <c r="U861" s="95">
        <v>2540</v>
      </c>
      <c r="V861" s="96">
        <v>2364</v>
      </c>
      <c r="W861" s="97">
        <f>U861-V861</f>
        <v>176</v>
      </c>
      <c r="X861" s="256">
        <f>(U861-V861)/V861</f>
        <v>7.4450084602368863E-2</v>
      </c>
      <c r="Y861" s="101">
        <f>U861/J861</f>
        <v>20.991735537190081</v>
      </c>
      <c r="Z861" s="102">
        <v>2670</v>
      </c>
      <c r="AA861" s="95">
        <v>1975</v>
      </c>
      <c r="AB861" s="95">
        <v>65</v>
      </c>
      <c r="AC861" s="97">
        <f>AA861+AB861</f>
        <v>2040</v>
      </c>
      <c r="AD861" s="98">
        <f>AC861/Z861</f>
        <v>0.7640449438202247</v>
      </c>
      <c r="AE861" s="103">
        <f>AD861/0.696754</f>
        <v>1.0965777646346124</v>
      </c>
      <c r="AF861" s="95">
        <v>515</v>
      </c>
      <c r="AG861" s="98">
        <f>AF861/Z861</f>
        <v>0.19288389513108614</v>
      </c>
      <c r="AH861" s="104">
        <f>AG861/0.22283</f>
        <v>0.86561008450875621</v>
      </c>
      <c r="AI861" s="95">
        <v>70</v>
      </c>
      <c r="AJ861" s="95">
        <v>25</v>
      </c>
      <c r="AK861" s="97">
        <f>AI861+AJ861</f>
        <v>95</v>
      </c>
      <c r="AL861" s="98">
        <f>AK861/Z861</f>
        <v>3.5580524344569285E-2</v>
      </c>
      <c r="AM861" s="104">
        <f>AL861/0.072266</f>
        <v>0.4923549711422977</v>
      </c>
      <c r="AN861" s="95">
        <v>20</v>
      </c>
      <c r="AO861" s="87" t="s">
        <v>7</v>
      </c>
      <c r="AP861" s="133" t="s">
        <v>7</v>
      </c>
      <c r="AR861" s="11" t="s">
        <v>213</v>
      </c>
      <c r="AS861" s="267"/>
    </row>
    <row r="862" spans="1:45" x14ac:dyDescent="0.2">
      <c r="A862" s="172"/>
      <c r="B862" s="179">
        <v>4620869</v>
      </c>
      <c r="C862" s="88"/>
      <c r="D862" s="89"/>
      <c r="E862" s="90"/>
      <c r="F862" s="90"/>
      <c r="G862" s="91"/>
      <c r="H862" s="92">
        <v>244620869</v>
      </c>
      <c r="I862" s="93">
        <v>1.07</v>
      </c>
      <c r="J862" s="94">
        <f>I862*100</f>
        <v>107</v>
      </c>
      <c r="K862" s="95">
        <v>3109</v>
      </c>
      <c r="L862" s="95">
        <v>3248</v>
      </c>
      <c r="M862" s="96">
        <v>3131</v>
      </c>
      <c r="N862" s="97">
        <f>K862-M862</f>
        <v>-22</v>
      </c>
      <c r="O862" s="256">
        <f>(K862-M862)/M862</f>
        <v>-7.0265091025231551E-3</v>
      </c>
      <c r="P862" s="244">
        <v>2901</v>
      </c>
      <c r="Q862" s="99">
        <v>1098</v>
      </c>
      <c r="R862" s="100">
        <v>1289</v>
      </c>
      <c r="S862" s="97">
        <f>Q862-R862</f>
        <v>-191</v>
      </c>
      <c r="T862" s="257">
        <f>S862/R862</f>
        <v>-0.14817688130333592</v>
      </c>
      <c r="U862" s="95">
        <v>1079</v>
      </c>
      <c r="V862" s="96">
        <v>1274</v>
      </c>
      <c r="W862" s="97">
        <f>U862-V862</f>
        <v>-195</v>
      </c>
      <c r="X862" s="256">
        <f>(U862-V862)/V862</f>
        <v>-0.15306122448979592</v>
      </c>
      <c r="Y862" s="101">
        <f>U862/J862</f>
        <v>10.084112149532711</v>
      </c>
      <c r="Z862" s="102">
        <v>1320</v>
      </c>
      <c r="AA862" s="95">
        <v>865</v>
      </c>
      <c r="AB862" s="95">
        <v>40</v>
      </c>
      <c r="AC862" s="97">
        <f>AA862+AB862</f>
        <v>905</v>
      </c>
      <c r="AD862" s="98">
        <f>AC862/Z862</f>
        <v>0.68560606060606055</v>
      </c>
      <c r="AE862" s="103">
        <f>AD862/0.696754</f>
        <v>0.9840001788379551</v>
      </c>
      <c r="AF862" s="95">
        <v>345</v>
      </c>
      <c r="AG862" s="98">
        <f>AF862/Z862</f>
        <v>0.26136363636363635</v>
      </c>
      <c r="AH862" s="104">
        <f>AG862/0.22283</f>
        <v>1.1729284044501924</v>
      </c>
      <c r="AI862" s="95">
        <v>40</v>
      </c>
      <c r="AJ862" s="95">
        <v>15</v>
      </c>
      <c r="AK862" s="97">
        <f>AI862+AJ862</f>
        <v>55</v>
      </c>
      <c r="AL862" s="98">
        <f>AK862/Z862</f>
        <v>4.1666666666666664E-2</v>
      </c>
      <c r="AM862" s="104">
        <f>AL862/0.072266</f>
        <v>0.57657358462716446</v>
      </c>
      <c r="AN862" s="95">
        <v>10</v>
      </c>
      <c r="AO862" s="87" t="s">
        <v>7</v>
      </c>
      <c r="AP862" s="133" t="s">
        <v>7</v>
      </c>
      <c r="AR862" s="11" t="s">
        <v>213</v>
      </c>
    </row>
    <row r="863" spans="1:45" x14ac:dyDescent="0.2">
      <c r="A863" s="172"/>
      <c r="B863" s="179">
        <v>4620870.01</v>
      </c>
      <c r="C863" s="88"/>
      <c r="D863" s="89"/>
      <c r="E863" s="90"/>
      <c r="F863" s="90"/>
      <c r="G863" s="91"/>
      <c r="H863" s="92">
        <v>244620870.00999999</v>
      </c>
      <c r="I863" s="93">
        <v>1.01</v>
      </c>
      <c r="J863" s="94">
        <f>I863*100</f>
        <v>101</v>
      </c>
      <c r="K863" s="95">
        <v>3552</v>
      </c>
      <c r="L863" s="95">
        <v>3620</v>
      </c>
      <c r="M863" s="96">
        <v>3836</v>
      </c>
      <c r="N863" s="97">
        <f>K863-M863</f>
        <v>-284</v>
      </c>
      <c r="O863" s="256">
        <f>(K863-M863)/M863</f>
        <v>-7.40354535974974E-2</v>
      </c>
      <c r="P863" s="244">
        <v>3528.7</v>
      </c>
      <c r="Q863" s="99">
        <v>1645</v>
      </c>
      <c r="R863" s="100">
        <v>1648</v>
      </c>
      <c r="S863" s="97">
        <f>Q863-R863</f>
        <v>-3</v>
      </c>
      <c r="T863" s="257">
        <f>S863/R863</f>
        <v>-1.8203883495145632E-3</v>
      </c>
      <c r="U863" s="95">
        <v>1537</v>
      </c>
      <c r="V863" s="96">
        <v>1579</v>
      </c>
      <c r="W863" s="97">
        <f>U863-V863</f>
        <v>-42</v>
      </c>
      <c r="X863" s="256">
        <f>(U863-V863)/V863</f>
        <v>-2.6599113362887904E-2</v>
      </c>
      <c r="Y863" s="101">
        <f>U863/J863</f>
        <v>15.217821782178218</v>
      </c>
      <c r="Z863" s="102">
        <v>1580</v>
      </c>
      <c r="AA863" s="95">
        <v>1100</v>
      </c>
      <c r="AB863" s="95">
        <v>65</v>
      </c>
      <c r="AC863" s="97">
        <f>AA863+AB863</f>
        <v>1165</v>
      </c>
      <c r="AD863" s="98">
        <f>AC863/Z863</f>
        <v>0.73734177215189878</v>
      </c>
      <c r="AE863" s="103">
        <f>AD863/0.696754</f>
        <v>1.0582526575403928</v>
      </c>
      <c r="AF863" s="95">
        <v>370</v>
      </c>
      <c r="AG863" s="98">
        <f>AF863/Z863</f>
        <v>0.23417721518987342</v>
      </c>
      <c r="AH863" s="104">
        <f>AG863/0.22283</f>
        <v>1.0509231934204255</v>
      </c>
      <c r="AI863" s="95">
        <v>30</v>
      </c>
      <c r="AJ863" s="95">
        <v>10</v>
      </c>
      <c r="AK863" s="97">
        <f>AI863+AJ863</f>
        <v>40</v>
      </c>
      <c r="AL863" s="98">
        <f>AK863/Z863</f>
        <v>2.5316455696202531E-2</v>
      </c>
      <c r="AM863" s="104">
        <f>AL863/0.072266</f>
        <v>0.35032319065954298</v>
      </c>
      <c r="AN863" s="95">
        <v>10</v>
      </c>
      <c r="AO863" s="87" t="s">
        <v>7</v>
      </c>
      <c r="AP863" s="133" t="s">
        <v>7</v>
      </c>
      <c r="AR863" s="11" t="s">
        <v>213</v>
      </c>
    </row>
    <row r="864" spans="1:45" x14ac:dyDescent="0.2">
      <c r="A864" s="172"/>
      <c r="B864" s="179">
        <v>4620870.0199999996</v>
      </c>
      <c r="C864" s="88"/>
      <c r="D864" s="89"/>
      <c r="E864" s="90"/>
      <c r="F864" s="90"/>
      <c r="G864" s="91"/>
      <c r="H864" s="92">
        <v>244620870.02000001</v>
      </c>
      <c r="I864" s="93">
        <v>0.59</v>
      </c>
      <c r="J864" s="94">
        <f>I864*100</f>
        <v>59</v>
      </c>
      <c r="K864" s="95">
        <v>2268</v>
      </c>
      <c r="L864" s="95">
        <v>2269</v>
      </c>
      <c r="M864" s="96">
        <v>2329</v>
      </c>
      <c r="N864" s="97">
        <f>K864-M864</f>
        <v>-61</v>
      </c>
      <c r="O864" s="256">
        <f>(K864-M864)/M864</f>
        <v>-2.6191498497209104E-2</v>
      </c>
      <c r="P864" s="244">
        <v>3821.4</v>
      </c>
      <c r="Q864" s="99">
        <v>1060</v>
      </c>
      <c r="R864" s="100">
        <v>1053</v>
      </c>
      <c r="S864" s="97">
        <f>Q864-R864</f>
        <v>7</v>
      </c>
      <c r="T864" s="257">
        <f>S864/R864</f>
        <v>6.6476733143399809E-3</v>
      </c>
      <c r="U864" s="95">
        <v>1004</v>
      </c>
      <c r="V864" s="96">
        <v>1025</v>
      </c>
      <c r="W864" s="97">
        <f>U864-V864</f>
        <v>-21</v>
      </c>
      <c r="X864" s="256">
        <f>(U864-V864)/V864</f>
        <v>-2.0487804878048781E-2</v>
      </c>
      <c r="Y864" s="101">
        <f>U864/J864</f>
        <v>17.016949152542374</v>
      </c>
      <c r="Z864" s="102">
        <v>1050</v>
      </c>
      <c r="AA864" s="95">
        <v>720</v>
      </c>
      <c r="AB864" s="95">
        <v>35</v>
      </c>
      <c r="AC864" s="97">
        <f>AA864+AB864</f>
        <v>755</v>
      </c>
      <c r="AD864" s="98">
        <f>AC864/Z864</f>
        <v>0.71904761904761905</v>
      </c>
      <c r="AE864" s="103">
        <f>AD864/0.696754</f>
        <v>1.0319963990843526</v>
      </c>
      <c r="AF864" s="95">
        <v>235</v>
      </c>
      <c r="AG864" s="98">
        <f>AF864/Z864</f>
        <v>0.22380952380952382</v>
      </c>
      <c r="AH864" s="104">
        <f>AG864/0.22283</f>
        <v>1.0043958345354029</v>
      </c>
      <c r="AI864" s="95">
        <v>40</v>
      </c>
      <c r="AJ864" s="95">
        <v>10</v>
      </c>
      <c r="AK864" s="97">
        <f>AI864+AJ864</f>
        <v>50</v>
      </c>
      <c r="AL864" s="98">
        <f>AK864/Z864</f>
        <v>4.7619047619047616E-2</v>
      </c>
      <c r="AM864" s="104">
        <f>AL864/0.072266</f>
        <v>0.65894123957390227</v>
      </c>
      <c r="AN864" s="95">
        <v>10</v>
      </c>
      <c r="AO864" s="87" t="s">
        <v>7</v>
      </c>
      <c r="AP864" s="133" t="s">
        <v>7</v>
      </c>
      <c r="AR864" s="11" t="s">
        <v>213</v>
      </c>
      <c r="AS864" s="267"/>
    </row>
    <row r="865" spans="1:45" x14ac:dyDescent="0.2">
      <c r="A865" s="172"/>
      <c r="B865" s="179">
        <v>4620871.01</v>
      </c>
      <c r="C865" s="88"/>
      <c r="D865" s="89"/>
      <c r="E865" s="90"/>
      <c r="F865" s="90"/>
      <c r="G865" s="91"/>
      <c r="H865" s="92">
        <v>244620871.00999999</v>
      </c>
      <c r="I865" s="93">
        <v>0.74</v>
      </c>
      <c r="J865" s="94">
        <f>I865*100</f>
        <v>74</v>
      </c>
      <c r="K865" s="95">
        <v>3741</v>
      </c>
      <c r="L865" s="95">
        <v>3703</v>
      </c>
      <c r="M865" s="96">
        <v>3785</v>
      </c>
      <c r="N865" s="97">
        <f>K865-M865</f>
        <v>-44</v>
      </c>
      <c r="O865" s="256">
        <f>(K865-M865)/M865</f>
        <v>-1.1624834874504624E-2</v>
      </c>
      <c r="P865" s="244">
        <v>5061.6000000000004</v>
      </c>
      <c r="Q865" s="99">
        <v>1845</v>
      </c>
      <c r="R865" s="100">
        <v>1834</v>
      </c>
      <c r="S865" s="97">
        <f>Q865-R865</f>
        <v>11</v>
      </c>
      <c r="T865" s="257">
        <f>S865/R865</f>
        <v>5.9978189749182115E-3</v>
      </c>
      <c r="U865" s="95">
        <v>1762</v>
      </c>
      <c r="V865" s="96">
        <v>1800</v>
      </c>
      <c r="W865" s="97">
        <f>U865-V865</f>
        <v>-38</v>
      </c>
      <c r="X865" s="256">
        <f>(U865-V865)/V865</f>
        <v>-2.1111111111111112E-2</v>
      </c>
      <c r="Y865" s="101">
        <f>U865/J865</f>
        <v>23.810810810810811</v>
      </c>
      <c r="Z865" s="102">
        <v>1520</v>
      </c>
      <c r="AA865" s="95">
        <v>930</v>
      </c>
      <c r="AB865" s="95">
        <v>55</v>
      </c>
      <c r="AC865" s="97">
        <f>AA865+AB865</f>
        <v>985</v>
      </c>
      <c r="AD865" s="98">
        <f>AC865/Z865</f>
        <v>0.64802631578947367</v>
      </c>
      <c r="AE865" s="103">
        <f>AD865/0.696754</f>
        <v>0.93006472268472618</v>
      </c>
      <c r="AF865" s="95">
        <v>445</v>
      </c>
      <c r="AG865" s="98">
        <f>AF865/Z865</f>
        <v>0.29276315789473684</v>
      </c>
      <c r="AH865" s="104">
        <f>AG865/0.22283</f>
        <v>1.3138408557857417</v>
      </c>
      <c r="AI865" s="95">
        <v>45</v>
      </c>
      <c r="AJ865" s="95">
        <v>20</v>
      </c>
      <c r="AK865" s="97">
        <f>AI865+AJ865</f>
        <v>65</v>
      </c>
      <c r="AL865" s="98">
        <f>AK865/Z865</f>
        <v>4.2763157894736843E-2</v>
      </c>
      <c r="AM865" s="104">
        <f>AL865/0.072266</f>
        <v>0.59174657369630046</v>
      </c>
      <c r="AN865" s="95">
        <v>10</v>
      </c>
      <c r="AO865" s="87" t="s">
        <v>7</v>
      </c>
      <c r="AP865" s="133" t="s">
        <v>7</v>
      </c>
      <c r="AR865" s="11" t="s">
        <v>213</v>
      </c>
    </row>
    <row r="866" spans="1:45" x14ac:dyDescent="0.2">
      <c r="A866" s="172"/>
      <c r="B866" s="179">
        <v>4620871.0199999996</v>
      </c>
      <c r="C866" s="88"/>
      <c r="D866" s="89"/>
      <c r="E866" s="90"/>
      <c r="F866" s="90"/>
      <c r="G866" s="91"/>
      <c r="H866" s="92">
        <v>244620871.02000001</v>
      </c>
      <c r="I866" s="93">
        <v>0.49</v>
      </c>
      <c r="J866" s="94">
        <f>I866*100</f>
        <v>49</v>
      </c>
      <c r="K866" s="95">
        <v>2006</v>
      </c>
      <c r="L866" s="95">
        <v>2044</v>
      </c>
      <c r="M866" s="96">
        <v>2011</v>
      </c>
      <c r="N866" s="97">
        <f>K866-M866</f>
        <v>-5</v>
      </c>
      <c r="O866" s="256">
        <f>(K866-M866)/M866</f>
        <v>-2.4863252113376429E-3</v>
      </c>
      <c r="P866" s="244">
        <v>4106.3999999999996</v>
      </c>
      <c r="Q866" s="99">
        <v>858</v>
      </c>
      <c r="R866" s="100">
        <v>833</v>
      </c>
      <c r="S866" s="97">
        <f>Q866-R866</f>
        <v>25</v>
      </c>
      <c r="T866" s="257">
        <f>S866/R866</f>
        <v>3.0012004801920768E-2</v>
      </c>
      <c r="U866" s="95">
        <v>830</v>
      </c>
      <c r="V866" s="96">
        <v>812</v>
      </c>
      <c r="W866" s="97">
        <f>U866-V866</f>
        <v>18</v>
      </c>
      <c r="X866" s="256">
        <f>(U866-V866)/V866</f>
        <v>2.2167487684729065E-2</v>
      </c>
      <c r="Y866" s="101">
        <f>U866/J866</f>
        <v>16.938775510204081</v>
      </c>
      <c r="Z866" s="102">
        <v>905</v>
      </c>
      <c r="AA866" s="95">
        <v>665</v>
      </c>
      <c r="AB866" s="95">
        <v>35</v>
      </c>
      <c r="AC866" s="97">
        <f>AA866+AB866</f>
        <v>700</v>
      </c>
      <c r="AD866" s="98">
        <f>AC866/Z866</f>
        <v>0.77348066298342544</v>
      </c>
      <c r="AE866" s="103">
        <f>AD866/0.696754</f>
        <v>1.110120161467929</v>
      </c>
      <c r="AF866" s="95">
        <v>180</v>
      </c>
      <c r="AG866" s="98">
        <f>AF866/Z866</f>
        <v>0.19889502762430938</v>
      </c>
      <c r="AH866" s="104">
        <f>AG866/0.22283</f>
        <v>0.89258640050401372</v>
      </c>
      <c r="AI866" s="95">
        <v>20</v>
      </c>
      <c r="AJ866" s="95">
        <v>0</v>
      </c>
      <c r="AK866" s="97">
        <f>AI866+AJ866</f>
        <v>20</v>
      </c>
      <c r="AL866" s="98">
        <f>AK866/Z866</f>
        <v>2.2099447513812154E-2</v>
      </c>
      <c r="AM866" s="104">
        <f>AL866/0.072266</f>
        <v>0.30580698411164525</v>
      </c>
      <c r="AN866" s="95">
        <v>0</v>
      </c>
      <c r="AO866" s="87" t="s">
        <v>7</v>
      </c>
      <c r="AP866" s="133" t="s">
        <v>7</v>
      </c>
      <c r="AR866" s="11" t="s">
        <v>213</v>
      </c>
      <c r="AS866" s="267"/>
    </row>
    <row r="867" spans="1:45" x14ac:dyDescent="0.2">
      <c r="A867" s="172"/>
      <c r="B867" s="179">
        <v>4620872</v>
      </c>
      <c r="C867" s="88"/>
      <c r="D867" s="89"/>
      <c r="E867" s="90"/>
      <c r="F867" s="90"/>
      <c r="G867" s="91"/>
      <c r="H867" s="92">
        <v>244620872</v>
      </c>
      <c r="I867" s="93">
        <v>1.72</v>
      </c>
      <c r="J867" s="94">
        <f>I867*100</f>
        <v>172</v>
      </c>
      <c r="K867" s="95">
        <v>6296</v>
      </c>
      <c r="L867" s="95">
        <v>6062</v>
      </c>
      <c r="M867" s="96">
        <v>6395</v>
      </c>
      <c r="N867" s="97">
        <f>K867-M867</f>
        <v>-99</v>
      </c>
      <c r="O867" s="256">
        <f>(K867-M867)/M867</f>
        <v>-1.5480844409695074E-2</v>
      </c>
      <c r="P867" s="244">
        <v>3659.8</v>
      </c>
      <c r="Q867" s="99">
        <v>3079</v>
      </c>
      <c r="R867" s="100">
        <v>3027</v>
      </c>
      <c r="S867" s="97">
        <f>Q867-R867</f>
        <v>52</v>
      </c>
      <c r="T867" s="257">
        <f>S867/R867</f>
        <v>1.7178724810042945E-2</v>
      </c>
      <c r="U867" s="95">
        <v>2882</v>
      </c>
      <c r="V867" s="96">
        <v>2919</v>
      </c>
      <c r="W867" s="97">
        <f>U867-V867</f>
        <v>-37</v>
      </c>
      <c r="X867" s="256">
        <f>(U867-V867)/V867</f>
        <v>-1.2675573826652964E-2</v>
      </c>
      <c r="Y867" s="101">
        <f>U867/J867</f>
        <v>16.755813953488371</v>
      </c>
      <c r="Z867" s="102">
        <v>2740</v>
      </c>
      <c r="AA867" s="95">
        <v>1850</v>
      </c>
      <c r="AB867" s="95">
        <v>100</v>
      </c>
      <c r="AC867" s="97">
        <f>AA867+AB867</f>
        <v>1950</v>
      </c>
      <c r="AD867" s="98">
        <f>AC867/Z867</f>
        <v>0.71167883211678828</v>
      </c>
      <c r="AE867" s="103">
        <f>AD867/0.696754</f>
        <v>1.0214205187437579</v>
      </c>
      <c r="AF867" s="95">
        <v>630</v>
      </c>
      <c r="AG867" s="98">
        <f>AF867/Z867</f>
        <v>0.22992700729927007</v>
      </c>
      <c r="AH867" s="104">
        <f>AG867/0.22283</f>
        <v>1.0318494246702421</v>
      </c>
      <c r="AI867" s="95">
        <v>95</v>
      </c>
      <c r="AJ867" s="95">
        <v>40</v>
      </c>
      <c r="AK867" s="97">
        <f>AI867+AJ867</f>
        <v>135</v>
      </c>
      <c r="AL867" s="98">
        <f>AK867/Z867</f>
        <v>4.9270072992700732E-2</v>
      </c>
      <c r="AM867" s="104">
        <f>AL867/0.072266</f>
        <v>0.68178774240584417</v>
      </c>
      <c r="AN867" s="95">
        <v>25</v>
      </c>
      <c r="AO867" s="87" t="s">
        <v>7</v>
      </c>
      <c r="AP867" s="133" t="s">
        <v>7</v>
      </c>
      <c r="AR867" s="11" t="s">
        <v>213</v>
      </c>
    </row>
    <row r="868" spans="1:45" x14ac:dyDescent="0.2">
      <c r="A868" s="172"/>
      <c r="B868" s="179">
        <v>4620873.01</v>
      </c>
      <c r="C868" s="88"/>
      <c r="D868" s="89"/>
      <c r="E868" s="90"/>
      <c r="F868" s="90"/>
      <c r="G868" s="91"/>
      <c r="H868" s="92">
        <v>244620873.00999999</v>
      </c>
      <c r="I868" s="93">
        <v>0.42</v>
      </c>
      <c r="J868" s="94">
        <f>I868*100</f>
        <v>42</v>
      </c>
      <c r="K868" s="95">
        <v>4356</v>
      </c>
      <c r="L868" s="95">
        <v>4206</v>
      </c>
      <c r="M868" s="96">
        <v>4253</v>
      </c>
      <c r="N868" s="97">
        <f>K868-M868</f>
        <v>103</v>
      </c>
      <c r="O868" s="256">
        <f>(K868-M868)/M868</f>
        <v>2.4218198918410535E-2</v>
      </c>
      <c r="P868" s="244">
        <v>10334.5</v>
      </c>
      <c r="Q868" s="99">
        <v>2070</v>
      </c>
      <c r="R868" s="100">
        <v>2018</v>
      </c>
      <c r="S868" s="97">
        <f>Q868-R868</f>
        <v>52</v>
      </c>
      <c r="T868" s="257">
        <f>S868/R868</f>
        <v>2.576808721506442E-2</v>
      </c>
      <c r="U868" s="95">
        <v>1950</v>
      </c>
      <c r="V868" s="96">
        <v>1940</v>
      </c>
      <c r="W868" s="97">
        <f>U868-V868</f>
        <v>10</v>
      </c>
      <c r="X868" s="256">
        <f>(U868-V868)/V868</f>
        <v>5.1546391752577319E-3</v>
      </c>
      <c r="Y868" s="101">
        <f>U868/J868</f>
        <v>46.428571428571431</v>
      </c>
      <c r="Z868" s="102">
        <v>1835</v>
      </c>
      <c r="AA868" s="95">
        <v>1175</v>
      </c>
      <c r="AB868" s="95">
        <v>50</v>
      </c>
      <c r="AC868" s="97">
        <f>AA868+AB868</f>
        <v>1225</v>
      </c>
      <c r="AD868" s="98">
        <f>AC868/Z868</f>
        <v>0.66757493188010897</v>
      </c>
      <c r="AE868" s="103">
        <f>AD868/0.696754</f>
        <v>0.95812142001353273</v>
      </c>
      <c r="AF868" s="95">
        <v>530</v>
      </c>
      <c r="AG868" s="98">
        <f>AF868/Z868</f>
        <v>0.28882833787465939</v>
      </c>
      <c r="AH868" s="104">
        <f>AG868/0.22283</f>
        <v>1.2961824614040272</v>
      </c>
      <c r="AI868" s="95">
        <v>50</v>
      </c>
      <c r="AJ868" s="95">
        <v>20</v>
      </c>
      <c r="AK868" s="97">
        <f>AI868+AJ868</f>
        <v>70</v>
      </c>
      <c r="AL868" s="98">
        <f>AK868/Z868</f>
        <v>3.8147138964577658E-2</v>
      </c>
      <c r="AM868" s="104">
        <f>AL868/0.072266</f>
        <v>0.52787118374585085</v>
      </c>
      <c r="AN868" s="95">
        <v>25</v>
      </c>
      <c r="AO868" s="87" t="s">
        <v>7</v>
      </c>
      <c r="AP868" s="133" t="s">
        <v>7</v>
      </c>
      <c r="AR868" s="11" t="s">
        <v>213</v>
      </c>
    </row>
    <row r="869" spans="1:45" x14ac:dyDescent="0.2">
      <c r="A869" s="172"/>
      <c r="B869" s="179">
        <v>4620873.0199999996</v>
      </c>
      <c r="C869" s="88"/>
      <c r="D869" s="89"/>
      <c r="E869" s="90"/>
      <c r="F869" s="90"/>
      <c r="G869" s="91"/>
      <c r="H869" s="92">
        <v>244620873.02000001</v>
      </c>
      <c r="I869" s="93">
        <v>0.65</v>
      </c>
      <c r="J869" s="94">
        <f>I869*100</f>
        <v>65</v>
      </c>
      <c r="K869" s="95">
        <v>4220</v>
      </c>
      <c r="L869" s="95">
        <v>4144</v>
      </c>
      <c r="M869" s="96">
        <v>4422</v>
      </c>
      <c r="N869" s="97">
        <f>K869-M869</f>
        <v>-202</v>
      </c>
      <c r="O869" s="256">
        <f>(K869-M869)/M869</f>
        <v>-4.5680687471732248E-2</v>
      </c>
      <c r="P869" s="244">
        <v>6443.7</v>
      </c>
      <c r="Q869" s="99">
        <v>2303</v>
      </c>
      <c r="R869" s="100">
        <v>2213</v>
      </c>
      <c r="S869" s="97">
        <f>Q869-R869</f>
        <v>90</v>
      </c>
      <c r="T869" s="257">
        <f>S869/R869</f>
        <v>4.0668775417984637E-2</v>
      </c>
      <c r="U869" s="95">
        <v>2144</v>
      </c>
      <c r="V869" s="96">
        <v>2126</v>
      </c>
      <c r="W869" s="97">
        <f>U869-V869</f>
        <v>18</v>
      </c>
      <c r="X869" s="256">
        <f>(U869-V869)/V869</f>
        <v>8.4666039510818431E-3</v>
      </c>
      <c r="Y869" s="101">
        <f>U869/J869</f>
        <v>32.984615384615381</v>
      </c>
      <c r="Z869" s="102">
        <v>1920</v>
      </c>
      <c r="AA869" s="95">
        <v>1295</v>
      </c>
      <c r="AB869" s="95">
        <v>60</v>
      </c>
      <c r="AC869" s="97">
        <f>AA869+AB869</f>
        <v>1355</v>
      </c>
      <c r="AD869" s="98">
        <f>AC869/Z869</f>
        <v>0.70572916666666663</v>
      </c>
      <c r="AE869" s="103">
        <f>AD869/0.696754</f>
        <v>1.0128813995566106</v>
      </c>
      <c r="AF869" s="95">
        <v>410</v>
      </c>
      <c r="AG869" s="98">
        <f>AF869/Z869</f>
        <v>0.21354166666666666</v>
      </c>
      <c r="AH869" s="104">
        <f>AG869/0.22283</f>
        <v>0.95831650436057381</v>
      </c>
      <c r="AI869" s="95">
        <v>135</v>
      </c>
      <c r="AJ869" s="95">
        <v>15</v>
      </c>
      <c r="AK869" s="97">
        <f>AI869+AJ869</f>
        <v>150</v>
      </c>
      <c r="AL869" s="98">
        <f>AK869/Z869</f>
        <v>7.8125E-2</v>
      </c>
      <c r="AM869" s="104">
        <f>AL869/0.072266</f>
        <v>1.0810754711759334</v>
      </c>
      <c r="AN869" s="95">
        <v>10</v>
      </c>
      <c r="AO869" s="87" t="s">
        <v>7</v>
      </c>
      <c r="AP869" s="133" t="s">
        <v>7</v>
      </c>
      <c r="AR869" s="11" t="s">
        <v>213</v>
      </c>
    </row>
    <row r="870" spans="1:45" x14ac:dyDescent="0.2">
      <c r="A870" s="172"/>
      <c r="B870" s="179">
        <v>4620874</v>
      </c>
      <c r="C870" s="88"/>
      <c r="D870" s="89"/>
      <c r="E870" s="90"/>
      <c r="F870" s="90"/>
      <c r="G870" s="91"/>
      <c r="H870" s="92">
        <v>244620874</v>
      </c>
      <c r="I870" s="93">
        <v>0.86</v>
      </c>
      <c r="J870" s="94">
        <f>I870*100</f>
        <v>86</v>
      </c>
      <c r="K870" s="95">
        <v>4948</v>
      </c>
      <c r="L870" s="95">
        <v>4833</v>
      </c>
      <c r="M870" s="96">
        <v>5066</v>
      </c>
      <c r="N870" s="97">
        <f>K870-M870</f>
        <v>-118</v>
      </c>
      <c r="O870" s="256">
        <f>(K870-M870)/M870</f>
        <v>-2.3292538491906829E-2</v>
      </c>
      <c r="P870" s="244">
        <v>5744.1</v>
      </c>
      <c r="Q870" s="99">
        <v>2431</v>
      </c>
      <c r="R870" s="100">
        <v>2344</v>
      </c>
      <c r="S870" s="97">
        <f>Q870-R870</f>
        <v>87</v>
      </c>
      <c r="T870" s="257">
        <f>S870/R870</f>
        <v>3.7116040955631396E-2</v>
      </c>
      <c r="U870" s="95">
        <v>2244</v>
      </c>
      <c r="V870" s="96">
        <v>2277</v>
      </c>
      <c r="W870" s="97">
        <f>U870-V870</f>
        <v>-33</v>
      </c>
      <c r="X870" s="256">
        <f>(U870-V870)/V870</f>
        <v>-1.4492753623188406E-2</v>
      </c>
      <c r="Y870" s="101">
        <f>U870/J870</f>
        <v>26.093023255813954</v>
      </c>
      <c r="Z870" s="102">
        <v>2250</v>
      </c>
      <c r="AA870" s="95">
        <v>1365</v>
      </c>
      <c r="AB870" s="95">
        <v>45</v>
      </c>
      <c r="AC870" s="97">
        <f>AA870+AB870</f>
        <v>1410</v>
      </c>
      <c r="AD870" s="98">
        <f>AC870/Z870</f>
        <v>0.62666666666666671</v>
      </c>
      <c r="AE870" s="103">
        <f>AD870/0.696754</f>
        <v>0.89940878224834986</v>
      </c>
      <c r="AF870" s="95">
        <v>610</v>
      </c>
      <c r="AG870" s="98">
        <f>AF870/Z870</f>
        <v>0.27111111111111114</v>
      </c>
      <c r="AH870" s="104">
        <f>AG870/0.22283</f>
        <v>1.2166724009833108</v>
      </c>
      <c r="AI870" s="95">
        <v>150</v>
      </c>
      <c r="AJ870" s="95">
        <v>60</v>
      </c>
      <c r="AK870" s="97">
        <f>AI870+AJ870</f>
        <v>210</v>
      </c>
      <c r="AL870" s="98">
        <f>AK870/Z870</f>
        <v>9.3333333333333338E-2</v>
      </c>
      <c r="AM870" s="104">
        <f>AL870/0.072266</f>
        <v>1.2915248295648485</v>
      </c>
      <c r="AN870" s="95">
        <v>15</v>
      </c>
      <c r="AO870" s="87" t="s">
        <v>7</v>
      </c>
      <c r="AP870" s="133" t="s">
        <v>7</v>
      </c>
      <c r="AR870" s="11" t="s">
        <v>213</v>
      </c>
    </row>
    <row r="871" spans="1:45" x14ac:dyDescent="0.2">
      <c r="A871" s="172"/>
      <c r="B871" s="179">
        <v>4620875</v>
      </c>
      <c r="C871" s="88"/>
      <c r="D871" s="89"/>
      <c r="E871" s="90"/>
      <c r="F871" s="90"/>
      <c r="G871" s="91"/>
      <c r="H871" s="92">
        <v>244620875</v>
      </c>
      <c r="I871" s="93">
        <v>0.75</v>
      </c>
      <c r="J871" s="94">
        <f>I871*100</f>
        <v>75</v>
      </c>
      <c r="K871" s="95">
        <v>4759</v>
      </c>
      <c r="L871" s="95">
        <v>4630</v>
      </c>
      <c r="M871" s="96">
        <v>5025</v>
      </c>
      <c r="N871" s="97">
        <f>K871-M871</f>
        <v>-266</v>
      </c>
      <c r="O871" s="256">
        <f>(K871-M871)/M871</f>
        <v>-5.2935323383084577E-2</v>
      </c>
      <c r="P871" s="244">
        <v>6387.1</v>
      </c>
      <c r="Q871" s="99">
        <v>2641</v>
      </c>
      <c r="R871" s="100">
        <v>2625</v>
      </c>
      <c r="S871" s="97">
        <f>Q871-R871</f>
        <v>16</v>
      </c>
      <c r="T871" s="257">
        <f>S871/R871</f>
        <v>6.0952380952380954E-3</v>
      </c>
      <c r="U871" s="95">
        <v>2416</v>
      </c>
      <c r="V871" s="96">
        <v>2513</v>
      </c>
      <c r="W871" s="97">
        <f>U871-V871</f>
        <v>-97</v>
      </c>
      <c r="X871" s="256">
        <f>(U871-V871)/V871</f>
        <v>-3.8599283724631915E-2</v>
      </c>
      <c r="Y871" s="101">
        <f>U871/J871</f>
        <v>32.213333333333331</v>
      </c>
      <c r="Z871" s="102">
        <v>2155</v>
      </c>
      <c r="AA871" s="95">
        <v>1415</v>
      </c>
      <c r="AB871" s="95">
        <v>55</v>
      </c>
      <c r="AC871" s="97">
        <f>AA871+AB871</f>
        <v>1470</v>
      </c>
      <c r="AD871" s="98">
        <f>AC871/Z871</f>
        <v>0.68213457076566131</v>
      </c>
      <c r="AE871" s="103">
        <f>AD871/0.696754</f>
        <v>0.97901780365187907</v>
      </c>
      <c r="AF871" s="95">
        <v>525</v>
      </c>
      <c r="AG871" s="98">
        <f>AF871/Z871</f>
        <v>0.24361948955916474</v>
      </c>
      <c r="AH871" s="104">
        <f>AG871/0.22283</f>
        <v>1.0932975342600402</v>
      </c>
      <c r="AI871" s="95">
        <v>125</v>
      </c>
      <c r="AJ871" s="95">
        <v>30</v>
      </c>
      <c r="AK871" s="97">
        <f>AI871+AJ871</f>
        <v>155</v>
      </c>
      <c r="AL871" s="98">
        <f>AK871/Z871</f>
        <v>7.1925754060324823E-2</v>
      </c>
      <c r="AM871" s="104">
        <f>AL871/0.072266</f>
        <v>0.99529175629375954</v>
      </c>
      <c r="AN871" s="95">
        <v>10</v>
      </c>
      <c r="AO871" s="87" t="s">
        <v>7</v>
      </c>
      <c r="AP871" s="133" t="s">
        <v>7</v>
      </c>
      <c r="AR871" s="11" t="s">
        <v>213</v>
      </c>
    </row>
    <row r="872" spans="1:45" x14ac:dyDescent="0.2">
      <c r="A872" s="172"/>
      <c r="B872" s="179">
        <v>4620876.01</v>
      </c>
      <c r="C872" s="88"/>
      <c r="D872" s="89"/>
      <c r="E872" s="90"/>
      <c r="F872" s="90"/>
      <c r="G872" s="91"/>
      <c r="H872" s="92">
        <v>244620876.00999999</v>
      </c>
      <c r="I872" s="93">
        <v>0.72</v>
      </c>
      <c r="J872" s="94">
        <f>I872*100</f>
        <v>72</v>
      </c>
      <c r="K872" s="95">
        <v>3817</v>
      </c>
      <c r="L872" s="95">
        <v>4116</v>
      </c>
      <c r="M872" s="96">
        <v>4203</v>
      </c>
      <c r="N872" s="97">
        <f>K872-M872</f>
        <v>-386</v>
      </c>
      <c r="O872" s="256">
        <f>(K872-M872)/M872</f>
        <v>-9.1839162502974067E-2</v>
      </c>
      <c r="P872" s="244">
        <v>5280.9</v>
      </c>
      <c r="Q872" s="99">
        <v>1763</v>
      </c>
      <c r="R872" s="100">
        <v>1766</v>
      </c>
      <c r="S872" s="97">
        <f>Q872-R872</f>
        <v>-3</v>
      </c>
      <c r="T872" s="257">
        <f>S872/R872</f>
        <v>-1.6987542468856172E-3</v>
      </c>
      <c r="U872" s="95">
        <v>1582</v>
      </c>
      <c r="V872" s="96">
        <v>1685</v>
      </c>
      <c r="W872" s="97">
        <f>U872-V872</f>
        <v>-103</v>
      </c>
      <c r="X872" s="256">
        <f>(U872-V872)/V872</f>
        <v>-6.1127596439169138E-2</v>
      </c>
      <c r="Y872" s="101">
        <f>U872/J872</f>
        <v>21.972222222222221</v>
      </c>
      <c r="Z872" s="102">
        <v>1450</v>
      </c>
      <c r="AA872" s="95">
        <v>850</v>
      </c>
      <c r="AB872" s="95">
        <v>50</v>
      </c>
      <c r="AC872" s="97">
        <f>AA872+AB872</f>
        <v>900</v>
      </c>
      <c r="AD872" s="98">
        <f>AC872/Z872</f>
        <v>0.62068965517241381</v>
      </c>
      <c r="AE872" s="103">
        <f>AD872/0.696754</f>
        <v>0.89083041528633322</v>
      </c>
      <c r="AF872" s="95">
        <v>445</v>
      </c>
      <c r="AG872" s="98">
        <f>AF872/Z872</f>
        <v>0.30689655172413793</v>
      </c>
      <c r="AH872" s="104">
        <f>AG872/0.22283</f>
        <v>1.3772676557202259</v>
      </c>
      <c r="AI872" s="95">
        <v>75</v>
      </c>
      <c r="AJ872" s="95">
        <v>20</v>
      </c>
      <c r="AK872" s="97">
        <f>AI872+AJ872</f>
        <v>95</v>
      </c>
      <c r="AL872" s="98">
        <f>AK872/Z872</f>
        <v>6.5517241379310351E-2</v>
      </c>
      <c r="AM872" s="104">
        <f>AL872/0.072266</f>
        <v>0.90661225720685179</v>
      </c>
      <c r="AN872" s="95">
        <v>10</v>
      </c>
      <c r="AO872" s="87" t="s">
        <v>7</v>
      </c>
      <c r="AP872" s="133" t="s">
        <v>7</v>
      </c>
      <c r="AR872" s="11" t="s">
        <v>213</v>
      </c>
      <c r="AS872" s="267"/>
    </row>
    <row r="873" spans="1:45" x14ac:dyDescent="0.2">
      <c r="A873" s="172"/>
      <c r="B873" s="179">
        <v>4620876.04</v>
      </c>
      <c r="C873" s="88"/>
      <c r="D873" s="89"/>
      <c r="E873" s="90"/>
      <c r="F873" s="90"/>
      <c r="G873" s="91"/>
      <c r="H873" s="92">
        <v>244620876.03999999</v>
      </c>
      <c r="I873" s="93">
        <v>2.64</v>
      </c>
      <c r="J873" s="94">
        <f>I873*100</f>
        <v>264</v>
      </c>
      <c r="K873" s="95">
        <v>7727</v>
      </c>
      <c r="L873" s="95">
        <v>6492</v>
      </c>
      <c r="M873" s="96">
        <v>6171</v>
      </c>
      <c r="N873" s="97">
        <f>K873-M873</f>
        <v>1556</v>
      </c>
      <c r="O873" s="256">
        <f>(K873-M873)/M873</f>
        <v>0.25214713984767462</v>
      </c>
      <c r="P873" s="244">
        <v>2928.6</v>
      </c>
      <c r="Q873" s="99">
        <v>2854</v>
      </c>
      <c r="R873" s="100">
        <v>2140</v>
      </c>
      <c r="S873" s="97">
        <f>Q873-R873</f>
        <v>714</v>
      </c>
      <c r="T873" s="257">
        <f>S873/R873</f>
        <v>0.33364485981308412</v>
      </c>
      <c r="U873" s="95">
        <v>2768</v>
      </c>
      <c r="V873" s="96">
        <v>2116</v>
      </c>
      <c r="W873" s="97">
        <f>U873-V873</f>
        <v>652</v>
      </c>
      <c r="X873" s="256">
        <f>(U873-V873)/V873</f>
        <v>0.30812854442344045</v>
      </c>
      <c r="Y873" s="101">
        <f>U873/J873</f>
        <v>10.484848484848484</v>
      </c>
      <c r="Z873" s="102">
        <v>3955</v>
      </c>
      <c r="AA873" s="95">
        <v>2790</v>
      </c>
      <c r="AB873" s="95">
        <v>125</v>
      </c>
      <c r="AC873" s="97">
        <f>AA873+AB873</f>
        <v>2915</v>
      </c>
      <c r="AD873" s="98">
        <f>AC873/Z873</f>
        <v>0.73704171934260432</v>
      </c>
      <c r="AE873" s="103">
        <f>AD873/0.696754</f>
        <v>1.0578220137130241</v>
      </c>
      <c r="AF873" s="95">
        <v>895</v>
      </c>
      <c r="AG873" s="98">
        <f>AF873/Z873</f>
        <v>0.22629582806573956</v>
      </c>
      <c r="AH873" s="104">
        <f>AG873/0.22283</f>
        <v>1.015553686961987</v>
      </c>
      <c r="AI873" s="95">
        <v>50</v>
      </c>
      <c r="AJ873" s="95">
        <v>60</v>
      </c>
      <c r="AK873" s="97">
        <f>AI873+AJ873</f>
        <v>110</v>
      </c>
      <c r="AL873" s="98">
        <f>AK873/Z873</f>
        <v>2.7812895069532238E-2</v>
      </c>
      <c r="AM873" s="104">
        <f>AL873/0.072266</f>
        <v>0.38486833461838538</v>
      </c>
      <c r="AN873" s="95">
        <v>30</v>
      </c>
      <c r="AO873" s="87" t="s">
        <v>7</v>
      </c>
      <c r="AP873" s="133" t="s">
        <v>7</v>
      </c>
      <c r="AR873" s="11" t="s">
        <v>213</v>
      </c>
    </row>
    <row r="874" spans="1:45" x14ac:dyDescent="0.2">
      <c r="A874" s="172"/>
      <c r="B874" s="179">
        <v>4620876.05</v>
      </c>
      <c r="C874" s="88"/>
      <c r="D874" s="89"/>
      <c r="E874" s="90"/>
      <c r="F874" s="90"/>
      <c r="G874" s="91"/>
      <c r="H874" s="92">
        <v>244620876.05000001</v>
      </c>
      <c r="I874" s="93">
        <v>4.7300000000000004</v>
      </c>
      <c r="J874" s="94">
        <f>I874*100</f>
        <v>473.00000000000006</v>
      </c>
      <c r="K874" s="95">
        <v>8512</v>
      </c>
      <c r="L874" s="95">
        <v>7541</v>
      </c>
      <c r="M874" s="96">
        <v>6576</v>
      </c>
      <c r="N874" s="97">
        <f>K874-M874</f>
        <v>1936</v>
      </c>
      <c r="O874" s="256">
        <f>(K874-M874)/M874</f>
        <v>0.2944038929440389</v>
      </c>
      <c r="P874" s="244">
        <v>1797.8</v>
      </c>
      <c r="Q874" s="99">
        <v>3642</v>
      </c>
      <c r="R874" s="100">
        <v>2742</v>
      </c>
      <c r="S874" s="97">
        <f>Q874-R874</f>
        <v>900</v>
      </c>
      <c r="T874" s="257">
        <f>S874/R874</f>
        <v>0.32822757111597373</v>
      </c>
      <c r="U874" s="95">
        <v>3575</v>
      </c>
      <c r="V874" s="96">
        <v>2684</v>
      </c>
      <c r="W874" s="97">
        <f>U874-V874</f>
        <v>891</v>
      </c>
      <c r="X874" s="256">
        <f>(U874-V874)/V874</f>
        <v>0.33196721311475408</v>
      </c>
      <c r="Y874" s="101">
        <f>U874/J874</f>
        <v>7.5581395348837201</v>
      </c>
      <c r="Z874" s="102">
        <v>4090</v>
      </c>
      <c r="AA874" s="95">
        <v>3055</v>
      </c>
      <c r="AB874" s="95">
        <v>165</v>
      </c>
      <c r="AC874" s="97">
        <f>AA874+AB874</f>
        <v>3220</v>
      </c>
      <c r="AD874" s="98">
        <f>AC874/Z874</f>
        <v>0.78728606356968212</v>
      </c>
      <c r="AE874" s="103">
        <f>AD874/0.696754</f>
        <v>1.1299340421004862</v>
      </c>
      <c r="AF874" s="95">
        <v>625</v>
      </c>
      <c r="AG874" s="98">
        <f>AF874/Z874</f>
        <v>0.1528117359413203</v>
      </c>
      <c r="AH874" s="104">
        <f>AG874/0.22283</f>
        <v>0.68577721106368217</v>
      </c>
      <c r="AI874" s="95">
        <v>160</v>
      </c>
      <c r="AJ874" s="95">
        <v>55</v>
      </c>
      <c r="AK874" s="97">
        <f>AI874+AJ874</f>
        <v>215</v>
      </c>
      <c r="AL874" s="98">
        <f>AK874/Z874</f>
        <v>5.256723716381418E-2</v>
      </c>
      <c r="AM874" s="104">
        <f>AL874/0.072266</f>
        <v>0.72741312877167941</v>
      </c>
      <c r="AN874" s="95">
        <v>20</v>
      </c>
      <c r="AO874" s="87" t="s">
        <v>7</v>
      </c>
      <c r="AP874" s="133" t="s">
        <v>7</v>
      </c>
      <c r="AR874" s="11" t="s">
        <v>213</v>
      </c>
    </row>
    <row r="875" spans="1:45" x14ac:dyDescent="0.2">
      <c r="A875" s="172"/>
      <c r="B875" s="179">
        <v>4620876.0599999996</v>
      </c>
      <c r="C875" s="88">
        <v>4620876.03</v>
      </c>
      <c r="D875" s="251">
        <v>0.77803004099999995</v>
      </c>
      <c r="E875" s="100">
        <v>7736</v>
      </c>
      <c r="F875" s="100">
        <v>3127</v>
      </c>
      <c r="G875" s="186">
        <v>3057</v>
      </c>
      <c r="H875" s="92"/>
      <c r="I875" s="93">
        <v>1.01</v>
      </c>
      <c r="J875" s="94">
        <f>I875*100</f>
        <v>101</v>
      </c>
      <c r="K875" s="95">
        <v>5687</v>
      </c>
      <c r="L875" s="95">
        <v>5938</v>
      </c>
      <c r="M875" s="96">
        <f>D875*E875</f>
        <v>6018.8403971759999</v>
      </c>
      <c r="N875" s="97">
        <f>K875-M875</f>
        <v>-331.8403971759999</v>
      </c>
      <c r="O875" s="256">
        <f>(K875-M875)/M875</f>
        <v>-5.513360967865126E-2</v>
      </c>
      <c r="P875" s="244">
        <v>5613.5</v>
      </c>
      <c r="Q875" s="99">
        <v>2558</v>
      </c>
      <c r="R875" s="100">
        <f>D875*F875</f>
        <v>2432.8999382069996</v>
      </c>
      <c r="S875" s="97">
        <f>Q875-R875</f>
        <v>125.10006179300035</v>
      </c>
      <c r="T875" s="257">
        <f>S875/R875</f>
        <v>5.1420142615974863E-2</v>
      </c>
      <c r="U875" s="95">
        <v>2354</v>
      </c>
      <c r="V875" s="96">
        <f>D875*G875</f>
        <v>2378.4378353369998</v>
      </c>
      <c r="W875" s="97">
        <f>U875-V875</f>
        <v>-24.437835336999797</v>
      </c>
      <c r="X875" s="256">
        <f>(U875-V875)/V875</f>
        <v>-1.0274742090762784E-2</v>
      </c>
      <c r="Y875" s="101">
        <f>U875/J875</f>
        <v>23.306930693069308</v>
      </c>
      <c r="Z875" s="102">
        <v>2625</v>
      </c>
      <c r="AA875" s="95">
        <v>1910</v>
      </c>
      <c r="AB875" s="95">
        <v>105</v>
      </c>
      <c r="AC875" s="97">
        <f>AA875+AB875</f>
        <v>2015</v>
      </c>
      <c r="AD875" s="98">
        <f>AC875/Z875</f>
        <v>0.76761904761904765</v>
      </c>
      <c r="AE875" s="103">
        <f>AD875/0.696754</f>
        <v>1.1017074141218388</v>
      </c>
      <c r="AF875" s="95">
        <v>490</v>
      </c>
      <c r="AG875" s="98">
        <f>AF875/Z875</f>
        <v>0.18666666666666668</v>
      </c>
      <c r="AH875" s="104">
        <f>AG875/0.22283</f>
        <v>0.8377088662508041</v>
      </c>
      <c r="AI875" s="95">
        <v>65</v>
      </c>
      <c r="AJ875" s="95">
        <v>45</v>
      </c>
      <c r="AK875" s="97">
        <f>AI875+AJ875</f>
        <v>110</v>
      </c>
      <c r="AL875" s="98">
        <f>AK875/Z875</f>
        <v>4.1904761904761903E-2</v>
      </c>
      <c r="AM875" s="104">
        <f>AL875/0.072266</f>
        <v>0.57986829082503399</v>
      </c>
      <c r="AN875" s="95">
        <v>10</v>
      </c>
      <c r="AO875" s="87" t="s">
        <v>7</v>
      </c>
      <c r="AP875" s="133" t="s">
        <v>7</v>
      </c>
      <c r="AQ875" s="188" t="s">
        <v>43</v>
      </c>
      <c r="AR875" s="11" t="s">
        <v>213</v>
      </c>
    </row>
    <row r="876" spans="1:45" x14ac:dyDescent="0.2">
      <c r="A876" s="172"/>
      <c r="B876" s="179">
        <v>4620876.07</v>
      </c>
      <c r="C876" s="88">
        <v>4620876.03</v>
      </c>
      <c r="D876" s="251">
        <v>0.22196995899999999</v>
      </c>
      <c r="E876" s="100">
        <v>7736</v>
      </c>
      <c r="F876" s="100">
        <v>3127</v>
      </c>
      <c r="G876" s="186">
        <v>3057</v>
      </c>
      <c r="H876" s="92"/>
      <c r="I876" s="93">
        <v>1</v>
      </c>
      <c r="J876" s="94">
        <f>I876*100</f>
        <v>100</v>
      </c>
      <c r="K876" s="95">
        <v>2257</v>
      </c>
      <c r="L876" s="95">
        <v>2187</v>
      </c>
      <c r="M876" s="96">
        <f>D876*E876</f>
        <v>1717.1596028239999</v>
      </c>
      <c r="N876" s="97">
        <f>K876-M876</f>
        <v>539.84039717600012</v>
      </c>
      <c r="O876" s="256">
        <f>(K876-M876)/M876</f>
        <v>0.31437986095654208</v>
      </c>
      <c r="P876" s="244">
        <v>2250.5</v>
      </c>
      <c r="Q876" s="99">
        <v>854</v>
      </c>
      <c r="R876" s="100">
        <f>D876*F876</f>
        <v>694.10006179300001</v>
      </c>
      <c r="S876" s="97">
        <f>Q876-R876</f>
        <v>159.89993820699999</v>
      </c>
      <c r="T876" s="257">
        <f>S876/R876</f>
        <v>0.23037015411574277</v>
      </c>
      <c r="U876" s="95">
        <v>844</v>
      </c>
      <c r="V876" s="96">
        <f>D876*G876</f>
        <v>678.56216466299998</v>
      </c>
      <c r="W876" s="97">
        <f>U876-V876</f>
        <v>165.43783533700002</v>
      </c>
      <c r="X876" s="256">
        <f>(U876-V876)/V876</f>
        <v>0.24380645422392921</v>
      </c>
      <c r="Y876" s="101">
        <f>U876/J876</f>
        <v>8.44</v>
      </c>
      <c r="Z876" s="102">
        <v>1000</v>
      </c>
      <c r="AA876" s="95">
        <v>725</v>
      </c>
      <c r="AB876" s="95">
        <v>45</v>
      </c>
      <c r="AC876" s="97">
        <f>AA876+AB876</f>
        <v>770</v>
      </c>
      <c r="AD876" s="98">
        <f>AC876/Z876</f>
        <v>0.77</v>
      </c>
      <c r="AE876" s="103">
        <f>AD876/0.696754</f>
        <v>1.1051246207413234</v>
      </c>
      <c r="AF876" s="95">
        <v>200</v>
      </c>
      <c r="AG876" s="98">
        <f>AF876/Z876</f>
        <v>0.2</v>
      </c>
      <c r="AH876" s="104">
        <f>AG876/0.22283</f>
        <v>0.89754521384014729</v>
      </c>
      <c r="AI876" s="95">
        <v>0</v>
      </c>
      <c r="AJ876" s="95">
        <v>25</v>
      </c>
      <c r="AK876" s="97">
        <f>AI876+AJ876</f>
        <v>25</v>
      </c>
      <c r="AL876" s="98">
        <f>AK876/Z876</f>
        <v>2.5000000000000001E-2</v>
      </c>
      <c r="AM876" s="104">
        <f>AL876/0.072266</f>
        <v>0.3459441507762987</v>
      </c>
      <c r="AN876" s="95">
        <v>10</v>
      </c>
      <c r="AO876" s="87" t="s">
        <v>7</v>
      </c>
      <c r="AP876" s="133" t="s">
        <v>7</v>
      </c>
      <c r="AQ876" s="188" t="s">
        <v>43</v>
      </c>
      <c r="AR876" s="11" t="s">
        <v>213</v>
      </c>
    </row>
    <row r="877" spans="1:45" x14ac:dyDescent="0.2">
      <c r="A877" s="172"/>
      <c r="B877" s="179">
        <v>4620877.01</v>
      </c>
      <c r="C877" s="88"/>
      <c r="D877" s="89"/>
      <c r="E877" s="90"/>
      <c r="F877" s="90"/>
      <c r="G877" s="91"/>
      <c r="H877" s="92">
        <v>244620877.00999999</v>
      </c>
      <c r="I877" s="93">
        <v>5.0999999999999996</v>
      </c>
      <c r="J877" s="94">
        <f>I877*100</f>
        <v>509.99999999999994</v>
      </c>
      <c r="K877" s="95">
        <v>9240</v>
      </c>
      <c r="L877" s="95">
        <v>7803</v>
      </c>
      <c r="M877" s="96">
        <v>6470</v>
      </c>
      <c r="N877" s="97">
        <f>K877-M877</f>
        <v>2770</v>
      </c>
      <c r="O877" s="256">
        <f>(K877-M877)/M877</f>
        <v>0.42812982998454407</v>
      </c>
      <c r="P877" s="244">
        <v>1813.5</v>
      </c>
      <c r="Q877" s="99">
        <v>4072</v>
      </c>
      <c r="R877" s="100">
        <v>2797</v>
      </c>
      <c r="S877" s="97">
        <f>Q877-R877</f>
        <v>1275</v>
      </c>
      <c r="T877" s="257">
        <f>S877/R877</f>
        <v>0.45584554880228817</v>
      </c>
      <c r="U877" s="95">
        <v>3922</v>
      </c>
      <c r="V877" s="96">
        <v>2740</v>
      </c>
      <c r="W877" s="97">
        <f>U877-V877</f>
        <v>1182</v>
      </c>
      <c r="X877" s="256">
        <f>(U877-V877)/V877</f>
        <v>0.43138686131386861</v>
      </c>
      <c r="Y877" s="101">
        <f>U877/J877</f>
        <v>7.6901960784313736</v>
      </c>
      <c r="Z877" s="102">
        <v>3830</v>
      </c>
      <c r="AA877" s="95">
        <v>2765</v>
      </c>
      <c r="AB877" s="95">
        <v>145</v>
      </c>
      <c r="AC877" s="97">
        <f>AA877+AB877</f>
        <v>2910</v>
      </c>
      <c r="AD877" s="98">
        <f>AC877/Z877</f>
        <v>0.75979112271540472</v>
      </c>
      <c r="AE877" s="103">
        <f>AD877/0.696754</f>
        <v>1.0904725666668649</v>
      </c>
      <c r="AF877" s="95">
        <v>680</v>
      </c>
      <c r="AG877" s="98">
        <f>AF877/Z877</f>
        <v>0.17754569190600522</v>
      </c>
      <c r="AH877" s="104">
        <f>AG877/0.22283</f>
        <v>0.79677643004086174</v>
      </c>
      <c r="AI877" s="95">
        <v>150</v>
      </c>
      <c r="AJ877" s="95">
        <v>50</v>
      </c>
      <c r="AK877" s="97">
        <f>AI877+AJ877</f>
        <v>200</v>
      </c>
      <c r="AL877" s="98">
        <f>AK877/Z877</f>
        <v>5.2219321148825062E-2</v>
      </c>
      <c r="AM877" s="104">
        <f>AL877/0.072266</f>
        <v>0.72259874835780402</v>
      </c>
      <c r="AN877" s="95">
        <v>45</v>
      </c>
      <c r="AO877" s="87" t="s">
        <v>7</v>
      </c>
      <c r="AP877" s="133" t="s">
        <v>7</v>
      </c>
      <c r="AR877" s="11" t="s">
        <v>213</v>
      </c>
    </row>
    <row r="878" spans="1:45" x14ac:dyDescent="0.2">
      <c r="A878" s="172"/>
      <c r="B878" s="179">
        <v>4620877.0199999996</v>
      </c>
      <c r="C878" s="88"/>
      <c r="D878" s="89"/>
      <c r="E878" s="90"/>
      <c r="F878" s="90"/>
      <c r="G878" s="91"/>
      <c r="H878" s="92">
        <v>244620877.02000001</v>
      </c>
      <c r="I878" s="93">
        <v>1.49</v>
      </c>
      <c r="J878" s="94">
        <f>I878*100</f>
        <v>149</v>
      </c>
      <c r="K878" s="95">
        <v>5978</v>
      </c>
      <c r="L878" s="95">
        <v>5924</v>
      </c>
      <c r="M878" s="96">
        <v>5610</v>
      </c>
      <c r="N878" s="97">
        <f>K878-M878</f>
        <v>368</v>
      </c>
      <c r="O878" s="256">
        <f>(K878-M878)/M878</f>
        <v>6.5597147950089127E-2</v>
      </c>
      <c r="P878" s="244">
        <v>4016.7</v>
      </c>
      <c r="Q878" s="99">
        <v>2814</v>
      </c>
      <c r="R878" s="100">
        <v>2464</v>
      </c>
      <c r="S878" s="97">
        <f>Q878-R878</f>
        <v>350</v>
      </c>
      <c r="T878" s="257">
        <f>S878/R878</f>
        <v>0.14204545454545456</v>
      </c>
      <c r="U878" s="95">
        <v>2707</v>
      </c>
      <c r="V878" s="96">
        <v>2388</v>
      </c>
      <c r="W878" s="97">
        <f>U878-V878</f>
        <v>319</v>
      </c>
      <c r="X878" s="256">
        <f>(U878-V878)/V878</f>
        <v>0.13358458961474037</v>
      </c>
      <c r="Y878" s="101">
        <f>U878/J878</f>
        <v>18.167785234899331</v>
      </c>
      <c r="Z878" s="102">
        <v>2490</v>
      </c>
      <c r="AA878" s="95">
        <v>1505</v>
      </c>
      <c r="AB878" s="95">
        <v>100</v>
      </c>
      <c r="AC878" s="97">
        <f>AA878+AB878</f>
        <v>1605</v>
      </c>
      <c r="AD878" s="98">
        <f>AC878/Z878</f>
        <v>0.64457831325301207</v>
      </c>
      <c r="AE878" s="103">
        <f>AD878/0.696754</f>
        <v>0.92511605710625566</v>
      </c>
      <c r="AF878" s="95">
        <v>630</v>
      </c>
      <c r="AG878" s="98">
        <f>AF878/Z878</f>
        <v>0.25301204819277107</v>
      </c>
      <c r="AH878" s="104">
        <f>AG878/0.22283</f>
        <v>1.1354487644965716</v>
      </c>
      <c r="AI878" s="95">
        <v>155</v>
      </c>
      <c r="AJ878" s="95">
        <v>85</v>
      </c>
      <c r="AK878" s="97">
        <f>AI878+AJ878</f>
        <v>240</v>
      </c>
      <c r="AL878" s="98">
        <f>AK878/Z878</f>
        <v>9.6385542168674704E-2</v>
      </c>
      <c r="AM878" s="104">
        <f>AL878/0.072266</f>
        <v>1.3337605813062119</v>
      </c>
      <c r="AN878" s="95">
        <v>25</v>
      </c>
      <c r="AO878" s="87" t="s">
        <v>7</v>
      </c>
      <c r="AP878" s="133" t="s">
        <v>7</v>
      </c>
      <c r="AR878" s="11" t="s">
        <v>213</v>
      </c>
    </row>
    <row r="879" spans="1:45" x14ac:dyDescent="0.2">
      <c r="A879" s="172"/>
      <c r="B879" s="179">
        <v>4620878</v>
      </c>
      <c r="C879" s="88"/>
      <c r="D879" s="89"/>
      <c r="E879" s="90"/>
      <c r="F879" s="90"/>
      <c r="G879" s="91"/>
      <c r="H879" s="92">
        <v>244620878</v>
      </c>
      <c r="I879" s="93">
        <v>1.1000000000000001</v>
      </c>
      <c r="J879" s="94">
        <f>I879*100</f>
        <v>110.00000000000001</v>
      </c>
      <c r="K879" s="95">
        <v>4986</v>
      </c>
      <c r="L879" s="95">
        <v>4942</v>
      </c>
      <c r="M879" s="96">
        <v>5135</v>
      </c>
      <c r="N879" s="97">
        <f>K879-M879</f>
        <v>-149</v>
      </c>
      <c r="O879" s="256">
        <f>(K879-M879)/M879</f>
        <v>-2.9016553067185979E-2</v>
      </c>
      <c r="P879" s="244">
        <v>4550.8999999999996</v>
      </c>
      <c r="Q879" s="99">
        <v>2764</v>
      </c>
      <c r="R879" s="100">
        <v>2675</v>
      </c>
      <c r="S879" s="97">
        <f>Q879-R879</f>
        <v>89</v>
      </c>
      <c r="T879" s="257">
        <f>S879/R879</f>
        <v>3.3271028037383181E-2</v>
      </c>
      <c r="U879" s="95">
        <v>2566</v>
      </c>
      <c r="V879" s="96">
        <v>2571</v>
      </c>
      <c r="W879" s="97">
        <f>U879-V879</f>
        <v>-5</v>
      </c>
      <c r="X879" s="256">
        <f>(U879-V879)/V879</f>
        <v>-1.9447685725398677E-3</v>
      </c>
      <c r="Y879" s="101">
        <f>U879/J879</f>
        <v>23.327272727272724</v>
      </c>
      <c r="Z879" s="102">
        <v>2090</v>
      </c>
      <c r="AA879" s="95">
        <v>1365</v>
      </c>
      <c r="AB879" s="95">
        <v>75</v>
      </c>
      <c r="AC879" s="97">
        <f>AA879+AB879</f>
        <v>1440</v>
      </c>
      <c r="AD879" s="98">
        <f>AC879/Z879</f>
        <v>0.68899521531100483</v>
      </c>
      <c r="AE879" s="103">
        <f>AD879/0.696754</f>
        <v>0.9888643844326761</v>
      </c>
      <c r="AF879" s="95">
        <v>455</v>
      </c>
      <c r="AG879" s="98">
        <f>AF879/Z879</f>
        <v>0.21770334928229665</v>
      </c>
      <c r="AH879" s="104">
        <f>AG879/0.22283</f>
        <v>0.97699299592647604</v>
      </c>
      <c r="AI879" s="95">
        <v>130</v>
      </c>
      <c r="AJ879" s="95">
        <v>40</v>
      </c>
      <c r="AK879" s="97">
        <f>AI879+AJ879</f>
        <v>170</v>
      </c>
      <c r="AL879" s="98">
        <f>AK879/Z879</f>
        <v>8.1339712918660281E-2</v>
      </c>
      <c r="AM879" s="104">
        <f>AL879/0.072266</f>
        <v>1.1255599164013546</v>
      </c>
      <c r="AN879" s="95">
        <v>25</v>
      </c>
      <c r="AO879" s="87" t="s">
        <v>7</v>
      </c>
      <c r="AP879" s="133" t="s">
        <v>7</v>
      </c>
      <c r="AR879" s="11" t="s">
        <v>213</v>
      </c>
    </row>
    <row r="880" spans="1:45" x14ac:dyDescent="0.2">
      <c r="A880" s="172"/>
      <c r="B880" s="179">
        <v>4620879.01</v>
      </c>
      <c r="C880" s="88"/>
      <c r="D880" s="89"/>
      <c r="E880" s="90"/>
      <c r="F880" s="90"/>
      <c r="G880" s="91"/>
      <c r="H880" s="92">
        <v>244620879.00999999</v>
      </c>
      <c r="I880" s="93">
        <v>0.62</v>
      </c>
      <c r="J880" s="94">
        <f>I880*100</f>
        <v>62</v>
      </c>
      <c r="K880" s="95">
        <v>3159</v>
      </c>
      <c r="L880" s="95">
        <v>3275</v>
      </c>
      <c r="M880" s="96">
        <v>3195</v>
      </c>
      <c r="N880" s="97">
        <f>K880-M880</f>
        <v>-36</v>
      </c>
      <c r="O880" s="256">
        <f>(K880-M880)/M880</f>
        <v>-1.1267605633802818E-2</v>
      </c>
      <c r="P880" s="244">
        <v>5082.8999999999996</v>
      </c>
      <c r="Q880" s="99">
        <v>1798</v>
      </c>
      <c r="R880" s="100">
        <v>1666</v>
      </c>
      <c r="S880" s="97">
        <f>Q880-R880</f>
        <v>132</v>
      </c>
      <c r="T880" s="257">
        <f>S880/R880</f>
        <v>7.9231692677070822E-2</v>
      </c>
      <c r="U880" s="95">
        <v>1689</v>
      </c>
      <c r="V880" s="96">
        <v>1602</v>
      </c>
      <c r="W880" s="97">
        <f>U880-V880</f>
        <v>87</v>
      </c>
      <c r="X880" s="256">
        <f>(U880-V880)/V880</f>
        <v>5.4307116104868915E-2</v>
      </c>
      <c r="Y880" s="101">
        <f>U880/J880</f>
        <v>27.241935483870968</v>
      </c>
      <c r="Z880" s="102">
        <v>1560</v>
      </c>
      <c r="AA880" s="95">
        <v>1035</v>
      </c>
      <c r="AB880" s="95">
        <v>20</v>
      </c>
      <c r="AC880" s="97">
        <f>AA880+AB880</f>
        <v>1055</v>
      </c>
      <c r="AD880" s="98">
        <f>AC880/Z880</f>
        <v>0.67628205128205132</v>
      </c>
      <c r="AE880" s="103">
        <f>AD880/0.696754</f>
        <v>0.97061811095745609</v>
      </c>
      <c r="AF880" s="95">
        <v>360</v>
      </c>
      <c r="AG880" s="98">
        <f>AF880/Z880</f>
        <v>0.23076923076923078</v>
      </c>
      <c r="AH880" s="104">
        <f>AG880/0.22283</f>
        <v>1.0356290928924776</v>
      </c>
      <c r="AI880" s="95">
        <v>95</v>
      </c>
      <c r="AJ880" s="95">
        <v>20</v>
      </c>
      <c r="AK880" s="97">
        <f>AI880+AJ880</f>
        <v>115</v>
      </c>
      <c r="AL880" s="98">
        <f>AK880/Z880</f>
        <v>7.371794871794872E-2</v>
      </c>
      <c r="AM880" s="104">
        <f>AL880/0.072266</f>
        <v>1.0200917266480602</v>
      </c>
      <c r="AN880" s="95">
        <v>25</v>
      </c>
      <c r="AO880" s="87" t="s">
        <v>7</v>
      </c>
      <c r="AP880" s="133" t="s">
        <v>7</v>
      </c>
      <c r="AR880" s="11" t="s">
        <v>213</v>
      </c>
    </row>
    <row r="881" spans="1:45" x14ac:dyDescent="0.2">
      <c r="A881" s="174" t="s">
        <v>109</v>
      </c>
      <c r="B881" s="181">
        <v>4620879.0199999996</v>
      </c>
      <c r="C881" s="68"/>
      <c r="D881" s="69"/>
      <c r="E881" s="70"/>
      <c r="F881" s="70"/>
      <c r="G881" s="71"/>
      <c r="H881" s="84">
        <v>244620879.02000001</v>
      </c>
      <c r="I881" s="73">
        <v>0.77</v>
      </c>
      <c r="J881" s="74">
        <f>I881*100</f>
        <v>77</v>
      </c>
      <c r="K881" s="75">
        <v>3694</v>
      </c>
      <c r="L881" s="75">
        <v>3689</v>
      </c>
      <c r="M881" s="85">
        <v>3843</v>
      </c>
      <c r="N881" s="76">
        <f>K881-M881</f>
        <v>-149</v>
      </c>
      <c r="O881" s="273">
        <f>(K881-M881)/M881</f>
        <v>-3.8771792870153525E-2</v>
      </c>
      <c r="P881" s="245">
        <v>4814.3</v>
      </c>
      <c r="Q881" s="79">
        <v>2045</v>
      </c>
      <c r="R881" s="86">
        <v>2057</v>
      </c>
      <c r="S881" s="76">
        <f>Q881-R881</f>
        <v>-12</v>
      </c>
      <c r="T881" s="274">
        <f>S881/R881</f>
        <v>-5.8337384540593099E-3</v>
      </c>
      <c r="U881" s="75">
        <v>1906</v>
      </c>
      <c r="V881" s="85">
        <v>1994</v>
      </c>
      <c r="W881" s="76">
        <f>U881-V881</f>
        <v>-88</v>
      </c>
      <c r="X881" s="273">
        <f>(U881-V881)/V881</f>
        <v>-4.4132397191574725E-2</v>
      </c>
      <c r="Y881" s="80">
        <f>U881/J881</f>
        <v>24.753246753246753</v>
      </c>
      <c r="Z881" s="81">
        <v>1790</v>
      </c>
      <c r="AA881" s="75">
        <v>1035</v>
      </c>
      <c r="AB881" s="75">
        <v>50</v>
      </c>
      <c r="AC881" s="76">
        <f>AA881+AB881</f>
        <v>1085</v>
      </c>
      <c r="AD881" s="77">
        <f>AC881/Z881</f>
        <v>0.6061452513966481</v>
      </c>
      <c r="AE881" s="82">
        <f>AD881/0.696754</f>
        <v>0.86995589748555169</v>
      </c>
      <c r="AF881" s="75">
        <v>415</v>
      </c>
      <c r="AG881" s="77">
        <f>AF881/Z881</f>
        <v>0.23184357541899442</v>
      </c>
      <c r="AH881" s="83">
        <f>AG881/0.22283</f>
        <v>1.0404504573845281</v>
      </c>
      <c r="AI881" s="75">
        <v>190</v>
      </c>
      <c r="AJ881" s="75">
        <v>65</v>
      </c>
      <c r="AK881" s="76">
        <f>AI881+AJ881</f>
        <v>255</v>
      </c>
      <c r="AL881" s="77">
        <f>AK881/Z881</f>
        <v>0.14245810055865921</v>
      </c>
      <c r="AM881" s="83">
        <f>AL881/0.072266</f>
        <v>1.9713018647587968</v>
      </c>
      <c r="AN881" s="75">
        <v>30</v>
      </c>
      <c r="AO881" s="66" t="s">
        <v>5</v>
      </c>
      <c r="AP881" s="133" t="s">
        <v>7</v>
      </c>
      <c r="AQ881" s="188" t="s">
        <v>110</v>
      </c>
      <c r="AR881" s="11" t="s">
        <v>213</v>
      </c>
    </row>
    <row r="882" spans="1:45" x14ac:dyDescent="0.2">
      <c r="A882" s="172"/>
      <c r="B882" s="179">
        <v>4620880</v>
      </c>
      <c r="C882" s="88"/>
      <c r="D882" s="89"/>
      <c r="E882" s="90"/>
      <c r="F882" s="90"/>
      <c r="G882" s="91"/>
      <c r="H882" s="92">
        <v>244620880</v>
      </c>
      <c r="I882" s="93">
        <v>0.9</v>
      </c>
      <c r="J882" s="94">
        <f>I882*100</f>
        <v>90</v>
      </c>
      <c r="K882" s="95">
        <v>3955</v>
      </c>
      <c r="L882" s="95">
        <v>3936</v>
      </c>
      <c r="M882" s="96">
        <v>4182</v>
      </c>
      <c r="N882" s="97">
        <f>K882-M882</f>
        <v>-227</v>
      </c>
      <c r="O882" s="256">
        <f>(K882-M882)/M882</f>
        <v>-5.4280248684839792E-2</v>
      </c>
      <c r="P882" s="244">
        <v>4376.5</v>
      </c>
      <c r="Q882" s="99">
        <v>2228</v>
      </c>
      <c r="R882" s="100">
        <v>2220</v>
      </c>
      <c r="S882" s="97">
        <f>Q882-R882</f>
        <v>8</v>
      </c>
      <c r="T882" s="257">
        <f>S882/R882</f>
        <v>3.6036036036036037E-3</v>
      </c>
      <c r="U882" s="95">
        <v>2069</v>
      </c>
      <c r="V882" s="96">
        <v>2144</v>
      </c>
      <c r="W882" s="97">
        <f>U882-V882</f>
        <v>-75</v>
      </c>
      <c r="X882" s="256">
        <f>(U882-V882)/V882</f>
        <v>-3.4981343283582086E-2</v>
      </c>
      <c r="Y882" s="101">
        <f>U882/J882</f>
        <v>22.988888888888887</v>
      </c>
      <c r="Z882" s="102">
        <v>1750</v>
      </c>
      <c r="AA882" s="95">
        <v>1050</v>
      </c>
      <c r="AB882" s="95">
        <v>55</v>
      </c>
      <c r="AC882" s="97">
        <f>AA882+AB882</f>
        <v>1105</v>
      </c>
      <c r="AD882" s="98">
        <f>AC882/Z882</f>
        <v>0.63142857142857145</v>
      </c>
      <c r="AE882" s="103">
        <f>AD882/0.696754</f>
        <v>0.90624319548731902</v>
      </c>
      <c r="AF882" s="95">
        <v>475</v>
      </c>
      <c r="AG882" s="98">
        <f>AF882/Z882</f>
        <v>0.27142857142857141</v>
      </c>
      <c r="AH882" s="104">
        <f>AG882/0.22283</f>
        <v>1.218097075925914</v>
      </c>
      <c r="AI882" s="95">
        <v>80</v>
      </c>
      <c r="AJ882" s="95">
        <v>85</v>
      </c>
      <c r="AK882" s="97">
        <f>AI882+AJ882</f>
        <v>165</v>
      </c>
      <c r="AL882" s="98">
        <f>AK882/Z882</f>
        <v>9.4285714285714292E-2</v>
      </c>
      <c r="AM882" s="104">
        <f>AL882/0.072266</f>
        <v>1.3047036543563266</v>
      </c>
      <c r="AN882" s="95">
        <v>0</v>
      </c>
      <c r="AO882" s="87" t="s">
        <v>7</v>
      </c>
      <c r="AP882" s="133" t="s">
        <v>7</v>
      </c>
      <c r="AR882" s="11" t="s">
        <v>213</v>
      </c>
    </row>
    <row r="883" spans="1:45" x14ac:dyDescent="0.2">
      <c r="A883" s="172"/>
      <c r="B883" s="179">
        <v>4620881.01</v>
      </c>
      <c r="C883" s="88"/>
      <c r="D883" s="89"/>
      <c r="E883" s="90"/>
      <c r="F883" s="90"/>
      <c r="G883" s="91"/>
      <c r="H883" s="92">
        <v>244620881.00999999</v>
      </c>
      <c r="I883" s="93">
        <v>0.54</v>
      </c>
      <c r="J883" s="94">
        <f>I883*100</f>
        <v>54</v>
      </c>
      <c r="K883" s="95">
        <v>3477</v>
      </c>
      <c r="L883" s="95">
        <v>3489</v>
      </c>
      <c r="M883" s="96">
        <v>3604</v>
      </c>
      <c r="N883" s="97">
        <f>K883-M883</f>
        <v>-127</v>
      </c>
      <c r="O883" s="256">
        <f>(K883-M883)/M883</f>
        <v>-3.5238623751387345E-2</v>
      </c>
      <c r="P883" s="244">
        <v>6444.9</v>
      </c>
      <c r="Q883" s="99">
        <v>1854</v>
      </c>
      <c r="R883" s="100">
        <v>1768</v>
      </c>
      <c r="S883" s="97">
        <f>Q883-R883</f>
        <v>86</v>
      </c>
      <c r="T883" s="257">
        <f>S883/R883</f>
        <v>4.8642533936651584E-2</v>
      </c>
      <c r="U883" s="95">
        <v>1745</v>
      </c>
      <c r="V883" s="96">
        <v>1713</v>
      </c>
      <c r="W883" s="97">
        <f>U883-V883</f>
        <v>32</v>
      </c>
      <c r="X883" s="256">
        <f>(U883-V883)/V883</f>
        <v>1.8680677174547577E-2</v>
      </c>
      <c r="Y883" s="101">
        <f>U883/J883</f>
        <v>32.314814814814817</v>
      </c>
      <c r="Z883" s="102">
        <v>1695</v>
      </c>
      <c r="AA883" s="95">
        <v>1015</v>
      </c>
      <c r="AB883" s="95">
        <v>55</v>
      </c>
      <c r="AC883" s="97">
        <f>AA883+AB883</f>
        <v>1070</v>
      </c>
      <c r="AD883" s="98">
        <f>AC883/Z883</f>
        <v>0.63126843657817111</v>
      </c>
      <c r="AE883" s="103">
        <f>AD883/0.696754</f>
        <v>0.90601336566158375</v>
      </c>
      <c r="AF883" s="95">
        <v>485</v>
      </c>
      <c r="AG883" s="98">
        <f>AF883/Z883</f>
        <v>0.28613569321533922</v>
      </c>
      <c r="AH883" s="104">
        <f>AG883/0.22283</f>
        <v>1.2840986097713019</v>
      </c>
      <c r="AI883" s="95">
        <v>70</v>
      </c>
      <c r="AJ883" s="95">
        <v>60</v>
      </c>
      <c r="AK883" s="97">
        <f>AI883+AJ883</f>
        <v>130</v>
      </c>
      <c r="AL883" s="98">
        <f>AK883/Z883</f>
        <v>7.6696165191740412E-2</v>
      </c>
      <c r="AM883" s="104">
        <f>AL883/0.072266</f>
        <v>1.0613035894022143</v>
      </c>
      <c r="AN883" s="95">
        <v>10</v>
      </c>
      <c r="AO883" s="87" t="s">
        <v>7</v>
      </c>
      <c r="AP883" s="133" t="s">
        <v>7</v>
      </c>
      <c r="AR883" s="11" t="s">
        <v>213</v>
      </c>
      <c r="AS883" s="267"/>
    </row>
    <row r="884" spans="1:45" x14ac:dyDescent="0.2">
      <c r="A884" s="172"/>
      <c r="B884" s="179">
        <v>4620881.0199999996</v>
      </c>
      <c r="C884" s="88"/>
      <c r="D884" s="89"/>
      <c r="E884" s="90"/>
      <c r="F884" s="90"/>
      <c r="G884" s="91"/>
      <c r="H884" s="92">
        <v>244620881.02000001</v>
      </c>
      <c r="I884" s="93">
        <v>0.61</v>
      </c>
      <c r="J884" s="94">
        <f>I884*100</f>
        <v>61</v>
      </c>
      <c r="K884" s="95">
        <v>3625</v>
      </c>
      <c r="L884" s="95">
        <v>3510</v>
      </c>
      <c r="M884" s="96">
        <v>3756</v>
      </c>
      <c r="N884" s="97">
        <f>K884-M884</f>
        <v>-131</v>
      </c>
      <c r="O884" s="256">
        <f>(K884-M884)/M884</f>
        <v>-3.4877529286474973E-2</v>
      </c>
      <c r="P884" s="244">
        <v>5931</v>
      </c>
      <c r="Q884" s="99">
        <v>1930</v>
      </c>
      <c r="R884" s="100">
        <v>1900</v>
      </c>
      <c r="S884" s="97">
        <f>Q884-R884</f>
        <v>30</v>
      </c>
      <c r="T884" s="257">
        <f>S884/R884</f>
        <v>1.5789473684210527E-2</v>
      </c>
      <c r="U884" s="95">
        <v>1792</v>
      </c>
      <c r="V884" s="96">
        <v>1835</v>
      </c>
      <c r="W884" s="97">
        <f>U884-V884</f>
        <v>-43</v>
      </c>
      <c r="X884" s="256">
        <f>(U884-V884)/V884</f>
        <v>-2.3433242506811988E-2</v>
      </c>
      <c r="Y884" s="101">
        <f>U884/J884</f>
        <v>29.377049180327869</v>
      </c>
      <c r="Z884" s="102">
        <v>1760</v>
      </c>
      <c r="AA884" s="95">
        <v>1115</v>
      </c>
      <c r="AB884" s="95">
        <v>60</v>
      </c>
      <c r="AC884" s="97">
        <f>AA884+AB884</f>
        <v>1175</v>
      </c>
      <c r="AD884" s="98">
        <f>AC884/Z884</f>
        <v>0.66761363636363635</v>
      </c>
      <c r="AE884" s="103">
        <f>AD884/0.696754</f>
        <v>0.95817696972480437</v>
      </c>
      <c r="AF884" s="95">
        <v>460</v>
      </c>
      <c r="AG884" s="98">
        <f>AF884/Z884</f>
        <v>0.26136363636363635</v>
      </c>
      <c r="AH884" s="104">
        <f>AG884/0.22283</f>
        <v>1.1729284044501924</v>
      </c>
      <c r="AI884" s="95">
        <v>85</v>
      </c>
      <c r="AJ884" s="95">
        <v>30</v>
      </c>
      <c r="AK884" s="97">
        <f>AI884+AJ884</f>
        <v>115</v>
      </c>
      <c r="AL884" s="98">
        <f>AK884/Z884</f>
        <v>6.5340909090909088E-2</v>
      </c>
      <c r="AM884" s="104">
        <f>AL884/0.072266</f>
        <v>0.90417221225623523</v>
      </c>
      <c r="AN884" s="95">
        <v>10</v>
      </c>
      <c r="AO884" s="87" t="s">
        <v>7</v>
      </c>
      <c r="AP884" s="133" t="s">
        <v>7</v>
      </c>
      <c r="AR884" s="11" t="s">
        <v>213</v>
      </c>
    </row>
    <row r="885" spans="1:45" x14ac:dyDescent="0.2">
      <c r="A885" s="172"/>
      <c r="B885" s="179">
        <v>4620882</v>
      </c>
      <c r="C885" s="88"/>
      <c r="D885" s="89"/>
      <c r="E885" s="90"/>
      <c r="F885" s="90"/>
      <c r="G885" s="91"/>
      <c r="H885" s="92">
        <v>244620882</v>
      </c>
      <c r="I885" s="93">
        <v>0.7</v>
      </c>
      <c r="J885" s="94">
        <f>I885*100</f>
        <v>70</v>
      </c>
      <c r="K885" s="95">
        <v>2612</v>
      </c>
      <c r="L885" s="95">
        <v>2575</v>
      </c>
      <c r="M885" s="96">
        <v>2612</v>
      </c>
      <c r="N885" s="97">
        <f>K885-M885</f>
        <v>0</v>
      </c>
      <c r="O885" s="256">
        <f>(K885-M885)/M885</f>
        <v>0</v>
      </c>
      <c r="P885" s="244">
        <v>3743.7</v>
      </c>
      <c r="Q885" s="99">
        <v>1414</v>
      </c>
      <c r="R885" s="100">
        <v>1369</v>
      </c>
      <c r="S885" s="97">
        <f>Q885-R885</f>
        <v>45</v>
      </c>
      <c r="T885" s="257">
        <f>S885/R885</f>
        <v>3.2870708546384221E-2</v>
      </c>
      <c r="U885" s="95">
        <v>1321</v>
      </c>
      <c r="V885" s="96">
        <v>1312</v>
      </c>
      <c r="W885" s="97">
        <f>U885-V885</f>
        <v>9</v>
      </c>
      <c r="X885" s="256">
        <f>(U885-V885)/V885</f>
        <v>6.8597560975609756E-3</v>
      </c>
      <c r="Y885" s="101">
        <f>U885/J885</f>
        <v>18.87142857142857</v>
      </c>
      <c r="Z885" s="102">
        <v>1240</v>
      </c>
      <c r="AA885" s="95">
        <v>775</v>
      </c>
      <c r="AB885" s="95">
        <v>35</v>
      </c>
      <c r="AC885" s="97">
        <f>AA885+AB885</f>
        <v>810</v>
      </c>
      <c r="AD885" s="98">
        <f>AC885/Z885</f>
        <v>0.65322580645161288</v>
      </c>
      <c r="AE885" s="103">
        <f>AD885/0.696754</f>
        <v>0.93752717092634252</v>
      </c>
      <c r="AF885" s="95">
        <v>325</v>
      </c>
      <c r="AG885" s="98">
        <f>AF885/Z885</f>
        <v>0.26209677419354838</v>
      </c>
      <c r="AH885" s="104">
        <f>AG885/0.22283</f>
        <v>1.1762185262018057</v>
      </c>
      <c r="AI885" s="95">
        <v>55</v>
      </c>
      <c r="AJ885" s="95">
        <v>45</v>
      </c>
      <c r="AK885" s="97">
        <f>AI885+AJ885</f>
        <v>100</v>
      </c>
      <c r="AL885" s="98">
        <f>AK885/Z885</f>
        <v>8.0645161290322578E-2</v>
      </c>
      <c r="AM885" s="104">
        <f>AL885/0.072266</f>
        <v>1.1159488734719312</v>
      </c>
      <c r="AN885" s="95">
        <v>10</v>
      </c>
      <c r="AO885" s="87" t="s">
        <v>7</v>
      </c>
      <c r="AP885" s="133" t="s">
        <v>7</v>
      </c>
      <c r="AR885" s="11" t="s">
        <v>213</v>
      </c>
    </row>
    <row r="886" spans="1:45" x14ac:dyDescent="0.2">
      <c r="A886" s="173"/>
      <c r="B886" s="180">
        <v>4620883</v>
      </c>
      <c r="C886" s="108"/>
      <c r="D886" s="109"/>
      <c r="E886" s="110"/>
      <c r="F886" s="110"/>
      <c r="G886" s="111"/>
      <c r="H886" s="112">
        <v>244620883</v>
      </c>
      <c r="I886" s="113">
        <v>0.99</v>
      </c>
      <c r="J886" s="114">
        <f>I886*100</f>
        <v>99</v>
      </c>
      <c r="K886" s="115">
        <v>2636</v>
      </c>
      <c r="L886" s="115">
        <v>2432</v>
      </c>
      <c r="M886" s="116">
        <v>2671</v>
      </c>
      <c r="N886" s="117">
        <f>K886-M886</f>
        <v>-35</v>
      </c>
      <c r="O886" s="277">
        <f>(K886-M886)/M886</f>
        <v>-1.3103706476974916E-2</v>
      </c>
      <c r="P886" s="246">
        <v>2649.5</v>
      </c>
      <c r="Q886" s="120">
        <v>1450</v>
      </c>
      <c r="R886" s="121">
        <v>1498</v>
      </c>
      <c r="S886" s="117">
        <f>Q886-R886</f>
        <v>-48</v>
      </c>
      <c r="T886" s="278">
        <f>S886/R886</f>
        <v>-3.2042723631508681E-2</v>
      </c>
      <c r="U886" s="115">
        <v>1317</v>
      </c>
      <c r="V886" s="116">
        <v>1393</v>
      </c>
      <c r="W886" s="117">
        <f>U886-V886</f>
        <v>-76</v>
      </c>
      <c r="X886" s="277">
        <f>(U886-V886)/V886</f>
        <v>-5.4558506819813356E-2</v>
      </c>
      <c r="Y886" s="122">
        <f>U886/J886</f>
        <v>13.303030303030303</v>
      </c>
      <c r="Z886" s="123">
        <v>1175</v>
      </c>
      <c r="AA886" s="115">
        <v>645</v>
      </c>
      <c r="AB886" s="115">
        <v>40</v>
      </c>
      <c r="AC886" s="117">
        <f>AA886+AB886</f>
        <v>685</v>
      </c>
      <c r="AD886" s="118">
        <f>AC886/Z886</f>
        <v>0.58297872340425527</v>
      </c>
      <c r="AE886" s="124">
        <f>AD886/0.696754</f>
        <v>0.836706676106998</v>
      </c>
      <c r="AF886" s="115">
        <v>405</v>
      </c>
      <c r="AG886" s="118">
        <f>AF886/Z886</f>
        <v>0.34468085106382979</v>
      </c>
      <c r="AH886" s="125">
        <f>AG886/0.22283</f>
        <v>1.5468332408734451</v>
      </c>
      <c r="AI886" s="115">
        <v>45</v>
      </c>
      <c r="AJ886" s="115">
        <v>25</v>
      </c>
      <c r="AK886" s="117">
        <f>AI886+AJ886</f>
        <v>70</v>
      </c>
      <c r="AL886" s="118">
        <f>AK886/Z886</f>
        <v>5.9574468085106386E-2</v>
      </c>
      <c r="AM886" s="125">
        <f>AL886/0.072266</f>
        <v>0.82437755078607355</v>
      </c>
      <c r="AN886" s="115">
        <v>0</v>
      </c>
      <c r="AO886" s="106" t="s">
        <v>6</v>
      </c>
      <c r="AP886" s="119" t="s">
        <v>6</v>
      </c>
      <c r="AQ886" s="188" t="s">
        <v>56</v>
      </c>
      <c r="AR886" s="11" t="s">
        <v>213</v>
      </c>
    </row>
    <row r="887" spans="1:45" x14ac:dyDescent="0.2">
      <c r="A887" s="173" t="s">
        <v>55</v>
      </c>
      <c r="B887" s="180">
        <v>4620884.01</v>
      </c>
      <c r="C887" s="108"/>
      <c r="D887" s="109"/>
      <c r="E887" s="110"/>
      <c r="F887" s="110"/>
      <c r="G887" s="111"/>
      <c r="H887" s="112">
        <v>244620884.00999999</v>
      </c>
      <c r="I887" s="113">
        <v>0.72</v>
      </c>
      <c r="J887" s="114">
        <f>I887*100</f>
        <v>72</v>
      </c>
      <c r="K887" s="115">
        <v>3404</v>
      </c>
      <c r="L887" s="115">
        <v>3123</v>
      </c>
      <c r="M887" s="116">
        <v>3001</v>
      </c>
      <c r="N887" s="117">
        <f>K887-M887</f>
        <v>403</v>
      </c>
      <c r="O887" s="277">
        <f>(K887-M887)/M887</f>
        <v>0.13428857047650783</v>
      </c>
      <c r="P887" s="246">
        <v>4729.7</v>
      </c>
      <c r="Q887" s="120">
        <v>2057</v>
      </c>
      <c r="R887" s="121">
        <v>1667</v>
      </c>
      <c r="S887" s="117">
        <f>Q887-R887</f>
        <v>390</v>
      </c>
      <c r="T887" s="278">
        <f>S887/R887</f>
        <v>0.23395320935812838</v>
      </c>
      <c r="U887" s="115">
        <v>1769</v>
      </c>
      <c r="V887" s="116">
        <v>1597</v>
      </c>
      <c r="W887" s="117">
        <f>U887-V887</f>
        <v>172</v>
      </c>
      <c r="X887" s="277">
        <f>(U887-V887)/V887</f>
        <v>0.10770194113963683</v>
      </c>
      <c r="Y887" s="122">
        <f>U887/J887</f>
        <v>24.569444444444443</v>
      </c>
      <c r="Z887" s="123">
        <v>1540</v>
      </c>
      <c r="AA887" s="115">
        <v>550</v>
      </c>
      <c r="AB887" s="115">
        <v>35</v>
      </c>
      <c r="AC887" s="117">
        <f>AA887+AB887</f>
        <v>585</v>
      </c>
      <c r="AD887" s="118">
        <f>AC887/Z887</f>
        <v>0.37987012987012986</v>
      </c>
      <c r="AE887" s="124">
        <f>AD887/0.696754</f>
        <v>0.54519978338140851</v>
      </c>
      <c r="AF887" s="115">
        <v>830</v>
      </c>
      <c r="AG887" s="118">
        <f>AF887/Z887</f>
        <v>0.53896103896103897</v>
      </c>
      <c r="AH887" s="125">
        <f>AG887/0.22283</f>
        <v>2.4187095048289682</v>
      </c>
      <c r="AI887" s="115">
        <v>95</v>
      </c>
      <c r="AJ887" s="115">
        <v>20</v>
      </c>
      <c r="AK887" s="117">
        <f>AI887+AJ887</f>
        <v>115</v>
      </c>
      <c r="AL887" s="118">
        <f>AK887/Z887</f>
        <v>7.4675324675324672E-2</v>
      </c>
      <c r="AM887" s="125">
        <f>AL887/0.072266</f>
        <v>1.0333396711499832</v>
      </c>
      <c r="AN887" s="115">
        <v>15</v>
      </c>
      <c r="AO887" s="106" t="s">
        <v>6</v>
      </c>
      <c r="AP887" s="119" t="s">
        <v>6</v>
      </c>
      <c r="AR887" s="11" t="s">
        <v>213</v>
      </c>
    </row>
    <row r="888" spans="1:45" x14ac:dyDescent="0.2">
      <c r="A888" s="174" t="s">
        <v>109</v>
      </c>
      <c r="B888" s="181">
        <v>4620884.0199999996</v>
      </c>
      <c r="C888" s="68"/>
      <c r="D888" s="69"/>
      <c r="E888" s="70"/>
      <c r="F888" s="70"/>
      <c r="G888" s="71"/>
      <c r="H888" s="84">
        <v>244620884.02000001</v>
      </c>
      <c r="I888" s="73">
        <v>1.93</v>
      </c>
      <c r="J888" s="74">
        <f>I888*100</f>
        <v>193</v>
      </c>
      <c r="K888" s="75">
        <v>7460</v>
      </c>
      <c r="L888" s="75">
        <v>6948</v>
      </c>
      <c r="M888" s="85">
        <v>7344</v>
      </c>
      <c r="N888" s="76">
        <f>K888-M888</f>
        <v>116</v>
      </c>
      <c r="O888" s="273">
        <f>(K888-M888)/M888</f>
        <v>1.579520697167756E-2</v>
      </c>
      <c r="P888" s="245">
        <v>3863.7</v>
      </c>
      <c r="Q888" s="79">
        <v>4349</v>
      </c>
      <c r="R888" s="86">
        <v>4370</v>
      </c>
      <c r="S888" s="76">
        <f>Q888-R888</f>
        <v>-21</v>
      </c>
      <c r="T888" s="274">
        <f>S888/R888</f>
        <v>-4.8054919908466819E-3</v>
      </c>
      <c r="U888" s="75">
        <v>4128</v>
      </c>
      <c r="V888" s="85">
        <v>4202</v>
      </c>
      <c r="W888" s="76">
        <f>U888-V888</f>
        <v>-74</v>
      </c>
      <c r="X888" s="273">
        <f>(U888-V888)/V888</f>
        <v>-1.7610661589719183E-2</v>
      </c>
      <c r="Y888" s="80">
        <f>U888/J888</f>
        <v>21.388601036269431</v>
      </c>
      <c r="Z888" s="81">
        <v>2685</v>
      </c>
      <c r="AA888" s="75">
        <v>1425</v>
      </c>
      <c r="AB888" s="75">
        <v>45</v>
      </c>
      <c r="AC888" s="76">
        <f>AA888+AB888</f>
        <v>1470</v>
      </c>
      <c r="AD888" s="77">
        <f>AC888/Z888</f>
        <v>0.54748603351955305</v>
      </c>
      <c r="AE888" s="82">
        <f>AD888/0.696754</f>
        <v>0.78576661708372408</v>
      </c>
      <c r="AF888" s="75">
        <v>890</v>
      </c>
      <c r="AG888" s="77">
        <f>AF888/Z888</f>
        <v>0.33147113594040967</v>
      </c>
      <c r="AH888" s="83">
        <f>AG888/0.22283</f>
        <v>1.4875516579473576</v>
      </c>
      <c r="AI888" s="75">
        <v>255</v>
      </c>
      <c r="AJ888" s="75">
        <v>60</v>
      </c>
      <c r="AK888" s="76">
        <f>AI888+AJ888</f>
        <v>315</v>
      </c>
      <c r="AL888" s="77">
        <f>AK888/Z888</f>
        <v>0.11731843575418995</v>
      </c>
      <c r="AM888" s="83">
        <f>AL888/0.072266</f>
        <v>1.6234250650954798</v>
      </c>
      <c r="AN888" s="75">
        <v>10</v>
      </c>
      <c r="AO888" s="66" t="s">
        <v>5</v>
      </c>
      <c r="AP888" s="78" t="s">
        <v>5</v>
      </c>
      <c r="AQ888" s="188" t="s">
        <v>111</v>
      </c>
      <c r="AR888" s="11" t="s">
        <v>213</v>
      </c>
    </row>
    <row r="889" spans="1:45" x14ac:dyDescent="0.2">
      <c r="A889" s="172"/>
      <c r="B889" s="179">
        <v>4620885</v>
      </c>
      <c r="C889" s="88"/>
      <c r="D889" s="89"/>
      <c r="E889" s="90"/>
      <c r="F889" s="90"/>
      <c r="G889" s="91"/>
      <c r="H889" s="92">
        <v>244620885</v>
      </c>
      <c r="I889" s="93">
        <v>1.62</v>
      </c>
      <c r="J889" s="94">
        <f>I889*100</f>
        <v>162</v>
      </c>
      <c r="K889" s="95">
        <v>3869</v>
      </c>
      <c r="L889" s="95">
        <v>4064</v>
      </c>
      <c r="M889" s="96">
        <v>3879</v>
      </c>
      <c r="N889" s="97">
        <f>K889-M889</f>
        <v>-10</v>
      </c>
      <c r="O889" s="256">
        <f>(K889-M889)/M889</f>
        <v>-2.5779840164990978E-3</v>
      </c>
      <c r="P889" s="244">
        <v>2385.5</v>
      </c>
      <c r="Q889" s="99">
        <v>1840</v>
      </c>
      <c r="R889" s="100">
        <v>1889</v>
      </c>
      <c r="S889" s="97">
        <f>Q889-R889</f>
        <v>-49</v>
      </c>
      <c r="T889" s="257">
        <f>S889/R889</f>
        <v>-2.593965060878772E-2</v>
      </c>
      <c r="U889" s="95">
        <v>1708</v>
      </c>
      <c r="V889" s="96">
        <v>1800</v>
      </c>
      <c r="W889" s="97">
        <f>U889-V889</f>
        <v>-92</v>
      </c>
      <c r="X889" s="256">
        <f>(U889-V889)/V889</f>
        <v>-5.1111111111111114E-2</v>
      </c>
      <c r="Y889" s="101">
        <f>U889/J889</f>
        <v>10.543209876543211</v>
      </c>
      <c r="Z889" s="102">
        <v>1535</v>
      </c>
      <c r="AA889" s="95">
        <v>900</v>
      </c>
      <c r="AB889" s="95">
        <v>40</v>
      </c>
      <c r="AC889" s="97">
        <f>AA889+AB889</f>
        <v>940</v>
      </c>
      <c r="AD889" s="98">
        <f>AC889/Z889</f>
        <v>0.6123778501628665</v>
      </c>
      <c r="AE889" s="103">
        <f>AD889/0.696754</f>
        <v>0.8789010901449672</v>
      </c>
      <c r="AF889" s="95">
        <v>440</v>
      </c>
      <c r="AG889" s="98">
        <f>AF889/Z889</f>
        <v>0.28664495114006516</v>
      </c>
      <c r="AH889" s="104">
        <f>AG889/0.22283</f>
        <v>1.2863840198360417</v>
      </c>
      <c r="AI889" s="95">
        <v>105</v>
      </c>
      <c r="AJ889" s="95">
        <v>45</v>
      </c>
      <c r="AK889" s="97">
        <f>AI889+AJ889</f>
        <v>150</v>
      </c>
      <c r="AL889" s="98">
        <f>AK889/Z889</f>
        <v>9.7719869706840393E-2</v>
      </c>
      <c r="AM889" s="104">
        <f>AL889/0.072266</f>
        <v>1.3522246935881381</v>
      </c>
      <c r="AN889" s="95">
        <v>10</v>
      </c>
      <c r="AO889" s="87" t="s">
        <v>7</v>
      </c>
      <c r="AP889" s="133" t="s">
        <v>7</v>
      </c>
      <c r="AR889" s="11" t="s">
        <v>213</v>
      </c>
    </row>
    <row r="890" spans="1:45" x14ac:dyDescent="0.2">
      <c r="A890" s="172"/>
      <c r="B890" s="179">
        <v>4620886.01</v>
      </c>
      <c r="C890" s="88"/>
      <c r="D890" s="89"/>
      <c r="E890" s="90"/>
      <c r="F890" s="90"/>
      <c r="G890" s="91"/>
      <c r="H890" s="92">
        <v>244620886.00999999</v>
      </c>
      <c r="I890" s="93">
        <v>4.41</v>
      </c>
      <c r="J890" s="94">
        <f>I890*100</f>
        <v>441</v>
      </c>
      <c r="K890" s="95">
        <v>3094</v>
      </c>
      <c r="L890" s="95">
        <v>3170</v>
      </c>
      <c r="M890" s="96">
        <v>3275</v>
      </c>
      <c r="N890" s="97">
        <f>K890-M890</f>
        <v>-181</v>
      </c>
      <c r="O890" s="256">
        <f>(K890-M890)/M890</f>
        <v>-5.5267175572519082E-2</v>
      </c>
      <c r="P890" s="244">
        <v>702.3</v>
      </c>
      <c r="Q890" s="99">
        <v>1540</v>
      </c>
      <c r="R890" s="100">
        <v>1535</v>
      </c>
      <c r="S890" s="97">
        <f>Q890-R890</f>
        <v>5</v>
      </c>
      <c r="T890" s="257">
        <f>S890/R890</f>
        <v>3.2573289902280132E-3</v>
      </c>
      <c r="U890" s="95">
        <v>1498</v>
      </c>
      <c r="V890" s="96">
        <v>1509</v>
      </c>
      <c r="W890" s="97">
        <f>U890-V890</f>
        <v>-11</v>
      </c>
      <c r="X890" s="256">
        <f>(U890-V890)/V890</f>
        <v>-7.2895957587806497E-3</v>
      </c>
      <c r="Y890" s="101">
        <f>U890/J890</f>
        <v>3.3968253968253967</v>
      </c>
      <c r="Z890" s="102">
        <v>1575</v>
      </c>
      <c r="AA890" s="95">
        <v>1120</v>
      </c>
      <c r="AB890" s="95">
        <v>60</v>
      </c>
      <c r="AC890" s="97">
        <f>AA890+AB890</f>
        <v>1180</v>
      </c>
      <c r="AD890" s="98">
        <f>AC890/Z890</f>
        <v>0.74920634920634921</v>
      </c>
      <c r="AE890" s="103">
        <f>AD890/0.696754</f>
        <v>1.075281016264491</v>
      </c>
      <c r="AF890" s="95">
        <v>315</v>
      </c>
      <c r="AG890" s="98">
        <f>AF890/Z890</f>
        <v>0.2</v>
      </c>
      <c r="AH890" s="104">
        <f>AG890/0.22283</f>
        <v>0.89754521384014729</v>
      </c>
      <c r="AI890" s="95">
        <v>65</v>
      </c>
      <c r="AJ890" s="95">
        <v>15</v>
      </c>
      <c r="AK890" s="97">
        <f>AI890+AJ890</f>
        <v>80</v>
      </c>
      <c r="AL890" s="98">
        <f>AK890/Z890</f>
        <v>5.0793650793650794E-2</v>
      </c>
      <c r="AM890" s="104">
        <f>AL890/0.072266</f>
        <v>0.70287065554549577</v>
      </c>
      <c r="AN890" s="95">
        <v>0</v>
      </c>
      <c r="AO890" s="87" t="s">
        <v>7</v>
      </c>
      <c r="AP890" s="133" t="s">
        <v>7</v>
      </c>
      <c r="AR890" s="11" t="s">
        <v>213</v>
      </c>
      <c r="AS890" s="267"/>
    </row>
    <row r="891" spans="1:45" x14ac:dyDescent="0.2">
      <c r="A891" s="172"/>
      <c r="B891" s="179">
        <v>4620886.0199999996</v>
      </c>
      <c r="C891" s="88"/>
      <c r="D891" s="89"/>
      <c r="E891" s="90"/>
      <c r="F891" s="90"/>
      <c r="G891" s="91"/>
      <c r="H891" s="92">
        <v>244620886.02000001</v>
      </c>
      <c r="I891" s="93">
        <v>2.12</v>
      </c>
      <c r="J891" s="94">
        <f>I891*100</f>
        <v>212</v>
      </c>
      <c r="K891" s="95">
        <v>3051</v>
      </c>
      <c r="L891" s="95">
        <v>3065</v>
      </c>
      <c r="M891" s="96">
        <v>3229</v>
      </c>
      <c r="N891" s="97">
        <f>K891-M891</f>
        <v>-178</v>
      </c>
      <c r="O891" s="256">
        <f>(K891-M891)/M891</f>
        <v>-5.5125425828429851E-2</v>
      </c>
      <c r="P891" s="244">
        <v>1441.8</v>
      </c>
      <c r="Q891" s="99">
        <v>1283</v>
      </c>
      <c r="R891" s="100">
        <v>1264</v>
      </c>
      <c r="S891" s="97">
        <f>Q891-R891</f>
        <v>19</v>
      </c>
      <c r="T891" s="257">
        <f>S891/R891</f>
        <v>1.5031645569620253E-2</v>
      </c>
      <c r="U891" s="95">
        <v>1260</v>
      </c>
      <c r="V891" s="96">
        <v>1250</v>
      </c>
      <c r="W891" s="97">
        <f>U891-V891</f>
        <v>10</v>
      </c>
      <c r="X891" s="256">
        <f>(U891-V891)/V891</f>
        <v>8.0000000000000002E-3</v>
      </c>
      <c r="Y891" s="101">
        <f>U891/J891</f>
        <v>5.9433962264150946</v>
      </c>
      <c r="Z891" s="102">
        <v>1515</v>
      </c>
      <c r="AA891" s="95">
        <v>1080</v>
      </c>
      <c r="AB891" s="95">
        <v>55</v>
      </c>
      <c r="AC891" s="97">
        <f>AA891+AB891</f>
        <v>1135</v>
      </c>
      <c r="AD891" s="98">
        <f>AC891/Z891</f>
        <v>0.74917491749174914</v>
      </c>
      <c r="AE891" s="103">
        <f>AD891/0.696754</f>
        <v>1.0752359046259501</v>
      </c>
      <c r="AF891" s="95">
        <v>300</v>
      </c>
      <c r="AG891" s="98">
        <f>AF891/Z891</f>
        <v>0.19801980198019803</v>
      </c>
      <c r="AH891" s="104">
        <f>AG891/0.22283</f>
        <v>0.8886586275645022</v>
      </c>
      <c r="AI891" s="95">
        <v>35</v>
      </c>
      <c r="AJ891" s="95">
        <v>45</v>
      </c>
      <c r="AK891" s="97">
        <f>AI891+AJ891</f>
        <v>80</v>
      </c>
      <c r="AL891" s="98">
        <f>AK891/Z891</f>
        <v>5.2805280528052806E-2</v>
      </c>
      <c r="AM891" s="104">
        <f>AL891/0.072266</f>
        <v>0.73070711715125791</v>
      </c>
      <c r="AN891" s="95">
        <v>10</v>
      </c>
      <c r="AO891" s="87" t="s">
        <v>7</v>
      </c>
      <c r="AP891" s="133" t="s">
        <v>7</v>
      </c>
      <c r="AR891" s="11" t="s">
        <v>213</v>
      </c>
    </row>
    <row r="892" spans="1:45" x14ac:dyDescent="0.2">
      <c r="A892" s="172"/>
      <c r="B892" s="179">
        <v>4620886.03</v>
      </c>
      <c r="C892" s="88"/>
      <c r="D892" s="89"/>
      <c r="E892" s="90"/>
      <c r="F892" s="90"/>
      <c r="G892" s="91"/>
      <c r="H892" s="92">
        <v>244620886.03</v>
      </c>
      <c r="I892" s="93">
        <v>2.2200000000000002</v>
      </c>
      <c r="J892" s="94">
        <f>I892*100</f>
        <v>222.00000000000003</v>
      </c>
      <c r="K892" s="95">
        <v>3142</v>
      </c>
      <c r="L892" s="95">
        <v>3224</v>
      </c>
      <c r="M892" s="96">
        <v>3324</v>
      </c>
      <c r="N892" s="97">
        <f>K892-M892</f>
        <v>-182</v>
      </c>
      <c r="O892" s="256">
        <f>(K892-M892)/M892</f>
        <v>-5.4753309265944648E-2</v>
      </c>
      <c r="P892" s="244">
        <v>1415.1</v>
      </c>
      <c r="Q892" s="99">
        <v>1524</v>
      </c>
      <c r="R892" s="100">
        <v>1507</v>
      </c>
      <c r="S892" s="97">
        <f>Q892-R892</f>
        <v>17</v>
      </c>
      <c r="T892" s="257">
        <f>S892/R892</f>
        <v>1.12806901128069E-2</v>
      </c>
      <c r="U892" s="95">
        <v>1471</v>
      </c>
      <c r="V892" s="96">
        <v>1466</v>
      </c>
      <c r="W892" s="97">
        <f>U892-V892</f>
        <v>5</v>
      </c>
      <c r="X892" s="256">
        <f>(U892-V892)/V892</f>
        <v>3.4106412005457027E-3</v>
      </c>
      <c r="Y892" s="101">
        <f>U892/J892</f>
        <v>6.6261261261261248</v>
      </c>
      <c r="Z892" s="102">
        <v>1560</v>
      </c>
      <c r="AA892" s="95">
        <v>1150</v>
      </c>
      <c r="AB892" s="95">
        <v>20</v>
      </c>
      <c r="AC892" s="97">
        <f>AA892+AB892</f>
        <v>1170</v>
      </c>
      <c r="AD892" s="98">
        <f>AC892/Z892</f>
        <v>0.75</v>
      </c>
      <c r="AE892" s="103">
        <f>AD892/0.696754</f>
        <v>1.0764200851376526</v>
      </c>
      <c r="AF892" s="95">
        <v>260</v>
      </c>
      <c r="AG892" s="98">
        <f>AF892/Z892</f>
        <v>0.16666666666666666</v>
      </c>
      <c r="AH892" s="104">
        <f>AG892/0.22283</f>
        <v>0.74795434486678924</v>
      </c>
      <c r="AI892" s="95">
        <v>70</v>
      </c>
      <c r="AJ892" s="95">
        <v>30</v>
      </c>
      <c r="AK892" s="97">
        <f>AI892+AJ892</f>
        <v>100</v>
      </c>
      <c r="AL892" s="98">
        <f>AK892/Z892</f>
        <v>6.4102564102564097E-2</v>
      </c>
      <c r="AM892" s="104">
        <f>AL892/0.072266</f>
        <v>0.88703628404179147</v>
      </c>
      <c r="AN892" s="95">
        <v>30</v>
      </c>
      <c r="AO892" s="87" t="s">
        <v>7</v>
      </c>
      <c r="AP892" s="133" t="s">
        <v>7</v>
      </c>
      <c r="AR892" s="11" t="s">
        <v>213</v>
      </c>
      <c r="AS892" s="267"/>
    </row>
    <row r="893" spans="1:45" x14ac:dyDescent="0.2">
      <c r="A893" s="172"/>
      <c r="B893" s="179">
        <v>4620887.03</v>
      </c>
      <c r="C893" s="88"/>
      <c r="D893" s="89"/>
      <c r="E893" s="90"/>
      <c r="F893" s="90"/>
      <c r="G893" s="91"/>
      <c r="H893" s="92">
        <v>244620887.03</v>
      </c>
      <c r="I893" s="93">
        <v>11.44</v>
      </c>
      <c r="J893" s="94">
        <f>I893*100</f>
        <v>1144</v>
      </c>
      <c r="K893" s="95">
        <v>3599</v>
      </c>
      <c r="L893" s="95">
        <v>3762</v>
      </c>
      <c r="M893" s="96">
        <v>3762</v>
      </c>
      <c r="N893" s="97">
        <f>K893-M893</f>
        <v>-163</v>
      </c>
      <c r="O893" s="256">
        <f>(K893-M893)/M893</f>
        <v>-4.3328017012227542E-2</v>
      </c>
      <c r="P893" s="244">
        <v>314.7</v>
      </c>
      <c r="Q893" s="99">
        <v>1341</v>
      </c>
      <c r="R893" s="100">
        <v>1313</v>
      </c>
      <c r="S893" s="97">
        <f>Q893-R893</f>
        <v>28</v>
      </c>
      <c r="T893" s="257">
        <f>S893/R893</f>
        <v>2.1325209444021324E-2</v>
      </c>
      <c r="U893" s="95">
        <v>1329</v>
      </c>
      <c r="V893" s="96">
        <v>1301</v>
      </c>
      <c r="W893" s="97">
        <f>U893-V893</f>
        <v>28</v>
      </c>
      <c r="X893" s="256">
        <f>(U893-V893)/V893</f>
        <v>2.1521906225980016E-2</v>
      </c>
      <c r="Y893" s="101">
        <f>U893/J893</f>
        <v>1.1617132867132867</v>
      </c>
      <c r="Z893" s="102">
        <v>1710</v>
      </c>
      <c r="AA893" s="95">
        <v>1240</v>
      </c>
      <c r="AB893" s="95">
        <v>50</v>
      </c>
      <c r="AC893" s="97">
        <f>AA893+AB893</f>
        <v>1290</v>
      </c>
      <c r="AD893" s="98">
        <f>AC893/Z893</f>
        <v>0.75438596491228072</v>
      </c>
      <c r="AE893" s="103">
        <f>AD893/0.696754</f>
        <v>1.0827149394367033</v>
      </c>
      <c r="AF893" s="95">
        <v>345</v>
      </c>
      <c r="AG893" s="98">
        <f>AF893/Z893</f>
        <v>0.20175438596491227</v>
      </c>
      <c r="AH893" s="104">
        <f>AG893/0.22283</f>
        <v>0.90541841747032392</v>
      </c>
      <c r="AI893" s="95">
        <v>35</v>
      </c>
      <c r="AJ893" s="95">
        <v>25</v>
      </c>
      <c r="AK893" s="97">
        <f>AI893+AJ893</f>
        <v>60</v>
      </c>
      <c r="AL893" s="98">
        <f>AK893/Z893</f>
        <v>3.5087719298245612E-2</v>
      </c>
      <c r="AM893" s="104">
        <f>AL893/0.072266</f>
        <v>0.48553565021234901</v>
      </c>
      <c r="AN893" s="95">
        <v>15</v>
      </c>
      <c r="AO893" s="87" t="s">
        <v>7</v>
      </c>
      <c r="AP893" s="133" t="s">
        <v>7</v>
      </c>
      <c r="AR893" s="11" t="s">
        <v>213</v>
      </c>
    </row>
    <row r="894" spans="1:45" x14ac:dyDescent="0.2">
      <c r="A894" s="172"/>
      <c r="B894" s="179">
        <v>4620887.04</v>
      </c>
      <c r="C894" s="88"/>
      <c r="D894" s="89"/>
      <c r="E894" s="90"/>
      <c r="F894" s="90"/>
      <c r="G894" s="91"/>
      <c r="H894" s="92">
        <v>244620887.03999999</v>
      </c>
      <c r="I894" s="93">
        <v>1.95</v>
      </c>
      <c r="J894" s="94">
        <f>I894*100</f>
        <v>195</v>
      </c>
      <c r="K894" s="95">
        <v>5112</v>
      </c>
      <c r="L894" s="95">
        <v>5184</v>
      </c>
      <c r="M894" s="96">
        <v>5306</v>
      </c>
      <c r="N894" s="97">
        <f>K894-M894</f>
        <v>-194</v>
      </c>
      <c r="O894" s="256">
        <f>(K894-M894)/M894</f>
        <v>-3.6562382208820202E-2</v>
      </c>
      <c r="P894" s="244">
        <v>2618.9</v>
      </c>
      <c r="Q894" s="99">
        <v>2363</v>
      </c>
      <c r="R894" s="100">
        <v>2356</v>
      </c>
      <c r="S894" s="97">
        <f>Q894-R894</f>
        <v>7</v>
      </c>
      <c r="T894" s="257">
        <f>S894/R894</f>
        <v>2.9711375212224107E-3</v>
      </c>
      <c r="U894" s="95">
        <v>2322</v>
      </c>
      <c r="V894" s="96">
        <v>2321</v>
      </c>
      <c r="W894" s="97">
        <f>U894-V894</f>
        <v>1</v>
      </c>
      <c r="X894" s="256">
        <f>(U894-V894)/V894</f>
        <v>4.3084877208099956E-4</v>
      </c>
      <c r="Y894" s="101">
        <f>U894/J894</f>
        <v>11.907692307692308</v>
      </c>
      <c r="Z894" s="102">
        <v>2365</v>
      </c>
      <c r="AA894" s="95">
        <v>1810</v>
      </c>
      <c r="AB894" s="95">
        <v>45</v>
      </c>
      <c r="AC894" s="97">
        <f>AA894+AB894</f>
        <v>1855</v>
      </c>
      <c r="AD894" s="98">
        <f>AC894/Z894</f>
        <v>0.78435517970401691</v>
      </c>
      <c r="AE894" s="103">
        <f>AD894/0.696754</f>
        <v>1.1257275590868756</v>
      </c>
      <c r="AF894" s="95">
        <v>340</v>
      </c>
      <c r="AG894" s="98">
        <f>AF894/Z894</f>
        <v>0.14376321353065538</v>
      </c>
      <c r="AH894" s="104">
        <f>AG894/0.22283</f>
        <v>0.64516992115359417</v>
      </c>
      <c r="AI894" s="95">
        <v>105</v>
      </c>
      <c r="AJ894" s="95">
        <v>40</v>
      </c>
      <c r="AK894" s="97">
        <f>AI894+AJ894</f>
        <v>145</v>
      </c>
      <c r="AL894" s="98">
        <f>AK894/Z894</f>
        <v>6.13107822410148E-2</v>
      </c>
      <c r="AM894" s="104">
        <f>AL894/0.072266</f>
        <v>0.84840425983193757</v>
      </c>
      <c r="AN894" s="95">
        <v>30</v>
      </c>
      <c r="AO894" s="87" t="s">
        <v>7</v>
      </c>
      <c r="AP894" s="133" t="s">
        <v>7</v>
      </c>
      <c r="AR894" s="11" t="s">
        <v>213</v>
      </c>
    </row>
    <row r="895" spans="1:45" x14ac:dyDescent="0.2">
      <c r="A895" s="172"/>
      <c r="B895" s="179">
        <v>4620887.05</v>
      </c>
      <c r="C895" s="88"/>
      <c r="D895" s="89"/>
      <c r="E895" s="90"/>
      <c r="F895" s="90"/>
      <c r="G895" s="91"/>
      <c r="H895" s="92">
        <v>244620887.05000001</v>
      </c>
      <c r="I895" s="93">
        <v>1.98</v>
      </c>
      <c r="J895" s="94">
        <f>I895*100</f>
        <v>198</v>
      </c>
      <c r="K895" s="95">
        <v>4697</v>
      </c>
      <c r="L895" s="95">
        <v>4855</v>
      </c>
      <c r="M895" s="96">
        <v>4954</v>
      </c>
      <c r="N895" s="97">
        <f>K895-M895</f>
        <v>-257</v>
      </c>
      <c r="O895" s="256">
        <f>(K895-M895)/M895</f>
        <v>-5.1877270892208317E-2</v>
      </c>
      <c r="P895" s="244">
        <v>2367.6</v>
      </c>
      <c r="Q895" s="99">
        <v>1887</v>
      </c>
      <c r="R895" s="100">
        <v>1887</v>
      </c>
      <c r="S895" s="97">
        <f>Q895-R895</f>
        <v>0</v>
      </c>
      <c r="T895" s="257">
        <f>S895/R895</f>
        <v>0</v>
      </c>
      <c r="U895" s="95">
        <v>1879</v>
      </c>
      <c r="V895" s="96">
        <v>1875</v>
      </c>
      <c r="W895" s="97">
        <f>U895-V895</f>
        <v>4</v>
      </c>
      <c r="X895" s="256">
        <f>(U895-V895)/V895</f>
        <v>2.1333333333333334E-3</v>
      </c>
      <c r="Y895" s="101">
        <f>U895/J895</f>
        <v>9.4898989898989896</v>
      </c>
      <c r="Z895" s="102">
        <v>2195</v>
      </c>
      <c r="AA895" s="95">
        <v>1655</v>
      </c>
      <c r="AB895" s="95">
        <v>75</v>
      </c>
      <c r="AC895" s="97">
        <f>AA895+AB895</f>
        <v>1730</v>
      </c>
      <c r="AD895" s="98">
        <f>AC895/Z895</f>
        <v>0.78815489749430523</v>
      </c>
      <c r="AE895" s="103">
        <f>AD895/0.696754</f>
        <v>1.1311810158166373</v>
      </c>
      <c r="AF895" s="95">
        <v>345</v>
      </c>
      <c r="AG895" s="98">
        <f>AF895/Z895</f>
        <v>0.15717539863325741</v>
      </c>
      <c r="AH895" s="104">
        <f>AG895/0.22283</f>
        <v>0.70536013388348706</v>
      </c>
      <c r="AI895" s="95">
        <v>80</v>
      </c>
      <c r="AJ895" s="95">
        <v>35</v>
      </c>
      <c r="AK895" s="97">
        <f>AI895+AJ895</f>
        <v>115</v>
      </c>
      <c r="AL895" s="98">
        <f>AK895/Z895</f>
        <v>5.2391799544419138E-2</v>
      </c>
      <c r="AM895" s="104">
        <f>AL895/0.072266</f>
        <v>0.72498546404144604</v>
      </c>
      <c r="AN895" s="95">
        <v>10</v>
      </c>
      <c r="AO895" s="87" t="s">
        <v>7</v>
      </c>
      <c r="AP895" s="133" t="s">
        <v>7</v>
      </c>
      <c r="AR895" s="11" t="s">
        <v>213</v>
      </c>
    </row>
    <row r="896" spans="1:45" x14ac:dyDescent="0.2">
      <c r="A896" s="172"/>
      <c r="B896" s="179">
        <v>4620887.0599999996</v>
      </c>
      <c r="C896" s="88"/>
      <c r="D896" s="89"/>
      <c r="E896" s="90"/>
      <c r="F896" s="90"/>
      <c r="G896" s="91"/>
      <c r="H896" s="92">
        <v>244620887.06</v>
      </c>
      <c r="I896" s="93">
        <v>1.78</v>
      </c>
      <c r="J896" s="94">
        <f>I896*100</f>
        <v>178</v>
      </c>
      <c r="K896" s="95">
        <v>4515</v>
      </c>
      <c r="L896" s="95">
        <v>4613</v>
      </c>
      <c r="M896" s="96">
        <v>4620</v>
      </c>
      <c r="N896" s="97">
        <f>K896-M896</f>
        <v>-105</v>
      </c>
      <c r="O896" s="256">
        <f>(K896-M896)/M896</f>
        <v>-2.2727272727272728E-2</v>
      </c>
      <c r="P896" s="244">
        <v>2533.1</v>
      </c>
      <c r="Q896" s="99">
        <v>1692</v>
      </c>
      <c r="R896" s="100">
        <v>1665</v>
      </c>
      <c r="S896" s="97">
        <f>Q896-R896</f>
        <v>27</v>
      </c>
      <c r="T896" s="257">
        <f>S896/R896</f>
        <v>1.6216216216216217E-2</v>
      </c>
      <c r="U896" s="95">
        <v>1684</v>
      </c>
      <c r="V896" s="96">
        <v>1656</v>
      </c>
      <c r="W896" s="97">
        <f>U896-V896</f>
        <v>28</v>
      </c>
      <c r="X896" s="256">
        <f>(U896-V896)/V896</f>
        <v>1.6908212560386472E-2</v>
      </c>
      <c r="Y896" s="101">
        <f>U896/J896</f>
        <v>9.4606741573033712</v>
      </c>
      <c r="Z896" s="102">
        <v>2455</v>
      </c>
      <c r="AA896" s="95">
        <v>1990</v>
      </c>
      <c r="AB896" s="95">
        <v>80</v>
      </c>
      <c r="AC896" s="97">
        <f>AA896+AB896</f>
        <v>2070</v>
      </c>
      <c r="AD896" s="98">
        <f>AC896/Z896</f>
        <v>0.84317718940936859</v>
      </c>
      <c r="AE896" s="103">
        <f>AD896/0.696754</f>
        <v>1.2101504826802123</v>
      </c>
      <c r="AF896" s="95">
        <v>300</v>
      </c>
      <c r="AG896" s="98">
        <f>AF896/Z896</f>
        <v>0.12219959266802444</v>
      </c>
      <c r="AH896" s="104">
        <f>AG896/0.22283</f>
        <v>0.54839829766200443</v>
      </c>
      <c r="AI896" s="95">
        <v>40</v>
      </c>
      <c r="AJ896" s="95">
        <v>15</v>
      </c>
      <c r="AK896" s="97">
        <f>AI896+AJ896</f>
        <v>55</v>
      </c>
      <c r="AL896" s="98">
        <f>AK896/Z896</f>
        <v>2.2403258655804479E-2</v>
      </c>
      <c r="AM896" s="104">
        <f>AL896/0.072266</f>
        <v>0.31001105161216175</v>
      </c>
      <c r="AN896" s="95">
        <v>30</v>
      </c>
      <c r="AO896" s="87" t="s">
        <v>7</v>
      </c>
      <c r="AP896" s="133" t="s">
        <v>7</v>
      </c>
      <c r="AR896" s="11" t="s">
        <v>213</v>
      </c>
    </row>
    <row r="897" spans="1:45" x14ac:dyDescent="0.2">
      <c r="A897" s="219" t="s">
        <v>225</v>
      </c>
      <c r="B897" s="220">
        <v>4620887.07</v>
      </c>
      <c r="C897" s="221"/>
      <c r="D897" s="222"/>
      <c r="E897" s="223"/>
      <c r="F897" s="223"/>
      <c r="G897" s="224"/>
      <c r="H897" s="225">
        <v>244620887.06999999</v>
      </c>
      <c r="I897" s="226">
        <v>9.9499999999999993</v>
      </c>
      <c r="J897" s="227">
        <f>I897*100</f>
        <v>994.99999999999989</v>
      </c>
      <c r="K897" s="228">
        <v>20</v>
      </c>
      <c r="L897" s="228">
        <v>32</v>
      </c>
      <c r="M897" s="229">
        <v>25</v>
      </c>
      <c r="N897" s="230">
        <f>K897-M897</f>
        <v>-5</v>
      </c>
      <c r="O897" s="279">
        <f>(K897-M897)/M897</f>
        <v>-0.2</v>
      </c>
      <c r="P897" s="242">
        <v>2</v>
      </c>
      <c r="Q897" s="232">
        <v>7</v>
      </c>
      <c r="R897" s="233">
        <v>13</v>
      </c>
      <c r="S897" s="230">
        <f>Q897-R897</f>
        <v>-6</v>
      </c>
      <c r="T897" s="280">
        <f>S897/R897</f>
        <v>-0.46153846153846156</v>
      </c>
      <c r="U897" s="228">
        <v>7</v>
      </c>
      <c r="V897" s="229">
        <v>12</v>
      </c>
      <c r="W897" s="230">
        <f>U897-V897</f>
        <v>-5</v>
      </c>
      <c r="X897" s="279">
        <f>(U897-V897)/V897</f>
        <v>-0.41666666666666669</v>
      </c>
      <c r="Y897" s="234">
        <f>U897/J897</f>
        <v>7.0351758793969861E-3</v>
      </c>
      <c r="Z897" s="235"/>
      <c r="AA897" s="228"/>
      <c r="AB897" s="228"/>
      <c r="AC897" s="230"/>
      <c r="AD897" s="231"/>
      <c r="AE897" s="236"/>
      <c r="AF897" s="228"/>
      <c r="AG897" s="231"/>
      <c r="AH897" s="237"/>
      <c r="AI897" s="228"/>
      <c r="AJ897" s="228"/>
      <c r="AK897" s="230"/>
      <c r="AL897" s="231"/>
      <c r="AM897" s="237"/>
      <c r="AN897" s="228"/>
      <c r="AO897" s="218" t="s">
        <v>51</v>
      </c>
      <c r="AP897" s="332" t="s">
        <v>51</v>
      </c>
      <c r="AQ897" s="188" t="s">
        <v>76</v>
      </c>
      <c r="AR897" s="11" t="s">
        <v>213</v>
      </c>
    </row>
    <row r="898" spans="1:45" x14ac:dyDescent="0.2">
      <c r="A898" s="175" t="s">
        <v>154</v>
      </c>
      <c r="B898" s="182">
        <v>4620888.01</v>
      </c>
      <c r="C898" s="13">
        <v>4620888</v>
      </c>
      <c r="D898" s="64">
        <v>4.6212614999999999E-2</v>
      </c>
      <c r="E898" s="131">
        <v>10164</v>
      </c>
      <c r="F898" s="131">
        <v>3601</v>
      </c>
      <c r="G898" s="187">
        <v>3509</v>
      </c>
      <c r="H898" s="126"/>
      <c r="I898" s="127">
        <v>30.26</v>
      </c>
      <c r="J898" s="19">
        <f>I898*100</f>
        <v>3026</v>
      </c>
      <c r="K898" s="128">
        <v>3114</v>
      </c>
      <c r="L898" s="128">
        <v>2256</v>
      </c>
      <c r="M898" s="129">
        <f>D898*E898</f>
        <v>469.70501886</v>
      </c>
      <c r="N898" s="20">
        <f>K898-M898</f>
        <v>2644.2949811399999</v>
      </c>
      <c r="O898" s="275">
        <f>(K898-M898)/M898</f>
        <v>5.6296928390457692</v>
      </c>
      <c r="P898" s="243">
        <v>102.9</v>
      </c>
      <c r="Q898" s="130">
        <v>1358</v>
      </c>
      <c r="R898" s="131">
        <f>D898*F898</f>
        <v>166.41162661499999</v>
      </c>
      <c r="S898" s="20">
        <f>Q898-R898</f>
        <v>1191.5883733850001</v>
      </c>
      <c r="T898" s="276">
        <f>S898/R898</f>
        <v>7.1604875069323599</v>
      </c>
      <c r="U898" s="128">
        <v>1312</v>
      </c>
      <c r="V898" s="129">
        <f>D898*G898</f>
        <v>162.160066035</v>
      </c>
      <c r="W898" s="20">
        <f>U898-V898</f>
        <v>1149.839933965</v>
      </c>
      <c r="X898" s="275">
        <f>(U898-V898)/V898</f>
        <v>7.0907712489264956</v>
      </c>
      <c r="Y898" s="14">
        <f>U898/J898</f>
        <v>0.43357567746199605</v>
      </c>
      <c r="Z898" s="132">
        <v>1685</v>
      </c>
      <c r="AA898" s="128">
        <v>1475</v>
      </c>
      <c r="AB898" s="128">
        <v>50</v>
      </c>
      <c r="AC898" s="20">
        <f>AA898+AB898</f>
        <v>1525</v>
      </c>
      <c r="AD898" s="22">
        <f>AC898/Z898</f>
        <v>0.90504451038575673</v>
      </c>
      <c r="AE898" s="9">
        <f>AD898/0.696754</f>
        <v>1.2989441185637352</v>
      </c>
      <c r="AF898" s="128">
        <v>125</v>
      </c>
      <c r="AG898" s="22">
        <f>AF898/Z898</f>
        <v>7.418397626112759E-2</v>
      </c>
      <c r="AH898" s="10">
        <f>AG898/0.22283</f>
        <v>0.33291736418403084</v>
      </c>
      <c r="AI898" s="128">
        <v>25</v>
      </c>
      <c r="AJ898" s="128">
        <v>10</v>
      </c>
      <c r="AK898" s="20">
        <f>AI898+AJ898</f>
        <v>35</v>
      </c>
      <c r="AL898" s="22">
        <f>AK898/Z898</f>
        <v>2.0771513353115726E-2</v>
      </c>
      <c r="AM898" s="10">
        <f>AL898/0.072266</f>
        <v>0.28743134189128672</v>
      </c>
      <c r="AN898" s="128">
        <v>0</v>
      </c>
      <c r="AO898" s="11" t="s">
        <v>3</v>
      </c>
      <c r="AP898" s="133" t="s">
        <v>7</v>
      </c>
      <c r="AQ898" s="188" t="s">
        <v>155</v>
      </c>
      <c r="AR898" s="11" t="s">
        <v>213</v>
      </c>
    </row>
    <row r="899" spans="1:45" x14ac:dyDescent="0.2">
      <c r="A899" s="172"/>
      <c r="B899" s="179">
        <v>4620888.0199999996</v>
      </c>
      <c r="C899" s="88">
        <v>4620888</v>
      </c>
      <c r="D899" s="251">
        <v>0.56706777100000005</v>
      </c>
      <c r="E899" s="100">
        <v>10164</v>
      </c>
      <c r="F899" s="100">
        <v>3601</v>
      </c>
      <c r="G899" s="186">
        <v>3509</v>
      </c>
      <c r="H899" s="92"/>
      <c r="I899" s="93">
        <v>2.37</v>
      </c>
      <c r="J899" s="94">
        <f>I899*100</f>
        <v>237</v>
      </c>
      <c r="K899" s="95">
        <v>5593</v>
      </c>
      <c r="L899" s="95">
        <v>5764</v>
      </c>
      <c r="M899" s="96">
        <f>D899*E899</f>
        <v>5763.6768244440009</v>
      </c>
      <c r="N899" s="97">
        <f>K899-M899</f>
        <v>-170.67682444400089</v>
      </c>
      <c r="O899" s="256">
        <f>(K899-M899)/M899</f>
        <v>-2.9612490367286581E-2</v>
      </c>
      <c r="P899" s="244">
        <v>2358.6999999999998</v>
      </c>
      <c r="Q899" s="99">
        <v>2040</v>
      </c>
      <c r="R899" s="100">
        <f>D899*F899</f>
        <v>2042.0110433710001</v>
      </c>
      <c r="S899" s="97">
        <f>Q899-R899</f>
        <v>-2.0110433710001416</v>
      </c>
      <c r="T899" s="257">
        <f>S899/R899</f>
        <v>-9.848347184647267E-4</v>
      </c>
      <c r="U899" s="95">
        <v>2031</v>
      </c>
      <c r="V899" s="96">
        <f>D899*G899</f>
        <v>1989.8408084390003</v>
      </c>
      <c r="W899" s="97">
        <f>U899-V899</f>
        <v>41.159191560999716</v>
      </c>
      <c r="X899" s="256">
        <f>(U899-V899)/V899</f>
        <v>2.0684665520197303E-2</v>
      </c>
      <c r="Y899" s="101">
        <f>U899/J899</f>
        <v>8.5696202531645564</v>
      </c>
      <c r="Z899" s="102">
        <v>2540</v>
      </c>
      <c r="AA899" s="95">
        <v>1890</v>
      </c>
      <c r="AB899" s="95">
        <v>85</v>
      </c>
      <c r="AC899" s="97">
        <f>AA899+AB899</f>
        <v>1975</v>
      </c>
      <c r="AD899" s="98">
        <f>AC899/Z899</f>
        <v>0.77755905511811019</v>
      </c>
      <c r="AE899" s="103">
        <f>AD899/0.696754</f>
        <v>1.1159735790797185</v>
      </c>
      <c r="AF899" s="95">
        <v>435</v>
      </c>
      <c r="AG899" s="98">
        <f>AF899/Z899</f>
        <v>0.17125984251968504</v>
      </c>
      <c r="AH899" s="104">
        <f>AG899/0.22283</f>
        <v>0.76856725988280317</v>
      </c>
      <c r="AI899" s="95">
        <v>75</v>
      </c>
      <c r="AJ899" s="95">
        <v>30</v>
      </c>
      <c r="AK899" s="97">
        <f>AI899+AJ899</f>
        <v>105</v>
      </c>
      <c r="AL899" s="98">
        <f>AK899/Z899</f>
        <v>4.1338582677165357E-2</v>
      </c>
      <c r="AM899" s="104">
        <f>AL899/0.072266</f>
        <v>0.5720336351419113</v>
      </c>
      <c r="AN899" s="95">
        <v>30</v>
      </c>
      <c r="AO899" s="87" t="s">
        <v>7</v>
      </c>
      <c r="AP899" s="133" t="s">
        <v>7</v>
      </c>
      <c r="AQ899" s="188" t="s">
        <v>43</v>
      </c>
      <c r="AR899" s="11" t="s">
        <v>213</v>
      </c>
    </row>
    <row r="900" spans="1:45" x14ac:dyDescent="0.2">
      <c r="A900" s="172"/>
      <c r="B900" s="179">
        <v>4620888.03</v>
      </c>
      <c r="C900" s="88">
        <v>4620888</v>
      </c>
      <c r="D900" s="251">
        <v>0.38666597699999999</v>
      </c>
      <c r="E900" s="100">
        <v>10164</v>
      </c>
      <c r="F900" s="100">
        <v>3601</v>
      </c>
      <c r="G900" s="186">
        <v>3509</v>
      </c>
      <c r="H900" s="92"/>
      <c r="I900" s="93">
        <v>2.13</v>
      </c>
      <c r="J900" s="94">
        <f>I900*100</f>
        <v>213</v>
      </c>
      <c r="K900" s="95">
        <v>4558</v>
      </c>
      <c r="L900" s="95">
        <v>4133</v>
      </c>
      <c r="M900" s="96">
        <f>D900*E900</f>
        <v>3930.072990228</v>
      </c>
      <c r="N900" s="97">
        <f>K900-M900</f>
        <v>627.92700977200002</v>
      </c>
      <c r="O900" s="256">
        <f>(K900-M900)/M900</f>
        <v>0.15977489765032871</v>
      </c>
      <c r="P900" s="244">
        <v>2139.6</v>
      </c>
      <c r="Q900" s="99">
        <v>1859</v>
      </c>
      <c r="R900" s="100">
        <f>D900*F900</f>
        <v>1392.3841831770001</v>
      </c>
      <c r="S900" s="97">
        <f>Q900-R900</f>
        <v>466.61581682299993</v>
      </c>
      <c r="T900" s="257">
        <f>S900/R900</f>
        <v>0.33512002108378136</v>
      </c>
      <c r="U900" s="95">
        <v>1826</v>
      </c>
      <c r="V900" s="96">
        <f>D900*G900</f>
        <v>1356.8109132929999</v>
      </c>
      <c r="W900" s="97">
        <f>U900-V900</f>
        <v>469.18908670700011</v>
      </c>
      <c r="X900" s="256">
        <f>(U900-V900)/V900</f>
        <v>0.34580285440678787</v>
      </c>
      <c r="Y900" s="101">
        <f>U900/J900</f>
        <v>8.5727699530516439</v>
      </c>
      <c r="Z900" s="102">
        <v>1770</v>
      </c>
      <c r="AA900" s="95">
        <v>1385</v>
      </c>
      <c r="AB900" s="95">
        <v>75</v>
      </c>
      <c r="AC900" s="97">
        <f>AA900+AB900</f>
        <v>1460</v>
      </c>
      <c r="AD900" s="98">
        <f>AC900/Z900</f>
        <v>0.82485875706214684</v>
      </c>
      <c r="AE900" s="103">
        <f>AD900/0.696754</f>
        <v>1.1838593780044993</v>
      </c>
      <c r="AF900" s="95">
        <v>240</v>
      </c>
      <c r="AG900" s="98">
        <f>AF900/Z900</f>
        <v>0.13559322033898305</v>
      </c>
      <c r="AH900" s="104">
        <f>AG900/0.22283</f>
        <v>0.60850522972213372</v>
      </c>
      <c r="AI900" s="95">
        <v>35</v>
      </c>
      <c r="AJ900" s="95">
        <v>20</v>
      </c>
      <c r="AK900" s="97">
        <f>AI900+AJ900</f>
        <v>55</v>
      </c>
      <c r="AL900" s="98">
        <f>AK900/Z900</f>
        <v>3.1073446327683617E-2</v>
      </c>
      <c r="AM900" s="104">
        <f>AL900/0.072266</f>
        <v>0.42998708006093622</v>
      </c>
      <c r="AN900" s="95">
        <v>20</v>
      </c>
      <c r="AO900" s="87" t="s">
        <v>7</v>
      </c>
      <c r="AP900" s="133" t="s">
        <v>7</v>
      </c>
      <c r="AQ900" s="188" t="s">
        <v>43</v>
      </c>
      <c r="AR900" s="11" t="s">
        <v>213</v>
      </c>
      <c r="AS900" s="267"/>
    </row>
    <row r="901" spans="1:45" x14ac:dyDescent="0.2">
      <c r="A901" s="172"/>
      <c r="B901" s="179">
        <v>4620889.01</v>
      </c>
      <c r="C901" s="88"/>
      <c r="D901" s="89"/>
      <c r="E901" s="90"/>
      <c r="F901" s="90"/>
      <c r="G901" s="91"/>
      <c r="H901" s="92">
        <v>244620889.00999999</v>
      </c>
      <c r="I901" s="93">
        <v>1.36</v>
      </c>
      <c r="J901" s="94">
        <f>I901*100</f>
        <v>136</v>
      </c>
      <c r="K901" s="95">
        <v>2611</v>
      </c>
      <c r="L901" s="95">
        <v>2623</v>
      </c>
      <c r="M901" s="96">
        <v>2849</v>
      </c>
      <c r="N901" s="97">
        <f>K901-M901</f>
        <v>-238</v>
      </c>
      <c r="O901" s="256">
        <f>(K901-M901)/M901</f>
        <v>-8.3538083538083535E-2</v>
      </c>
      <c r="P901" s="244">
        <v>1926.7</v>
      </c>
      <c r="Q901" s="99">
        <v>1311</v>
      </c>
      <c r="R901" s="100">
        <v>1288</v>
      </c>
      <c r="S901" s="97">
        <f>Q901-R901</f>
        <v>23</v>
      </c>
      <c r="T901" s="257">
        <f>S901/R901</f>
        <v>1.7857142857142856E-2</v>
      </c>
      <c r="U901" s="95">
        <v>1278</v>
      </c>
      <c r="V901" s="96">
        <v>1260</v>
      </c>
      <c r="W901" s="97">
        <f>U901-V901</f>
        <v>18</v>
      </c>
      <c r="X901" s="256">
        <f>(U901-V901)/V901</f>
        <v>1.4285714285714285E-2</v>
      </c>
      <c r="Y901" s="101">
        <f>U901/J901</f>
        <v>9.3970588235294112</v>
      </c>
      <c r="Z901" s="102">
        <v>1005</v>
      </c>
      <c r="AA901" s="95">
        <v>750</v>
      </c>
      <c r="AB901" s="95">
        <v>30</v>
      </c>
      <c r="AC901" s="97">
        <f>AA901+AB901</f>
        <v>780</v>
      </c>
      <c r="AD901" s="98">
        <f>AC901/Z901</f>
        <v>0.77611940298507465</v>
      </c>
      <c r="AE901" s="103">
        <f>AD901/0.696754</f>
        <v>1.1139073517842375</v>
      </c>
      <c r="AF901" s="95">
        <v>105</v>
      </c>
      <c r="AG901" s="98">
        <f>AF901/Z901</f>
        <v>0.1044776119402985</v>
      </c>
      <c r="AH901" s="104">
        <f>AG901/0.22283</f>
        <v>0.46886690275231568</v>
      </c>
      <c r="AI901" s="95">
        <v>70</v>
      </c>
      <c r="AJ901" s="95">
        <v>30</v>
      </c>
      <c r="AK901" s="97">
        <f>AI901+AJ901</f>
        <v>100</v>
      </c>
      <c r="AL901" s="98">
        <f>AK901/Z901</f>
        <v>9.950248756218906E-2</v>
      </c>
      <c r="AM901" s="104">
        <f>AL901/0.072266</f>
        <v>1.3768921423932288</v>
      </c>
      <c r="AN901" s="95">
        <v>20</v>
      </c>
      <c r="AO901" s="87" t="s">
        <v>7</v>
      </c>
      <c r="AP901" s="133" t="s">
        <v>7</v>
      </c>
      <c r="AR901" s="11" t="s">
        <v>213</v>
      </c>
    </row>
    <row r="902" spans="1:45" x14ac:dyDescent="0.2">
      <c r="A902" s="172"/>
      <c r="B902" s="179">
        <v>4620889.0199999996</v>
      </c>
      <c r="C902" s="88"/>
      <c r="D902" s="89"/>
      <c r="E902" s="90"/>
      <c r="F902" s="90"/>
      <c r="G902" s="91"/>
      <c r="H902" s="92">
        <v>244620889.02000001</v>
      </c>
      <c r="I902" s="93">
        <v>3.97</v>
      </c>
      <c r="J902" s="94">
        <f>I902*100</f>
        <v>397</v>
      </c>
      <c r="K902" s="95">
        <v>2859</v>
      </c>
      <c r="L902" s="95">
        <v>2772</v>
      </c>
      <c r="M902" s="96">
        <v>2713</v>
      </c>
      <c r="N902" s="97">
        <f>K902-M902</f>
        <v>146</v>
      </c>
      <c r="O902" s="256">
        <f>(K902-M902)/M902</f>
        <v>5.3814964983413198E-2</v>
      </c>
      <c r="P902" s="244">
        <v>720.1</v>
      </c>
      <c r="Q902" s="99">
        <v>1259</v>
      </c>
      <c r="R902" s="100">
        <v>1108</v>
      </c>
      <c r="S902" s="97">
        <f>Q902-R902</f>
        <v>151</v>
      </c>
      <c r="T902" s="257">
        <f>S902/R902</f>
        <v>0.13628158844765342</v>
      </c>
      <c r="U902" s="95">
        <v>1246</v>
      </c>
      <c r="V902" s="96">
        <v>1101</v>
      </c>
      <c r="W902" s="97">
        <f>U902-V902</f>
        <v>145</v>
      </c>
      <c r="X902" s="256">
        <f>(U902-V902)/V902</f>
        <v>0.13169845594913715</v>
      </c>
      <c r="Y902" s="101">
        <f>U902/J902</f>
        <v>3.1385390428211588</v>
      </c>
      <c r="Z902" s="102">
        <v>1470</v>
      </c>
      <c r="AA902" s="95">
        <v>1115</v>
      </c>
      <c r="AB902" s="95">
        <v>45</v>
      </c>
      <c r="AC902" s="97">
        <f>AA902+AB902</f>
        <v>1160</v>
      </c>
      <c r="AD902" s="98">
        <f>AC902/Z902</f>
        <v>0.78911564625850339</v>
      </c>
      <c r="AE902" s="103">
        <f>AD902/0.696754</f>
        <v>1.1325599081720426</v>
      </c>
      <c r="AF902" s="95">
        <v>250</v>
      </c>
      <c r="AG902" s="98">
        <f>AF902/Z902</f>
        <v>0.17006802721088435</v>
      </c>
      <c r="AH902" s="104">
        <f>AG902/0.22283</f>
        <v>0.76321871925182583</v>
      </c>
      <c r="AI902" s="95">
        <v>30</v>
      </c>
      <c r="AJ902" s="95">
        <v>15</v>
      </c>
      <c r="AK902" s="97">
        <f>AI902+AJ902</f>
        <v>45</v>
      </c>
      <c r="AL902" s="98">
        <f>AK902/Z902</f>
        <v>3.0612244897959183E-2</v>
      </c>
      <c r="AM902" s="104">
        <f>AL902/0.072266</f>
        <v>0.42360508258322288</v>
      </c>
      <c r="AN902" s="95">
        <v>15</v>
      </c>
      <c r="AO902" s="87" t="s">
        <v>7</v>
      </c>
      <c r="AP902" s="133" t="s">
        <v>7</v>
      </c>
      <c r="AR902" s="11" t="s">
        <v>213</v>
      </c>
    </row>
    <row r="903" spans="1:45" x14ac:dyDescent="0.2">
      <c r="A903" s="172"/>
      <c r="B903" s="179">
        <v>4620889.03</v>
      </c>
      <c r="C903" s="88"/>
      <c r="D903" s="89"/>
      <c r="E903" s="90"/>
      <c r="F903" s="90"/>
      <c r="G903" s="91"/>
      <c r="H903" s="92">
        <v>244620889.03</v>
      </c>
      <c r="I903" s="93">
        <v>3.31</v>
      </c>
      <c r="J903" s="94">
        <f>I903*100</f>
        <v>331</v>
      </c>
      <c r="K903" s="95">
        <v>4993</v>
      </c>
      <c r="L903" s="95">
        <v>4759</v>
      </c>
      <c r="M903" s="96">
        <v>4669</v>
      </c>
      <c r="N903" s="97">
        <f>K903-M903</f>
        <v>324</v>
      </c>
      <c r="O903" s="256">
        <f>(K903-M903)/M903</f>
        <v>6.9393874491325766E-2</v>
      </c>
      <c r="P903" s="244">
        <v>1508.5</v>
      </c>
      <c r="Q903" s="99">
        <v>2017</v>
      </c>
      <c r="R903" s="100">
        <v>1948</v>
      </c>
      <c r="S903" s="97">
        <f>Q903-R903</f>
        <v>69</v>
      </c>
      <c r="T903" s="257">
        <f>S903/R903</f>
        <v>3.5420944558521558E-2</v>
      </c>
      <c r="U903" s="95">
        <v>1974</v>
      </c>
      <c r="V903" s="96">
        <v>1920</v>
      </c>
      <c r="W903" s="97">
        <f>U903-V903</f>
        <v>54</v>
      </c>
      <c r="X903" s="256">
        <f>(U903-V903)/V903</f>
        <v>2.8125000000000001E-2</v>
      </c>
      <c r="Y903" s="101">
        <f>U903/J903</f>
        <v>5.9637462235649545</v>
      </c>
      <c r="Z903" s="102">
        <v>2120</v>
      </c>
      <c r="AA903" s="95">
        <v>1660</v>
      </c>
      <c r="AB903" s="95">
        <v>85</v>
      </c>
      <c r="AC903" s="97">
        <f>AA903+AB903</f>
        <v>1745</v>
      </c>
      <c r="AD903" s="98">
        <f>AC903/Z903</f>
        <v>0.82311320754716977</v>
      </c>
      <c r="AE903" s="103">
        <f>AD903/0.696754</f>
        <v>1.1813541185944678</v>
      </c>
      <c r="AF903" s="95">
        <v>300</v>
      </c>
      <c r="AG903" s="98">
        <f>AF903/Z903</f>
        <v>0.14150943396226415</v>
      </c>
      <c r="AH903" s="104">
        <f>AG903/0.22283</f>
        <v>0.63505557583029282</v>
      </c>
      <c r="AI903" s="95">
        <v>35</v>
      </c>
      <c r="AJ903" s="95">
        <v>35</v>
      </c>
      <c r="AK903" s="97">
        <f>AI903+AJ903</f>
        <v>70</v>
      </c>
      <c r="AL903" s="98">
        <f>AK903/Z903</f>
        <v>3.3018867924528301E-2</v>
      </c>
      <c r="AM903" s="104">
        <f>AL903/0.072266</f>
        <v>0.45690736894982847</v>
      </c>
      <c r="AN903" s="95">
        <v>10</v>
      </c>
      <c r="AO903" s="87" t="s">
        <v>7</v>
      </c>
      <c r="AP903" s="133" t="s">
        <v>7</v>
      </c>
      <c r="AR903" s="11" t="s">
        <v>213</v>
      </c>
      <c r="AS903" s="267"/>
    </row>
    <row r="904" spans="1:45" x14ac:dyDescent="0.2">
      <c r="A904" s="172"/>
      <c r="B904" s="179">
        <v>4620900</v>
      </c>
      <c r="C904" s="88"/>
      <c r="D904" s="89"/>
      <c r="E904" s="90"/>
      <c r="F904" s="90"/>
      <c r="G904" s="91"/>
      <c r="H904" s="92">
        <v>244620900</v>
      </c>
      <c r="I904" s="93">
        <v>2.2400000000000002</v>
      </c>
      <c r="J904" s="94">
        <f>I904*100</f>
        <v>224.00000000000003</v>
      </c>
      <c r="K904" s="95">
        <v>4693</v>
      </c>
      <c r="L904" s="95">
        <v>4536</v>
      </c>
      <c r="M904" s="96">
        <v>4673</v>
      </c>
      <c r="N904" s="97">
        <f>K904-M904</f>
        <v>20</v>
      </c>
      <c r="O904" s="256">
        <f>(K904-M904)/M904</f>
        <v>4.2799058420714747E-3</v>
      </c>
      <c r="P904" s="244">
        <v>2092.9</v>
      </c>
      <c r="Q904" s="99">
        <v>2123</v>
      </c>
      <c r="R904" s="100">
        <v>2015</v>
      </c>
      <c r="S904" s="97">
        <f>Q904-R904</f>
        <v>108</v>
      </c>
      <c r="T904" s="257">
        <f>S904/R904</f>
        <v>5.3598014888337472E-2</v>
      </c>
      <c r="U904" s="95">
        <v>2050</v>
      </c>
      <c r="V904" s="96">
        <v>1970</v>
      </c>
      <c r="W904" s="97">
        <f>U904-V904</f>
        <v>80</v>
      </c>
      <c r="X904" s="256">
        <f>(U904-V904)/V904</f>
        <v>4.060913705583756E-2</v>
      </c>
      <c r="Y904" s="101">
        <f>U904/J904</f>
        <v>9.1517857142857135</v>
      </c>
      <c r="Z904" s="102">
        <v>2035</v>
      </c>
      <c r="AA904" s="95">
        <v>1665</v>
      </c>
      <c r="AB904" s="95">
        <v>80</v>
      </c>
      <c r="AC904" s="97">
        <f>AA904+AB904</f>
        <v>1745</v>
      </c>
      <c r="AD904" s="98">
        <f>AC904/Z904</f>
        <v>0.85749385749385754</v>
      </c>
      <c r="AE904" s="103">
        <f>AD904/0.696754</f>
        <v>1.2306981481180697</v>
      </c>
      <c r="AF904" s="95">
        <v>170</v>
      </c>
      <c r="AG904" s="98">
        <f>AF904/Z904</f>
        <v>8.3538083538083535E-2</v>
      </c>
      <c r="AH904" s="104">
        <f>AG904/0.22283</f>
        <v>0.37489603526492632</v>
      </c>
      <c r="AI904" s="95">
        <v>50</v>
      </c>
      <c r="AJ904" s="95">
        <v>40</v>
      </c>
      <c r="AK904" s="97">
        <f>AI904+AJ904</f>
        <v>90</v>
      </c>
      <c r="AL904" s="98">
        <f>AK904/Z904</f>
        <v>4.4226044226044224E-2</v>
      </c>
      <c r="AM904" s="104">
        <f>AL904/0.072266</f>
        <v>0.61198965247895587</v>
      </c>
      <c r="AN904" s="95">
        <v>35</v>
      </c>
      <c r="AO904" s="87" t="s">
        <v>7</v>
      </c>
      <c r="AP904" s="133" t="s">
        <v>7</v>
      </c>
      <c r="AR904" s="11" t="s">
        <v>213</v>
      </c>
    </row>
    <row r="905" spans="1:45" x14ac:dyDescent="0.2">
      <c r="A905" s="172"/>
      <c r="B905" s="179">
        <v>4620901.01</v>
      </c>
      <c r="C905" s="88"/>
      <c r="D905" s="89"/>
      <c r="E905" s="90"/>
      <c r="F905" s="90"/>
      <c r="G905" s="91"/>
      <c r="H905" s="92">
        <v>244620901.00999999</v>
      </c>
      <c r="I905" s="93">
        <v>2.4500000000000002</v>
      </c>
      <c r="J905" s="94">
        <f>I905*100</f>
        <v>245.00000000000003</v>
      </c>
      <c r="K905" s="95">
        <v>4919</v>
      </c>
      <c r="L905" s="95">
        <v>4955</v>
      </c>
      <c r="M905" s="96">
        <v>5107</v>
      </c>
      <c r="N905" s="97">
        <f>K905-M905</f>
        <v>-188</v>
      </c>
      <c r="O905" s="256">
        <f>(K905-M905)/M905</f>
        <v>-3.6812218523595064E-2</v>
      </c>
      <c r="P905" s="244">
        <v>2009.3</v>
      </c>
      <c r="Q905" s="99">
        <v>2316</v>
      </c>
      <c r="R905" s="100">
        <v>2226</v>
      </c>
      <c r="S905" s="97">
        <f>Q905-R905</f>
        <v>90</v>
      </c>
      <c r="T905" s="257">
        <f>S905/R905</f>
        <v>4.0431266846361183E-2</v>
      </c>
      <c r="U905" s="95">
        <v>2263</v>
      </c>
      <c r="V905" s="96">
        <v>2176</v>
      </c>
      <c r="W905" s="97">
        <f>U905-V905</f>
        <v>87</v>
      </c>
      <c r="X905" s="256">
        <f>(U905-V905)/V905</f>
        <v>3.998161764705882E-2</v>
      </c>
      <c r="Y905" s="101">
        <f>U905/J905</f>
        <v>9.2367346938775494</v>
      </c>
      <c r="Z905" s="102">
        <v>2445</v>
      </c>
      <c r="AA905" s="95">
        <v>2030</v>
      </c>
      <c r="AB905" s="95">
        <v>65</v>
      </c>
      <c r="AC905" s="97">
        <f>AA905+AB905</f>
        <v>2095</v>
      </c>
      <c r="AD905" s="98">
        <f>AC905/Z905</f>
        <v>0.85685071574642124</v>
      </c>
      <c r="AE905" s="103">
        <f>AD905/0.696754</f>
        <v>1.2297750938586951</v>
      </c>
      <c r="AF905" s="95">
        <v>170</v>
      </c>
      <c r="AG905" s="98">
        <f>AF905/Z905</f>
        <v>6.9529652351738247E-2</v>
      </c>
      <c r="AH905" s="104">
        <f>AG905/0.22283</f>
        <v>0.31203003344135999</v>
      </c>
      <c r="AI905" s="95">
        <v>145</v>
      </c>
      <c r="AJ905" s="95">
        <v>25</v>
      </c>
      <c r="AK905" s="97">
        <f>AI905+AJ905</f>
        <v>170</v>
      </c>
      <c r="AL905" s="98">
        <f>AK905/Z905</f>
        <v>6.9529652351738247E-2</v>
      </c>
      <c r="AM905" s="104">
        <f>AL905/0.072266</f>
        <v>0.96213506146373462</v>
      </c>
      <c r="AN905" s="95">
        <v>10</v>
      </c>
      <c r="AO905" s="87" t="s">
        <v>7</v>
      </c>
      <c r="AP905" s="133" t="s">
        <v>7</v>
      </c>
      <c r="AR905" s="11" t="s">
        <v>213</v>
      </c>
    </row>
    <row r="906" spans="1:45" x14ac:dyDescent="0.2">
      <c r="A906" s="172"/>
      <c r="B906" s="179">
        <v>4620901.0199999996</v>
      </c>
      <c r="C906" s="88"/>
      <c r="D906" s="89"/>
      <c r="E906" s="90"/>
      <c r="F906" s="90"/>
      <c r="G906" s="91"/>
      <c r="H906" s="92">
        <v>244620901.02000001</v>
      </c>
      <c r="I906" s="93">
        <v>1.66</v>
      </c>
      <c r="J906" s="94">
        <f>I906*100</f>
        <v>166</v>
      </c>
      <c r="K906" s="95">
        <v>4401</v>
      </c>
      <c r="L906" s="95">
        <v>4388</v>
      </c>
      <c r="M906" s="96">
        <v>4607</v>
      </c>
      <c r="N906" s="97">
        <f>K906-M906</f>
        <v>-206</v>
      </c>
      <c r="O906" s="256">
        <f>(K906-M906)/M906</f>
        <v>-4.4714564792706753E-2</v>
      </c>
      <c r="P906" s="244">
        <v>2652.8</v>
      </c>
      <c r="Q906" s="99">
        <v>1798</v>
      </c>
      <c r="R906" s="100">
        <v>1759</v>
      </c>
      <c r="S906" s="97">
        <f>Q906-R906</f>
        <v>39</v>
      </c>
      <c r="T906" s="257">
        <f>S906/R906</f>
        <v>2.2171688459351906E-2</v>
      </c>
      <c r="U906" s="95">
        <v>1775</v>
      </c>
      <c r="V906" s="96">
        <v>1741</v>
      </c>
      <c r="W906" s="97">
        <f>U906-V906</f>
        <v>34</v>
      </c>
      <c r="X906" s="256">
        <f>(U906-V906)/V906</f>
        <v>1.9529006318207927E-2</v>
      </c>
      <c r="Y906" s="101">
        <f>U906/J906</f>
        <v>10.69277108433735</v>
      </c>
      <c r="Z906" s="102">
        <v>2240</v>
      </c>
      <c r="AA906" s="95">
        <v>1895</v>
      </c>
      <c r="AB906" s="95">
        <v>85</v>
      </c>
      <c r="AC906" s="97">
        <f>AA906+AB906</f>
        <v>1980</v>
      </c>
      <c r="AD906" s="98">
        <f>AC906/Z906</f>
        <v>0.8839285714285714</v>
      </c>
      <c r="AE906" s="103">
        <f>AD906/0.696754</f>
        <v>1.2686379574836619</v>
      </c>
      <c r="AF906" s="95">
        <v>150</v>
      </c>
      <c r="AG906" s="98">
        <f>AF906/Z906</f>
        <v>6.6964285714285712E-2</v>
      </c>
      <c r="AH906" s="104">
        <f>AG906/0.22283</f>
        <v>0.30051737070540641</v>
      </c>
      <c r="AI906" s="95">
        <v>90</v>
      </c>
      <c r="AJ906" s="95">
        <v>20</v>
      </c>
      <c r="AK906" s="97">
        <f>AI906+AJ906</f>
        <v>110</v>
      </c>
      <c r="AL906" s="98">
        <f>AK906/Z906</f>
        <v>4.9107142857142856E-2</v>
      </c>
      <c r="AM906" s="104">
        <f>AL906/0.072266</f>
        <v>0.67953315331058672</v>
      </c>
      <c r="AN906" s="95">
        <v>15</v>
      </c>
      <c r="AO906" s="87" t="s">
        <v>7</v>
      </c>
      <c r="AP906" s="133" t="s">
        <v>7</v>
      </c>
      <c r="AR906" s="11" t="s">
        <v>213</v>
      </c>
      <c r="AS906" s="267"/>
    </row>
    <row r="907" spans="1:45" x14ac:dyDescent="0.2">
      <c r="A907" s="172"/>
      <c r="B907" s="179">
        <v>4620901.03</v>
      </c>
      <c r="C907" s="88"/>
      <c r="D907" s="89"/>
      <c r="E907" s="90"/>
      <c r="F907" s="90"/>
      <c r="G907" s="91"/>
      <c r="H907" s="92">
        <v>244620901.03</v>
      </c>
      <c r="I907" s="93">
        <v>18.059999999999999</v>
      </c>
      <c r="J907" s="94">
        <f>I907*100</f>
        <v>1805.9999999999998</v>
      </c>
      <c r="K907" s="95">
        <v>8445</v>
      </c>
      <c r="L907" s="95">
        <v>6904</v>
      </c>
      <c r="M907" s="96">
        <v>4540</v>
      </c>
      <c r="N907" s="97">
        <f>K907-M907</f>
        <v>3905</v>
      </c>
      <c r="O907" s="256">
        <f>(K907-M907)/M907</f>
        <v>0.86013215859030834</v>
      </c>
      <c r="P907" s="244">
        <v>467.7</v>
      </c>
      <c r="Q907" s="99">
        <v>3036</v>
      </c>
      <c r="R907" s="100">
        <v>1626</v>
      </c>
      <c r="S907" s="97">
        <f>Q907-R907</f>
        <v>1410</v>
      </c>
      <c r="T907" s="257">
        <f>S907/R907</f>
        <v>0.86715867158671589</v>
      </c>
      <c r="U907" s="95">
        <v>3010</v>
      </c>
      <c r="V907" s="96">
        <v>1578</v>
      </c>
      <c r="W907" s="97">
        <f>U907-V907</f>
        <v>1432</v>
      </c>
      <c r="X907" s="256">
        <f>(U907-V907)/V907</f>
        <v>0.90747782002534849</v>
      </c>
      <c r="Y907" s="101">
        <f>U907/J907</f>
        <v>1.666666666666667</v>
      </c>
      <c r="Z907" s="102">
        <v>4220</v>
      </c>
      <c r="AA907" s="95">
        <v>3690</v>
      </c>
      <c r="AB907" s="95">
        <v>110</v>
      </c>
      <c r="AC907" s="97">
        <f>AA907+AB907</f>
        <v>3800</v>
      </c>
      <c r="AD907" s="98">
        <f>AC907/Z907</f>
        <v>0.90047393364928907</v>
      </c>
      <c r="AE907" s="103">
        <f>AD907/0.696754</f>
        <v>1.2923843044306729</v>
      </c>
      <c r="AF907" s="95">
        <v>290</v>
      </c>
      <c r="AG907" s="98">
        <f>AF907/Z907</f>
        <v>6.8720379146919433E-2</v>
      </c>
      <c r="AH907" s="104">
        <f>AG907/0.22283</f>
        <v>0.30839823698298896</v>
      </c>
      <c r="AI907" s="95">
        <v>75</v>
      </c>
      <c r="AJ907" s="95">
        <v>30</v>
      </c>
      <c r="AK907" s="97">
        <f>AI907+AJ907</f>
        <v>105</v>
      </c>
      <c r="AL907" s="98">
        <f>AK907/Z907</f>
        <v>2.4881516587677725E-2</v>
      </c>
      <c r="AM907" s="104">
        <f>AL907/0.072266</f>
        <v>0.3443046050380224</v>
      </c>
      <c r="AN907" s="95">
        <v>25</v>
      </c>
      <c r="AO907" s="87" t="s">
        <v>7</v>
      </c>
      <c r="AP907" s="133" t="s">
        <v>7</v>
      </c>
      <c r="AR907" s="11" t="s">
        <v>213</v>
      </c>
    </row>
    <row r="908" spans="1:45" x14ac:dyDescent="0.2">
      <c r="A908" s="172"/>
      <c r="B908" s="179">
        <v>4620902</v>
      </c>
      <c r="C908" s="88"/>
      <c r="D908" s="89"/>
      <c r="E908" s="90"/>
      <c r="F908" s="90"/>
      <c r="G908" s="91"/>
      <c r="H908" s="92">
        <v>244620902</v>
      </c>
      <c r="I908" s="93">
        <v>3.12</v>
      </c>
      <c r="J908" s="94">
        <f>I908*100</f>
        <v>312</v>
      </c>
      <c r="K908" s="95">
        <v>5698</v>
      </c>
      <c r="L908" s="95">
        <v>5615</v>
      </c>
      <c r="M908" s="96">
        <v>5234</v>
      </c>
      <c r="N908" s="97">
        <f>K908-M908</f>
        <v>464</v>
      </c>
      <c r="O908" s="256">
        <f>(K908-M908)/M908</f>
        <v>8.8651127244936956E-2</v>
      </c>
      <c r="P908" s="244">
        <v>1827.5</v>
      </c>
      <c r="Q908" s="99">
        <v>2332</v>
      </c>
      <c r="R908" s="100">
        <v>2109</v>
      </c>
      <c r="S908" s="97">
        <f>Q908-R908</f>
        <v>223</v>
      </c>
      <c r="T908" s="257">
        <f>S908/R908</f>
        <v>0.10573731626363206</v>
      </c>
      <c r="U908" s="95">
        <v>2285</v>
      </c>
      <c r="V908" s="96">
        <v>2067</v>
      </c>
      <c r="W908" s="97">
        <f>U908-V908</f>
        <v>218</v>
      </c>
      <c r="X908" s="256">
        <f>(U908-V908)/V908</f>
        <v>0.10546686018384131</v>
      </c>
      <c r="Y908" s="101">
        <f>U908/J908</f>
        <v>7.3237179487179489</v>
      </c>
      <c r="Z908" s="102">
        <v>2815</v>
      </c>
      <c r="AA908" s="95">
        <v>2335</v>
      </c>
      <c r="AB908" s="95">
        <v>55</v>
      </c>
      <c r="AC908" s="97">
        <f>AA908+AB908</f>
        <v>2390</v>
      </c>
      <c r="AD908" s="98">
        <f>AC908/Z908</f>
        <v>0.84902309058614567</v>
      </c>
      <c r="AE908" s="103">
        <f>AD908/0.696754</f>
        <v>1.2185406766034292</v>
      </c>
      <c r="AF908" s="95">
        <v>300</v>
      </c>
      <c r="AG908" s="98">
        <f>AF908/Z908</f>
        <v>0.10657193605683836</v>
      </c>
      <c r="AH908" s="104">
        <f>AG908/0.22283</f>
        <v>0.47826565568746737</v>
      </c>
      <c r="AI908" s="95">
        <v>80</v>
      </c>
      <c r="AJ908" s="95">
        <v>15</v>
      </c>
      <c r="AK908" s="97">
        <f>AI908+AJ908</f>
        <v>95</v>
      </c>
      <c r="AL908" s="98">
        <f>AK908/Z908</f>
        <v>3.3747779751332148E-2</v>
      </c>
      <c r="AM908" s="104">
        <f>AL908/0.072266</f>
        <v>0.46699388026640676</v>
      </c>
      <c r="AN908" s="95">
        <v>30</v>
      </c>
      <c r="AO908" s="87" t="s">
        <v>7</v>
      </c>
      <c r="AP908" s="133" t="s">
        <v>7</v>
      </c>
      <c r="AR908" s="11" t="s">
        <v>213</v>
      </c>
    </row>
    <row r="909" spans="1:45" x14ac:dyDescent="0.2">
      <c r="A909" s="172"/>
      <c r="B909" s="179">
        <v>4620903.01</v>
      </c>
      <c r="C909" s="88"/>
      <c r="D909" s="89"/>
      <c r="E909" s="90"/>
      <c r="F909" s="90"/>
      <c r="G909" s="91"/>
      <c r="H909" s="92">
        <v>244620903.00999999</v>
      </c>
      <c r="I909" s="93">
        <v>10.24</v>
      </c>
      <c r="J909" s="94">
        <f>I909*100</f>
        <v>1024</v>
      </c>
      <c r="K909" s="95">
        <v>7335</v>
      </c>
      <c r="L909" s="95">
        <v>7456</v>
      </c>
      <c r="M909" s="96">
        <v>6804</v>
      </c>
      <c r="N909" s="97">
        <f>K909-M909</f>
        <v>531</v>
      </c>
      <c r="O909" s="256">
        <f>(K909-M909)/M909</f>
        <v>7.8042328042328038E-2</v>
      </c>
      <c r="P909" s="244">
        <v>716.6</v>
      </c>
      <c r="Q909" s="99">
        <v>2893</v>
      </c>
      <c r="R909" s="100">
        <v>2786</v>
      </c>
      <c r="S909" s="97">
        <f>Q909-R909</f>
        <v>107</v>
      </c>
      <c r="T909" s="257">
        <f>S909/R909</f>
        <v>3.8406317300789659E-2</v>
      </c>
      <c r="U909" s="95">
        <v>2841</v>
      </c>
      <c r="V909" s="96">
        <v>2716</v>
      </c>
      <c r="W909" s="97">
        <f>U909-V909</f>
        <v>125</v>
      </c>
      <c r="X909" s="256">
        <f>(U909-V909)/V909</f>
        <v>4.6023564064801181E-2</v>
      </c>
      <c r="Y909" s="101">
        <f>U909/J909</f>
        <v>2.7744140625</v>
      </c>
      <c r="Z909" s="102">
        <v>3315</v>
      </c>
      <c r="AA909" s="95">
        <v>2750</v>
      </c>
      <c r="AB909" s="95">
        <v>110</v>
      </c>
      <c r="AC909" s="97">
        <f>AA909+AB909</f>
        <v>2860</v>
      </c>
      <c r="AD909" s="98">
        <f>AC909/Z909</f>
        <v>0.86274509803921573</v>
      </c>
      <c r="AE909" s="103">
        <f>AD909/0.696754</f>
        <v>1.2382348691779534</v>
      </c>
      <c r="AF909" s="95">
        <v>305</v>
      </c>
      <c r="AG909" s="98">
        <f>AF909/Z909</f>
        <v>9.2006033182503777E-2</v>
      </c>
      <c r="AH909" s="104">
        <f>AG909/0.22283</f>
        <v>0.41289787363687014</v>
      </c>
      <c r="AI909" s="95">
        <v>130</v>
      </c>
      <c r="AJ909" s="95">
        <v>15</v>
      </c>
      <c r="AK909" s="97">
        <f>AI909+AJ909</f>
        <v>145</v>
      </c>
      <c r="AL909" s="98">
        <f>AK909/Z909</f>
        <v>4.3740573152337855E-2</v>
      </c>
      <c r="AM909" s="104">
        <f>AL909/0.072266</f>
        <v>0.60527181734616353</v>
      </c>
      <c r="AN909" s="95">
        <v>10</v>
      </c>
      <c r="AO909" s="87" t="s">
        <v>7</v>
      </c>
      <c r="AP909" s="133" t="s">
        <v>7</v>
      </c>
      <c r="AR909" s="11" t="s">
        <v>213</v>
      </c>
      <c r="AS909" s="267"/>
    </row>
    <row r="910" spans="1:45" x14ac:dyDescent="0.2">
      <c r="A910" s="172"/>
      <c r="B910" s="179">
        <v>4620903.04</v>
      </c>
      <c r="C910" s="88"/>
      <c r="D910" s="89"/>
      <c r="E910" s="90"/>
      <c r="F910" s="90"/>
      <c r="G910" s="91"/>
      <c r="H910" s="92">
        <v>244620903.03999999</v>
      </c>
      <c r="I910" s="93">
        <v>1.42</v>
      </c>
      <c r="J910" s="94">
        <f>I910*100</f>
        <v>142</v>
      </c>
      <c r="K910" s="95">
        <v>4216</v>
      </c>
      <c r="L910" s="95">
        <v>4211</v>
      </c>
      <c r="M910" s="96">
        <v>4261</v>
      </c>
      <c r="N910" s="97">
        <f>K910-M910</f>
        <v>-45</v>
      </c>
      <c r="O910" s="256">
        <f>(K910-M910)/M910</f>
        <v>-1.0560901196902136E-2</v>
      </c>
      <c r="P910" s="244">
        <v>2972.6</v>
      </c>
      <c r="Q910" s="99">
        <v>1637</v>
      </c>
      <c r="R910" s="100">
        <v>1517</v>
      </c>
      <c r="S910" s="97">
        <f>Q910-R910</f>
        <v>120</v>
      </c>
      <c r="T910" s="257">
        <f>S910/R910</f>
        <v>7.9103493737640085E-2</v>
      </c>
      <c r="U910" s="95">
        <v>1620</v>
      </c>
      <c r="V910" s="96">
        <v>1503</v>
      </c>
      <c r="W910" s="97">
        <f>U910-V910</f>
        <v>117</v>
      </c>
      <c r="X910" s="256">
        <f>(U910-V910)/V910</f>
        <v>7.7844311377245512E-2</v>
      </c>
      <c r="Y910" s="101">
        <f>U910/J910</f>
        <v>11.408450704225352</v>
      </c>
      <c r="Z910" s="102">
        <v>2065</v>
      </c>
      <c r="AA910" s="95">
        <v>1760</v>
      </c>
      <c r="AB910" s="95">
        <v>60</v>
      </c>
      <c r="AC910" s="97">
        <f>AA910+AB910</f>
        <v>1820</v>
      </c>
      <c r="AD910" s="98">
        <f>AC910/Z910</f>
        <v>0.88135593220338981</v>
      </c>
      <c r="AE910" s="103">
        <f>AD910/0.696754</f>
        <v>1.2649456367719307</v>
      </c>
      <c r="AF910" s="95">
        <v>155</v>
      </c>
      <c r="AG910" s="98">
        <f>AF910/Z910</f>
        <v>7.5060532687651338E-2</v>
      </c>
      <c r="AH910" s="104">
        <f>AG910/0.22283</f>
        <v>0.33685110931046691</v>
      </c>
      <c r="AI910" s="95">
        <v>60</v>
      </c>
      <c r="AJ910" s="95">
        <v>15</v>
      </c>
      <c r="AK910" s="97">
        <f>AI910+AJ910</f>
        <v>75</v>
      </c>
      <c r="AL910" s="98">
        <f>AK910/Z910</f>
        <v>3.6319612590799029E-2</v>
      </c>
      <c r="AM910" s="104">
        <f>AL910/0.072266</f>
        <v>0.50258230136992543</v>
      </c>
      <c r="AN910" s="95">
        <v>20</v>
      </c>
      <c r="AO910" s="87" t="s">
        <v>7</v>
      </c>
      <c r="AP910" s="133" t="s">
        <v>7</v>
      </c>
      <c r="AR910" s="11" t="s">
        <v>213</v>
      </c>
    </row>
    <row r="911" spans="1:45" x14ac:dyDescent="0.2">
      <c r="A911" s="172"/>
      <c r="B911" s="179">
        <v>4620903.05</v>
      </c>
      <c r="C911" s="88"/>
      <c r="D911" s="89"/>
      <c r="E911" s="90"/>
      <c r="F911" s="90"/>
      <c r="G911" s="91"/>
      <c r="H911" s="92">
        <v>244620903.05000001</v>
      </c>
      <c r="I911" s="93">
        <v>1.23</v>
      </c>
      <c r="J911" s="94">
        <f>I911*100</f>
        <v>123</v>
      </c>
      <c r="K911" s="95">
        <v>3735</v>
      </c>
      <c r="L911" s="95">
        <v>3739</v>
      </c>
      <c r="M911" s="96">
        <v>3859</v>
      </c>
      <c r="N911" s="97">
        <f>K911-M911</f>
        <v>-124</v>
      </c>
      <c r="O911" s="256">
        <f>(K911-M911)/M911</f>
        <v>-3.2132676859289971E-2</v>
      </c>
      <c r="P911" s="244">
        <v>3039.6</v>
      </c>
      <c r="Q911" s="99">
        <v>1423</v>
      </c>
      <c r="R911" s="100">
        <v>1406</v>
      </c>
      <c r="S911" s="97">
        <f>Q911-R911</f>
        <v>17</v>
      </c>
      <c r="T911" s="257">
        <f>S911/R911</f>
        <v>1.2091038406827881E-2</v>
      </c>
      <c r="U911" s="95">
        <v>1413</v>
      </c>
      <c r="V911" s="96">
        <v>1387</v>
      </c>
      <c r="W911" s="97">
        <f>U911-V911</f>
        <v>26</v>
      </c>
      <c r="X911" s="256">
        <f>(U911-V911)/V911</f>
        <v>1.8745493871665464E-2</v>
      </c>
      <c r="Y911" s="101">
        <f>U911/J911</f>
        <v>11.487804878048781</v>
      </c>
      <c r="Z911" s="102">
        <v>1905</v>
      </c>
      <c r="AA911" s="95">
        <v>1615</v>
      </c>
      <c r="AB911" s="95">
        <v>35</v>
      </c>
      <c r="AC911" s="97">
        <f>AA911+AB911</f>
        <v>1650</v>
      </c>
      <c r="AD911" s="98">
        <f>AC911/Z911</f>
        <v>0.86614173228346458</v>
      </c>
      <c r="AE911" s="103">
        <f>AD911/0.696754</f>
        <v>1.2431098096077879</v>
      </c>
      <c r="AF911" s="95">
        <v>160</v>
      </c>
      <c r="AG911" s="98">
        <f>AF911/Z911</f>
        <v>8.3989501312335957E-2</v>
      </c>
      <c r="AH911" s="104">
        <f>AG911/0.22283</f>
        <v>0.37692187457853948</v>
      </c>
      <c r="AI911" s="95">
        <v>50</v>
      </c>
      <c r="AJ911" s="95">
        <v>30</v>
      </c>
      <c r="AK911" s="97">
        <f>AI911+AJ911</f>
        <v>80</v>
      </c>
      <c r="AL911" s="98">
        <f>AK911/Z911</f>
        <v>4.1994750656167978E-2</v>
      </c>
      <c r="AM911" s="104">
        <f>AL911/0.072266</f>
        <v>0.58111353411241773</v>
      </c>
      <c r="AN911" s="95">
        <v>15</v>
      </c>
      <c r="AO911" s="87" t="s">
        <v>7</v>
      </c>
      <c r="AP911" s="133" t="s">
        <v>7</v>
      </c>
      <c r="AR911" s="11" t="s">
        <v>213</v>
      </c>
    </row>
    <row r="912" spans="1:45" x14ac:dyDescent="0.2">
      <c r="A912" s="172"/>
      <c r="B912" s="179">
        <v>4620903.08</v>
      </c>
      <c r="C912" s="88"/>
      <c r="D912" s="89"/>
      <c r="E912" s="90"/>
      <c r="F912" s="90"/>
      <c r="G912" s="91"/>
      <c r="H912" s="92">
        <v>244620903.08000001</v>
      </c>
      <c r="I912" s="93">
        <v>0.83</v>
      </c>
      <c r="J912" s="94">
        <f>I912*100</f>
        <v>83</v>
      </c>
      <c r="K912" s="95">
        <v>2750</v>
      </c>
      <c r="L912" s="95">
        <v>2838</v>
      </c>
      <c r="M912" s="96">
        <v>2931</v>
      </c>
      <c r="N912" s="97">
        <f>K912-M912</f>
        <v>-181</v>
      </c>
      <c r="O912" s="256">
        <f>(K912-M912)/M912</f>
        <v>-6.1753667690208118E-2</v>
      </c>
      <c r="P912" s="244">
        <v>3330.1</v>
      </c>
      <c r="Q912" s="99">
        <v>1038</v>
      </c>
      <c r="R912" s="100">
        <v>1036</v>
      </c>
      <c r="S912" s="97">
        <f>Q912-R912</f>
        <v>2</v>
      </c>
      <c r="T912" s="257">
        <f>S912/R912</f>
        <v>1.9305019305019305E-3</v>
      </c>
      <c r="U912" s="95">
        <v>1037</v>
      </c>
      <c r="V912" s="96">
        <v>1028</v>
      </c>
      <c r="W912" s="97">
        <f>U912-V912</f>
        <v>9</v>
      </c>
      <c r="X912" s="256">
        <f>(U912-V912)/V912</f>
        <v>8.7548638132295721E-3</v>
      </c>
      <c r="Y912" s="101">
        <f>U912/J912</f>
        <v>12.493975903614459</v>
      </c>
      <c r="Z912" s="102">
        <v>1425</v>
      </c>
      <c r="AA912" s="95">
        <v>1215</v>
      </c>
      <c r="AB912" s="95">
        <v>55</v>
      </c>
      <c r="AC912" s="97">
        <f>AA912+AB912</f>
        <v>1270</v>
      </c>
      <c r="AD912" s="98">
        <f>AC912/Z912</f>
        <v>0.89122807017543859</v>
      </c>
      <c r="AE912" s="103">
        <f>AD912/0.696754</f>
        <v>1.2791143935670819</v>
      </c>
      <c r="AF912" s="95">
        <v>95</v>
      </c>
      <c r="AG912" s="98">
        <f>AF912/Z912</f>
        <v>6.6666666666666666E-2</v>
      </c>
      <c r="AH912" s="104">
        <f>AG912/0.22283</f>
        <v>0.29918173794671571</v>
      </c>
      <c r="AI912" s="95">
        <v>50</v>
      </c>
      <c r="AJ912" s="95">
        <v>10</v>
      </c>
      <c r="AK912" s="97">
        <f>AI912+AJ912</f>
        <v>60</v>
      </c>
      <c r="AL912" s="98">
        <f>AK912/Z912</f>
        <v>4.2105263157894736E-2</v>
      </c>
      <c r="AM912" s="104">
        <f>AL912/0.072266</f>
        <v>0.58264278025481886</v>
      </c>
      <c r="AN912" s="95">
        <v>0</v>
      </c>
      <c r="AO912" s="87" t="s">
        <v>7</v>
      </c>
      <c r="AP912" s="133" t="s">
        <v>7</v>
      </c>
      <c r="AR912" s="11" t="s">
        <v>213</v>
      </c>
    </row>
    <row r="913" spans="1:45" x14ac:dyDescent="0.2">
      <c r="A913" s="172"/>
      <c r="B913" s="179">
        <v>4620903.09</v>
      </c>
      <c r="C913" s="88"/>
      <c r="D913" s="89"/>
      <c r="E913" s="90"/>
      <c r="F913" s="90"/>
      <c r="G913" s="91"/>
      <c r="H913" s="92">
        <v>244620903.09</v>
      </c>
      <c r="I913" s="93">
        <v>13.87</v>
      </c>
      <c r="J913" s="94">
        <f>I913*100</f>
        <v>1387</v>
      </c>
      <c r="K913" s="95">
        <v>6067</v>
      </c>
      <c r="L913" s="95">
        <v>5316</v>
      </c>
      <c r="M913" s="96">
        <v>4400</v>
      </c>
      <c r="N913" s="97">
        <f>K913-M913</f>
        <v>1667</v>
      </c>
      <c r="O913" s="256">
        <f>(K913-M913)/M913</f>
        <v>0.37886363636363635</v>
      </c>
      <c r="P913" s="244">
        <v>437.4</v>
      </c>
      <c r="Q913" s="99">
        <v>2397</v>
      </c>
      <c r="R913" s="100">
        <v>1565</v>
      </c>
      <c r="S913" s="97">
        <f>Q913-R913</f>
        <v>832</v>
      </c>
      <c r="T913" s="257">
        <f>S913/R913</f>
        <v>0.53162939297124601</v>
      </c>
      <c r="U913" s="95">
        <v>2351</v>
      </c>
      <c r="V913" s="96">
        <v>1543</v>
      </c>
      <c r="W913" s="97">
        <f>U913-V913</f>
        <v>808</v>
      </c>
      <c r="X913" s="256">
        <f>(U913-V913)/V913</f>
        <v>0.52365521710952689</v>
      </c>
      <c r="Y913" s="101">
        <f>U913/J913</f>
        <v>1.6950252343186734</v>
      </c>
      <c r="Z913" s="102">
        <v>3380</v>
      </c>
      <c r="AA913" s="95">
        <v>3050</v>
      </c>
      <c r="AB913" s="95">
        <v>120</v>
      </c>
      <c r="AC913" s="97">
        <f>AA913+AB913</f>
        <v>3170</v>
      </c>
      <c r="AD913" s="98">
        <f>AC913/Z913</f>
        <v>0.93786982248520712</v>
      </c>
      <c r="AE913" s="103">
        <f>AD913/0.696754</f>
        <v>1.346055885556749</v>
      </c>
      <c r="AF913" s="95">
        <v>70</v>
      </c>
      <c r="AG913" s="98">
        <f>AF913/Z913</f>
        <v>2.0710059171597635E-2</v>
      </c>
      <c r="AH913" s="104">
        <f>AG913/0.22283</f>
        <v>9.2941072439068503E-2</v>
      </c>
      <c r="AI913" s="95">
        <v>95</v>
      </c>
      <c r="AJ913" s="95">
        <v>0</v>
      </c>
      <c r="AK913" s="97">
        <f>AI913+AJ913</f>
        <v>95</v>
      </c>
      <c r="AL913" s="98">
        <f>AK913/Z913</f>
        <v>2.8106508875739646E-2</v>
      </c>
      <c r="AM913" s="104">
        <f>AL913/0.072266</f>
        <v>0.38893129377217012</v>
      </c>
      <c r="AN913" s="95">
        <v>30</v>
      </c>
      <c r="AO913" s="87" t="s">
        <v>7</v>
      </c>
      <c r="AP913" s="133" t="s">
        <v>7</v>
      </c>
      <c r="AR913" s="11" t="s">
        <v>213</v>
      </c>
    </row>
    <row r="914" spans="1:45" x14ac:dyDescent="0.2">
      <c r="A914" s="172"/>
      <c r="B914" s="179">
        <v>4620903.0999999996</v>
      </c>
      <c r="C914" s="88"/>
      <c r="D914" s="89"/>
      <c r="E914" s="90"/>
      <c r="F914" s="90"/>
      <c r="G914" s="91"/>
      <c r="H914" s="92">
        <v>244620903.09999999</v>
      </c>
      <c r="I914" s="93">
        <v>22.94</v>
      </c>
      <c r="J914" s="94">
        <f>I914*100</f>
        <v>2294</v>
      </c>
      <c r="K914" s="95">
        <v>6100</v>
      </c>
      <c r="L914" s="95">
        <v>5614</v>
      </c>
      <c r="M914" s="96">
        <v>3998</v>
      </c>
      <c r="N914" s="97">
        <f>K914-M914</f>
        <v>2102</v>
      </c>
      <c r="O914" s="256">
        <f>(K914-M914)/M914</f>
        <v>0.52576288144072036</v>
      </c>
      <c r="P914" s="244">
        <v>266</v>
      </c>
      <c r="Q914" s="99">
        <v>2275</v>
      </c>
      <c r="R914" s="100">
        <v>1489</v>
      </c>
      <c r="S914" s="97">
        <f>Q914-R914</f>
        <v>786</v>
      </c>
      <c r="T914" s="257">
        <f>S914/R914</f>
        <v>0.52787105439892545</v>
      </c>
      <c r="U914" s="95">
        <v>2205</v>
      </c>
      <c r="V914" s="96">
        <v>1446</v>
      </c>
      <c r="W914" s="97">
        <f>U914-V914</f>
        <v>759</v>
      </c>
      <c r="X914" s="256">
        <f>(U914-V914)/V914</f>
        <v>0.524896265560166</v>
      </c>
      <c r="Y914" s="101">
        <f>U914/J914</f>
        <v>0.96120313862249351</v>
      </c>
      <c r="Z914" s="102">
        <v>3215</v>
      </c>
      <c r="AA914" s="95">
        <v>2960</v>
      </c>
      <c r="AB914" s="95">
        <v>100</v>
      </c>
      <c r="AC914" s="97">
        <f>AA914+AB914</f>
        <v>3060</v>
      </c>
      <c r="AD914" s="98">
        <f>AC914/Z914</f>
        <v>0.95178849144634525</v>
      </c>
      <c r="AE914" s="103">
        <f>AD914/0.696754</f>
        <v>1.366032331994284</v>
      </c>
      <c r="AF914" s="95">
        <v>90</v>
      </c>
      <c r="AG914" s="98">
        <f>AF914/Z914</f>
        <v>2.7993779160186624E-2</v>
      </c>
      <c r="AH914" s="104">
        <f>AG914/0.22283</f>
        <v>0.1256284125126178</v>
      </c>
      <c r="AI914" s="95">
        <v>50</v>
      </c>
      <c r="AJ914" s="95">
        <v>10</v>
      </c>
      <c r="AK914" s="97">
        <f>AI914+AJ914</f>
        <v>60</v>
      </c>
      <c r="AL914" s="98">
        <f>AK914/Z914</f>
        <v>1.8662519440124418E-2</v>
      </c>
      <c r="AM914" s="104">
        <f>AL914/0.072266</f>
        <v>0.2582475775624003</v>
      </c>
      <c r="AN914" s="95">
        <v>10</v>
      </c>
      <c r="AO914" s="87" t="s">
        <v>7</v>
      </c>
      <c r="AP914" s="133" t="s">
        <v>7</v>
      </c>
      <c r="AR914" s="11" t="s">
        <v>213</v>
      </c>
    </row>
    <row r="915" spans="1:45" x14ac:dyDescent="0.2">
      <c r="A915" s="172"/>
      <c r="B915" s="179">
        <v>4620903.1100000003</v>
      </c>
      <c r="C915" s="88">
        <v>4620903.0599999996</v>
      </c>
      <c r="D915" s="251">
        <v>0.36797018100000001</v>
      </c>
      <c r="E915" s="100">
        <v>9360</v>
      </c>
      <c r="F915" s="100">
        <v>3103</v>
      </c>
      <c r="G915" s="186">
        <v>3075</v>
      </c>
      <c r="H915" s="92"/>
      <c r="I915" s="93">
        <v>3.76</v>
      </c>
      <c r="J915" s="94">
        <f>I915*100</f>
        <v>376</v>
      </c>
      <c r="K915" s="95">
        <v>3892</v>
      </c>
      <c r="L915" s="95">
        <v>3943</v>
      </c>
      <c r="M915" s="96">
        <f>D915*E915</f>
        <v>3444.2008941600002</v>
      </c>
      <c r="N915" s="97">
        <f>K915-M915</f>
        <v>447.79910583999981</v>
      </c>
      <c r="O915" s="256">
        <f>(K915-M915)/M915</f>
        <v>0.13001538516504355</v>
      </c>
      <c r="P915" s="244">
        <v>1035.9000000000001</v>
      </c>
      <c r="Q915" s="99">
        <v>1281</v>
      </c>
      <c r="R915" s="100">
        <f>D915*F915</f>
        <v>1141.811471643</v>
      </c>
      <c r="S915" s="97">
        <f>Q915-R915</f>
        <v>139.188528357</v>
      </c>
      <c r="T915" s="257">
        <f>S915/R915</f>
        <v>0.12190149758849053</v>
      </c>
      <c r="U915" s="95">
        <v>1274</v>
      </c>
      <c r="V915" s="96">
        <f>D915*G915</f>
        <v>1131.508306575</v>
      </c>
      <c r="W915" s="97">
        <f>U915-V915</f>
        <v>142.49169342499999</v>
      </c>
      <c r="X915" s="256">
        <f>(U915-V915)/V915</f>
        <v>0.1259307533113149</v>
      </c>
      <c r="Y915" s="101">
        <f>U915/J915</f>
        <v>3.3882978723404253</v>
      </c>
      <c r="Z915" s="102">
        <v>2115</v>
      </c>
      <c r="AA915" s="95">
        <v>1790</v>
      </c>
      <c r="AB915" s="95">
        <v>85</v>
      </c>
      <c r="AC915" s="97">
        <f>AA915+AB915</f>
        <v>1875</v>
      </c>
      <c r="AD915" s="98">
        <f>AC915/Z915</f>
        <v>0.88652482269503541</v>
      </c>
      <c r="AE915" s="103">
        <f>AD915/0.696754</f>
        <v>1.2723641668293766</v>
      </c>
      <c r="AF915" s="95">
        <v>165</v>
      </c>
      <c r="AG915" s="98">
        <f>AF915/Z915</f>
        <v>7.8014184397163122E-2</v>
      </c>
      <c r="AH915" s="104">
        <f>AG915/0.22283</f>
        <v>0.35010628908658226</v>
      </c>
      <c r="AI915" s="95">
        <v>25</v>
      </c>
      <c r="AJ915" s="95">
        <v>15</v>
      </c>
      <c r="AK915" s="97">
        <f>AI915+AJ915</f>
        <v>40</v>
      </c>
      <c r="AL915" s="98">
        <f>AK915/Z915</f>
        <v>1.8912529550827423E-2</v>
      </c>
      <c r="AM915" s="104">
        <f>AL915/0.072266</f>
        <v>0.26170715897970587</v>
      </c>
      <c r="AN915" s="95">
        <v>35</v>
      </c>
      <c r="AO915" s="87" t="s">
        <v>7</v>
      </c>
      <c r="AP915" s="133" t="s">
        <v>7</v>
      </c>
      <c r="AQ915" s="188" t="s">
        <v>43</v>
      </c>
      <c r="AR915" s="11" t="s">
        <v>213</v>
      </c>
    </row>
    <row r="916" spans="1:45" x14ac:dyDescent="0.2">
      <c r="A916" s="172"/>
      <c r="B916" s="179">
        <v>4620903.12</v>
      </c>
      <c r="C916" s="88">
        <v>4620903.0599999996</v>
      </c>
      <c r="D916" s="251">
        <v>0.59214650199999996</v>
      </c>
      <c r="E916" s="100">
        <v>9360</v>
      </c>
      <c r="F916" s="100">
        <v>3103</v>
      </c>
      <c r="G916" s="186">
        <v>3075</v>
      </c>
      <c r="H916" s="92"/>
      <c r="I916" s="93">
        <v>1.94</v>
      </c>
      <c r="J916" s="94">
        <f>I916*100</f>
        <v>194</v>
      </c>
      <c r="K916" s="95">
        <v>5990</v>
      </c>
      <c r="L916" s="95">
        <v>5941</v>
      </c>
      <c r="M916" s="96">
        <f>D916*E916</f>
        <v>5542.4912587199997</v>
      </c>
      <c r="N916" s="97">
        <f>K916-M916</f>
        <v>447.50874128000032</v>
      </c>
      <c r="O916" s="256">
        <f>(K916-M916)/M916</f>
        <v>8.074144286216689E-2</v>
      </c>
      <c r="P916" s="244">
        <v>3086.2</v>
      </c>
      <c r="Q916" s="99">
        <v>2157</v>
      </c>
      <c r="R916" s="100">
        <f>D916*F916</f>
        <v>1837.4305957059998</v>
      </c>
      <c r="S916" s="97">
        <f>Q916-R916</f>
        <v>319.56940429400015</v>
      </c>
      <c r="T916" s="257">
        <f>S916/R916</f>
        <v>0.17392189127623148</v>
      </c>
      <c r="U916" s="95">
        <v>2140</v>
      </c>
      <c r="V916" s="96">
        <f>D916*G916</f>
        <v>1820.8504936499999</v>
      </c>
      <c r="W916" s="97">
        <f>U916-V916</f>
        <v>319.14950635000014</v>
      </c>
      <c r="X916" s="256">
        <f>(U916-V916)/V916</f>
        <v>0.175274964893052</v>
      </c>
      <c r="Y916" s="101">
        <f>U916/J916</f>
        <v>11.030927835051546</v>
      </c>
      <c r="Z916" s="102">
        <v>3270</v>
      </c>
      <c r="AA916" s="95">
        <v>2735</v>
      </c>
      <c r="AB916" s="95">
        <v>100</v>
      </c>
      <c r="AC916" s="97">
        <f>AA916+AB916</f>
        <v>2835</v>
      </c>
      <c r="AD916" s="98">
        <f>AC916/Z916</f>
        <v>0.8669724770642202</v>
      </c>
      <c r="AE916" s="103">
        <f>AD916/0.696754</f>
        <v>1.244302116764626</v>
      </c>
      <c r="AF916" s="95">
        <v>305</v>
      </c>
      <c r="AG916" s="98">
        <f>AF916/Z916</f>
        <v>9.3272171253822631E-2</v>
      </c>
      <c r="AH916" s="104">
        <f>AG916/0.22283</f>
        <v>0.41857995446673529</v>
      </c>
      <c r="AI916" s="95">
        <v>75</v>
      </c>
      <c r="AJ916" s="95">
        <v>35</v>
      </c>
      <c r="AK916" s="97">
        <f>AI916+AJ916</f>
        <v>110</v>
      </c>
      <c r="AL916" s="98">
        <f>AK916/Z916</f>
        <v>3.3639143730886847E-2</v>
      </c>
      <c r="AM916" s="104">
        <f>AL916/0.072266</f>
        <v>0.4654906004329401</v>
      </c>
      <c r="AN916" s="95">
        <v>15</v>
      </c>
      <c r="AO916" s="87" t="s">
        <v>7</v>
      </c>
      <c r="AP916" s="133" t="s">
        <v>7</v>
      </c>
      <c r="AQ916" s="188" t="s">
        <v>43</v>
      </c>
      <c r="AR916" s="11" t="s">
        <v>213</v>
      </c>
      <c r="AS916" s="267"/>
    </row>
    <row r="917" spans="1:45" x14ac:dyDescent="0.2">
      <c r="B917" s="182">
        <v>4620903.13</v>
      </c>
      <c r="C917" s="13">
        <v>4620903.07</v>
      </c>
      <c r="D917" s="64">
        <v>0.55161963400000003</v>
      </c>
      <c r="E917" s="131">
        <v>4152</v>
      </c>
      <c r="F917" s="131">
        <v>1444</v>
      </c>
      <c r="G917" s="187">
        <v>1431</v>
      </c>
      <c r="H917" s="126"/>
      <c r="I917" s="127">
        <v>39.409999999999997</v>
      </c>
      <c r="J917" s="19">
        <f>I917*100</f>
        <v>3940.9999999999995</v>
      </c>
      <c r="K917" s="128">
        <v>2619</v>
      </c>
      <c r="L917" s="128">
        <v>2624</v>
      </c>
      <c r="M917" s="129">
        <f>D917*E917</f>
        <v>2290.3247203680003</v>
      </c>
      <c r="N917" s="20">
        <f>K917-M917</f>
        <v>328.67527963199973</v>
      </c>
      <c r="O917" s="275">
        <f>(K917-M917)/M917</f>
        <v>0.14350597393857301</v>
      </c>
      <c r="P917" s="243">
        <v>66.5</v>
      </c>
      <c r="Q917" s="130">
        <v>997</v>
      </c>
      <c r="R917" s="131">
        <f>D917*F917</f>
        <v>796.53875149600003</v>
      </c>
      <c r="S917" s="20">
        <f>Q917-R917</f>
        <v>200.46124850399997</v>
      </c>
      <c r="T917" s="276">
        <f>S917/R917</f>
        <v>0.25166540626869505</v>
      </c>
      <c r="U917" s="128">
        <v>972</v>
      </c>
      <c r="V917" s="129">
        <f>D917*G917</f>
        <v>789.36769625400007</v>
      </c>
      <c r="W917" s="20">
        <f>U917-V917</f>
        <v>182.63230374599993</v>
      </c>
      <c r="X917" s="275">
        <f>(U917-V917)/V917</f>
        <v>0.23136531253140252</v>
      </c>
      <c r="Y917" s="14">
        <f>U917/J917</f>
        <v>0.24663790916011166</v>
      </c>
      <c r="Z917" s="132">
        <v>1340</v>
      </c>
      <c r="AA917" s="128">
        <v>1235</v>
      </c>
      <c r="AB917" s="128">
        <v>50</v>
      </c>
      <c r="AC917" s="20">
        <f>AA917+AB917</f>
        <v>1285</v>
      </c>
      <c r="AD917" s="22">
        <f>AC917/Z917</f>
        <v>0.95895522388059706</v>
      </c>
      <c r="AE917" s="9">
        <f>AD917/0.696754</f>
        <v>1.376318218310332</v>
      </c>
      <c r="AF917" s="128">
        <v>35</v>
      </c>
      <c r="AG917" s="22">
        <f>AF917/Z917</f>
        <v>2.6119402985074626E-2</v>
      </c>
      <c r="AH917" s="10">
        <f>AG917/0.22283</f>
        <v>0.11721672568807892</v>
      </c>
      <c r="AI917" s="128">
        <v>15</v>
      </c>
      <c r="AJ917" s="128">
        <v>0</v>
      </c>
      <c r="AK917" s="20">
        <f>AI917+AJ917</f>
        <v>15</v>
      </c>
      <c r="AL917" s="22">
        <f>AK917/Z917</f>
        <v>1.1194029850746268E-2</v>
      </c>
      <c r="AM917" s="10">
        <f>AL917/0.072266</f>
        <v>0.15490036601923821</v>
      </c>
      <c r="AN917" s="128">
        <v>0</v>
      </c>
      <c r="AO917" s="11" t="s">
        <v>3</v>
      </c>
      <c r="AP917" s="16" t="s">
        <v>3</v>
      </c>
      <c r="AQ917" s="188" t="s">
        <v>43</v>
      </c>
      <c r="AR917" s="11" t="s">
        <v>213</v>
      </c>
    </row>
    <row r="918" spans="1:45" x14ac:dyDescent="0.2">
      <c r="B918" s="182">
        <v>4620903.1399999997</v>
      </c>
      <c r="C918" s="13">
        <v>4620903.07</v>
      </c>
      <c r="D918" s="64">
        <v>0.39478809100000001</v>
      </c>
      <c r="E918" s="131">
        <v>4152</v>
      </c>
      <c r="F918" s="131">
        <v>1444</v>
      </c>
      <c r="G918" s="187">
        <v>1431</v>
      </c>
      <c r="H918" s="126"/>
      <c r="I918" s="127">
        <v>29.13</v>
      </c>
      <c r="J918" s="19">
        <f>I918*100</f>
        <v>2913</v>
      </c>
      <c r="K918" s="128">
        <v>1963</v>
      </c>
      <c r="L918" s="128">
        <v>1916</v>
      </c>
      <c r="M918" s="129">
        <f>D918*E918</f>
        <v>1639.1601538320001</v>
      </c>
      <c r="N918" s="20">
        <f>K918-M918</f>
        <v>323.83984616799989</v>
      </c>
      <c r="O918" s="275">
        <f>(K918-M918)/M918</f>
        <v>0.19756449387262906</v>
      </c>
      <c r="P918" s="243">
        <v>67.400000000000006</v>
      </c>
      <c r="Q918" s="130">
        <v>767</v>
      </c>
      <c r="R918" s="131">
        <f>D918*F918</f>
        <v>570.074003404</v>
      </c>
      <c r="S918" s="20">
        <f>Q918-R918</f>
        <v>196.925996596</v>
      </c>
      <c r="T918" s="276">
        <f>S918/R918</f>
        <v>0.34543935597856495</v>
      </c>
      <c r="U918" s="128">
        <v>751</v>
      </c>
      <c r="V918" s="129">
        <f>D918*G918</f>
        <v>564.94175822099999</v>
      </c>
      <c r="W918" s="20">
        <f>U918-V918</f>
        <v>186.05824177900001</v>
      </c>
      <c r="X918" s="275">
        <f>(U918-V918)/V918</f>
        <v>0.32934057196426214</v>
      </c>
      <c r="Y918" s="14">
        <f>U918/J918</f>
        <v>0.25780981805698594</v>
      </c>
      <c r="Z918" s="132">
        <v>1060</v>
      </c>
      <c r="AA918" s="128">
        <v>890</v>
      </c>
      <c r="AB918" s="128">
        <v>50</v>
      </c>
      <c r="AC918" s="20">
        <f>AA918+AB918</f>
        <v>940</v>
      </c>
      <c r="AD918" s="22">
        <f>AC918/Z918</f>
        <v>0.8867924528301887</v>
      </c>
      <c r="AE918" s="9">
        <f>AD918/0.696754</f>
        <v>1.2727482767665328</v>
      </c>
      <c r="AF918" s="128">
        <v>70</v>
      </c>
      <c r="AG918" s="22">
        <f>AF918/Z918</f>
        <v>6.6037735849056603E-2</v>
      </c>
      <c r="AH918" s="10">
        <f>AG918/0.22283</f>
        <v>0.29635926872080331</v>
      </c>
      <c r="AI918" s="128">
        <v>35</v>
      </c>
      <c r="AJ918" s="128">
        <v>0</v>
      </c>
      <c r="AK918" s="20">
        <f>AI918+AJ918</f>
        <v>35</v>
      </c>
      <c r="AL918" s="22">
        <f>AK918/Z918</f>
        <v>3.3018867924528301E-2</v>
      </c>
      <c r="AM918" s="10">
        <f>AL918/0.072266</f>
        <v>0.45690736894982847</v>
      </c>
      <c r="AN918" s="128">
        <v>20</v>
      </c>
      <c r="AO918" s="11" t="s">
        <v>3</v>
      </c>
      <c r="AP918" s="16" t="s">
        <v>3</v>
      </c>
      <c r="AQ918" s="188" t="s">
        <v>43</v>
      </c>
      <c r="AR918" s="11" t="s">
        <v>213</v>
      </c>
    </row>
    <row r="919" spans="1:45" x14ac:dyDescent="0.2">
      <c r="A919" s="172"/>
      <c r="B919" s="179">
        <v>4620904.0199999996</v>
      </c>
      <c r="C919" s="88"/>
      <c r="D919" s="89"/>
      <c r="E919" s="90"/>
      <c r="F919" s="90"/>
      <c r="G919" s="91"/>
      <c r="H919" s="92">
        <v>244620904.02000001</v>
      </c>
      <c r="I919" s="93">
        <v>17.059999999999999</v>
      </c>
      <c r="J919" s="94">
        <f>I919*100</f>
        <v>1705.9999999999998</v>
      </c>
      <c r="K919" s="95">
        <v>4964</v>
      </c>
      <c r="L919" s="95">
        <v>4242</v>
      </c>
      <c r="M919" s="96">
        <v>4230</v>
      </c>
      <c r="N919" s="97">
        <f>K919-M919</f>
        <v>734</v>
      </c>
      <c r="O919" s="256">
        <f>(K919-M919)/M919</f>
        <v>0.17352245862884161</v>
      </c>
      <c r="P919" s="244">
        <v>291</v>
      </c>
      <c r="Q919" s="99">
        <v>2058</v>
      </c>
      <c r="R919" s="100">
        <v>1822</v>
      </c>
      <c r="S919" s="97">
        <f>Q919-R919</f>
        <v>236</v>
      </c>
      <c r="T919" s="257">
        <f>S919/R919</f>
        <v>0.12952799121844127</v>
      </c>
      <c r="U919" s="95">
        <v>1988</v>
      </c>
      <c r="V919" s="96">
        <v>1785</v>
      </c>
      <c r="W919" s="97">
        <f>U919-V919</f>
        <v>203</v>
      </c>
      <c r="X919" s="256">
        <f>(U919-V919)/V919</f>
        <v>0.11372549019607843</v>
      </c>
      <c r="Y919" s="101">
        <f>U919/J919</f>
        <v>1.1652989449003519</v>
      </c>
      <c r="Z919" s="102">
        <v>2420</v>
      </c>
      <c r="AA919" s="95">
        <v>2000</v>
      </c>
      <c r="AB919" s="95">
        <v>80</v>
      </c>
      <c r="AC919" s="97">
        <f>AA919+AB919</f>
        <v>2080</v>
      </c>
      <c r="AD919" s="98">
        <f>AC919/Z919</f>
        <v>0.85950413223140498</v>
      </c>
      <c r="AE919" s="103">
        <f>AD919/0.696754</f>
        <v>1.2335833482569243</v>
      </c>
      <c r="AF919" s="95">
        <v>170</v>
      </c>
      <c r="AG919" s="98">
        <f>AF919/Z919</f>
        <v>7.0247933884297523E-2</v>
      </c>
      <c r="AH919" s="104">
        <f>AG919/0.22283</f>
        <v>0.31525348420005173</v>
      </c>
      <c r="AI919" s="95">
        <v>110</v>
      </c>
      <c r="AJ919" s="95">
        <v>30</v>
      </c>
      <c r="AK919" s="97">
        <f>AI919+AJ919</f>
        <v>140</v>
      </c>
      <c r="AL919" s="98">
        <f>AK919/Z919</f>
        <v>5.7851239669421489E-2</v>
      </c>
      <c r="AM919" s="104">
        <f>AL919/0.072266</f>
        <v>0.80053191915176558</v>
      </c>
      <c r="AN919" s="95">
        <v>25</v>
      </c>
      <c r="AO919" s="87" t="s">
        <v>7</v>
      </c>
      <c r="AP919" s="133" t="s">
        <v>7</v>
      </c>
      <c r="AR919" s="11" t="s">
        <v>213</v>
      </c>
    </row>
    <row r="920" spans="1:45" x14ac:dyDescent="0.2">
      <c r="B920" s="182">
        <v>4620904.03</v>
      </c>
      <c r="H920" s="126">
        <v>244620904.03</v>
      </c>
      <c r="I920" s="127">
        <v>73.47</v>
      </c>
      <c r="J920" s="19">
        <f>I920*100</f>
        <v>7347</v>
      </c>
      <c r="K920" s="128">
        <v>4821</v>
      </c>
      <c r="L920" s="128">
        <v>4952</v>
      </c>
      <c r="M920" s="129">
        <v>4867</v>
      </c>
      <c r="N920" s="20">
        <f>K920-M920</f>
        <v>-46</v>
      </c>
      <c r="O920" s="275">
        <f>(K920-M920)/M920</f>
        <v>-9.4514074378467226E-3</v>
      </c>
      <c r="P920" s="243">
        <v>65.599999999999994</v>
      </c>
      <c r="Q920" s="130">
        <v>1856</v>
      </c>
      <c r="R920" s="131">
        <v>1830</v>
      </c>
      <c r="S920" s="20">
        <f>Q920-R920</f>
        <v>26</v>
      </c>
      <c r="T920" s="276">
        <f>S920/R920</f>
        <v>1.4207650273224045E-2</v>
      </c>
      <c r="U920" s="128">
        <v>1830</v>
      </c>
      <c r="V920" s="129">
        <v>1808</v>
      </c>
      <c r="W920" s="20">
        <f>U920-V920</f>
        <v>22</v>
      </c>
      <c r="X920" s="275">
        <f>(U920-V920)/V920</f>
        <v>1.2168141592920354E-2</v>
      </c>
      <c r="Y920" s="14">
        <f>U920/J920</f>
        <v>0.24908125765618619</v>
      </c>
      <c r="Z920" s="132">
        <v>2790</v>
      </c>
      <c r="AA920" s="128">
        <v>2340</v>
      </c>
      <c r="AB920" s="128">
        <v>110</v>
      </c>
      <c r="AC920" s="20">
        <f>AA920+AB920</f>
        <v>2450</v>
      </c>
      <c r="AD920" s="22">
        <f>AC920/Z920</f>
        <v>0.87813620071684584</v>
      </c>
      <c r="AE920" s="9">
        <f>AD920/0.696754</f>
        <v>1.2603245919174426</v>
      </c>
      <c r="AF920" s="128">
        <v>220</v>
      </c>
      <c r="AG920" s="22">
        <f>AF920/Z920</f>
        <v>7.8853046594982074E-2</v>
      </c>
      <c r="AH920" s="10">
        <f>AG920/0.22283</f>
        <v>0.35387087284020136</v>
      </c>
      <c r="AI920" s="128">
        <v>90</v>
      </c>
      <c r="AJ920" s="128">
        <v>10</v>
      </c>
      <c r="AK920" s="20">
        <f>AI920+AJ920</f>
        <v>100</v>
      </c>
      <c r="AL920" s="22">
        <f>AK920/Z920</f>
        <v>3.5842293906810034E-2</v>
      </c>
      <c r="AM920" s="10">
        <f>AL920/0.072266</f>
        <v>0.49597727709863609</v>
      </c>
      <c r="AN920" s="128">
        <v>20</v>
      </c>
      <c r="AO920" s="11" t="s">
        <v>3</v>
      </c>
      <c r="AP920" s="16" t="s">
        <v>3</v>
      </c>
      <c r="AR920" s="11" t="s">
        <v>213</v>
      </c>
    </row>
    <row r="921" spans="1:45" x14ac:dyDescent="0.2">
      <c r="A921" s="172"/>
      <c r="B921" s="179">
        <v>4620904.04</v>
      </c>
      <c r="C921" s="88"/>
      <c r="D921" s="89"/>
      <c r="E921" s="90"/>
      <c r="F921" s="90"/>
      <c r="G921" s="91"/>
      <c r="H921" s="92">
        <v>244620904.03999999</v>
      </c>
      <c r="I921" s="93">
        <v>1.38</v>
      </c>
      <c r="J921" s="94">
        <f>I921*100</f>
        <v>138</v>
      </c>
      <c r="K921" s="95">
        <v>3517</v>
      </c>
      <c r="L921" s="95">
        <v>3681</v>
      </c>
      <c r="M921" s="96">
        <v>3804</v>
      </c>
      <c r="N921" s="97">
        <f>K921-M921</f>
        <v>-287</v>
      </c>
      <c r="O921" s="256">
        <f>(K921-M921)/M921</f>
        <v>-7.5446898002103052E-2</v>
      </c>
      <c r="P921" s="244">
        <v>2551.9</v>
      </c>
      <c r="Q921" s="99">
        <v>1306</v>
      </c>
      <c r="R921" s="100">
        <v>1282</v>
      </c>
      <c r="S921" s="97">
        <f>Q921-R921</f>
        <v>24</v>
      </c>
      <c r="T921" s="257">
        <f>S921/R921</f>
        <v>1.8720748829953199E-2</v>
      </c>
      <c r="U921" s="95">
        <v>1287</v>
      </c>
      <c r="V921" s="96">
        <v>1278</v>
      </c>
      <c r="W921" s="97">
        <f>U921-V921</f>
        <v>9</v>
      </c>
      <c r="X921" s="256">
        <f>(U921-V921)/V921</f>
        <v>7.0422535211267607E-3</v>
      </c>
      <c r="Y921" s="101">
        <f>U921/J921</f>
        <v>9.3260869565217384</v>
      </c>
      <c r="Z921" s="102">
        <v>1865</v>
      </c>
      <c r="AA921" s="95">
        <v>1540</v>
      </c>
      <c r="AB921" s="95">
        <v>75</v>
      </c>
      <c r="AC921" s="97">
        <f>AA921+AB921</f>
        <v>1615</v>
      </c>
      <c r="AD921" s="98">
        <f>AC921/Z921</f>
        <v>0.86595174262734587</v>
      </c>
      <c r="AE921" s="103">
        <f>AD921/0.696754</f>
        <v>1.2428371313653683</v>
      </c>
      <c r="AF921" s="95">
        <v>170</v>
      </c>
      <c r="AG921" s="98">
        <f>AF921/Z921</f>
        <v>9.1152815013404831E-2</v>
      </c>
      <c r="AH921" s="104">
        <f>AG921/0.22283</f>
        <v>0.40906886421668909</v>
      </c>
      <c r="AI921" s="95">
        <v>45</v>
      </c>
      <c r="AJ921" s="95">
        <v>35</v>
      </c>
      <c r="AK921" s="97">
        <f>AI921+AJ921</f>
        <v>80</v>
      </c>
      <c r="AL921" s="98">
        <f>AK921/Z921</f>
        <v>4.2895442359249331E-2</v>
      </c>
      <c r="AM921" s="104">
        <f>AL921/0.072266</f>
        <v>0.59357709516576718</v>
      </c>
      <c r="AN921" s="95">
        <v>10</v>
      </c>
      <c r="AO921" s="87" t="s">
        <v>7</v>
      </c>
      <c r="AP921" s="133" t="s">
        <v>7</v>
      </c>
      <c r="AR921" s="11" t="s">
        <v>213</v>
      </c>
    </row>
    <row r="922" spans="1:45" x14ac:dyDescent="0.2">
      <c r="A922" s="172"/>
      <c r="B922" s="179">
        <v>4620904.05</v>
      </c>
      <c r="C922" s="88"/>
      <c r="D922" s="89"/>
      <c r="E922" s="90"/>
      <c r="F922" s="90"/>
      <c r="G922" s="91"/>
      <c r="H922" s="92">
        <v>244620904.05000001</v>
      </c>
      <c r="I922" s="93">
        <v>1.33</v>
      </c>
      <c r="J922" s="94">
        <f>I922*100</f>
        <v>133</v>
      </c>
      <c r="K922" s="95">
        <v>3744</v>
      </c>
      <c r="L922" s="95">
        <v>3871</v>
      </c>
      <c r="M922" s="96">
        <v>3609</v>
      </c>
      <c r="N922" s="97">
        <f>K922-M922</f>
        <v>135</v>
      </c>
      <c r="O922" s="256">
        <f>(K922-M922)/M922</f>
        <v>3.7406483790523692E-2</v>
      </c>
      <c r="P922" s="244">
        <v>2812.1</v>
      </c>
      <c r="Q922" s="99">
        <v>1604</v>
      </c>
      <c r="R922" s="100">
        <v>1329</v>
      </c>
      <c r="S922" s="97">
        <f>Q922-R922</f>
        <v>275</v>
      </c>
      <c r="T922" s="257">
        <f>S922/R922</f>
        <v>0.20692249811888638</v>
      </c>
      <c r="U922" s="95">
        <v>1585</v>
      </c>
      <c r="V922" s="96">
        <v>1318</v>
      </c>
      <c r="W922" s="97">
        <f>U922-V922</f>
        <v>267</v>
      </c>
      <c r="X922" s="256">
        <f>(U922-V922)/V922</f>
        <v>0.20257966616084977</v>
      </c>
      <c r="Y922" s="101">
        <f>U922/J922</f>
        <v>11.917293233082706</v>
      </c>
      <c r="Z922" s="102">
        <v>1885</v>
      </c>
      <c r="AA922" s="95">
        <v>1570</v>
      </c>
      <c r="AB922" s="95">
        <v>35</v>
      </c>
      <c r="AC922" s="97">
        <f>AA922+AB922</f>
        <v>1605</v>
      </c>
      <c r="AD922" s="98">
        <f>AC922/Z922</f>
        <v>0.85145888594164454</v>
      </c>
      <c r="AE922" s="103">
        <f>AD922/0.696754</f>
        <v>1.2220365953286878</v>
      </c>
      <c r="AF922" s="95">
        <v>165</v>
      </c>
      <c r="AG922" s="98">
        <f>AF922/Z922</f>
        <v>8.7533156498673742E-2</v>
      </c>
      <c r="AH922" s="104">
        <f>AG922/0.22283</f>
        <v>0.39282482833852594</v>
      </c>
      <c r="AI922" s="95">
        <v>65</v>
      </c>
      <c r="AJ922" s="95">
        <v>30</v>
      </c>
      <c r="AK922" s="97">
        <f>AI922+AJ922</f>
        <v>95</v>
      </c>
      <c r="AL922" s="98">
        <f>AK922/Z922</f>
        <v>5.0397877984084884E-2</v>
      </c>
      <c r="AM922" s="104">
        <f>AL922/0.072266</f>
        <v>0.69739404400527061</v>
      </c>
      <c r="AN922" s="95">
        <v>10</v>
      </c>
      <c r="AO922" s="87" t="s">
        <v>7</v>
      </c>
      <c r="AP922" s="133" t="s">
        <v>7</v>
      </c>
      <c r="AR922" s="11" t="s">
        <v>213</v>
      </c>
    </row>
    <row r="923" spans="1:45" x14ac:dyDescent="0.2">
      <c r="A923" s="172"/>
      <c r="B923" s="179">
        <v>4620904.0599999996</v>
      </c>
      <c r="C923" s="88"/>
      <c r="D923" s="89"/>
      <c r="E923" s="90"/>
      <c r="F923" s="90"/>
      <c r="G923" s="91"/>
      <c r="H923" s="92">
        <v>244620904.06</v>
      </c>
      <c r="I923" s="93">
        <v>1.17</v>
      </c>
      <c r="J923" s="94">
        <f>I923*100</f>
        <v>117</v>
      </c>
      <c r="K923" s="95">
        <v>4211</v>
      </c>
      <c r="L923" s="95">
        <v>4248</v>
      </c>
      <c r="M923" s="96">
        <v>4440</v>
      </c>
      <c r="N923" s="97">
        <f>K923-M923</f>
        <v>-229</v>
      </c>
      <c r="O923" s="256">
        <f>(K923-M923)/M923</f>
        <v>-5.1576576576576577E-2</v>
      </c>
      <c r="P923" s="244">
        <v>3610.3</v>
      </c>
      <c r="Q923" s="99">
        <v>1491</v>
      </c>
      <c r="R923" s="100">
        <v>1448</v>
      </c>
      <c r="S923" s="97">
        <f>Q923-R923</f>
        <v>43</v>
      </c>
      <c r="T923" s="257">
        <f>S923/R923</f>
        <v>2.9696132596685083E-2</v>
      </c>
      <c r="U923" s="95">
        <v>1471</v>
      </c>
      <c r="V923" s="96">
        <v>1435</v>
      </c>
      <c r="W923" s="97">
        <f>U923-V923</f>
        <v>36</v>
      </c>
      <c r="X923" s="256">
        <f>(U923-V923)/V923</f>
        <v>2.5087108013937282E-2</v>
      </c>
      <c r="Y923" s="101">
        <f>U923/J923</f>
        <v>12.572649572649572</v>
      </c>
      <c r="Z923" s="102">
        <v>2455</v>
      </c>
      <c r="AA923" s="95">
        <v>2130</v>
      </c>
      <c r="AB923" s="95">
        <v>70</v>
      </c>
      <c r="AC923" s="97">
        <f>AA923+AB923</f>
        <v>2200</v>
      </c>
      <c r="AD923" s="98">
        <f>AC923/Z923</f>
        <v>0.89613034623217924</v>
      </c>
      <c r="AE923" s="103">
        <f>AD923/0.696754</f>
        <v>1.2861502714475688</v>
      </c>
      <c r="AF923" s="95">
        <v>170</v>
      </c>
      <c r="AG923" s="98">
        <f>AF923/Z923</f>
        <v>6.9246435845213852E-2</v>
      </c>
      <c r="AH923" s="104">
        <f>AG923/0.22283</f>
        <v>0.31075903534180249</v>
      </c>
      <c r="AI923" s="95">
        <v>40</v>
      </c>
      <c r="AJ923" s="95">
        <v>35</v>
      </c>
      <c r="AK923" s="97">
        <f>AI923+AJ923</f>
        <v>75</v>
      </c>
      <c r="AL923" s="98">
        <f>AK923/Z923</f>
        <v>3.0549898167006109E-2</v>
      </c>
      <c r="AM923" s="104">
        <f>AL923/0.072266</f>
        <v>0.42274234310749331</v>
      </c>
      <c r="AN923" s="95">
        <v>10</v>
      </c>
      <c r="AO923" s="87" t="s">
        <v>7</v>
      </c>
      <c r="AP923" s="133" t="s">
        <v>7</v>
      </c>
      <c r="AR923" s="11" t="s">
        <v>213</v>
      </c>
    </row>
    <row r="924" spans="1:45" x14ac:dyDescent="0.2">
      <c r="A924" s="172"/>
      <c r="B924" s="179">
        <v>4620926.01</v>
      </c>
      <c r="C924" s="88"/>
      <c r="D924" s="89"/>
      <c r="E924" s="90"/>
      <c r="F924" s="90"/>
      <c r="G924" s="91"/>
      <c r="H924" s="92">
        <v>244620926.00999999</v>
      </c>
      <c r="I924" s="93">
        <v>30.98</v>
      </c>
      <c r="J924" s="94">
        <f>I924*100</f>
        <v>3098</v>
      </c>
      <c r="K924" s="95">
        <v>5236</v>
      </c>
      <c r="L924" s="95">
        <v>5467</v>
      </c>
      <c r="M924" s="96">
        <v>5208</v>
      </c>
      <c r="N924" s="97">
        <f>K924-M924</f>
        <v>28</v>
      </c>
      <c r="O924" s="256">
        <f>(K924-M924)/M924</f>
        <v>5.3763440860215058E-3</v>
      </c>
      <c r="P924" s="244">
        <v>169</v>
      </c>
      <c r="Q924" s="99">
        <v>2247</v>
      </c>
      <c r="R924" s="100">
        <v>2122</v>
      </c>
      <c r="S924" s="97">
        <f>Q924-R924</f>
        <v>125</v>
      </c>
      <c r="T924" s="257">
        <f>S924/R924</f>
        <v>5.8906691800188503E-2</v>
      </c>
      <c r="U924" s="95">
        <v>2160</v>
      </c>
      <c r="V924" s="96">
        <v>2069</v>
      </c>
      <c r="W924" s="97">
        <f>U924-V924</f>
        <v>91</v>
      </c>
      <c r="X924" s="256">
        <f>(U924-V924)/V924</f>
        <v>4.3982600289995163E-2</v>
      </c>
      <c r="Y924" s="101">
        <f>U924/J924</f>
        <v>0.69722401549386703</v>
      </c>
      <c r="Z924" s="102">
        <v>2380</v>
      </c>
      <c r="AA924" s="95">
        <v>1970</v>
      </c>
      <c r="AB924" s="95">
        <v>80</v>
      </c>
      <c r="AC924" s="97">
        <f>AA924+AB924</f>
        <v>2050</v>
      </c>
      <c r="AD924" s="98">
        <f>AC924/Z924</f>
        <v>0.8613445378151261</v>
      </c>
      <c r="AE924" s="103">
        <f>AD924/0.696754</f>
        <v>1.23622474763708</v>
      </c>
      <c r="AF924" s="95">
        <v>160</v>
      </c>
      <c r="AG924" s="98">
        <f>AF924/Z924</f>
        <v>6.7226890756302518E-2</v>
      </c>
      <c r="AH924" s="104">
        <f>AG924/0.22283</f>
        <v>0.3016958701983688</v>
      </c>
      <c r="AI924" s="95">
        <v>140</v>
      </c>
      <c r="AJ924" s="95">
        <v>10</v>
      </c>
      <c r="AK924" s="97">
        <f>AI924+AJ924</f>
        <v>150</v>
      </c>
      <c r="AL924" s="98">
        <f>AK924/Z924</f>
        <v>6.3025210084033612E-2</v>
      </c>
      <c r="AM924" s="104">
        <f>AL924/0.072266</f>
        <v>0.87212811120075295</v>
      </c>
      <c r="AN924" s="95">
        <v>20</v>
      </c>
      <c r="AO924" s="87" t="s">
        <v>7</v>
      </c>
      <c r="AP924" s="133" t="s">
        <v>7</v>
      </c>
      <c r="AR924" s="11" t="s">
        <v>213</v>
      </c>
    </row>
    <row r="925" spans="1:45" x14ac:dyDescent="0.2">
      <c r="B925" s="182">
        <v>4620926.0199999996</v>
      </c>
      <c r="H925" s="126">
        <v>244620926.02000001</v>
      </c>
      <c r="I925" s="127">
        <v>47.15</v>
      </c>
      <c r="J925" s="19">
        <f>I925*100</f>
        <v>4715</v>
      </c>
      <c r="K925" s="128">
        <v>4531</v>
      </c>
      <c r="L925" s="128">
        <v>4618</v>
      </c>
      <c r="M925" s="129">
        <v>4506</v>
      </c>
      <c r="N925" s="20">
        <f>K925-M925</f>
        <v>25</v>
      </c>
      <c r="O925" s="275">
        <f>(K925-M925)/M925</f>
        <v>5.5481580115401691E-3</v>
      </c>
      <c r="P925" s="243">
        <v>96.1</v>
      </c>
      <c r="Q925" s="130">
        <v>1959</v>
      </c>
      <c r="R925" s="131">
        <v>1815</v>
      </c>
      <c r="S925" s="20">
        <f>Q925-R925</f>
        <v>144</v>
      </c>
      <c r="T925" s="276">
        <f>S925/R925</f>
        <v>7.9338842975206617E-2</v>
      </c>
      <c r="U925" s="128">
        <v>1910</v>
      </c>
      <c r="V925" s="129">
        <v>1765</v>
      </c>
      <c r="W925" s="20">
        <f>U925-V925</f>
        <v>145</v>
      </c>
      <c r="X925" s="275">
        <f>(U925-V925)/V925</f>
        <v>8.2152974504249299E-2</v>
      </c>
      <c r="Y925" s="14">
        <f>U925/J925</f>
        <v>0.40509013785790032</v>
      </c>
      <c r="Z925" s="132">
        <v>2210</v>
      </c>
      <c r="AA925" s="128">
        <v>2025</v>
      </c>
      <c r="AB925" s="128">
        <v>55</v>
      </c>
      <c r="AC925" s="20">
        <f>AA925+AB925</f>
        <v>2080</v>
      </c>
      <c r="AD925" s="22">
        <f>AC925/Z925</f>
        <v>0.94117647058823528</v>
      </c>
      <c r="AE925" s="9">
        <f>AD925/0.696754</f>
        <v>1.3508016754668581</v>
      </c>
      <c r="AF925" s="128">
        <v>85</v>
      </c>
      <c r="AG925" s="22">
        <f>AF925/Z925</f>
        <v>3.8461538461538464E-2</v>
      </c>
      <c r="AH925" s="10">
        <f>AG925/0.22283</f>
        <v>0.17260484881541294</v>
      </c>
      <c r="AI925" s="128">
        <v>15</v>
      </c>
      <c r="AJ925" s="128">
        <v>10</v>
      </c>
      <c r="AK925" s="20">
        <f>AI925+AJ925</f>
        <v>25</v>
      </c>
      <c r="AL925" s="22">
        <f>AK925/Z925</f>
        <v>1.1312217194570135E-2</v>
      </c>
      <c r="AM925" s="10">
        <f>AL925/0.072266</f>
        <v>0.15653581483090437</v>
      </c>
      <c r="AN925" s="128">
        <v>15</v>
      </c>
      <c r="AO925" s="11" t="s">
        <v>3</v>
      </c>
      <c r="AP925" s="16" t="s">
        <v>3</v>
      </c>
      <c r="AR925" s="11" t="s">
        <v>213</v>
      </c>
    </row>
    <row r="926" spans="1:45" x14ac:dyDescent="0.2">
      <c r="A926" s="172"/>
      <c r="B926" s="179">
        <v>4620929.01</v>
      </c>
      <c r="C926" s="88">
        <v>4620929</v>
      </c>
      <c r="D926" s="251">
        <v>0.43645753700000001</v>
      </c>
      <c r="E926" s="100">
        <v>8464</v>
      </c>
      <c r="F926" s="100">
        <v>3140</v>
      </c>
      <c r="G926" s="186">
        <v>3091</v>
      </c>
      <c r="H926" s="92"/>
      <c r="I926" s="93">
        <v>2.2599999999999998</v>
      </c>
      <c r="J926" s="94">
        <f>I926*100</f>
        <v>225.99999999999997</v>
      </c>
      <c r="K926" s="95">
        <v>3737</v>
      </c>
      <c r="L926" s="95">
        <v>3689</v>
      </c>
      <c r="M926" s="96">
        <f>D926*E926</f>
        <v>3694.1765931680002</v>
      </c>
      <c r="N926" s="97">
        <f>K926-M926</f>
        <v>42.823406831999819</v>
      </c>
      <c r="O926" s="256">
        <f>(K926-M926)/M926</f>
        <v>1.1592138532629248E-2</v>
      </c>
      <c r="P926" s="244">
        <v>1653.9</v>
      </c>
      <c r="Q926" s="99">
        <v>1571</v>
      </c>
      <c r="R926" s="100">
        <f>D926*F926</f>
        <v>1370.4766661799999</v>
      </c>
      <c r="S926" s="97">
        <f>Q926-R926</f>
        <v>200.52333382000006</v>
      </c>
      <c r="T926" s="257">
        <f>S926/R926</f>
        <v>0.14631648883080151</v>
      </c>
      <c r="U926" s="95">
        <v>1550</v>
      </c>
      <c r="V926" s="96">
        <f>D926*G926</f>
        <v>1349.0902468670001</v>
      </c>
      <c r="W926" s="97">
        <f>U926-V926</f>
        <v>200.90975313299987</v>
      </c>
      <c r="X926" s="256">
        <f>(U926-V926)/V926</f>
        <v>0.14892239685193315</v>
      </c>
      <c r="Y926" s="101">
        <f>U926/J926</f>
        <v>6.8584070796460184</v>
      </c>
      <c r="Z926" s="102">
        <v>1885</v>
      </c>
      <c r="AA926" s="95">
        <v>1565</v>
      </c>
      <c r="AB926" s="95">
        <v>65</v>
      </c>
      <c r="AC926" s="97">
        <f>AA926+AB926</f>
        <v>1630</v>
      </c>
      <c r="AD926" s="98">
        <f>AC926/Z926</f>
        <v>0.86472148541114058</v>
      </c>
      <c r="AE926" s="103">
        <f>AD926/0.696754</f>
        <v>1.2410714332621564</v>
      </c>
      <c r="AF926" s="95">
        <v>200</v>
      </c>
      <c r="AG926" s="98">
        <f>AF926/Z926</f>
        <v>0.10610079575596817</v>
      </c>
      <c r="AH926" s="104">
        <f>AG926/0.22283</f>
        <v>0.47615130707700121</v>
      </c>
      <c r="AI926" s="95">
        <v>20</v>
      </c>
      <c r="AJ926" s="95">
        <v>10</v>
      </c>
      <c r="AK926" s="97">
        <f>AI926+AJ926</f>
        <v>30</v>
      </c>
      <c r="AL926" s="98">
        <f>AK926/Z926</f>
        <v>1.5915119363395226E-2</v>
      </c>
      <c r="AM926" s="104">
        <f>AL926/0.072266</f>
        <v>0.22022969810692755</v>
      </c>
      <c r="AN926" s="95">
        <v>30</v>
      </c>
      <c r="AO926" s="87" t="s">
        <v>7</v>
      </c>
      <c r="AP926" s="133" t="s">
        <v>7</v>
      </c>
      <c r="AQ926" s="188" t="s">
        <v>43</v>
      </c>
      <c r="AR926" s="11" t="s">
        <v>213</v>
      </c>
    </row>
    <row r="927" spans="1:45" x14ac:dyDescent="0.2">
      <c r="A927" s="172"/>
      <c r="B927" s="179">
        <v>4620929.0199999996</v>
      </c>
      <c r="C927" s="88">
        <v>4620929</v>
      </c>
      <c r="D927" s="251">
        <v>0.55112874999999995</v>
      </c>
      <c r="E927" s="100">
        <v>8464</v>
      </c>
      <c r="F927" s="100">
        <v>3140</v>
      </c>
      <c r="G927" s="186">
        <v>3091</v>
      </c>
      <c r="H927" s="92"/>
      <c r="I927" s="93">
        <v>3.11</v>
      </c>
      <c r="J927" s="94">
        <f>I927*100</f>
        <v>311</v>
      </c>
      <c r="K927" s="95">
        <v>4684</v>
      </c>
      <c r="L927" s="95">
        <v>4761</v>
      </c>
      <c r="M927" s="96">
        <f>D927*E927</f>
        <v>4664.7537399999992</v>
      </c>
      <c r="N927" s="97">
        <f>K927-M927</f>
        <v>19.246260000000802</v>
      </c>
      <c r="O927" s="256">
        <f>(K927-M927)/M927</f>
        <v>4.12588982671587E-3</v>
      </c>
      <c r="P927" s="244">
        <v>1504.2</v>
      </c>
      <c r="Q927" s="99">
        <v>1730</v>
      </c>
      <c r="R927" s="100">
        <f>D927*F927</f>
        <v>1730.5442749999997</v>
      </c>
      <c r="S927" s="97">
        <f>Q927-R927</f>
        <v>-0.54427499999974316</v>
      </c>
      <c r="T927" s="257">
        <f>S927/R927</f>
        <v>-3.1451087837654039E-4</v>
      </c>
      <c r="U927" s="95">
        <v>1705</v>
      </c>
      <c r="V927" s="96">
        <f>D927*G927</f>
        <v>1703.5389662499999</v>
      </c>
      <c r="W927" s="97">
        <f>U927-V927</f>
        <v>1.4610337500000696</v>
      </c>
      <c r="X927" s="256">
        <f>(U927-V927)/V927</f>
        <v>8.5764621704911338E-4</v>
      </c>
      <c r="Y927" s="101">
        <f>U927/J927</f>
        <v>5.482315112540193</v>
      </c>
      <c r="Z927" s="102">
        <v>2410</v>
      </c>
      <c r="AA927" s="95">
        <v>2110</v>
      </c>
      <c r="AB927" s="95">
        <v>70</v>
      </c>
      <c r="AC927" s="97">
        <f>AA927+AB927</f>
        <v>2180</v>
      </c>
      <c r="AD927" s="98">
        <f>AC927/Z927</f>
        <v>0.9045643153526971</v>
      </c>
      <c r="AE927" s="103">
        <f>AD927/0.696754</f>
        <v>1.298254929792577</v>
      </c>
      <c r="AF927" s="95">
        <v>165</v>
      </c>
      <c r="AG927" s="98">
        <f>AF927/Z927</f>
        <v>6.8464730290456438E-2</v>
      </c>
      <c r="AH927" s="104">
        <f>AG927/0.22283</f>
        <v>0.30725095494527865</v>
      </c>
      <c r="AI927" s="95">
        <v>30</v>
      </c>
      <c r="AJ927" s="95">
        <v>15</v>
      </c>
      <c r="AK927" s="97">
        <f>AI927+AJ927</f>
        <v>45</v>
      </c>
      <c r="AL927" s="98">
        <f>AK927/Z927</f>
        <v>1.8672199170124481E-2</v>
      </c>
      <c r="AM927" s="104">
        <f>AL927/0.072266</f>
        <v>0.25838152340138493</v>
      </c>
      <c r="AN927" s="95">
        <v>20</v>
      </c>
      <c r="AO927" s="87" t="s">
        <v>7</v>
      </c>
      <c r="AP927" s="133" t="s">
        <v>7</v>
      </c>
      <c r="AQ927" s="188" t="s">
        <v>43</v>
      </c>
      <c r="AR927" s="11" t="s">
        <v>213</v>
      </c>
    </row>
    <row r="928" spans="1:45" x14ac:dyDescent="0.2">
      <c r="A928" s="172"/>
      <c r="B928" s="179">
        <v>4620930.0199999996</v>
      </c>
      <c r="C928" s="88"/>
      <c r="D928" s="89"/>
      <c r="E928" s="90"/>
      <c r="F928" s="90"/>
      <c r="G928" s="91"/>
      <c r="H928" s="92">
        <v>244620930.02000001</v>
      </c>
      <c r="I928" s="93">
        <v>15.65</v>
      </c>
      <c r="J928" s="94">
        <f>I928*100</f>
        <v>1565</v>
      </c>
      <c r="K928" s="95">
        <v>9197</v>
      </c>
      <c r="L928" s="95">
        <v>8686</v>
      </c>
      <c r="M928" s="96">
        <v>6512</v>
      </c>
      <c r="N928" s="97">
        <f>K928-M928</f>
        <v>2685</v>
      </c>
      <c r="O928" s="256">
        <f>(K928-M928)/M928</f>
        <v>0.41231572481572482</v>
      </c>
      <c r="P928" s="244">
        <v>587.79999999999995</v>
      </c>
      <c r="Q928" s="99">
        <v>3976</v>
      </c>
      <c r="R928" s="100">
        <v>2861</v>
      </c>
      <c r="S928" s="97">
        <f>Q928-R928</f>
        <v>1115</v>
      </c>
      <c r="T928" s="257">
        <f>S928/R928</f>
        <v>0.38972387277175813</v>
      </c>
      <c r="U928" s="95">
        <v>3908</v>
      </c>
      <c r="V928" s="96">
        <v>2772</v>
      </c>
      <c r="W928" s="97">
        <f>U928-V928</f>
        <v>1136</v>
      </c>
      <c r="X928" s="256">
        <f>(U928-V928)/V928</f>
        <v>0.40981240981240979</v>
      </c>
      <c r="Y928" s="101">
        <f>U928/J928</f>
        <v>2.4971246006389776</v>
      </c>
      <c r="Z928" s="102">
        <v>4400</v>
      </c>
      <c r="AA928" s="95">
        <v>3535</v>
      </c>
      <c r="AB928" s="95">
        <v>165</v>
      </c>
      <c r="AC928" s="97">
        <f>AA928+AB928</f>
        <v>3700</v>
      </c>
      <c r="AD928" s="98">
        <f>AC928/Z928</f>
        <v>0.84090909090909094</v>
      </c>
      <c r="AE928" s="103">
        <f>AD928/0.696754</f>
        <v>1.2068952469725196</v>
      </c>
      <c r="AF928" s="95">
        <v>490</v>
      </c>
      <c r="AG928" s="98">
        <f>AF928/Z928</f>
        <v>0.11136363636363636</v>
      </c>
      <c r="AH928" s="104">
        <f>AG928/0.22283</f>
        <v>0.49976949407008192</v>
      </c>
      <c r="AI928" s="95">
        <v>155</v>
      </c>
      <c r="AJ928" s="95">
        <v>30</v>
      </c>
      <c r="AK928" s="97">
        <f>AI928+AJ928</f>
        <v>185</v>
      </c>
      <c r="AL928" s="98">
        <f>AK928/Z928</f>
        <v>4.2045454545454546E-2</v>
      </c>
      <c r="AM928" s="104">
        <f>AL928/0.072266</f>
        <v>0.58181516266922961</v>
      </c>
      <c r="AN928" s="95">
        <v>20</v>
      </c>
      <c r="AO928" s="87" t="s">
        <v>7</v>
      </c>
      <c r="AP928" s="133" t="s">
        <v>7</v>
      </c>
      <c r="AR928" s="11" t="s">
        <v>213</v>
      </c>
    </row>
    <row r="929" spans="1:45" x14ac:dyDescent="0.2">
      <c r="A929" s="172"/>
      <c r="B929" s="179">
        <v>4620930.03</v>
      </c>
      <c r="C929" s="88"/>
      <c r="D929" s="89"/>
      <c r="E929" s="90"/>
      <c r="F929" s="90"/>
      <c r="G929" s="91"/>
      <c r="H929" s="92">
        <v>244620930.03</v>
      </c>
      <c r="I929" s="93">
        <v>7.46</v>
      </c>
      <c r="J929" s="94">
        <f>I929*100</f>
        <v>746</v>
      </c>
      <c r="K929" s="95">
        <v>2605</v>
      </c>
      <c r="L929" s="95">
        <v>2736</v>
      </c>
      <c r="M929" s="96">
        <v>2769</v>
      </c>
      <c r="N929" s="97">
        <f>K929-M929</f>
        <v>-164</v>
      </c>
      <c r="O929" s="256">
        <f>(K929-M929)/M929</f>
        <v>-5.9227157818707112E-2</v>
      </c>
      <c r="P929" s="244">
        <v>349.3</v>
      </c>
      <c r="Q929" s="99">
        <v>980</v>
      </c>
      <c r="R929" s="100">
        <v>972</v>
      </c>
      <c r="S929" s="97">
        <f>Q929-R929</f>
        <v>8</v>
      </c>
      <c r="T929" s="257">
        <f>S929/R929</f>
        <v>8.23045267489712E-3</v>
      </c>
      <c r="U929" s="95">
        <v>962</v>
      </c>
      <c r="V929" s="96">
        <v>949</v>
      </c>
      <c r="W929" s="97">
        <f>U929-V929</f>
        <v>13</v>
      </c>
      <c r="X929" s="256">
        <f>(U929-V929)/V929</f>
        <v>1.3698630136986301E-2</v>
      </c>
      <c r="Y929" s="101">
        <f>U929/J929</f>
        <v>1.2895442359249329</v>
      </c>
      <c r="Z929" s="102">
        <v>1170</v>
      </c>
      <c r="AA929" s="95">
        <v>975</v>
      </c>
      <c r="AB929" s="95">
        <v>35</v>
      </c>
      <c r="AC929" s="97">
        <f>AA929+AB929</f>
        <v>1010</v>
      </c>
      <c r="AD929" s="98">
        <f>AC929/Z929</f>
        <v>0.86324786324786329</v>
      </c>
      <c r="AE929" s="103">
        <f>AD929/0.696754</f>
        <v>1.238956451269549</v>
      </c>
      <c r="AF929" s="95">
        <v>120</v>
      </c>
      <c r="AG929" s="98">
        <f>AF929/Z929</f>
        <v>0.10256410256410256</v>
      </c>
      <c r="AH929" s="104">
        <f>AG929/0.22283</f>
        <v>0.46027959684110109</v>
      </c>
      <c r="AI929" s="95">
        <v>15</v>
      </c>
      <c r="AJ929" s="95">
        <v>0</v>
      </c>
      <c r="AK929" s="97">
        <f>AI929+AJ929</f>
        <v>15</v>
      </c>
      <c r="AL929" s="98">
        <f>AK929/Z929</f>
        <v>1.282051282051282E-2</v>
      </c>
      <c r="AM929" s="104">
        <f>AL929/0.072266</f>
        <v>0.17740725680835828</v>
      </c>
      <c r="AN929" s="95">
        <v>25</v>
      </c>
      <c r="AO929" s="87" t="s">
        <v>7</v>
      </c>
      <c r="AP929" s="133" t="s">
        <v>7</v>
      </c>
      <c r="AR929" s="11" t="s">
        <v>213</v>
      </c>
    </row>
    <row r="930" spans="1:45" x14ac:dyDescent="0.2">
      <c r="A930" s="172"/>
      <c r="B930" s="179">
        <v>4620930.04</v>
      </c>
      <c r="C930" s="88"/>
      <c r="D930" s="89"/>
      <c r="E930" s="90"/>
      <c r="F930" s="90"/>
      <c r="G930" s="91"/>
      <c r="H930" s="92">
        <v>244620930.03999999</v>
      </c>
      <c r="I930" s="93">
        <v>21.09</v>
      </c>
      <c r="J930" s="94">
        <f>I930*100</f>
        <v>2109</v>
      </c>
      <c r="K930" s="95">
        <v>6783</v>
      </c>
      <c r="L930" s="95">
        <v>6778</v>
      </c>
      <c r="M930" s="96">
        <v>6439</v>
      </c>
      <c r="N930" s="97">
        <f>K930-M930</f>
        <v>344</v>
      </c>
      <c r="O930" s="256">
        <f>(K930-M930)/M930</f>
        <v>5.3424444789563597E-2</v>
      </c>
      <c r="P930" s="244">
        <v>321.60000000000002</v>
      </c>
      <c r="Q930" s="99">
        <v>2746</v>
      </c>
      <c r="R930" s="100">
        <v>2492</v>
      </c>
      <c r="S930" s="97">
        <f>Q930-R930</f>
        <v>254</v>
      </c>
      <c r="T930" s="257">
        <f>S930/R930</f>
        <v>0.10192616372391654</v>
      </c>
      <c r="U930" s="95">
        <v>2629</v>
      </c>
      <c r="V930" s="96">
        <v>2446</v>
      </c>
      <c r="W930" s="97">
        <f>U930-V930</f>
        <v>183</v>
      </c>
      <c r="X930" s="256">
        <f>(U930-V930)/V930</f>
        <v>7.4816026165167623E-2</v>
      </c>
      <c r="Y930" s="101">
        <f>U930/J930</f>
        <v>1.2465623518255098</v>
      </c>
      <c r="Z930" s="102">
        <v>2975</v>
      </c>
      <c r="AA930" s="95">
        <v>2435</v>
      </c>
      <c r="AB930" s="95">
        <v>130</v>
      </c>
      <c r="AC930" s="97">
        <f>AA930+AB930</f>
        <v>2565</v>
      </c>
      <c r="AD930" s="98">
        <f>AC930/Z930</f>
        <v>0.86218487394957988</v>
      </c>
      <c r="AE930" s="103">
        <f>AD930/0.696754</f>
        <v>1.237430820561604</v>
      </c>
      <c r="AF930" s="95">
        <v>265</v>
      </c>
      <c r="AG930" s="98">
        <f>AF930/Z930</f>
        <v>8.9075630252100843E-2</v>
      </c>
      <c r="AH930" s="104">
        <f>AG930/0.22283</f>
        <v>0.39974702801283868</v>
      </c>
      <c r="AI930" s="95">
        <v>80</v>
      </c>
      <c r="AJ930" s="95">
        <v>40</v>
      </c>
      <c r="AK930" s="97">
        <f>AI930+AJ930</f>
        <v>120</v>
      </c>
      <c r="AL930" s="98">
        <f>AK930/Z930</f>
        <v>4.0336134453781515E-2</v>
      </c>
      <c r="AM930" s="104">
        <f>AL930/0.072266</f>
        <v>0.55816199116848197</v>
      </c>
      <c r="AN930" s="95">
        <v>20</v>
      </c>
      <c r="AO930" s="87" t="s">
        <v>7</v>
      </c>
      <c r="AP930" s="133" t="s">
        <v>7</v>
      </c>
      <c r="AR930" s="11" t="s">
        <v>213</v>
      </c>
      <c r="AS930" s="267"/>
    </row>
    <row r="931" spans="1:45" x14ac:dyDescent="0.2">
      <c r="A931" s="172"/>
      <c r="B931" s="179">
        <v>4621000</v>
      </c>
      <c r="C931" s="88"/>
      <c r="D931" s="89"/>
      <c r="E931" s="90"/>
      <c r="F931" s="90"/>
      <c r="G931" s="91"/>
      <c r="H931" s="92">
        <v>244621000</v>
      </c>
      <c r="I931" s="93">
        <v>2.2999999999999998</v>
      </c>
      <c r="J931" s="94">
        <f>I931*100</f>
        <v>229.99999999999997</v>
      </c>
      <c r="K931" s="95">
        <v>5493</v>
      </c>
      <c r="L931" s="95">
        <v>5353</v>
      </c>
      <c r="M931" s="96">
        <v>4606</v>
      </c>
      <c r="N931" s="97">
        <f>K931-M931</f>
        <v>887</v>
      </c>
      <c r="O931" s="256">
        <f>(K931-M931)/M931</f>
        <v>0.19257490230134608</v>
      </c>
      <c r="P931" s="244">
        <v>2387.4</v>
      </c>
      <c r="Q931" s="99">
        <v>2240</v>
      </c>
      <c r="R931" s="100">
        <v>1791</v>
      </c>
      <c r="S931" s="97">
        <f>Q931-R931</f>
        <v>449</v>
      </c>
      <c r="T931" s="257">
        <f>S931/R931</f>
        <v>0.25069793411501956</v>
      </c>
      <c r="U931" s="95">
        <v>2166</v>
      </c>
      <c r="V931" s="96">
        <v>1752</v>
      </c>
      <c r="W931" s="97">
        <f>U931-V931</f>
        <v>414</v>
      </c>
      <c r="X931" s="256">
        <f>(U931-V931)/V931</f>
        <v>0.2363013698630137</v>
      </c>
      <c r="Y931" s="101">
        <f>U931/J931</f>
        <v>9.4173913043478272</v>
      </c>
      <c r="Z931" s="102">
        <v>2580</v>
      </c>
      <c r="AA931" s="95">
        <v>2330</v>
      </c>
      <c r="AB931" s="95">
        <v>80</v>
      </c>
      <c r="AC931" s="97">
        <f>AA931+AB931</f>
        <v>2410</v>
      </c>
      <c r="AD931" s="98">
        <f>AC931/Z931</f>
        <v>0.93410852713178294</v>
      </c>
      <c r="AE931" s="103">
        <f>AD931/0.696754</f>
        <v>1.3406575737373347</v>
      </c>
      <c r="AF931" s="95">
        <v>50</v>
      </c>
      <c r="AG931" s="98">
        <f>AF931/Z931</f>
        <v>1.937984496124031E-2</v>
      </c>
      <c r="AH931" s="104">
        <f>AG931/0.22283</f>
        <v>8.6971435449626669E-2</v>
      </c>
      <c r="AI931" s="95">
        <v>100</v>
      </c>
      <c r="AJ931" s="95">
        <v>0</v>
      </c>
      <c r="AK931" s="97">
        <f>AI931+AJ931</f>
        <v>100</v>
      </c>
      <c r="AL931" s="98">
        <f>AK931/Z931</f>
        <v>3.875968992248062E-2</v>
      </c>
      <c r="AM931" s="104">
        <f>AL931/0.072266</f>
        <v>0.53634752058340884</v>
      </c>
      <c r="AN931" s="95">
        <v>25</v>
      </c>
      <c r="AO931" s="87" t="s">
        <v>7</v>
      </c>
      <c r="AP931" s="133" t="s">
        <v>7</v>
      </c>
      <c r="AR931" s="11" t="s">
        <v>213</v>
      </c>
    </row>
    <row r="932" spans="1:45" x14ac:dyDescent="0.2">
      <c r="B932" s="182">
        <v>4621001</v>
      </c>
      <c r="H932" s="126">
        <v>244621001</v>
      </c>
      <c r="I932" s="127">
        <v>54.58</v>
      </c>
      <c r="J932" s="19">
        <f>I932*100</f>
        <v>5458</v>
      </c>
      <c r="K932" s="128">
        <v>3200</v>
      </c>
      <c r="L932" s="128">
        <v>3296</v>
      </c>
      <c r="M932" s="129">
        <v>3129</v>
      </c>
      <c r="N932" s="20">
        <f>K932-M932</f>
        <v>71</v>
      </c>
      <c r="O932" s="275">
        <f>(K932-M932)/M932</f>
        <v>2.2690955576861616E-2</v>
      </c>
      <c r="P932" s="243">
        <v>58.6</v>
      </c>
      <c r="Q932" s="130">
        <v>1324</v>
      </c>
      <c r="R932" s="131">
        <v>1161</v>
      </c>
      <c r="S932" s="20">
        <f>Q932-R932</f>
        <v>163</v>
      </c>
      <c r="T932" s="276">
        <f>S932/R932</f>
        <v>0.14039621016365203</v>
      </c>
      <c r="U932" s="128">
        <v>1232</v>
      </c>
      <c r="V932" s="129">
        <v>1132</v>
      </c>
      <c r="W932" s="20">
        <f>U932-V932</f>
        <v>100</v>
      </c>
      <c r="X932" s="275">
        <f>(U932-V932)/V932</f>
        <v>8.8339222614840993E-2</v>
      </c>
      <c r="Y932" s="14">
        <f>U932/J932</f>
        <v>0.22572370831806524</v>
      </c>
      <c r="Z932" s="132">
        <v>1500</v>
      </c>
      <c r="AA932" s="128">
        <v>1410</v>
      </c>
      <c r="AB932" s="128">
        <v>55</v>
      </c>
      <c r="AC932" s="20">
        <f>AA932+AB932</f>
        <v>1465</v>
      </c>
      <c r="AD932" s="22">
        <f>AC932/Z932</f>
        <v>0.97666666666666668</v>
      </c>
      <c r="AE932" s="9">
        <f>AD932/0.696754</f>
        <v>1.4017381553125876</v>
      </c>
      <c r="AF932" s="128">
        <v>10</v>
      </c>
      <c r="AG932" s="22">
        <f>AF932/Z932</f>
        <v>6.6666666666666671E-3</v>
      </c>
      <c r="AH932" s="10">
        <f>AG932/0.22283</f>
        <v>2.9918173794671574E-2</v>
      </c>
      <c r="AI932" s="128">
        <v>10</v>
      </c>
      <c r="AJ932" s="128">
        <v>0</v>
      </c>
      <c r="AK932" s="20">
        <f>AI932+AJ932</f>
        <v>10</v>
      </c>
      <c r="AL932" s="22">
        <f>AK932/Z932</f>
        <v>6.6666666666666671E-3</v>
      </c>
      <c r="AM932" s="10">
        <f>AL932/0.072266</f>
        <v>9.2251773540346318E-2</v>
      </c>
      <c r="AN932" s="128">
        <v>15</v>
      </c>
      <c r="AO932" s="11" t="s">
        <v>3</v>
      </c>
      <c r="AP932" s="16" t="s">
        <v>3</v>
      </c>
      <c r="AR932" s="11" t="s">
        <v>213</v>
      </c>
    </row>
    <row r="933" spans="1:45" x14ac:dyDescent="0.2">
      <c r="B933" s="182">
        <v>4621002</v>
      </c>
      <c r="H933" s="126">
        <v>244621002</v>
      </c>
      <c r="I933" s="127">
        <v>72.569999999999993</v>
      </c>
      <c r="J933" s="19">
        <f>I933*100</f>
        <v>7256.9999999999991</v>
      </c>
      <c r="K933" s="128">
        <v>5835</v>
      </c>
      <c r="L933" s="128">
        <v>5692</v>
      </c>
      <c r="M933" s="129">
        <v>5243</v>
      </c>
      <c r="N933" s="20">
        <f>K933-M933</f>
        <v>592</v>
      </c>
      <c r="O933" s="275">
        <f>(K933-M933)/M933</f>
        <v>0.11291245470150676</v>
      </c>
      <c r="P933" s="243">
        <v>80.400000000000006</v>
      </c>
      <c r="Q933" s="130">
        <v>2440</v>
      </c>
      <c r="R933" s="131">
        <v>2162</v>
      </c>
      <c r="S933" s="20">
        <f>Q933-R933</f>
        <v>278</v>
      </c>
      <c r="T933" s="276">
        <f>S933/R933</f>
        <v>0.12858464384828863</v>
      </c>
      <c r="U933" s="128">
        <v>2391</v>
      </c>
      <c r="V933" s="129">
        <v>2115</v>
      </c>
      <c r="W933" s="20">
        <f>U933-V933</f>
        <v>276</v>
      </c>
      <c r="X933" s="275">
        <f>(U933-V933)/V933</f>
        <v>0.13049645390070921</v>
      </c>
      <c r="Y933" s="14">
        <f>U933/J933</f>
        <v>0.32947498966515093</v>
      </c>
      <c r="Z933" s="132">
        <v>2770</v>
      </c>
      <c r="AA933" s="128">
        <v>2375</v>
      </c>
      <c r="AB933" s="128">
        <v>95</v>
      </c>
      <c r="AC933" s="20">
        <f>AA933+AB933</f>
        <v>2470</v>
      </c>
      <c r="AD933" s="22">
        <f>AC933/Z933</f>
        <v>0.89169675090252709</v>
      </c>
      <c r="AE933" s="9">
        <f>AD933/0.696754</f>
        <v>1.2797870566979552</v>
      </c>
      <c r="AF933" s="128">
        <v>150</v>
      </c>
      <c r="AG933" s="22">
        <f>AF933/Z933</f>
        <v>5.4151624548736461E-2</v>
      </c>
      <c r="AH933" s="10">
        <f>AG933/0.22283</f>
        <v>0.24301765717693516</v>
      </c>
      <c r="AI933" s="128">
        <v>115</v>
      </c>
      <c r="AJ933" s="128">
        <v>20</v>
      </c>
      <c r="AK933" s="20">
        <f>AI933+AJ933</f>
        <v>135</v>
      </c>
      <c r="AL933" s="22">
        <f>AK933/Z933</f>
        <v>4.8736462093862815E-2</v>
      </c>
      <c r="AM933" s="10">
        <f>AL933/0.072266</f>
        <v>0.67440375963610577</v>
      </c>
      <c r="AN933" s="128">
        <v>15</v>
      </c>
      <c r="AO933" s="11" t="s">
        <v>3</v>
      </c>
      <c r="AP933" s="16" t="s">
        <v>3</v>
      </c>
      <c r="AR933" s="11" t="s">
        <v>213</v>
      </c>
    </row>
    <row r="934" spans="1:45" x14ac:dyDescent="0.2">
      <c r="A934" s="172" t="s">
        <v>135</v>
      </c>
      <c r="B934" s="179">
        <v>4621003</v>
      </c>
      <c r="C934" s="88"/>
      <c r="D934" s="89"/>
      <c r="E934" s="90"/>
      <c r="F934" s="90"/>
      <c r="G934" s="91"/>
      <c r="H934" s="92">
        <v>244621003</v>
      </c>
      <c r="I934" s="93">
        <v>46.89</v>
      </c>
      <c r="J934" s="94">
        <f>I934*100</f>
        <v>4689</v>
      </c>
      <c r="K934" s="95">
        <v>7044</v>
      </c>
      <c r="L934" s="95">
        <v>6842</v>
      </c>
      <c r="M934" s="96">
        <v>6346</v>
      </c>
      <c r="N934" s="97">
        <f>K934-M934</f>
        <v>698</v>
      </c>
      <c r="O934" s="256">
        <f>(K934-M934)/M934</f>
        <v>0.1099905452253388</v>
      </c>
      <c r="P934" s="244">
        <v>150.19999999999999</v>
      </c>
      <c r="Q934" s="99">
        <v>2743</v>
      </c>
      <c r="R934" s="100">
        <v>2407</v>
      </c>
      <c r="S934" s="97">
        <f>Q934-R934</f>
        <v>336</v>
      </c>
      <c r="T934" s="257">
        <f>S934/R934</f>
        <v>0.13959285417532197</v>
      </c>
      <c r="U934" s="95">
        <v>2645</v>
      </c>
      <c r="V934" s="96">
        <v>2341</v>
      </c>
      <c r="W934" s="97">
        <f>U934-V934</f>
        <v>304</v>
      </c>
      <c r="X934" s="256">
        <f>(U934-V934)/V934</f>
        <v>0.12985903460059803</v>
      </c>
      <c r="Y934" s="101">
        <f>U934/J934</f>
        <v>0.56408615909575599</v>
      </c>
      <c r="Z934" s="102">
        <v>3415</v>
      </c>
      <c r="AA934" s="95">
        <v>3130</v>
      </c>
      <c r="AB934" s="95">
        <v>135</v>
      </c>
      <c r="AC934" s="97">
        <f>AA934+AB934</f>
        <v>3265</v>
      </c>
      <c r="AD934" s="98">
        <f>AC934/Z934</f>
        <v>0.95607613469985364</v>
      </c>
      <c r="AE934" s="103">
        <f>AD934/0.696754</f>
        <v>1.3721860724155923</v>
      </c>
      <c r="AF934" s="95">
        <v>65</v>
      </c>
      <c r="AG934" s="98">
        <f>AF934/Z934</f>
        <v>1.9033674963396779E-2</v>
      </c>
      <c r="AH934" s="104">
        <f>AG934/0.22283</f>
        <v>8.5417919325929098E-2</v>
      </c>
      <c r="AI934" s="95">
        <v>60</v>
      </c>
      <c r="AJ934" s="95">
        <v>15</v>
      </c>
      <c r="AK934" s="97">
        <f>AI934+AJ934</f>
        <v>75</v>
      </c>
      <c r="AL934" s="98">
        <f>AK934/Z934</f>
        <v>2.1961932650073207E-2</v>
      </c>
      <c r="AM934" s="104">
        <f>AL934/0.072266</f>
        <v>0.30390408560143373</v>
      </c>
      <c r="AN934" s="95">
        <v>20</v>
      </c>
      <c r="AO934" s="87" t="s">
        <v>7</v>
      </c>
      <c r="AP934" s="16" t="s">
        <v>3</v>
      </c>
      <c r="AR934" s="11" t="s">
        <v>213</v>
      </c>
    </row>
    <row r="935" spans="1:45" x14ac:dyDescent="0.2">
      <c r="A935" s="172"/>
      <c r="B935" s="179">
        <v>4621004</v>
      </c>
      <c r="C935" s="88"/>
      <c r="D935" s="89"/>
      <c r="E935" s="90"/>
      <c r="F935" s="90"/>
      <c r="G935" s="91"/>
      <c r="H935" s="92">
        <v>244621004</v>
      </c>
      <c r="I935" s="93">
        <v>11.63</v>
      </c>
      <c r="J935" s="94">
        <f>I935*100</f>
        <v>1163</v>
      </c>
      <c r="K935" s="95">
        <v>5368</v>
      </c>
      <c r="L935" s="95">
        <v>4568</v>
      </c>
      <c r="M935" s="96">
        <v>3764</v>
      </c>
      <c r="N935" s="97">
        <f>K935-M935</f>
        <v>1604</v>
      </c>
      <c r="O935" s="256">
        <f>(K935-M935)/M935</f>
        <v>0.42614240170031881</v>
      </c>
      <c r="P935" s="244">
        <v>461.4</v>
      </c>
      <c r="Q935" s="99">
        <v>2285</v>
      </c>
      <c r="R935" s="100">
        <v>1509</v>
      </c>
      <c r="S935" s="97">
        <f>Q935-R935</f>
        <v>776</v>
      </c>
      <c r="T935" s="257">
        <f>S935/R935</f>
        <v>0.51424784625579856</v>
      </c>
      <c r="U935" s="95">
        <v>2200</v>
      </c>
      <c r="V935" s="96">
        <v>1476</v>
      </c>
      <c r="W935" s="97">
        <f>U935-V935</f>
        <v>724</v>
      </c>
      <c r="X935" s="256">
        <f>(U935-V935)/V935</f>
        <v>0.49051490514905149</v>
      </c>
      <c r="Y935" s="101">
        <f>U935/J935</f>
        <v>1.8916595012897679</v>
      </c>
      <c r="Z935" s="102">
        <v>2760</v>
      </c>
      <c r="AA935" s="95">
        <v>2565</v>
      </c>
      <c r="AB935" s="95">
        <v>80</v>
      </c>
      <c r="AC935" s="97">
        <f>AA935+AB935</f>
        <v>2645</v>
      </c>
      <c r="AD935" s="98">
        <f>AC935/Z935</f>
        <v>0.95833333333333337</v>
      </c>
      <c r="AE935" s="103">
        <f>AD935/0.696754</f>
        <v>1.3754256643425562</v>
      </c>
      <c r="AF935" s="95">
        <v>40</v>
      </c>
      <c r="AG935" s="98">
        <f>AF935/Z935</f>
        <v>1.4492753623188406E-2</v>
      </c>
      <c r="AH935" s="104">
        <f>AG935/0.22283</f>
        <v>6.5039508249286032E-2</v>
      </c>
      <c r="AI935" s="95">
        <v>40</v>
      </c>
      <c r="AJ935" s="95">
        <v>0</v>
      </c>
      <c r="AK935" s="97">
        <f>AI935+AJ935</f>
        <v>40</v>
      </c>
      <c r="AL935" s="98">
        <f>AK935/Z935</f>
        <v>1.4492753623188406E-2</v>
      </c>
      <c r="AM935" s="104">
        <f>AL935/0.072266</f>
        <v>0.20054733378336156</v>
      </c>
      <c r="AN935" s="95">
        <v>20</v>
      </c>
      <c r="AO935" s="87" t="s">
        <v>7</v>
      </c>
      <c r="AP935" s="133" t="s">
        <v>7</v>
      </c>
      <c r="AR935" s="11" t="s">
        <v>213</v>
      </c>
      <c r="AS935" s="267"/>
    </row>
    <row r="936" spans="1:45" x14ac:dyDescent="0.2">
      <c r="A936" s="172"/>
      <c r="B936" s="179">
        <v>4621005</v>
      </c>
      <c r="C936" s="88"/>
      <c r="D936" s="89"/>
      <c r="E936" s="90"/>
      <c r="F936" s="90"/>
      <c r="G936" s="91"/>
      <c r="H936" s="92">
        <v>244621005</v>
      </c>
      <c r="I936" s="93">
        <v>25.1</v>
      </c>
      <c r="J936" s="94">
        <f>I936*100</f>
        <v>2510</v>
      </c>
      <c r="K936" s="95">
        <v>7934</v>
      </c>
      <c r="L936" s="95">
        <v>6773</v>
      </c>
      <c r="M936" s="96">
        <v>5251</v>
      </c>
      <c r="N936" s="97">
        <f>K936-M936</f>
        <v>2683</v>
      </c>
      <c r="O936" s="256">
        <f>(K936-M936)/M936</f>
        <v>0.51095029518187007</v>
      </c>
      <c r="P936" s="244">
        <v>316.10000000000002</v>
      </c>
      <c r="Q936" s="99">
        <v>3365</v>
      </c>
      <c r="R936" s="100">
        <v>2267</v>
      </c>
      <c r="S936" s="97">
        <f>Q936-R936</f>
        <v>1098</v>
      </c>
      <c r="T936" s="257">
        <f>S936/R936</f>
        <v>0.48434053815615352</v>
      </c>
      <c r="U936" s="95">
        <v>3223</v>
      </c>
      <c r="V936" s="96">
        <v>2131</v>
      </c>
      <c r="W936" s="97">
        <f>U936-V936</f>
        <v>1092</v>
      </c>
      <c r="X936" s="256">
        <f>(U936-V936)/V936</f>
        <v>0.51243547630220554</v>
      </c>
      <c r="Y936" s="101">
        <f>U936/J936</f>
        <v>1.2840637450199204</v>
      </c>
      <c r="Z936" s="102">
        <v>4000</v>
      </c>
      <c r="AA936" s="95">
        <v>3740</v>
      </c>
      <c r="AB936" s="95">
        <v>115</v>
      </c>
      <c r="AC936" s="97">
        <f>AA936+AB936</f>
        <v>3855</v>
      </c>
      <c r="AD936" s="98">
        <f>AC936/Z936</f>
        <v>0.96375</v>
      </c>
      <c r="AE936" s="103">
        <f>AD936/0.696754</f>
        <v>1.3831998094018836</v>
      </c>
      <c r="AF936" s="95">
        <v>25</v>
      </c>
      <c r="AG936" s="98">
        <f>AF936/Z936</f>
        <v>6.2500000000000003E-3</v>
      </c>
      <c r="AH936" s="104">
        <f>AG936/0.22283</f>
        <v>2.8048287932504603E-2</v>
      </c>
      <c r="AI936" s="95">
        <v>85</v>
      </c>
      <c r="AJ936" s="95">
        <v>10</v>
      </c>
      <c r="AK936" s="97">
        <f>AI936+AJ936</f>
        <v>95</v>
      </c>
      <c r="AL936" s="98">
        <f>AK936/Z936</f>
        <v>2.375E-2</v>
      </c>
      <c r="AM936" s="104">
        <f>AL936/0.072266</f>
        <v>0.32864694323748378</v>
      </c>
      <c r="AN936" s="95">
        <v>25</v>
      </c>
      <c r="AO936" s="87" t="s">
        <v>7</v>
      </c>
      <c r="AP936" s="133" t="s">
        <v>7</v>
      </c>
      <c r="AR936" s="11" t="s">
        <v>213</v>
      </c>
    </row>
    <row r="937" spans="1:45" x14ac:dyDescent="0.2">
      <c r="A937" s="172" t="s">
        <v>136</v>
      </c>
      <c r="B937" s="179">
        <v>4621006</v>
      </c>
      <c r="C937" s="88"/>
      <c r="D937" s="89"/>
      <c r="E937" s="90"/>
      <c r="F937" s="90"/>
      <c r="G937" s="91"/>
      <c r="H937" s="105"/>
      <c r="I937" s="93">
        <v>118.36</v>
      </c>
      <c r="J937" s="94">
        <f>I937*100</f>
        <v>11836</v>
      </c>
      <c r="K937" s="95">
        <v>20786</v>
      </c>
      <c r="L937" s="95">
        <v>17463</v>
      </c>
      <c r="M937" s="90" t="s">
        <v>198</v>
      </c>
      <c r="N937" s="97"/>
      <c r="O937" s="256"/>
      <c r="P937" s="244">
        <v>175.6</v>
      </c>
      <c r="Q937" s="99">
        <v>8376</v>
      </c>
      <c r="R937" s="90" t="s">
        <v>198</v>
      </c>
      <c r="S937" s="97"/>
      <c r="T937" s="257"/>
      <c r="U937" s="95">
        <v>8083</v>
      </c>
      <c r="V937" s="90" t="s">
        <v>198</v>
      </c>
      <c r="W937" s="97"/>
      <c r="X937" s="256"/>
      <c r="Y937" s="101">
        <f>U937/J937</f>
        <v>0.68291652585332885</v>
      </c>
      <c r="Z937" s="102">
        <v>9595</v>
      </c>
      <c r="AA937" s="95">
        <v>8700</v>
      </c>
      <c r="AB937" s="95">
        <v>425</v>
      </c>
      <c r="AC937" s="97">
        <f>AA937+AB937</f>
        <v>9125</v>
      </c>
      <c r="AD937" s="98">
        <f>AC937/Z937</f>
        <v>0.9510161542470037</v>
      </c>
      <c r="AE937" s="103">
        <f>AD937/0.696754</f>
        <v>1.364923852962457</v>
      </c>
      <c r="AF937" s="95">
        <v>110</v>
      </c>
      <c r="AG937" s="98">
        <f>AF937/Z937</f>
        <v>1.1464304325169358E-2</v>
      </c>
      <c r="AH937" s="104">
        <f>AG937/0.22283</f>
        <v>5.1448657385313283E-2</v>
      </c>
      <c r="AI937" s="95">
        <v>250</v>
      </c>
      <c r="AJ937" s="95">
        <v>25</v>
      </c>
      <c r="AK937" s="97">
        <f>AI937+AJ937</f>
        <v>275</v>
      </c>
      <c r="AL937" s="98">
        <f>AK937/Z937</f>
        <v>2.8660760812923399E-2</v>
      </c>
      <c r="AM937" s="104">
        <f>AL937/0.072266</f>
        <v>0.39660090240117624</v>
      </c>
      <c r="AN937" s="95">
        <v>80</v>
      </c>
      <c r="AO937" s="87" t="s">
        <v>7</v>
      </c>
      <c r="AP937" s="240" t="s">
        <v>198</v>
      </c>
      <c r="AQ937" s="188" t="s">
        <v>45</v>
      </c>
      <c r="AR937" s="11" t="s">
        <v>213</v>
      </c>
    </row>
    <row r="938" spans="1:45" x14ac:dyDescent="0.2">
      <c r="A938" s="172"/>
      <c r="B938" s="179">
        <v>4622001</v>
      </c>
      <c r="C938" s="88"/>
      <c r="D938" s="89"/>
      <c r="E938" s="90"/>
      <c r="F938" s="90"/>
      <c r="G938" s="91"/>
      <c r="H938" s="105"/>
      <c r="I938" s="93">
        <v>7.96</v>
      </c>
      <c r="J938" s="94">
        <f>I938*100</f>
        <v>796</v>
      </c>
      <c r="K938" s="95">
        <v>8031</v>
      </c>
      <c r="L938" s="95">
        <v>7620</v>
      </c>
      <c r="M938" s="90" t="s">
        <v>198</v>
      </c>
      <c r="N938" s="97"/>
      <c r="O938" s="256"/>
      <c r="P938" s="244">
        <v>1009.2</v>
      </c>
      <c r="Q938" s="99">
        <v>3072</v>
      </c>
      <c r="R938" s="90" t="s">
        <v>198</v>
      </c>
      <c r="S938" s="97"/>
      <c r="T938" s="257"/>
      <c r="U938" s="95">
        <v>3025</v>
      </c>
      <c r="V938" s="90" t="s">
        <v>198</v>
      </c>
      <c r="W938" s="97"/>
      <c r="X938" s="256"/>
      <c r="Y938" s="101">
        <f>U938/J938</f>
        <v>3.800251256281407</v>
      </c>
      <c r="Z938" s="102">
        <v>3795</v>
      </c>
      <c r="AA938" s="95">
        <v>3395</v>
      </c>
      <c r="AB938" s="95">
        <v>90</v>
      </c>
      <c r="AC938" s="97">
        <f>AA938+AB938</f>
        <v>3485</v>
      </c>
      <c r="AD938" s="98">
        <f>AC938/Z938</f>
        <v>0.91831357048748352</v>
      </c>
      <c r="AE938" s="103">
        <f>AD938/0.696754</f>
        <v>1.3179882289695983</v>
      </c>
      <c r="AF938" s="95">
        <v>190</v>
      </c>
      <c r="AG938" s="98">
        <f>AF938/Z938</f>
        <v>5.0065876152832672E-2</v>
      </c>
      <c r="AH938" s="104">
        <f>AG938/0.22283</f>
        <v>0.22468193758844263</v>
      </c>
      <c r="AI938" s="95">
        <v>65</v>
      </c>
      <c r="AJ938" s="95">
        <v>30</v>
      </c>
      <c r="AK938" s="97">
        <f>AI938+AJ938</f>
        <v>95</v>
      </c>
      <c r="AL938" s="98">
        <f>AK938/Z938</f>
        <v>2.5032938076416336E-2</v>
      </c>
      <c r="AM938" s="104">
        <f>AL938/0.072266</f>
        <v>0.34639994017126086</v>
      </c>
      <c r="AN938" s="95">
        <v>20</v>
      </c>
      <c r="AO938" s="87" t="s">
        <v>7</v>
      </c>
      <c r="AP938" s="240" t="s">
        <v>198</v>
      </c>
      <c r="AQ938" s="188" t="s">
        <v>45</v>
      </c>
      <c r="AR938" s="11" t="s">
        <v>213</v>
      </c>
    </row>
    <row r="939" spans="1:45" x14ac:dyDescent="0.2">
      <c r="A939" s="175" t="s">
        <v>156</v>
      </c>
      <c r="B939" s="182">
        <v>4622002</v>
      </c>
      <c r="I939" s="127">
        <v>22.16</v>
      </c>
      <c r="J939" s="19">
        <f>I939*100</f>
        <v>2216</v>
      </c>
      <c r="K939" s="128">
        <v>417</v>
      </c>
      <c r="L939" s="128">
        <v>433</v>
      </c>
      <c r="M939" s="21" t="s">
        <v>198</v>
      </c>
      <c r="N939" s="20"/>
      <c r="O939" s="275"/>
      <c r="P939" s="243">
        <v>18.8</v>
      </c>
      <c r="Q939" s="130">
        <v>169</v>
      </c>
      <c r="R939" s="21" t="s">
        <v>198</v>
      </c>
      <c r="S939" s="20"/>
      <c r="T939" s="276"/>
      <c r="U939" s="128">
        <v>165</v>
      </c>
      <c r="V939" s="21" t="s">
        <v>198</v>
      </c>
      <c r="W939" s="20"/>
      <c r="X939" s="275"/>
      <c r="Y939" s="14">
        <f>U939/J939</f>
        <v>7.4458483754512639E-2</v>
      </c>
      <c r="Z939" s="132">
        <v>260</v>
      </c>
      <c r="AA939" s="128">
        <v>220</v>
      </c>
      <c r="AB939" s="128">
        <v>10</v>
      </c>
      <c r="AC939" s="20">
        <f>AA939+AB939</f>
        <v>230</v>
      </c>
      <c r="AD939" s="22">
        <f>AC939/Z939</f>
        <v>0.88461538461538458</v>
      </c>
      <c r="AE939" s="9">
        <f>AD939/0.696754</f>
        <v>1.2696236901623594</v>
      </c>
      <c r="AF939" s="128">
        <v>25</v>
      </c>
      <c r="AG939" s="22">
        <f>AF939/Z939</f>
        <v>9.6153846153846159E-2</v>
      </c>
      <c r="AH939" s="10">
        <f>AG939/0.22283</f>
        <v>0.43151212203853234</v>
      </c>
      <c r="AI939" s="128">
        <v>0</v>
      </c>
      <c r="AJ939" s="128">
        <v>0</v>
      </c>
      <c r="AK939" s="20">
        <f>AI939+AJ939</f>
        <v>0</v>
      </c>
      <c r="AL939" s="22">
        <f>AK939/Z939</f>
        <v>0</v>
      </c>
      <c r="AM939" s="10">
        <f>AL939/0.072266</f>
        <v>0</v>
      </c>
      <c r="AN939" s="128">
        <v>10</v>
      </c>
      <c r="AO939" s="11" t="s">
        <v>3</v>
      </c>
      <c r="AP939" s="240" t="s">
        <v>198</v>
      </c>
      <c r="AQ939" s="188" t="s">
        <v>45</v>
      </c>
      <c r="AR939" s="11" t="s">
        <v>213</v>
      </c>
    </row>
    <row r="940" spans="1:45" x14ac:dyDescent="0.2">
      <c r="A940" s="219" t="s">
        <v>217</v>
      </c>
      <c r="B940" s="220">
        <v>4622003</v>
      </c>
      <c r="C940" s="221"/>
      <c r="D940" s="222"/>
      <c r="E940" s="223"/>
      <c r="F940" s="223"/>
      <c r="G940" s="224"/>
      <c r="H940" s="239"/>
      <c r="I940" s="226">
        <v>1.97</v>
      </c>
      <c r="J940" s="227">
        <f>I940*100</f>
        <v>197</v>
      </c>
      <c r="K940" s="228">
        <v>130</v>
      </c>
      <c r="L940" s="228">
        <v>152</v>
      </c>
      <c r="M940" s="223" t="s">
        <v>198</v>
      </c>
      <c r="N940" s="230"/>
      <c r="O940" s="279"/>
      <c r="P940" s="242">
        <v>66</v>
      </c>
      <c r="Q940" s="232">
        <v>0</v>
      </c>
      <c r="R940" s="223" t="s">
        <v>198</v>
      </c>
      <c r="S940" s="230"/>
      <c r="T940" s="280"/>
      <c r="U940" s="228">
        <v>0</v>
      </c>
      <c r="V940" s="223" t="s">
        <v>198</v>
      </c>
      <c r="W940" s="230"/>
      <c r="X940" s="279"/>
      <c r="Y940" s="234">
        <f>U940/J940</f>
        <v>0</v>
      </c>
      <c r="Z940" s="235"/>
      <c r="AA940" s="228"/>
      <c r="AB940" s="228"/>
      <c r="AC940" s="230"/>
      <c r="AD940" s="231"/>
      <c r="AE940" s="236"/>
      <c r="AF940" s="228"/>
      <c r="AG940" s="231"/>
      <c r="AH940" s="237"/>
      <c r="AI940" s="228"/>
      <c r="AJ940" s="228"/>
      <c r="AK940" s="230"/>
      <c r="AL940" s="231"/>
      <c r="AM940" s="237"/>
      <c r="AN940" s="228"/>
      <c r="AO940" s="218" t="s">
        <v>51</v>
      </c>
      <c r="AP940" s="240" t="s">
        <v>198</v>
      </c>
      <c r="AQ940" s="188" t="s">
        <v>45</v>
      </c>
      <c r="AR940" s="11" t="s">
        <v>213</v>
      </c>
    </row>
    <row r="941" spans="1:45" x14ac:dyDescent="0.2">
      <c r="A941" s="174" t="s">
        <v>114</v>
      </c>
      <c r="B941" s="250">
        <v>4622004</v>
      </c>
      <c r="C941" s="68"/>
      <c r="D941" s="69"/>
      <c r="E941" s="70"/>
      <c r="F941" s="70"/>
      <c r="G941" s="71"/>
      <c r="H941" s="72"/>
      <c r="I941" s="73">
        <v>1.17</v>
      </c>
      <c r="J941" s="74">
        <f>I941*100</f>
        <v>117</v>
      </c>
      <c r="K941" s="75">
        <v>3015</v>
      </c>
      <c r="L941" s="75">
        <v>2926</v>
      </c>
      <c r="M941" s="70" t="s">
        <v>198</v>
      </c>
      <c r="N941" s="76"/>
      <c r="O941" s="273"/>
      <c r="P941" s="245">
        <v>2582.6999999999998</v>
      </c>
      <c r="Q941" s="79">
        <v>1631</v>
      </c>
      <c r="R941" s="70" t="s">
        <v>198</v>
      </c>
      <c r="S941" s="76"/>
      <c r="T941" s="274"/>
      <c r="U941" s="75">
        <v>1552</v>
      </c>
      <c r="V941" s="70" t="s">
        <v>198</v>
      </c>
      <c r="W941" s="76"/>
      <c r="X941" s="273"/>
      <c r="Y941" s="80">
        <f>U941/J941</f>
        <v>13.264957264957266</v>
      </c>
      <c r="Z941" s="81">
        <v>1285</v>
      </c>
      <c r="AA941" s="75">
        <v>975</v>
      </c>
      <c r="AB941" s="75">
        <v>70</v>
      </c>
      <c r="AC941" s="76">
        <f>AA941+AB941</f>
        <v>1045</v>
      </c>
      <c r="AD941" s="77">
        <f>AC941/Z941</f>
        <v>0.8132295719844358</v>
      </c>
      <c r="AE941" s="82">
        <f>AD941/0.696754</f>
        <v>1.1671688601492576</v>
      </c>
      <c r="AF941" s="75">
        <v>85</v>
      </c>
      <c r="AG941" s="77">
        <f>AF941/Z941</f>
        <v>6.6147859922178989E-2</v>
      </c>
      <c r="AH941" s="83">
        <f>AG941/0.22283</f>
        <v>0.29685347539460122</v>
      </c>
      <c r="AI941" s="75">
        <v>100</v>
      </c>
      <c r="AJ941" s="75">
        <v>40</v>
      </c>
      <c r="AK941" s="76">
        <f>AI941+AJ941</f>
        <v>140</v>
      </c>
      <c r="AL941" s="77">
        <f>AK941/Z941</f>
        <v>0.10894941634241245</v>
      </c>
      <c r="AM941" s="83">
        <f>AL941/0.072266</f>
        <v>1.5076165325659709</v>
      </c>
      <c r="AN941" s="75">
        <v>25</v>
      </c>
      <c r="AO941" s="66" t="s">
        <v>5</v>
      </c>
      <c r="AP941" s="240" t="s">
        <v>198</v>
      </c>
      <c r="AQ941" s="188" t="s">
        <v>118</v>
      </c>
      <c r="AR941" s="11" t="s">
        <v>213</v>
      </c>
    </row>
    <row r="942" spans="1:45" x14ac:dyDescent="0.2">
      <c r="A942" s="172" t="s">
        <v>137</v>
      </c>
      <c r="B942" s="179">
        <v>4622005</v>
      </c>
      <c r="C942" s="88"/>
      <c r="D942" s="89"/>
      <c r="E942" s="90"/>
      <c r="F942" s="90"/>
      <c r="G942" s="91"/>
      <c r="H942" s="105"/>
      <c r="I942" s="93">
        <v>1.2</v>
      </c>
      <c r="J942" s="94">
        <f>I942*100</f>
        <v>120</v>
      </c>
      <c r="K942" s="95">
        <v>3640</v>
      </c>
      <c r="L942" s="95">
        <v>3839</v>
      </c>
      <c r="M942" s="90" t="s">
        <v>198</v>
      </c>
      <c r="N942" s="97"/>
      <c r="O942" s="256"/>
      <c r="P942" s="244">
        <v>3037.9</v>
      </c>
      <c r="Q942" s="99">
        <v>2014</v>
      </c>
      <c r="R942" s="90" t="s">
        <v>198</v>
      </c>
      <c r="S942" s="97"/>
      <c r="T942" s="257"/>
      <c r="U942" s="95">
        <v>1874</v>
      </c>
      <c r="V942" s="90" t="s">
        <v>198</v>
      </c>
      <c r="W942" s="97"/>
      <c r="X942" s="256"/>
      <c r="Y942" s="101">
        <f>U942/J942</f>
        <v>15.616666666666667</v>
      </c>
      <c r="Z942" s="102">
        <v>1780</v>
      </c>
      <c r="AA942" s="95">
        <v>1450</v>
      </c>
      <c r="AB942" s="95">
        <v>95</v>
      </c>
      <c r="AC942" s="97">
        <f>AA942+AB942</f>
        <v>1545</v>
      </c>
      <c r="AD942" s="98">
        <f>AC942/Z942</f>
        <v>0.8679775280898876</v>
      </c>
      <c r="AE942" s="103">
        <f>AD942/0.696754</f>
        <v>1.2457445929121147</v>
      </c>
      <c r="AF942" s="95">
        <v>70</v>
      </c>
      <c r="AG942" s="98">
        <f>AF942/Z942</f>
        <v>3.9325842696629212E-2</v>
      </c>
      <c r="AH942" s="104">
        <f>AG942/0.22283</f>
        <v>0.17648360946295027</v>
      </c>
      <c r="AI942" s="95">
        <v>120</v>
      </c>
      <c r="AJ942" s="95">
        <v>30</v>
      </c>
      <c r="AK942" s="97">
        <f>AI942+AJ942</f>
        <v>150</v>
      </c>
      <c r="AL942" s="98">
        <f>AK942/Z942</f>
        <v>8.4269662921348312E-2</v>
      </c>
      <c r="AM942" s="104">
        <f>AL942/0.072266</f>
        <v>1.1661038790212315</v>
      </c>
      <c r="AN942" s="95">
        <v>10</v>
      </c>
      <c r="AO942" s="87" t="s">
        <v>7</v>
      </c>
      <c r="AP942" s="240" t="s">
        <v>198</v>
      </c>
      <c r="AQ942" s="188" t="s">
        <v>45</v>
      </c>
      <c r="AR942" s="11" t="s">
        <v>213</v>
      </c>
    </row>
    <row r="943" spans="1:45" x14ac:dyDescent="0.2">
      <c r="A943" s="219" t="s">
        <v>215</v>
      </c>
      <c r="B943" s="258">
        <v>4622006</v>
      </c>
      <c r="C943" s="221"/>
      <c r="D943" s="222"/>
      <c r="E943" s="223"/>
      <c r="F943" s="223"/>
      <c r="G943" s="224"/>
      <c r="H943" s="239"/>
      <c r="I943" s="226">
        <v>0.46</v>
      </c>
      <c r="J943" s="227">
        <f>I943*100</f>
        <v>46</v>
      </c>
      <c r="K943" s="228">
        <v>0</v>
      </c>
      <c r="L943" s="228">
        <v>10</v>
      </c>
      <c r="M943" s="223" t="s">
        <v>198</v>
      </c>
      <c r="N943" s="230"/>
      <c r="O943" s="279"/>
      <c r="P943" s="242">
        <v>0</v>
      </c>
      <c r="Q943" s="232">
        <v>0</v>
      </c>
      <c r="R943" s="223" t="s">
        <v>198</v>
      </c>
      <c r="S943" s="230"/>
      <c r="T943" s="280"/>
      <c r="U943" s="228">
        <v>0</v>
      </c>
      <c r="V943" s="223" t="s">
        <v>198</v>
      </c>
      <c r="W943" s="230"/>
      <c r="X943" s="279"/>
      <c r="Y943" s="234">
        <f>U943/J943</f>
        <v>0</v>
      </c>
      <c r="Z943" s="235"/>
      <c r="AA943" s="228"/>
      <c r="AB943" s="228"/>
      <c r="AC943" s="230"/>
      <c r="AD943" s="231"/>
      <c r="AE943" s="236"/>
      <c r="AF943" s="228"/>
      <c r="AG943" s="231"/>
      <c r="AH943" s="237"/>
      <c r="AI943" s="228"/>
      <c r="AJ943" s="228"/>
      <c r="AK943" s="230"/>
      <c r="AL943" s="231"/>
      <c r="AM943" s="237"/>
      <c r="AN943" s="228"/>
      <c r="AO943" s="218" t="s">
        <v>51</v>
      </c>
      <c r="AP943" s="240" t="s">
        <v>198</v>
      </c>
      <c r="AQ943" s="188" t="s">
        <v>45</v>
      </c>
      <c r="AR943" s="11" t="s">
        <v>213</v>
      </c>
    </row>
    <row r="944" spans="1:45" x14ac:dyDescent="0.2">
      <c r="A944" s="174" t="s">
        <v>113</v>
      </c>
      <c r="B944" s="250">
        <v>4622007</v>
      </c>
      <c r="C944" s="68"/>
      <c r="D944" s="69"/>
      <c r="E944" s="70"/>
      <c r="F944" s="70"/>
      <c r="G944" s="71"/>
      <c r="H944" s="72"/>
      <c r="I944" s="73">
        <v>0.44</v>
      </c>
      <c r="J944" s="74">
        <f>I944*100</f>
        <v>44</v>
      </c>
      <c r="K944" s="75">
        <v>1349</v>
      </c>
      <c r="L944" s="75">
        <v>1361</v>
      </c>
      <c r="M944" s="70" t="s">
        <v>198</v>
      </c>
      <c r="N944" s="76"/>
      <c r="O944" s="273"/>
      <c r="P944" s="245">
        <v>3079.9</v>
      </c>
      <c r="Q944" s="79">
        <v>850</v>
      </c>
      <c r="R944" s="70" t="s">
        <v>198</v>
      </c>
      <c r="S944" s="76"/>
      <c r="T944" s="274"/>
      <c r="U944" s="75">
        <v>686</v>
      </c>
      <c r="V944" s="70" t="s">
        <v>198</v>
      </c>
      <c r="W944" s="76"/>
      <c r="X944" s="273"/>
      <c r="Y944" s="80">
        <f>U944/J944</f>
        <v>15.590909090909092</v>
      </c>
      <c r="Z944" s="81">
        <v>520</v>
      </c>
      <c r="AA944" s="75">
        <v>335</v>
      </c>
      <c r="AB944" s="75">
        <v>35</v>
      </c>
      <c r="AC944" s="76">
        <f>AA944+AB944</f>
        <v>370</v>
      </c>
      <c r="AD944" s="77">
        <f>AC944/Z944</f>
        <v>0.71153846153846156</v>
      </c>
      <c r="AE944" s="82">
        <f>AD944/0.696754</f>
        <v>1.0212190551305935</v>
      </c>
      <c r="AF944" s="75">
        <v>20</v>
      </c>
      <c r="AG944" s="77">
        <f>AF944/Z944</f>
        <v>3.8461538461538464E-2</v>
      </c>
      <c r="AH944" s="83">
        <f>AG944/0.22283</f>
        <v>0.17260484881541294</v>
      </c>
      <c r="AI944" s="75">
        <v>115</v>
      </c>
      <c r="AJ944" s="75">
        <v>10</v>
      </c>
      <c r="AK944" s="76">
        <f>AI944+AJ944</f>
        <v>125</v>
      </c>
      <c r="AL944" s="77">
        <f>AK944/Z944</f>
        <v>0.24038461538461539</v>
      </c>
      <c r="AM944" s="83">
        <f>AL944/0.072266</f>
        <v>3.3263860651567181</v>
      </c>
      <c r="AN944" s="75">
        <v>0</v>
      </c>
      <c r="AO944" s="66" t="s">
        <v>5</v>
      </c>
      <c r="AP944" s="240" t="s">
        <v>198</v>
      </c>
      <c r="AQ944" s="188" t="s">
        <v>45</v>
      </c>
      <c r="AR944" s="11" t="s">
        <v>213</v>
      </c>
    </row>
    <row r="945" spans="1:45" x14ac:dyDescent="0.2">
      <c r="A945" s="174" t="s">
        <v>113</v>
      </c>
      <c r="B945" s="250">
        <v>4622008</v>
      </c>
      <c r="C945" s="68"/>
      <c r="D945" s="69"/>
      <c r="E945" s="70"/>
      <c r="F945" s="70"/>
      <c r="G945" s="71"/>
      <c r="H945" s="72"/>
      <c r="I945" s="73">
        <v>0.5</v>
      </c>
      <c r="J945" s="74">
        <f>I945*100</f>
        <v>50</v>
      </c>
      <c r="K945" s="75">
        <v>2430</v>
      </c>
      <c r="L945" s="75">
        <v>2365</v>
      </c>
      <c r="M945" s="70" t="s">
        <v>198</v>
      </c>
      <c r="N945" s="76"/>
      <c r="O945" s="273"/>
      <c r="P945" s="245">
        <v>4844.5</v>
      </c>
      <c r="Q945" s="79">
        <v>1371</v>
      </c>
      <c r="R945" s="70" t="s">
        <v>198</v>
      </c>
      <c r="S945" s="76"/>
      <c r="T945" s="274"/>
      <c r="U945" s="75">
        <v>1273</v>
      </c>
      <c r="V945" s="70" t="s">
        <v>198</v>
      </c>
      <c r="W945" s="76"/>
      <c r="X945" s="273"/>
      <c r="Y945" s="80">
        <f>U945/J945</f>
        <v>25.46</v>
      </c>
      <c r="Z945" s="81">
        <v>1075</v>
      </c>
      <c r="AA945" s="75">
        <v>855</v>
      </c>
      <c r="AB945" s="75">
        <v>35</v>
      </c>
      <c r="AC945" s="76">
        <f>AA945+AB945</f>
        <v>890</v>
      </c>
      <c r="AD945" s="77">
        <f>AC945/Z945</f>
        <v>0.82790697674418601</v>
      </c>
      <c r="AE945" s="82">
        <f>AD945/0.696754</f>
        <v>1.1882342645240445</v>
      </c>
      <c r="AF945" s="75">
        <v>50</v>
      </c>
      <c r="AG945" s="77">
        <f>AF945/Z945</f>
        <v>4.6511627906976744E-2</v>
      </c>
      <c r="AH945" s="83">
        <f>AG945/0.22283</f>
        <v>0.20873144507910399</v>
      </c>
      <c r="AI945" s="75">
        <v>115</v>
      </c>
      <c r="AJ945" s="75">
        <v>10</v>
      </c>
      <c r="AK945" s="76">
        <f>AI945+AJ945</f>
        <v>125</v>
      </c>
      <c r="AL945" s="77">
        <f>AK945/Z945</f>
        <v>0.11627906976744186</v>
      </c>
      <c r="AM945" s="83">
        <f>AL945/0.072266</f>
        <v>1.6090425617502264</v>
      </c>
      <c r="AN945" s="75">
        <v>15</v>
      </c>
      <c r="AO945" s="66" t="s">
        <v>5</v>
      </c>
      <c r="AP945" s="240" t="s">
        <v>198</v>
      </c>
      <c r="AQ945" s="188" t="s">
        <v>119</v>
      </c>
      <c r="AR945" s="11" t="s">
        <v>213</v>
      </c>
      <c r="AS945" s="267"/>
    </row>
    <row r="946" spans="1:45" x14ac:dyDescent="0.2">
      <c r="A946" s="172" t="s">
        <v>138</v>
      </c>
      <c r="B946" s="179">
        <v>4622009</v>
      </c>
      <c r="C946" s="88"/>
      <c r="D946" s="89"/>
      <c r="E946" s="90"/>
      <c r="F946" s="90"/>
      <c r="G946" s="91"/>
      <c r="H946" s="105"/>
      <c r="I946" s="93">
        <v>1.88</v>
      </c>
      <c r="J946" s="94">
        <f>I946*100</f>
        <v>188</v>
      </c>
      <c r="K946" s="95">
        <v>5350</v>
      </c>
      <c r="L946" s="95">
        <v>4900</v>
      </c>
      <c r="M946" s="90" t="s">
        <v>198</v>
      </c>
      <c r="N946" s="97"/>
      <c r="O946" s="256"/>
      <c r="P946" s="244">
        <v>2840.3</v>
      </c>
      <c r="Q946" s="99">
        <v>2525</v>
      </c>
      <c r="R946" s="90" t="s">
        <v>198</v>
      </c>
      <c r="S946" s="97"/>
      <c r="T946" s="257"/>
      <c r="U946" s="95">
        <v>2478</v>
      </c>
      <c r="V946" s="90" t="s">
        <v>198</v>
      </c>
      <c r="W946" s="97"/>
      <c r="X946" s="256"/>
      <c r="Y946" s="101">
        <f>U946/J946</f>
        <v>13.180851063829786</v>
      </c>
      <c r="Z946" s="102">
        <v>2935</v>
      </c>
      <c r="AA946" s="95">
        <v>2525</v>
      </c>
      <c r="AB946" s="95">
        <v>115</v>
      </c>
      <c r="AC946" s="97">
        <f>AA946+AB946</f>
        <v>2640</v>
      </c>
      <c r="AD946" s="98">
        <f>AC946/Z946</f>
        <v>0.89948892674616698</v>
      </c>
      <c r="AE946" s="103">
        <f>AD946/0.696754</f>
        <v>1.2909705961446465</v>
      </c>
      <c r="AF946" s="95">
        <v>135</v>
      </c>
      <c r="AG946" s="98">
        <f>AF946/Z946</f>
        <v>4.5996592844974447E-2</v>
      </c>
      <c r="AH946" s="104">
        <f>AG946/0.22283</f>
        <v>0.20642010880480388</v>
      </c>
      <c r="AI946" s="95">
        <v>115</v>
      </c>
      <c r="AJ946" s="95">
        <v>20</v>
      </c>
      <c r="AK946" s="97">
        <f>AI946+AJ946</f>
        <v>135</v>
      </c>
      <c r="AL946" s="98">
        <f>AK946/Z946</f>
        <v>4.5996592844974447E-2</v>
      </c>
      <c r="AM946" s="104">
        <f>AL946/0.072266</f>
        <v>0.63649009001431445</v>
      </c>
      <c r="AN946" s="95">
        <v>25</v>
      </c>
      <c r="AO946" s="87" t="s">
        <v>7</v>
      </c>
      <c r="AP946" s="240" t="s">
        <v>198</v>
      </c>
      <c r="AQ946" s="188" t="s">
        <v>45</v>
      </c>
      <c r="AR946" s="11" t="s">
        <v>213</v>
      </c>
    </row>
    <row r="947" spans="1:45" x14ac:dyDescent="0.2">
      <c r="A947" s="219" t="s">
        <v>216</v>
      </c>
      <c r="B947" s="258">
        <v>4622010</v>
      </c>
      <c r="C947" s="221"/>
      <c r="D947" s="222"/>
      <c r="E947" s="223"/>
      <c r="F947" s="223"/>
      <c r="G947" s="224"/>
      <c r="H947" s="239"/>
      <c r="I947" s="226">
        <v>3.57</v>
      </c>
      <c r="J947" s="227">
        <f>I947*100</f>
        <v>357</v>
      </c>
      <c r="K947" s="228">
        <v>5</v>
      </c>
      <c r="L947" s="228">
        <v>0</v>
      </c>
      <c r="M947" s="223" t="s">
        <v>198</v>
      </c>
      <c r="N947" s="230"/>
      <c r="O947" s="279"/>
      <c r="P947" s="242">
        <v>1.4</v>
      </c>
      <c r="Q947" s="232">
        <v>2</v>
      </c>
      <c r="R947" s="223" t="s">
        <v>198</v>
      </c>
      <c r="S947" s="230"/>
      <c r="T947" s="280"/>
      <c r="U947" s="228">
        <v>2</v>
      </c>
      <c r="V947" s="223" t="s">
        <v>198</v>
      </c>
      <c r="W947" s="230"/>
      <c r="X947" s="279"/>
      <c r="Y947" s="234">
        <f>U947/J947</f>
        <v>5.6022408963585435E-3</v>
      </c>
      <c r="Z947" s="235"/>
      <c r="AA947" s="228"/>
      <c r="AB947" s="228"/>
      <c r="AC947" s="230"/>
      <c r="AD947" s="231"/>
      <c r="AE947" s="236"/>
      <c r="AF947" s="228"/>
      <c r="AG947" s="231"/>
      <c r="AH947" s="237"/>
      <c r="AI947" s="228"/>
      <c r="AJ947" s="228"/>
      <c r="AK947" s="230"/>
      <c r="AL947" s="231"/>
      <c r="AM947" s="237"/>
      <c r="AN947" s="228"/>
      <c r="AO947" s="218" t="s">
        <v>51</v>
      </c>
      <c r="AP947" s="240" t="s">
        <v>198</v>
      </c>
      <c r="AQ947" s="188" t="s">
        <v>45</v>
      </c>
      <c r="AR947" s="11" t="s">
        <v>213</v>
      </c>
    </row>
    <row r="948" spans="1:45" x14ac:dyDescent="0.2">
      <c r="A948" s="174" t="s">
        <v>77</v>
      </c>
      <c r="B948" s="250">
        <v>4622011</v>
      </c>
      <c r="C948" s="68"/>
      <c r="D948" s="69"/>
      <c r="E948" s="70"/>
      <c r="F948" s="70"/>
      <c r="G948" s="71"/>
      <c r="H948" s="72"/>
      <c r="I948" s="73">
        <v>0.62</v>
      </c>
      <c r="J948" s="74">
        <f>I948*100</f>
        <v>62</v>
      </c>
      <c r="K948" s="75">
        <v>2538</v>
      </c>
      <c r="L948" s="75">
        <v>2169</v>
      </c>
      <c r="M948" s="70" t="s">
        <v>198</v>
      </c>
      <c r="N948" s="76"/>
      <c r="O948" s="273"/>
      <c r="P948" s="245">
        <v>4069.9</v>
      </c>
      <c r="Q948" s="79">
        <v>1351</v>
      </c>
      <c r="R948" s="70" t="s">
        <v>198</v>
      </c>
      <c r="S948" s="76"/>
      <c r="T948" s="274"/>
      <c r="U948" s="75">
        <v>1246</v>
      </c>
      <c r="V948" s="70" t="s">
        <v>198</v>
      </c>
      <c r="W948" s="76"/>
      <c r="X948" s="273"/>
      <c r="Y948" s="80">
        <f>U948/J948</f>
        <v>20.096774193548388</v>
      </c>
      <c r="Z948" s="81">
        <v>920</v>
      </c>
      <c r="AA948" s="75">
        <v>685</v>
      </c>
      <c r="AB948" s="75">
        <v>35</v>
      </c>
      <c r="AC948" s="76">
        <f>AA948+AB948</f>
        <v>720</v>
      </c>
      <c r="AD948" s="77">
        <f>AC948/Z948</f>
        <v>0.78260869565217395</v>
      </c>
      <c r="AE948" s="82">
        <f>AD948/0.696754</f>
        <v>1.1232209584045072</v>
      </c>
      <c r="AF948" s="75">
        <v>60</v>
      </c>
      <c r="AG948" s="77">
        <f>AF948/Z948</f>
        <v>6.5217391304347824E-2</v>
      </c>
      <c r="AH948" s="83">
        <f>AG948/0.22283</f>
        <v>0.2926777871217871</v>
      </c>
      <c r="AI948" s="75">
        <v>125</v>
      </c>
      <c r="AJ948" s="75">
        <v>10</v>
      </c>
      <c r="AK948" s="76">
        <f>AI948+AJ948</f>
        <v>135</v>
      </c>
      <c r="AL948" s="77">
        <f>AK948/Z948</f>
        <v>0.14673913043478262</v>
      </c>
      <c r="AM948" s="83">
        <f>AL948/0.072266</f>
        <v>2.0305417545565358</v>
      </c>
      <c r="AN948" s="75">
        <v>10</v>
      </c>
      <c r="AO948" s="66" t="s">
        <v>5</v>
      </c>
      <c r="AP948" s="240" t="s">
        <v>198</v>
      </c>
      <c r="AQ948" s="188" t="s">
        <v>199</v>
      </c>
      <c r="AR948" s="11" t="s">
        <v>213</v>
      </c>
    </row>
    <row r="949" spans="1:45" x14ac:dyDescent="0.2">
      <c r="A949" s="174" t="s">
        <v>115</v>
      </c>
      <c r="B949" s="250">
        <v>4622012</v>
      </c>
      <c r="C949" s="68"/>
      <c r="D949" s="69"/>
      <c r="E949" s="70"/>
      <c r="F949" s="70"/>
      <c r="G949" s="71"/>
      <c r="H949" s="72"/>
      <c r="I949" s="73">
        <v>0.7</v>
      </c>
      <c r="J949" s="74">
        <f>I949*100</f>
        <v>70</v>
      </c>
      <c r="K949" s="75">
        <v>1608</v>
      </c>
      <c r="L949" s="75">
        <v>1466</v>
      </c>
      <c r="M949" s="70" t="s">
        <v>198</v>
      </c>
      <c r="N949" s="76"/>
      <c r="O949" s="273"/>
      <c r="P949" s="245">
        <v>2309.3000000000002</v>
      </c>
      <c r="Q949" s="79">
        <v>954</v>
      </c>
      <c r="R949" s="70" t="s">
        <v>198</v>
      </c>
      <c r="S949" s="76"/>
      <c r="T949" s="274"/>
      <c r="U949" s="75">
        <v>924</v>
      </c>
      <c r="V949" s="70" t="s">
        <v>198</v>
      </c>
      <c r="W949" s="76"/>
      <c r="X949" s="273"/>
      <c r="Y949" s="80">
        <f>U949/J949</f>
        <v>13.2</v>
      </c>
      <c r="Z949" s="81">
        <v>625</v>
      </c>
      <c r="AA949" s="75">
        <v>495</v>
      </c>
      <c r="AB949" s="75">
        <v>25</v>
      </c>
      <c r="AC949" s="76">
        <f>AA949+AB949</f>
        <v>520</v>
      </c>
      <c r="AD949" s="77">
        <f>AC949/Z949</f>
        <v>0.83199999999999996</v>
      </c>
      <c r="AE949" s="82">
        <f>AD949/0.696754</f>
        <v>1.1941086811127026</v>
      </c>
      <c r="AF949" s="75">
        <v>20</v>
      </c>
      <c r="AG949" s="77">
        <f>AF949/Z949</f>
        <v>3.2000000000000001E-2</v>
      </c>
      <c r="AH949" s="83">
        <f>AG949/0.22283</f>
        <v>0.14360723421442356</v>
      </c>
      <c r="AI949" s="75">
        <v>55</v>
      </c>
      <c r="AJ949" s="75">
        <v>20</v>
      </c>
      <c r="AK949" s="76">
        <f>AI949+AJ949</f>
        <v>75</v>
      </c>
      <c r="AL949" s="77">
        <f>AK949/Z949</f>
        <v>0.12</v>
      </c>
      <c r="AM949" s="83">
        <f>AL949/0.072266</f>
        <v>1.6605319237262337</v>
      </c>
      <c r="AN949" s="75">
        <v>0</v>
      </c>
      <c r="AO949" s="66" t="s">
        <v>5</v>
      </c>
      <c r="AP949" s="240" t="s">
        <v>198</v>
      </c>
      <c r="AQ949" s="188" t="s">
        <v>119</v>
      </c>
      <c r="AR949" s="11" t="s">
        <v>213</v>
      </c>
    </row>
    <row r="950" spans="1:45" x14ac:dyDescent="0.2">
      <c r="A950" s="172" t="s">
        <v>139</v>
      </c>
      <c r="B950" s="179">
        <v>4622013</v>
      </c>
      <c r="C950" s="88"/>
      <c r="D950" s="89"/>
      <c r="E950" s="90"/>
      <c r="F950" s="90"/>
      <c r="G950" s="91"/>
      <c r="H950" s="105"/>
      <c r="I950" s="93">
        <v>1.76</v>
      </c>
      <c r="J950" s="94">
        <f>I950*100</f>
        <v>176</v>
      </c>
      <c r="K950" s="95">
        <v>3942</v>
      </c>
      <c r="L950" s="95">
        <v>3984</v>
      </c>
      <c r="M950" s="90" t="s">
        <v>198</v>
      </c>
      <c r="N950" s="97"/>
      <c r="O950" s="256"/>
      <c r="P950" s="244">
        <v>2233.8000000000002</v>
      </c>
      <c r="Q950" s="99">
        <v>1713</v>
      </c>
      <c r="R950" s="90" t="s">
        <v>198</v>
      </c>
      <c r="S950" s="97"/>
      <c r="T950" s="257"/>
      <c r="U950" s="95">
        <v>1693</v>
      </c>
      <c r="V950" s="90" t="s">
        <v>198</v>
      </c>
      <c r="W950" s="97"/>
      <c r="X950" s="256"/>
      <c r="Y950" s="101">
        <f>U950/J950</f>
        <v>9.6193181818181817</v>
      </c>
      <c r="Z950" s="102">
        <v>1800</v>
      </c>
      <c r="AA950" s="95">
        <v>1475</v>
      </c>
      <c r="AB950" s="95">
        <v>70</v>
      </c>
      <c r="AC950" s="97">
        <f>AA950+AB950</f>
        <v>1545</v>
      </c>
      <c r="AD950" s="98">
        <f>AC950/Z950</f>
        <v>0.85833333333333328</v>
      </c>
      <c r="AE950" s="103">
        <f>AD950/0.696754</f>
        <v>1.2319029863242024</v>
      </c>
      <c r="AF950" s="95">
        <v>125</v>
      </c>
      <c r="AG950" s="98">
        <f>AF950/Z950</f>
        <v>6.9444444444444448E-2</v>
      </c>
      <c r="AH950" s="104">
        <f>AG950/0.22283</f>
        <v>0.31164764369449555</v>
      </c>
      <c r="AI950" s="95">
        <v>80</v>
      </c>
      <c r="AJ950" s="95">
        <v>35</v>
      </c>
      <c r="AK950" s="97">
        <f>AI950+AJ950</f>
        <v>115</v>
      </c>
      <c r="AL950" s="98">
        <f>AK950/Z950</f>
        <v>6.3888888888888884E-2</v>
      </c>
      <c r="AM950" s="104">
        <f>AL950/0.072266</f>
        <v>0.88407949642831885</v>
      </c>
      <c r="AN950" s="95">
        <v>10</v>
      </c>
      <c r="AO950" s="87" t="s">
        <v>7</v>
      </c>
      <c r="AP950" s="240" t="s">
        <v>198</v>
      </c>
      <c r="AQ950" s="188" t="s">
        <v>45</v>
      </c>
      <c r="AR950" s="11" t="s">
        <v>213</v>
      </c>
    </row>
    <row r="951" spans="1:45" x14ac:dyDescent="0.2">
      <c r="A951" s="172" t="s">
        <v>140</v>
      </c>
      <c r="B951" s="179">
        <v>4622014</v>
      </c>
      <c r="C951" s="88"/>
      <c r="D951" s="89"/>
      <c r="E951" s="90"/>
      <c r="F951" s="90"/>
      <c r="G951" s="91"/>
      <c r="H951" s="105"/>
      <c r="I951" s="93">
        <v>1.5</v>
      </c>
      <c r="J951" s="94">
        <f>I951*100</f>
        <v>150</v>
      </c>
      <c r="K951" s="95">
        <v>3827</v>
      </c>
      <c r="L951" s="95">
        <v>3732</v>
      </c>
      <c r="M951" s="90" t="s">
        <v>198</v>
      </c>
      <c r="N951" s="97"/>
      <c r="O951" s="256"/>
      <c r="P951" s="244">
        <v>2548.4</v>
      </c>
      <c r="Q951" s="99">
        <v>1868</v>
      </c>
      <c r="R951" s="90" t="s">
        <v>198</v>
      </c>
      <c r="S951" s="97"/>
      <c r="T951" s="257"/>
      <c r="U951" s="95">
        <v>1850</v>
      </c>
      <c r="V951" s="90" t="s">
        <v>198</v>
      </c>
      <c r="W951" s="97"/>
      <c r="X951" s="256"/>
      <c r="Y951" s="101">
        <f>U951/J951</f>
        <v>12.333333333333334</v>
      </c>
      <c r="Z951" s="102">
        <v>1335</v>
      </c>
      <c r="AA951" s="95">
        <v>1015</v>
      </c>
      <c r="AB951" s="95">
        <v>45</v>
      </c>
      <c r="AC951" s="97">
        <f>AA951+AB951</f>
        <v>1060</v>
      </c>
      <c r="AD951" s="98">
        <f>AC951/Z951</f>
        <v>0.79400749063670417</v>
      </c>
      <c r="AE951" s="103">
        <f>AD951/0.696754</f>
        <v>1.1395808142281267</v>
      </c>
      <c r="AF951" s="95">
        <v>135</v>
      </c>
      <c r="AG951" s="98">
        <f>AF951/Z951</f>
        <v>0.10112359550561797</v>
      </c>
      <c r="AH951" s="104">
        <f>AG951/0.22283</f>
        <v>0.45381499576187218</v>
      </c>
      <c r="AI951" s="95">
        <v>120</v>
      </c>
      <c r="AJ951" s="95">
        <v>0</v>
      </c>
      <c r="AK951" s="97">
        <f>AI951+AJ951</f>
        <v>120</v>
      </c>
      <c r="AL951" s="98">
        <f>AK951/Z951</f>
        <v>8.98876404494382E-2</v>
      </c>
      <c r="AM951" s="104">
        <f>AL951/0.072266</f>
        <v>1.243844137622647</v>
      </c>
      <c r="AN951" s="95">
        <v>10</v>
      </c>
      <c r="AO951" s="87" t="s">
        <v>7</v>
      </c>
      <c r="AP951" s="240" t="s">
        <v>198</v>
      </c>
      <c r="AQ951" s="188" t="s">
        <v>45</v>
      </c>
      <c r="AR951" s="11" t="s">
        <v>213</v>
      </c>
      <c r="AS951" s="267"/>
    </row>
    <row r="952" spans="1:45" x14ac:dyDescent="0.2">
      <c r="A952" s="174" t="s">
        <v>116</v>
      </c>
      <c r="B952" s="250">
        <v>4622015</v>
      </c>
      <c r="C952" s="68"/>
      <c r="D952" s="69"/>
      <c r="E952" s="70"/>
      <c r="F952" s="70"/>
      <c r="G952" s="71"/>
      <c r="H952" s="72"/>
      <c r="I952" s="73">
        <v>1.23</v>
      </c>
      <c r="J952" s="74">
        <f>I952*100</f>
        <v>123</v>
      </c>
      <c r="K952" s="75">
        <v>4637</v>
      </c>
      <c r="L952" s="75">
        <v>4686</v>
      </c>
      <c r="M952" s="70" t="s">
        <v>198</v>
      </c>
      <c r="N952" s="76"/>
      <c r="O952" s="273"/>
      <c r="P952" s="245">
        <v>3757.1</v>
      </c>
      <c r="Q952" s="79">
        <v>3024</v>
      </c>
      <c r="R952" s="70" t="s">
        <v>198</v>
      </c>
      <c r="S952" s="76"/>
      <c r="T952" s="274"/>
      <c r="U952" s="75">
        <v>2925</v>
      </c>
      <c r="V952" s="70" t="s">
        <v>198</v>
      </c>
      <c r="W952" s="76"/>
      <c r="X952" s="273"/>
      <c r="Y952" s="80">
        <f>U952/J952</f>
        <v>23.780487804878049</v>
      </c>
      <c r="Z952" s="81">
        <v>1875</v>
      </c>
      <c r="AA952" s="75">
        <v>1360</v>
      </c>
      <c r="AB952" s="75">
        <v>70</v>
      </c>
      <c r="AC952" s="76">
        <f>AA952+AB952</f>
        <v>1430</v>
      </c>
      <c r="AD952" s="77">
        <f>AC952/Z952</f>
        <v>0.76266666666666671</v>
      </c>
      <c r="AE952" s="82">
        <f>AD952/0.696754</f>
        <v>1.0945996243533109</v>
      </c>
      <c r="AF952" s="75">
        <v>160</v>
      </c>
      <c r="AG952" s="77">
        <f>AF952/Z952</f>
        <v>8.533333333333333E-2</v>
      </c>
      <c r="AH952" s="83">
        <f>AG952/0.22283</f>
        <v>0.38295262457179613</v>
      </c>
      <c r="AI952" s="75">
        <v>225</v>
      </c>
      <c r="AJ952" s="75">
        <v>60</v>
      </c>
      <c r="AK952" s="76">
        <f>AI952+AJ952</f>
        <v>285</v>
      </c>
      <c r="AL952" s="77">
        <f>AK952/Z952</f>
        <v>0.152</v>
      </c>
      <c r="AM952" s="83">
        <f>AL952/0.072266</f>
        <v>2.103340436719896</v>
      </c>
      <c r="AN952" s="75">
        <v>0</v>
      </c>
      <c r="AO952" s="66" t="s">
        <v>5</v>
      </c>
      <c r="AP952" s="240" t="s">
        <v>198</v>
      </c>
      <c r="AQ952" s="188" t="s">
        <v>119</v>
      </c>
      <c r="AR952" s="11" t="s">
        <v>213</v>
      </c>
    </row>
    <row r="953" spans="1:45" x14ac:dyDescent="0.2">
      <c r="A953" s="172" t="s">
        <v>141</v>
      </c>
      <c r="B953" s="179">
        <v>4622100</v>
      </c>
      <c r="C953" s="88"/>
      <c r="D953" s="89"/>
      <c r="E953" s="90"/>
      <c r="F953" s="90"/>
      <c r="G953" s="91"/>
      <c r="H953" s="105"/>
      <c r="I953" s="93">
        <v>9.49</v>
      </c>
      <c r="J953" s="94">
        <f>I953*100</f>
        <v>949</v>
      </c>
      <c r="K953" s="95">
        <v>1984</v>
      </c>
      <c r="L953" s="95">
        <v>1885</v>
      </c>
      <c r="M953" s="90" t="s">
        <v>198</v>
      </c>
      <c r="N953" s="97"/>
      <c r="O953" s="256"/>
      <c r="P953" s="244">
        <v>209</v>
      </c>
      <c r="Q953" s="99">
        <v>701</v>
      </c>
      <c r="R953" s="90" t="s">
        <v>198</v>
      </c>
      <c r="S953" s="97"/>
      <c r="T953" s="257"/>
      <c r="U953" s="95">
        <v>701</v>
      </c>
      <c r="V953" s="90" t="s">
        <v>198</v>
      </c>
      <c r="W953" s="97"/>
      <c r="X953" s="256"/>
      <c r="Y953" s="101">
        <f>U953/J953</f>
        <v>0.73867228661749207</v>
      </c>
      <c r="Z953" s="102">
        <v>1025</v>
      </c>
      <c r="AA953" s="95">
        <v>895</v>
      </c>
      <c r="AB953" s="95">
        <v>20</v>
      </c>
      <c r="AC953" s="97">
        <f>AA953+AB953</f>
        <v>915</v>
      </c>
      <c r="AD953" s="98">
        <f>AC953/Z953</f>
        <v>0.89268292682926831</v>
      </c>
      <c r="AE953" s="103">
        <f>AD953/0.696754</f>
        <v>1.2812024427979865</v>
      </c>
      <c r="AF953" s="95">
        <v>80</v>
      </c>
      <c r="AG953" s="98">
        <f>AF953/Z953</f>
        <v>7.8048780487804878E-2</v>
      </c>
      <c r="AH953" s="104">
        <f>AG953/0.22283</f>
        <v>0.35026154686444766</v>
      </c>
      <c r="AI953" s="95">
        <v>10</v>
      </c>
      <c r="AJ953" s="95">
        <v>0</v>
      </c>
      <c r="AK953" s="97">
        <f>AI953+AJ953</f>
        <v>10</v>
      </c>
      <c r="AL953" s="98">
        <f>AK953/Z953</f>
        <v>9.7560975609756097E-3</v>
      </c>
      <c r="AM953" s="104">
        <f>AL953/0.072266</f>
        <v>0.13500259542489704</v>
      </c>
      <c r="AN953" s="95">
        <v>15</v>
      </c>
      <c r="AO953" s="87" t="s">
        <v>7</v>
      </c>
      <c r="AP953" s="240" t="s">
        <v>198</v>
      </c>
      <c r="AQ953" s="188" t="s">
        <v>45</v>
      </c>
      <c r="AR953" s="11" t="s">
        <v>213</v>
      </c>
    </row>
    <row r="954" spans="1:45" x14ac:dyDescent="0.2">
      <c r="A954" s="175" t="s">
        <v>156</v>
      </c>
      <c r="B954" s="182">
        <v>4622101</v>
      </c>
      <c r="I954" s="127">
        <v>7.81</v>
      </c>
      <c r="J954" s="19">
        <f>I954*100</f>
        <v>781</v>
      </c>
      <c r="K954" s="128">
        <v>1033</v>
      </c>
      <c r="L954" s="128">
        <v>1026</v>
      </c>
      <c r="M954" s="21" t="s">
        <v>198</v>
      </c>
      <c r="N954" s="20"/>
      <c r="O954" s="275"/>
      <c r="P954" s="243">
        <v>132.30000000000001</v>
      </c>
      <c r="Q954" s="130">
        <v>396</v>
      </c>
      <c r="R954" s="21" t="s">
        <v>198</v>
      </c>
      <c r="S954" s="20"/>
      <c r="T954" s="276"/>
      <c r="U954" s="128">
        <v>390</v>
      </c>
      <c r="V954" s="21" t="s">
        <v>198</v>
      </c>
      <c r="W954" s="20"/>
      <c r="X954" s="275"/>
      <c r="Y954" s="14">
        <f>U954/J954</f>
        <v>0.49935979513444301</v>
      </c>
      <c r="Z954" s="132">
        <v>475</v>
      </c>
      <c r="AA954" s="128">
        <v>425</v>
      </c>
      <c r="AB954" s="128">
        <v>0</v>
      </c>
      <c r="AC954" s="20">
        <f>AA954+AB954</f>
        <v>425</v>
      </c>
      <c r="AD954" s="22">
        <f>AC954/Z954</f>
        <v>0.89473684210526316</v>
      </c>
      <c r="AE954" s="9">
        <f>AD954/0.696754</f>
        <v>1.2841502770063224</v>
      </c>
      <c r="AF954" s="128">
        <v>10</v>
      </c>
      <c r="AG954" s="22">
        <f>AF954/Z954</f>
        <v>2.1052631578947368E-2</v>
      </c>
      <c r="AH954" s="10">
        <f>AG954/0.22283</f>
        <v>9.4478443562120762E-2</v>
      </c>
      <c r="AI954" s="128">
        <v>25</v>
      </c>
      <c r="AJ954" s="128">
        <v>0</v>
      </c>
      <c r="AK954" s="20">
        <f>AI954+AJ954</f>
        <v>25</v>
      </c>
      <c r="AL954" s="22">
        <f>AK954/Z954</f>
        <v>5.2631578947368418E-2</v>
      </c>
      <c r="AM954" s="10">
        <f>AL954/0.072266</f>
        <v>0.72830347531852346</v>
      </c>
      <c r="AN954" s="128">
        <v>15</v>
      </c>
      <c r="AO954" s="11" t="s">
        <v>3</v>
      </c>
      <c r="AP954" s="240" t="s">
        <v>198</v>
      </c>
      <c r="AQ954" s="188" t="s">
        <v>45</v>
      </c>
      <c r="AR954" s="11" t="s">
        <v>213</v>
      </c>
    </row>
    <row r="955" spans="1:45" x14ac:dyDescent="0.2">
      <c r="B955" s="182">
        <v>4622102</v>
      </c>
      <c r="I955" s="127">
        <v>48.43</v>
      </c>
      <c r="J955" s="19">
        <f>I955*100</f>
        <v>4843</v>
      </c>
      <c r="K955" s="128">
        <v>1054</v>
      </c>
      <c r="L955" s="128">
        <v>1050</v>
      </c>
      <c r="M955" s="21" t="s">
        <v>198</v>
      </c>
      <c r="N955" s="20"/>
      <c r="O955" s="275"/>
      <c r="P955" s="243">
        <v>21.8</v>
      </c>
      <c r="Q955" s="130">
        <v>402</v>
      </c>
      <c r="R955" s="21" t="s">
        <v>198</v>
      </c>
      <c r="S955" s="20"/>
      <c r="T955" s="276"/>
      <c r="U955" s="128">
        <v>399</v>
      </c>
      <c r="V955" s="21" t="s">
        <v>198</v>
      </c>
      <c r="W955" s="20"/>
      <c r="X955" s="275"/>
      <c r="Y955" s="14">
        <f>U955/J955</f>
        <v>8.2386950237456125E-2</v>
      </c>
      <c r="Z955" s="132">
        <v>570</v>
      </c>
      <c r="AA955" s="128">
        <v>510</v>
      </c>
      <c r="AB955" s="128">
        <v>15</v>
      </c>
      <c r="AC955" s="20">
        <f>AA955+AB955</f>
        <v>525</v>
      </c>
      <c r="AD955" s="22">
        <f>AC955/Z955</f>
        <v>0.92105263157894735</v>
      </c>
      <c r="AE955" s="9">
        <f>AD955/0.696754</f>
        <v>1.321919402800626</v>
      </c>
      <c r="AF955" s="128">
        <v>15</v>
      </c>
      <c r="AG955" s="22">
        <f>AF955/Z955</f>
        <v>2.6315789473684209E-2</v>
      </c>
      <c r="AH955" s="10">
        <f>AG955/0.22283</f>
        <v>0.11809805445265094</v>
      </c>
      <c r="AI955" s="128">
        <v>25</v>
      </c>
      <c r="AJ955" s="128">
        <v>0</v>
      </c>
      <c r="AK955" s="20">
        <f>AI955+AJ955</f>
        <v>25</v>
      </c>
      <c r="AL955" s="22">
        <f>AK955/Z955</f>
        <v>4.3859649122807015E-2</v>
      </c>
      <c r="AM955" s="10">
        <f>AL955/0.072266</f>
        <v>0.60691956276543624</v>
      </c>
      <c r="AN955" s="128">
        <v>10</v>
      </c>
      <c r="AO955" s="11" t="s">
        <v>3</v>
      </c>
      <c r="AP955" s="240" t="s">
        <v>198</v>
      </c>
      <c r="AQ955" s="188" t="s">
        <v>45</v>
      </c>
      <c r="AR955" s="11" t="s">
        <v>213</v>
      </c>
    </row>
    <row r="956" spans="1:45" x14ac:dyDescent="0.2">
      <c r="A956" s="177"/>
      <c r="B956" s="179">
        <v>4622103</v>
      </c>
      <c r="C956" s="88"/>
      <c r="D956" s="89"/>
      <c r="E956" s="90"/>
      <c r="F956" s="90"/>
      <c r="G956" s="91"/>
      <c r="H956" s="105"/>
      <c r="I956" s="93">
        <v>3.63</v>
      </c>
      <c r="J956" s="94">
        <f>I956*100</f>
        <v>363</v>
      </c>
      <c r="K956" s="95">
        <v>1672</v>
      </c>
      <c r="L956" s="95">
        <v>1779</v>
      </c>
      <c r="M956" s="90" t="s">
        <v>198</v>
      </c>
      <c r="N956" s="97"/>
      <c r="O956" s="256"/>
      <c r="P956" s="244">
        <v>460.7</v>
      </c>
      <c r="Q956" s="99">
        <v>716</v>
      </c>
      <c r="R956" s="90" t="s">
        <v>198</v>
      </c>
      <c r="S956" s="97"/>
      <c r="T956" s="257"/>
      <c r="U956" s="95">
        <v>709</v>
      </c>
      <c r="V956" s="90" t="s">
        <v>198</v>
      </c>
      <c r="W956" s="97"/>
      <c r="X956" s="256"/>
      <c r="Y956" s="101">
        <f>U956/J956</f>
        <v>1.9531680440771351</v>
      </c>
      <c r="Z956" s="102">
        <v>870</v>
      </c>
      <c r="AA956" s="95">
        <v>765</v>
      </c>
      <c r="AB956" s="95">
        <v>45</v>
      </c>
      <c r="AC956" s="97">
        <f>AA956+AB956</f>
        <v>810</v>
      </c>
      <c r="AD956" s="98">
        <f>AC956/Z956</f>
        <v>0.93103448275862066</v>
      </c>
      <c r="AE956" s="103">
        <f>AD956/0.696754</f>
        <v>1.3362456229294997</v>
      </c>
      <c r="AF956" s="95">
        <v>35</v>
      </c>
      <c r="AG956" s="98">
        <f>AF956/Z956</f>
        <v>4.0229885057471264E-2</v>
      </c>
      <c r="AH956" s="104">
        <f>AG956/0.22283</f>
        <v>0.18054070393336294</v>
      </c>
      <c r="AI956" s="95">
        <v>15</v>
      </c>
      <c r="AJ956" s="95">
        <v>10</v>
      </c>
      <c r="AK956" s="97">
        <f>AI956+AJ956</f>
        <v>25</v>
      </c>
      <c r="AL956" s="98">
        <f>AK956/Z956</f>
        <v>2.8735632183908046E-2</v>
      </c>
      <c r="AM956" s="104">
        <f>AL956/0.072266</f>
        <v>0.39763695491528583</v>
      </c>
      <c r="AN956" s="95">
        <v>0</v>
      </c>
      <c r="AO956" s="87" t="s">
        <v>7</v>
      </c>
      <c r="AP956" s="240" t="s">
        <v>198</v>
      </c>
      <c r="AQ956" s="188" t="s">
        <v>45</v>
      </c>
      <c r="AR956" s="11" t="s">
        <v>213</v>
      </c>
    </row>
    <row r="957" spans="1:45" x14ac:dyDescent="0.2">
      <c r="A957" s="271" t="s">
        <v>142</v>
      </c>
      <c r="B957" s="179">
        <v>4622200</v>
      </c>
      <c r="C957" s="88"/>
      <c r="D957" s="89"/>
      <c r="E957" s="90"/>
      <c r="F957" s="90"/>
      <c r="G957" s="91"/>
      <c r="H957" s="105"/>
      <c r="I957" s="93">
        <v>2.1800000000000002</v>
      </c>
      <c r="J957" s="94">
        <f>I957*100</f>
        <v>218.00000000000003</v>
      </c>
      <c r="K957" s="95">
        <v>5527</v>
      </c>
      <c r="L957" s="95">
        <v>5702</v>
      </c>
      <c r="M957" s="90" t="s">
        <v>198</v>
      </c>
      <c r="N957" s="97"/>
      <c r="O957" s="256"/>
      <c r="P957" s="244">
        <v>2535.1</v>
      </c>
      <c r="Q957" s="99">
        <v>2143</v>
      </c>
      <c r="R957" s="90" t="s">
        <v>198</v>
      </c>
      <c r="S957" s="97"/>
      <c r="T957" s="257"/>
      <c r="U957" s="95">
        <v>2117</v>
      </c>
      <c r="V957" s="90" t="s">
        <v>198</v>
      </c>
      <c r="W957" s="97"/>
      <c r="X957" s="256"/>
      <c r="Y957" s="101">
        <f>U957/J957</f>
        <v>9.7110091743119256</v>
      </c>
      <c r="Z957" s="102">
        <v>2875</v>
      </c>
      <c r="AA957" s="95">
        <v>2530</v>
      </c>
      <c r="AB957" s="95">
        <v>70</v>
      </c>
      <c r="AC957" s="97">
        <f>AA957+AB957</f>
        <v>2600</v>
      </c>
      <c r="AD957" s="98">
        <f>AC957/Z957</f>
        <v>0.90434782608695652</v>
      </c>
      <c r="AE957" s="103">
        <f>AD957/0.696754</f>
        <v>1.2979442186007637</v>
      </c>
      <c r="AF957" s="95">
        <v>165</v>
      </c>
      <c r="AG957" s="98">
        <f>AF957/Z957</f>
        <v>5.7391304347826085E-2</v>
      </c>
      <c r="AH957" s="104">
        <f>AG957/0.22283</f>
        <v>0.25755645266717264</v>
      </c>
      <c r="AI957" s="95">
        <v>65</v>
      </c>
      <c r="AJ957" s="95">
        <v>15</v>
      </c>
      <c r="AK957" s="97">
        <f>AI957+AJ957</f>
        <v>80</v>
      </c>
      <c r="AL957" s="98">
        <f>AK957/Z957</f>
        <v>2.782608695652174E-2</v>
      </c>
      <c r="AM957" s="104">
        <f>AL957/0.072266</f>
        <v>0.3850508808640542</v>
      </c>
      <c r="AN957" s="95">
        <v>30</v>
      </c>
      <c r="AO957" s="87" t="s">
        <v>7</v>
      </c>
      <c r="AP957" s="240" t="s">
        <v>198</v>
      </c>
      <c r="AQ957" s="188" t="s">
        <v>45</v>
      </c>
      <c r="AR957" s="11" t="s">
        <v>213</v>
      </c>
      <c r="AS957" s="267"/>
    </row>
    <row r="958" spans="1:45" x14ac:dyDescent="0.2">
      <c r="A958" s="172" t="s">
        <v>143</v>
      </c>
      <c r="B958" s="179">
        <v>4622201</v>
      </c>
      <c r="C958" s="88"/>
      <c r="D958" s="89"/>
      <c r="E958" s="90"/>
      <c r="F958" s="90"/>
      <c r="G958" s="91"/>
      <c r="H958" s="105"/>
      <c r="I958" s="93">
        <v>1.47</v>
      </c>
      <c r="J958" s="94">
        <f>I958*100</f>
        <v>147</v>
      </c>
      <c r="K958" s="95">
        <v>4367</v>
      </c>
      <c r="L958" s="95">
        <v>4433</v>
      </c>
      <c r="M958" s="90" t="s">
        <v>198</v>
      </c>
      <c r="N958" s="97"/>
      <c r="O958" s="256"/>
      <c r="P958" s="244">
        <v>2973</v>
      </c>
      <c r="Q958" s="99">
        <v>1646</v>
      </c>
      <c r="R958" s="90" t="s">
        <v>198</v>
      </c>
      <c r="S958" s="97"/>
      <c r="T958" s="257"/>
      <c r="U958" s="95">
        <v>1643</v>
      </c>
      <c r="V958" s="90" t="s">
        <v>198</v>
      </c>
      <c r="W958" s="97"/>
      <c r="X958" s="256"/>
      <c r="Y958" s="101">
        <f>U958/J958</f>
        <v>11.17687074829932</v>
      </c>
      <c r="Z958" s="102">
        <v>2305</v>
      </c>
      <c r="AA958" s="95">
        <v>1925</v>
      </c>
      <c r="AB958" s="95">
        <v>55</v>
      </c>
      <c r="AC958" s="97">
        <f>AA958+AB958</f>
        <v>1980</v>
      </c>
      <c r="AD958" s="98">
        <f>AC958/Z958</f>
        <v>0.85900216919739691</v>
      </c>
      <c r="AE958" s="103">
        <f>AD958/0.696754</f>
        <v>1.2328629174678536</v>
      </c>
      <c r="AF958" s="95">
        <v>195</v>
      </c>
      <c r="AG958" s="98">
        <f>AF958/Z958</f>
        <v>8.4598698481561818E-2</v>
      </c>
      <c r="AH958" s="104">
        <f>AG958/0.22283</f>
        <v>0.37965578459615767</v>
      </c>
      <c r="AI958" s="95">
        <v>90</v>
      </c>
      <c r="AJ958" s="95">
        <v>15</v>
      </c>
      <c r="AK958" s="97">
        <f>AI958+AJ958</f>
        <v>105</v>
      </c>
      <c r="AL958" s="98">
        <f>AK958/Z958</f>
        <v>4.5553145336225599E-2</v>
      </c>
      <c r="AM958" s="104">
        <f>AL958/0.072266</f>
        <v>0.63035376714119506</v>
      </c>
      <c r="AN958" s="95">
        <v>15</v>
      </c>
      <c r="AO958" s="87" t="s">
        <v>7</v>
      </c>
      <c r="AP958" s="240" t="s">
        <v>198</v>
      </c>
      <c r="AQ958" s="188" t="s">
        <v>45</v>
      </c>
      <c r="AR958" s="11" t="s">
        <v>213</v>
      </c>
    </row>
    <row r="959" spans="1:45" x14ac:dyDescent="0.2">
      <c r="A959" s="172" t="s">
        <v>144</v>
      </c>
      <c r="B959" s="179">
        <v>4622202</v>
      </c>
      <c r="C959" s="88"/>
      <c r="D959" s="89"/>
      <c r="E959" s="90"/>
      <c r="F959" s="90"/>
      <c r="G959" s="91"/>
      <c r="H959" s="105"/>
      <c r="I959" s="93">
        <v>3.64</v>
      </c>
      <c r="J959" s="94">
        <f>I959*100</f>
        <v>364</v>
      </c>
      <c r="K959" s="95">
        <v>7397</v>
      </c>
      <c r="L959" s="95">
        <v>7442</v>
      </c>
      <c r="M959" s="90" t="s">
        <v>198</v>
      </c>
      <c r="N959" s="97"/>
      <c r="O959" s="256"/>
      <c r="P959" s="244">
        <v>2033.1</v>
      </c>
      <c r="Q959" s="99">
        <v>2809</v>
      </c>
      <c r="R959" s="90" t="s">
        <v>198</v>
      </c>
      <c r="S959" s="97"/>
      <c r="T959" s="257"/>
      <c r="U959" s="95">
        <v>2780</v>
      </c>
      <c r="V959" s="90" t="s">
        <v>198</v>
      </c>
      <c r="W959" s="97"/>
      <c r="X959" s="256"/>
      <c r="Y959" s="101">
        <f>U959/J959</f>
        <v>7.6373626373626378</v>
      </c>
      <c r="Z959" s="102">
        <v>3705</v>
      </c>
      <c r="AA959" s="95">
        <v>3200</v>
      </c>
      <c r="AB959" s="95">
        <v>95</v>
      </c>
      <c r="AC959" s="97">
        <f>AA959+AB959</f>
        <v>3295</v>
      </c>
      <c r="AD959" s="98">
        <f>AC959/Z959</f>
        <v>0.88933873144399456</v>
      </c>
      <c r="AE959" s="103">
        <f>AD959/0.696754</f>
        <v>1.2764027640228754</v>
      </c>
      <c r="AF959" s="95">
        <v>285</v>
      </c>
      <c r="AG959" s="98">
        <f>AF959/Z959</f>
        <v>7.6923076923076927E-2</v>
      </c>
      <c r="AH959" s="104">
        <f>AG959/0.22283</f>
        <v>0.34520969763082587</v>
      </c>
      <c r="AI959" s="95">
        <v>65</v>
      </c>
      <c r="AJ959" s="95">
        <v>45</v>
      </c>
      <c r="AK959" s="97">
        <f>AI959+AJ959</f>
        <v>110</v>
      </c>
      <c r="AL959" s="98">
        <f>AK959/Z959</f>
        <v>2.9689608636977057E-2</v>
      </c>
      <c r="AM959" s="104">
        <f>AL959/0.072266</f>
        <v>0.41083785787198762</v>
      </c>
      <c r="AN959" s="95">
        <v>10</v>
      </c>
      <c r="AO959" s="87" t="s">
        <v>7</v>
      </c>
      <c r="AP959" s="240" t="s">
        <v>198</v>
      </c>
      <c r="AQ959" s="188" t="s">
        <v>45</v>
      </c>
      <c r="AR959" s="11" t="s">
        <v>213</v>
      </c>
    </row>
    <row r="960" spans="1:45" x14ac:dyDescent="0.2">
      <c r="A960" s="172" t="s">
        <v>145</v>
      </c>
      <c r="B960" s="179">
        <v>4622203</v>
      </c>
      <c r="C960" s="88"/>
      <c r="D960" s="89"/>
      <c r="E960" s="90"/>
      <c r="F960" s="90"/>
      <c r="G960" s="91"/>
      <c r="H960" s="105"/>
      <c r="I960" s="93">
        <v>2.58</v>
      </c>
      <c r="J960" s="94">
        <f>I960*100</f>
        <v>258</v>
      </c>
      <c r="K960" s="95">
        <v>3553</v>
      </c>
      <c r="L960" s="95">
        <v>3259</v>
      </c>
      <c r="M960" s="90" t="s">
        <v>198</v>
      </c>
      <c r="N960" s="97"/>
      <c r="O960" s="256"/>
      <c r="P960" s="244">
        <v>1378.5</v>
      </c>
      <c r="Q960" s="99">
        <v>1331</v>
      </c>
      <c r="R960" s="90" t="s">
        <v>198</v>
      </c>
      <c r="S960" s="97"/>
      <c r="T960" s="257"/>
      <c r="U960" s="95">
        <v>1313</v>
      </c>
      <c r="V960" s="90" t="s">
        <v>198</v>
      </c>
      <c r="W960" s="97"/>
      <c r="X960" s="256"/>
      <c r="Y960" s="101">
        <f>U960/J960</f>
        <v>5.0891472868217056</v>
      </c>
      <c r="Z960" s="102">
        <v>1885</v>
      </c>
      <c r="AA960" s="95">
        <v>1715</v>
      </c>
      <c r="AB960" s="95">
        <v>65</v>
      </c>
      <c r="AC960" s="97">
        <f>AA960+AB960</f>
        <v>1780</v>
      </c>
      <c r="AD960" s="98">
        <f>AC960/Z960</f>
        <v>0.9442970822281167</v>
      </c>
      <c r="AE960" s="103">
        <f>AD960/0.696754</f>
        <v>1.3552804608629685</v>
      </c>
      <c r="AF960" s="95">
        <v>70</v>
      </c>
      <c r="AG960" s="98">
        <f>AF960/Z960</f>
        <v>3.7135278514588858E-2</v>
      </c>
      <c r="AH960" s="104">
        <f>AG960/0.22283</f>
        <v>0.16665295747695041</v>
      </c>
      <c r="AI960" s="95">
        <v>10</v>
      </c>
      <c r="AJ960" s="95">
        <v>10</v>
      </c>
      <c r="AK960" s="97">
        <f>AI960+AJ960</f>
        <v>20</v>
      </c>
      <c r="AL960" s="98">
        <f>AK960/Z960</f>
        <v>1.0610079575596816E-2</v>
      </c>
      <c r="AM960" s="104">
        <f>AL960/0.072266</f>
        <v>0.1468197987379517</v>
      </c>
      <c r="AN960" s="95">
        <v>10</v>
      </c>
      <c r="AO960" s="87" t="s">
        <v>7</v>
      </c>
      <c r="AP960" s="240" t="s">
        <v>198</v>
      </c>
      <c r="AQ960" s="188" t="s">
        <v>45</v>
      </c>
      <c r="AR960" s="11" t="s">
        <v>213</v>
      </c>
    </row>
    <row r="961" spans="1:44" x14ac:dyDescent="0.2">
      <c r="A961" s="172"/>
      <c r="B961" s="179">
        <v>4622204</v>
      </c>
      <c r="C961" s="88"/>
      <c r="D961" s="89"/>
      <c r="E961" s="90"/>
      <c r="F961" s="90"/>
      <c r="G961" s="91"/>
      <c r="H961" s="105"/>
      <c r="I961" s="93">
        <v>4.5199999999999996</v>
      </c>
      <c r="J961" s="94">
        <f>I961*100</f>
        <v>451.99999999999994</v>
      </c>
      <c r="K961" s="95">
        <v>822</v>
      </c>
      <c r="L961" s="95">
        <v>783</v>
      </c>
      <c r="M961" s="90" t="s">
        <v>198</v>
      </c>
      <c r="N961" s="97"/>
      <c r="O961" s="256"/>
      <c r="P961" s="244">
        <v>182</v>
      </c>
      <c r="Q961" s="99">
        <v>329</v>
      </c>
      <c r="R961" s="90" t="s">
        <v>198</v>
      </c>
      <c r="S961" s="97"/>
      <c r="T961" s="257"/>
      <c r="U961" s="95">
        <v>320</v>
      </c>
      <c r="V961" s="90" t="s">
        <v>198</v>
      </c>
      <c r="W961" s="97"/>
      <c r="X961" s="256"/>
      <c r="Y961" s="101">
        <f>U961/J961</f>
        <v>0.70796460176991161</v>
      </c>
      <c r="Z961" s="102">
        <v>455</v>
      </c>
      <c r="AA961" s="95">
        <v>430</v>
      </c>
      <c r="AB961" s="95">
        <v>10</v>
      </c>
      <c r="AC961" s="97">
        <f>AA961+AB961</f>
        <v>440</v>
      </c>
      <c r="AD961" s="98">
        <f>AC961/Z961</f>
        <v>0.96703296703296704</v>
      </c>
      <c r="AE961" s="103">
        <f>AD961/0.696754</f>
        <v>1.3879116116060577</v>
      </c>
      <c r="AF961" s="95">
        <v>10</v>
      </c>
      <c r="AG961" s="98">
        <f>AF961/Z961</f>
        <v>2.197802197802198E-2</v>
      </c>
      <c r="AH961" s="104">
        <f>AG961/0.22283</f>
        <v>9.8631342180235962E-2</v>
      </c>
      <c r="AI961" s="95">
        <v>10</v>
      </c>
      <c r="AJ961" s="95">
        <v>0</v>
      </c>
      <c r="AK961" s="97">
        <f>AI961+AJ961</f>
        <v>10</v>
      </c>
      <c r="AL961" s="98">
        <f>AK961/Z961</f>
        <v>2.197802197802198E-2</v>
      </c>
      <c r="AM961" s="104">
        <f>AL961/0.072266</f>
        <v>0.30412672595718571</v>
      </c>
      <c r="AN961" s="95">
        <v>10</v>
      </c>
      <c r="AO961" s="87" t="s">
        <v>7</v>
      </c>
      <c r="AP961" s="240" t="s">
        <v>198</v>
      </c>
      <c r="AQ961" s="188" t="s">
        <v>45</v>
      </c>
      <c r="AR961" s="11" t="s">
        <v>213</v>
      </c>
    </row>
    <row r="962" spans="1:44" x14ac:dyDescent="0.2">
      <c r="A962" s="172" t="s">
        <v>146</v>
      </c>
      <c r="B962" s="179">
        <v>4622205</v>
      </c>
      <c r="C962" s="88"/>
      <c r="D962" s="89"/>
      <c r="E962" s="90"/>
      <c r="F962" s="90"/>
      <c r="G962" s="91"/>
      <c r="H962" s="105"/>
      <c r="I962" s="93">
        <v>3.31</v>
      </c>
      <c r="J962" s="94">
        <f>I962*100</f>
        <v>331</v>
      </c>
      <c r="K962" s="95">
        <v>4132</v>
      </c>
      <c r="L962" s="95">
        <v>3996</v>
      </c>
      <c r="M962" s="90" t="s">
        <v>198</v>
      </c>
      <c r="N962" s="97"/>
      <c r="O962" s="256"/>
      <c r="P962" s="244">
        <v>1247.5999999999999</v>
      </c>
      <c r="Q962" s="99">
        <v>1666</v>
      </c>
      <c r="R962" s="90" t="s">
        <v>198</v>
      </c>
      <c r="S962" s="97"/>
      <c r="T962" s="257"/>
      <c r="U962" s="95">
        <v>1645</v>
      </c>
      <c r="V962" s="90" t="s">
        <v>198</v>
      </c>
      <c r="W962" s="97"/>
      <c r="X962" s="256"/>
      <c r="Y962" s="101">
        <f>U962/J962</f>
        <v>4.9697885196374623</v>
      </c>
      <c r="Z962" s="102">
        <v>1925</v>
      </c>
      <c r="AA962" s="95">
        <v>1665</v>
      </c>
      <c r="AB962" s="95">
        <v>45</v>
      </c>
      <c r="AC962" s="97">
        <f>AA962+AB962</f>
        <v>1710</v>
      </c>
      <c r="AD962" s="98">
        <f>AC962/Z962</f>
        <v>0.88831168831168827</v>
      </c>
      <c r="AE962" s="103">
        <f>AD962/0.696754</f>
        <v>1.2749287242149858</v>
      </c>
      <c r="AF962" s="95">
        <v>140</v>
      </c>
      <c r="AG962" s="98">
        <f>AF962/Z962</f>
        <v>7.2727272727272724E-2</v>
      </c>
      <c r="AH962" s="104">
        <f>AG962/0.22283</f>
        <v>0.32638007776005351</v>
      </c>
      <c r="AI962" s="95">
        <v>55</v>
      </c>
      <c r="AJ962" s="95">
        <v>10</v>
      </c>
      <c r="AK962" s="97">
        <f>AI962+AJ962</f>
        <v>65</v>
      </c>
      <c r="AL962" s="98">
        <f>AK962/Z962</f>
        <v>3.3766233766233764E-2</v>
      </c>
      <c r="AM962" s="104">
        <f>AL962/0.072266</f>
        <v>0.46724924260694883</v>
      </c>
      <c r="AN962" s="95">
        <v>10</v>
      </c>
      <c r="AO962" s="87" t="s">
        <v>7</v>
      </c>
      <c r="AP962" s="240" t="s">
        <v>198</v>
      </c>
      <c r="AQ962" s="188" t="s">
        <v>45</v>
      </c>
      <c r="AR962" s="11" t="s">
        <v>213</v>
      </c>
    </row>
    <row r="963" spans="1:44" x14ac:dyDescent="0.2">
      <c r="A963" s="175" t="s">
        <v>157</v>
      </c>
      <c r="B963" s="182">
        <v>4622206</v>
      </c>
      <c r="I963" s="127">
        <v>26.66</v>
      </c>
      <c r="J963" s="19">
        <f>I963*100</f>
        <v>2666</v>
      </c>
      <c r="K963" s="128">
        <v>1956</v>
      </c>
      <c r="L963" s="128">
        <v>1742</v>
      </c>
      <c r="M963" s="21" t="s">
        <v>198</v>
      </c>
      <c r="N963" s="20"/>
      <c r="O963" s="275"/>
      <c r="P963" s="243">
        <v>73.400000000000006</v>
      </c>
      <c r="Q963" s="130">
        <v>744</v>
      </c>
      <c r="R963" s="21" t="s">
        <v>198</v>
      </c>
      <c r="S963" s="20"/>
      <c r="T963" s="276"/>
      <c r="U963" s="128">
        <v>724</v>
      </c>
      <c r="V963" s="21" t="s">
        <v>198</v>
      </c>
      <c r="W963" s="20"/>
      <c r="X963" s="275"/>
      <c r="Y963" s="14">
        <f>U963/J963</f>
        <v>0.27156789197299325</v>
      </c>
      <c r="Z963" s="132">
        <v>1050</v>
      </c>
      <c r="AA963" s="128">
        <v>895</v>
      </c>
      <c r="AB963" s="128">
        <v>25</v>
      </c>
      <c r="AC963" s="20">
        <f>AA963+AB963</f>
        <v>920</v>
      </c>
      <c r="AD963" s="22">
        <f>AC963/Z963</f>
        <v>0.87619047619047619</v>
      </c>
      <c r="AE963" s="9">
        <f>AD963/0.696754</f>
        <v>1.257532035970337</v>
      </c>
      <c r="AF963" s="128">
        <v>85</v>
      </c>
      <c r="AG963" s="22">
        <f>AF963/Z963</f>
        <v>8.0952380952380956E-2</v>
      </c>
      <c r="AH963" s="10">
        <f>AG963/0.22283</f>
        <v>0.3632921103638691</v>
      </c>
      <c r="AI963" s="128">
        <v>15</v>
      </c>
      <c r="AJ963" s="128">
        <v>0</v>
      </c>
      <c r="AK963" s="20">
        <f>AI963+AJ963</f>
        <v>15</v>
      </c>
      <c r="AL963" s="22">
        <f>AK963/Z963</f>
        <v>1.4285714285714285E-2</v>
      </c>
      <c r="AM963" s="10">
        <f>AL963/0.072266</f>
        <v>0.19768237187217066</v>
      </c>
      <c r="AN963" s="128">
        <v>25</v>
      </c>
      <c r="AO963" s="11" t="s">
        <v>3</v>
      </c>
      <c r="AP963" s="240" t="s">
        <v>198</v>
      </c>
      <c r="AQ963" s="188" t="s">
        <v>45</v>
      </c>
      <c r="AR963" s="11" t="s">
        <v>213</v>
      </c>
    </row>
    <row r="964" spans="1:44" x14ac:dyDescent="0.2">
      <c r="B964" s="182">
        <v>4622207</v>
      </c>
      <c r="I964" s="127">
        <v>6.95</v>
      </c>
      <c r="J964" s="19">
        <f>I964*100</f>
        <v>695</v>
      </c>
      <c r="K964" s="128">
        <v>883</v>
      </c>
      <c r="L964" s="128">
        <v>897</v>
      </c>
      <c r="M964" s="21" t="s">
        <v>198</v>
      </c>
      <c r="N964" s="20"/>
      <c r="O964" s="275"/>
      <c r="P964" s="243">
        <v>127</v>
      </c>
      <c r="Q964" s="130">
        <v>323</v>
      </c>
      <c r="R964" s="21" t="s">
        <v>198</v>
      </c>
      <c r="S964" s="20"/>
      <c r="T964" s="276"/>
      <c r="U964" s="128">
        <v>322</v>
      </c>
      <c r="V964" s="21" t="s">
        <v>198</v>
      </c>
      <c r="W964" s="20"/>
      <c r="X964" s="275"/>
      <c r="Y964" s="14">
        <f>U964/J964</f>
        <v>0.46330935251798561</v>
      </c>
      <c r="Z964" s="132">
        <v>475</v>
      </c>
      <c r="AA964" s="128">
        <v>420</v>
      </c>
      <c r="AB964" s="128">
        <v>0</v>
      </c>
      <c r="AC964" s="20">
        <f>AA964+AB964</f>
        <v>420</v>
      </c>
      <c r="AD964" s="22">
        <f>AC964/Z964</f>
        <v>0.88421052631578945</v>
      </c>
      <c r="AE964" s="9">
        <f>AD964/0.696754</f>
        <v>1.269042626688601</v>
      </c>
      <c r="AF964" s="128">
        <v>40</v>
      </c>
      <c r="AG964" s="22">
        <f>AF964/Z964</f>
        <v>8.4210526315789472E-2</v>
      </c>
      <c r="AH964" s="10">
        <f>AG964/0.22283</f>
        <v>0.37791377424848305</v>
      </c>
      <c r="AI964" s="128">
        <v>10</v>
      </c>
      <c r="AJ964" s="128">
        <v>0</v>
      </c>
      <c r="AK964" s="20">
        <f>AI964+AJ964</f>
        <v>10</v>
      </c>
      <c r="AL964" s="22">
        <f>AK964/Z964</f>
        <v>2.1052631578947368E-2</v>
      </c>
      <c r="AM964" s="10">
        <f>AL964/0.072266</f>
        <v>0.29132139012740943</v>
      </c>
      <c r="AN964" s="128">
        <v>0</v>
      </c>
      <c r="AO964" s="11" t="s">
        <v>3</v>
      </c>
      <c r="AP964" s="240" t="s">
        <v>198</v>
      </c>
      <c r="AQ964" s="188" t="s">
        <v>45</v>
      </c>
      <c r="AR964" s="11" t="s">
        <v>213</v>
      </c>
    </row>
    <row r="965" spans="1:44" x14ac:dyDescent="0.2">
      <c r="A965" s="172" t="s">
        <v>147</v>
      </c>
      <c r="B965" s="179">
        <v>4622300</v>
      </c>
      <c r="C965" s="88"/>
      <c r="D965" s="89"/>
      <c r="E965" s="90"/>
      <c r="F965" s="90"/>
      <c r="G965" s="91"/>
      <c r="H965" s="105"/>
      <c r="I965" s="93">
        <v>1.32</v>
      </c>
      <c r="J965" s="94">
        <f>I965*100</f>
        <v>132</v>
      </c>
      <c r="K965" s="95">
        <v>2953</v>
      </c>
      <c r="L965" s="95">
        <v>3029</v>
      </c>
      <c r="M965" s="90" t="s">
        <v>198</v>
      </c>
      <c r="N965" s="97"/>
      <c r="O965" s="256"/>
      <c r="P965" s="244">
        <v>2239.8000000000002</v>
      </c>
      <c r="Q965" s="99">
        <v>1303</v>
      </c>
      <c r="R965" s="90" t="s">
        <v>198</v>
      </c>
      <c r="S965" s="97"/>
      <c r="T965" s="257"/>
      <c r="U965" s="95">
        <v>1281</v>
      </c>
      <c r="V965" s="90" t="s">
        <v>198</v>
      </c>
      <c r="W965" s="97"/>
      <c r="X965" s="256"/>
      <c r="Y965" s="101">
        <f>U965/J965</f>
        <v>9.704545454545455</v>
      </c>
      <c r="Z965" s="102">
        <v>1295</v>
      </c>
      <c r="AA965" s="95">
        <v>1105</v>
      </c>
      <c r="AB965" s="95">
        <v>55</v>
      </c>
      <c r="AC965" s="97">
        <f>AA965+AB965</f>
        <v>1160</v>
      </c>
      <c r="AD965" s="98">
        <f>AC965/Z965</f>
        <v>0.89575289575289574</v>
      </c>
      <c r="AE965" s="103">
        <f>AD965/0.696754</f>
        <v>1.285608544411508</v>
      </c>
      <c r="AF965" s="95">
        <v>40</v>
      </c>
      <c r="AG965" s="98">
        <f>AF965/Z965</f>
        <v>3.0888030888030889E-2</v>
      </c>
      <c r="AH965" s="104">
        <f>AG965/0.22283</f>
        <v>0.13861702144249377</v>
      </c>
      <c r="AI965" s="95">
        <v>60</v>
      </c>
      <c r="AJ965" s="95">
        <v>20</v>
      </c>
      <c r="AK965" s="97">
        <f>AI965+AJ965</f>
        <v>80</v>
      </c>
      <c r="AL965" s="98">
        <f>AK965/Z965</f>
        <v>6.1776061776061778E-2</v>
      </c>
      <c r="AM965" s="104">
        <f>AL965/0.072266</f>
        <v>0.85484268917695427</v>
      </c>
      <c r="AN965" s="95">
        <v>10</v>
      </c>
      <c r="AO965" s="87" t="s">
        <v>7</v>
      </c>
      <c r="AP965" s="240" t="s">
        <v>198</v>
      </c>
      <c r="AQ965" s="188" t="s">
        <v>45</v>
      </c>
      <c r="AR965" s="11" t="s">
        <v>213</v>
      </c>
    </row>
    <row r="966" spans="1:44" x14ac:dyDescent="0.2">
      <c r="A966" s="172" t="s">
        <v>148</v>
      </c>
      <c r="B966" s="179">
        <v>4622301</v>
      </c>
      <c r="C966" s="88"/>
      <c r="D966" s="89"/>
      <c r="E966" s="90"/>
      <c r="F966" s="90"/>
      <c r="G966" s="91"/>
      <c r="H966" s="105"/>
      <c r="I966" s="93">
        <v>0.9</v>
      </c>
      <c r="J966" s="94">
        <f>I966*100</f>
        <v>90</v>
      </c>
      <c r="K966" s="95">
        <v>3176</v>
      </c>
      <c r="L966" s="95">
        <v>3065</v>
      </c>
      <c r="M966" s="90" t="s">
        <v>198</v>
      </c>
      <c r="N966" s="97"/>
      <c r="O966" s="256"/>
      <c r="P966" s="244">
        <v>3519.9</v>
      </c>
      <c r="Q966" s="99">
        <v>1568</v>
      </c>
      <c r="R966" s="90" t="s">
        <v>198</v>
      </c>
      <c r="S966" s="97"/>
      <c r="T966" s="257"/>
      <c r="U966" s="95">
        <v>1491</v>
      </c>
      <c r="V966" s="90" t="s">
        <v>198</v>
      </c>
      <c r="W966" s="97"/>
      <c r="X966" s="256"/>
      <c r="Y966" s="101">
        <f>U966/J966</f>
        <v>16.566666666666666</v>
      </c>
      <c r="Z966" s="102">
        <v>1225</v>
      </c>
      <c r="AA966" s="95">
        <v>1005</v>
      </c>
      <c r="AB966" s="95">
        <v>40</v>
      </c>
      <c r="AC966" s="97">
        <f>AA966+AB966</f>
        <v>1045</v>
      </c>
      <c r="AD966" s="98">
        <f>AC966/Z966</f>
        <v>0.85306122448979593</v>
      </c>
      <c r="AE966" s="103">
        <f>AD966/0.696754</f>
        <v>1.2243363145239152</v>
      </c>
      <c r="AF966" s="95">
        <v>85</v>
      </c>
      <c r="AG966" s="98">
        <f>AF966/Z966</f>
        <v>6.9387755102040816E-2</v>
      </c>
      <c r="AH966" s="104">
        <f>AG966/0.22283</f>
        <v>0.31139323745474495</v>
      </c>
      <c r="AI966" s="95">
        <v>65</v>
      </c>
      <c r="AJ966" s="95">
        <v>25</v>
      </c>
      <c r="AK966" s="97">
        <f>AI966+AJ966</f>
        <v>90</v>
      </c>
      <c r="AL966" s="98">
        <f>AK966/Z966</f>
        <v>7.3469387755102047E-2</v>
      </c>
      <c r="AM966" s="104">
        <f>AL966/0.072266</f>
        <v>1.016652198199735</v>
      </c>
      <c r="AN966" s="95">
        <v>0</v>
      </c>
      <c r="AO966" s="87" t="s">
        <v>7</v>
      </c>
      <c r="AP966" s="240" t="s">
        <v>198</v>
      </c>
      <c r="AQ966" s="188" t="s">
        <v>45</v>
      </c>
      <c r="AR966" s="11" t="s">
        <v>213</v>
      </c>
    </row>
    <row r="967" spans="1:44" x14ac:dyDescent="0.2">
      <c r="A967" s="172" t="s">
        <v>148</v>
      </c>
      <c r="B967" s="179">
        <v>4622302</v>
      </c>
      <c r="C967" s="88"/>
      <c r="D967" s="89"/>
      <c r="E967" s="90"/>
      <c r="F967" s="90"/>
      <c r="G967" s="91"/>
      <c r="H967" s="105"/>
      <c r="I967" s="93">
        <v>1.01</v>
      </c>
      <c r="J967" s="94">
        <f>I967*100</f>
        <v>101</v>
      </c>
      <c r="K967" s="95">
        <v>2688</v>
      </c>
      <c r="L967" s="95">
        <v>2762</v>
      </c>
      <c r="M967" s="90" t="s">
        <v>198</v>
      </c>
      <c r="N967" s="97"/>
      <c r="O967" s="256"/>
      <c r="P967" s="244">
        <v>2656.7</v>
      </c>
      <c r="Q967" s="99">
        <v>1208</v>
      </c>
      <c r="R967" s="90" t="s">
        <v>198</v>
      </c>
      <c r="S967" s="97"/>
      <c r="T967" s="257"/>
      <c r="U967" s="95">
        <v>1197</v>
      </c>
      <c r="V967" s="90" t="s">
        <v>198</v>
      </c>
      <c r="W967" s="97"/>
      <c r="X967" s="256"/>
      <c r="Y967" s="101">
        <f>U967/J967</f>
        <v>11.851485148514852</v>
      </c>
      <c r="Z967" s="102">
        <v>1240</v>
      </c>
      <c r="AA967" s="95">
        <v>1090</v>
      </c>
      <c r="AB967" s="95">
        <v>30</v>
      </c>
      <c r="AC967" s="97">
        <f>AA967+AB967</f>
        <v>1120</v>
      </c>
      <c r="AD967" s="98">
        <f>AC967/Z967</f>
        <v>0.90322580645161288</v>
      </c>
      <c r="AE967" s="103">
        <f>AD967/0.696754</f>
        <v>1.2963338659722268</v>
      </c>
      <c r="AF967" s="95">
        <v>15</v>
      </c>
      <c r="AG967" s="98">
        <f>AF967/Z967</f>
        <v>1.2096774193548387E-2</v>
      </c>
      <c r="AH967" s="104">
        <f>AG967/0.22283</f>
        <v>5.4287008901621803E-2</v>
      </c>
      <c r="AI967" s="95">
        <v>60</v>
      </c>
      <c r="AJ967" s="95">
        <v>15</v>
      </c>
      <c r="AK967" s="97">
        <f>AI967+AJ967</f>
        <v>75</v>
      </c>
      <c r="AL967" s="98">
        <f>AK967/Z967</f>
        <v>6.0483870967741937E-2</v>
      </c>
      <c r="AM967" s="104">
        <f>AL967/0.072266</f>
        <v>0.83696165510394849</v>
      </c>
      <c r="AN967" s="95">
        <v>20</v>
      </c>
      <c r="AO967" s="87" t="s">
        <v>7</v>
      </c>
      <c r="AP967" s="240" t="s">
        <v>198</v>
      </c>
      <c r="AQ967" s="188" t="s">
        <v>45</v>
      </c>
      <c r="AR967" s="11" t="s">
        <v>213</v>
      </c>
    </row>
    <row r="968" spans="1:44" x14ac:dyDescent="0.2">
      <c r="A968" s="219" t="s">
        <v>218</v>
      </c>
      <c r="B968" s="220">
        <v>4622303</v>
      </c>
      <c r="C968" s="221"/>
      <c r="D968" s="222"/>
      <c r="E968" s="223"/>
      <c r="F968" s="223"/>
      <c r="G968" s="224"/>
      <c r="H968" s="239"/>
      <c r="I968" s="226">
        <v>1.28</v>
      </c>
      <c r="J968" s="227">
        <f>I968*100</f>
        <v>128</v>
      </c>
      <c r="K968" s="228">
        <v>0</v>
      </c>
      <c r="L968" s="228">
        <v>0</v>
      </c>
      <c r="M968" s="223" t="s">
        <v>198</v>
      </c>
      <c r="N968" s="230"/>
      <c r="O968" s="279"/>
      <c r="P968" s="242">
        <v>0</v>
      </c>
      <c r="Q968" s="232">
        <v>0</v>
      </c>
      <c r="R968" s="223" t="s">
        <v>198</v>
      </c>
      <c r="S968" s="230"/>
      <c r="T968" s="280"/>
      <c r="U968" s="228">
        <v>0</v>
      </c>
      <c r="V968" s="223" t="s">
        <v>198</v>
      </c>
      <c r="W968" s="230"/>
      <c r="X968" s="279"/>
      <c r="Y968" s="234">
        <f>U968/J968</f>
        <v>0</v>
      </c>
      <c r="Z968" s="235"/>
      <c r="AA968" s="228"/>
      <c r="AB968" s="228"/>
      <c r="AC968" s="230"/>
      <c r="AD968" s="231"/>
      <c r="AE968" s="236"/>
      <c r="AF968" s="228"/>
      <c r="AG968" s="231"/>
      <c r="AH968" s="237"/>
      <c r="AI968" s="228"/>
      <c r="AJ968" s="228"/>
      <c r="AK968" s="230"/>
      <c r="AL968" s="231"/>
      <c r="AM968" s="237"/>
      <c r="AN968" s="228"/>
      <c r="AO968" s="218" t="s">
        <v>51</v>
      </c>
      <c r="AP968" s="240" t="s">
        <v>198</v>
      </c>
      <c r="AQ968" s="188" t="s">
        <v>45</v>
      </c>
      <c r="AR968" s="11" t="s">
        <v>213</v>
      </c>
    </row>
    <row r="969" spans="1:44" x14ac:dyDescent="0.2">
      <c r="A969" s="172" t="s">
        <v>149</v>
      </c>
      <c r="B969" s="179">
        <v>4622304</v>
      </c>
      <c r="C969" s="88"/>
      <c r="D969" s="89"/>
      <c r="E969" s="90"/>
      <c r="F969" s="90"/>
      <c r="G969" s="91"/>
      <c r="H969" s="105"/>
      <c r="I969" s="93">
        <v>0.7</v>
      </c>
      <c r="J969" s="94">
        <f>I969*100</f>
        <v>70</v>
      </c>
      <c r="K969" s="95">
        <v>1094</v>
      </c>
      <c r="L969" s="95">
        <v>1106</v>
      </c>
      <c r="M969" s="90" t="s">
        <v>198</v>
      </c>
      <c r="N969" s="97"/>
      <c r="O969" s="256"/>
      <c r="P969" s="244">
        <v>1557.5</v>
      </c>
      <c r="Q969" s="99">
        <v>445</v>
      </c>
      <c r="R969" s="90" t="s">
        <v>198</v>
      </c>
      <c r="S969" s="97"/>
      <c r="T969" s="257"/>
      <c r="U969" s="95">
        <v>443</v>
      </c>
      <c r="V969" s="90" t="s">
        <v>198</v>
      </c>
      <c r="W969" s="97"/>
      <c r="X969" s="256"/>
      <c r="Y969" s="101">
        <f>U969/J969</f>
        <v>6.3285714285714283</v>
      </c>
      <c r="Z969" s="102">
        <v>575</v>
      </c>
      <c r="AA969" s="95">
        <v>480</v>
      </c>
      <c r="AB969" s="95">
        <v>40</v>
      </c>
      <c r="AC969" s="97">
        <f>AA969+AB969</f>
        <v>520</v>
      </c>
      <c r="AD969" s="98">
        <f>AC969/Z969</f>
        <v>0.90434782608695652</v>
      </c>
      <c r="AE969" s="103">
        <f>AD969/0.696754</f>
        <v>1.2979442186007637</v>
      </c>
      <c r="AF969" s="95">
        <v>25</v>
      </c>
      <c r="AG969" s="98">
        <f>AF969/Z969</f>
        <v>4.3478260869565216E-2</v>
      </c>
      <c r="AH969" s="104">
        <f>AG969/0.22283</f>
        <v>0.19511852474785807</v>
      </c>
      <c r="AI969" s="95">
        <v>15</v>
      </c>
      <c r="AJ969" s="95">
        <v>0</v>
      </c>
      <c r="AK969" s="97">
        <f>AI969+AJ969</f>
        <v>15</v>
      </c>
      <c r="AL969" s="98">
        <f>AK969/Z969</f>
        <v>2.6086956521739129E-2</v>
      </c>
      <c r="AM969" s="104">
        <f>AL969/0.072266</f>
        <v>0.36098520081005081</v>
      </c>
      <c r="AN969" s="95">
        <v>0</v>
      </c>
      <c r="AO969" s="87" t="s">
        <v>7</v>
      </c>
      <c r="AP969" s="240" t="s">
        <v>198</v>
      </c>
      <c r="AQ969" s="188" t="s">
        <v>45</v>
      </c>
      <c r="AR969" s="11" t="s">
        <v>213</v>
      </c>
    </row>
    <row r="970" spans="1:44" x14ac:dyDescent="0.2">
      <c r="A970" s="175" t="s">
        <v>113</v>
      </c>
      <c r="B970" s="182">
        <v>4622400</v>
      </c>
      <c r="I970" s="127">
        <v>46.42</v>
      </c>
      <c r="J970" s="19">
        <f>I970*100</f>
        <v>4642</v>
      </c>
      <c r="K970" s="128">
        <v>2729</v>
      </c>
      <c r="L970" s="128">
        <v>2798</v>
      </c>
      <c r="M970" s="21" t="s">
        <v>198</v>
      </c>
      <c r="N970" s="20"/>
      <c r="O970" s="275"/>
      <c r="P970" s="243">
        <v>58.8</v>
      </c>
      <c r="Q970" s="130">
        <v>1180</v>
      </c>
      <c r="R970" s="21" t="s">
        <v>198</v>
      </c>
      <c r="S970" s="20"/>
      <c r="T970" s="276"/>
      <c r="U970" s="128">
        <v>1132</v>
      </c>
      <c r="V970" s="21" t="s">
        <v>198</v>
      </c>
      <c r="W970" s="20"/>
      <c r="X970" s="275"/>
      <c r="Y970" s="14">
        <f>U970/J970</f>
        <v>0.24386040499784575</v>
      </c>
      <c r="Z970" s="132">
        <v>1210</v>
      </c>
      <c r="AA970" s="128">
        <v>1090</v>
      </c>
      <c r="AB970" s="128">
        <v>30</v>
      </c>
      <c r="AC970" s="20">
        <f>AA970+AB970</f>
        <v>1120</v>
      </c>
      <c r="AD970" s="22">
        <f>AC970/Z970</f>
        <v>0.92561983471074383</v>
      </c>
      <c r="AE970" s="9">
        <f>AD970/0.696754</f>
        <v>1.3284743750459185</v>
      </c>
      <c r="AF970" s="128">
        <v>40</v>
      </c>
      <c r="AG970" s="22">
        <f>AF970/Z970</f>
        <v>3.3057851239669422E-2</v>
      </c>
      <c r="AH970" s="10">
        <f>AG970/0.22283</f>
        <v>0.14835458080002434</v>
      </c>
      <c r="AI970" s="128">
        <v>25</v>
      </c>
      <c r="AJ970" s="128">
        <v>15</v>
      </c>
      <c r="AK970" s="20">
        <f>AI970+AJ970</f>
        <v>40</v>
      </c>
      <c r="AL970" s="22">
        <f>AK970/Z970</f>
        <v>3.3057851239669422E-2</v>
      </c>
      <c r="AM970" s="10">
        <f>AL970/0.072266</f>
        <v>0.45744681094386602</v>
      </c>
      <c r="AN970" s="128">
        <v>10</v>
      </c>
      <c r="AO970" s="11" t="s">
        <v>3</v>
      </c>
      <c r="AP970" s="240" t="s">
        <v>198</v>
      </c>
      <c r="AQ970" s="188" t="s">
        <v>158</v>
      </c>
      <c r="AR970" s="11" t="s">
        <v>213</v>
      </c>
    </row>
    <row r="971" spans="1:44" x14ac:dyDescent="0.2">
      <c r="A971" s="172" t="s">
        <v>150</v>
      </c>
      <c r="B971" s="179">
        <v>4622401</v>
      </c>
      <c r="C971" s="88"/>
      <c r="D971" s="89"/>
      <c r="E971" s="90"/>
      <c r="F971" s="90"/>
      <c r="G971" s="91"/>
      <c r="H971" s="105"/>
      <c r="I971" s="93">
        <v>4.41</v>
      </c>
      <c r="J971" s="94">
        <f>I971*100</f>
        <v>441</v>
      </c>
      <c r="K971" s="95">
        <v>3691</v>
      </c>
      <c r="L971" s="95">
        <v>3312</v>
      </c>
      <c r="M971" s="90" t="s">
        <v>198</v>
      </c>
      <c r="N971" s="97"/>
      <c r="O971" s="256"/>
      <c r="P971" s="244">
        <v>837.5</v>
      </c>
      <c r="Q971" s="99">
        <v>1400</v>
      </c>
      <c r="R971" s="90" t="s">
        <v>198</v>
      </c>
      <c r="S971" s="97"/>
      <c r="T971" s="257"/>
      <c r="U971" s="95">
        <v>1381</v>
      </c>
      <c r="V971" s="90" t="s">
        <v>198</v>
      </c>
      <c r="W971" s="97"/>
      <c r="X971" s="256"/>
      <c r="Y971" s="101">
        <f>U971/J971</f>
        <v>3.1315192743764171</v>
      </c>
      <c r="Z971" s="102">
        <v>1880</v>
      </c>
      <c r="AA971" s="95">
        <v>1690</v>
      </c>
      <c r="AB971" s="95">
        <v>75</v>
      </c>
      <c r="AC971" s="97">
        <f>AA971+AB971</f>
        <v>1765</v>
      </c>
      <c r="AD971" s="98">
        <f>AC971/Z971</f>
        <v>0.93882978723404253</v>
      </c>
      <c r="AE971" s="103">
        <f>AD971/0.696754</f>
        <v>1.3474336526723099</v>
      </c>
      <c r="AF971" s="95">
        <v>60</v>
      </c>
      <c r="AG971" s="98">
        <f>AF971/Z971</f>
        <v>3.1914893617021274E-2</v>
      </c>
      <c r="AH971" s="104">
        <f>AG971/0.22283</f>
        <v>0.14322530008087453</v>
      </c>
      <c r="AI971" s="95">
        <v>25</v>
      </c>
      <c r="AJ971" s="95">
        <v>20</v>
      </c>
      <c r="AK971" s="97">
        <f>AI971+AJ971</f>
        <v>45</v>
      </c>
      <c r="AL971" s="98">
        <f>AK971/Z971</f>
        <v>2.3936170212765957E-2</v>
      </c>
      <c r="AM971" s="104">
        <f>AL971/0.072266</f>
        <v>0.33122312308369023</v>
      </c>
      <c r="AN971" s="95">
        <v>10</v>
      </c>
      <c r="AO971" s="87" t="s">
        <v>7</v>
      </c>
      <c r="AP971" s="240" t="s">
        <v>198</v>
      </c>
      <c r="AQ971" s="188" t="s">
        <v>45</v>
      </c>
      <c r="AR971" s="11" t="s">
        <v>213</v>
      </c>
    </row>
    <row r="972" spans="1:44" x14ac:dyDescent="0.2">
      <c r="A972" s="172" t="s">
        <v>151</v>
      </c>
      <c r="B972" s="179">
        <v>4622402</v>
      </c>
      <c r="C972" s="88"/>
      <c r="D972" s="89"/>
      <c r="E972" s="90"/>
      <c r="F972" s="90"/>
      <c r="G972" s="91"/>
      <c r="H972" s="105"/>
      <c r="I972" s="93">
        <v>2.79</v>
      </c>
      <c r="J972" s="94">
        <f>I972*100</f>
        <v>279</v>
      </c>
      <c r="K972" s="95">
        <v>3484</v>
      </c>
      <c r="L972" s="95">
        <v>2685</v>
      </c>
      <c r="M972" s="90" t="s">
        <v>198</v>
      </c>
      <c r="N972" s="97"/>
      <c r="O972" s="256"/>
      <c r="P972" s="244">
        <v>1250</v>
      </c>
      <c r="Q972" s="99">
        <v>1182</v>
      </c>
      <c r="R972" s="90" t="s">
        <v>198</v>
      </c>
      <c r="S972" s="97"/>
      <c r="T972" s="257"/>
      <c r="U972" s="95">
        <v>1162</v>
      </c>
      <c r="V972" s="90" t="s">
        <v>198</v>
      </c>
      <c r="W972" s="97"/>
      <c r="X972" s="256"/>
      <c r="Y972" s="101">
        <f>U972/J972</f>
        <v>4.1648745519713257</v>
      </c>
      <c r="Z972" s="102">
        <v>1720</v>
      </c>
      <c r="AA972" s="95">
        <v>1545</v>
      </c>
      <c r="AB972" s="95">
        <v>45</v>
      </c>
      <c r="AC972" s="97">
        <f>AA972+AB972</f>
        <v>1590</v>
      </c>
      <c r="AD972" s="98">
        <f>AC972/Z972</f>
        <v>0.92441860465116277</v>
      </c>
      <c r="AE972" s="103">
        <f>AD972/0.696754</f>
        <v>1.3267503374952463</v>
      </c>
      <c r="AF972" s="95">
        <v>70</v>
      </c>
      <c r="AG972" s="98">
        <f>AF972/Z972</f>
        <v>4.0697674418604654E-2</v>
      </c>
      <c r="AH972" s="104">
        <f>AG972/0.22283</f>
        <v>0.18264001444421601</v>
      </c>
      <c r="AI972" s="95">
        <v>50</v>
      </c>
      <c r="AJ972" s="95">
        <v>0</v>
      </c>
      <c r="AK972" s="97">
        <f>AI972+AJ972</f>
        <v>50</v>
      </c>
      <c r="AL972" s="98">
        <f>AK972/Z972</f>
        <v>2.9069767441860465E-2</v>
      </c>
      <c r="AM972" s="104">
        <f>AL972/0.072266</f>
        <v>0.4022606404375566</v>
      </c>
      <c r="AN972" s="95">
        <v>15</v>
      </c>
      <c r="AO972" s="87" t="s">
        <v>7</v>
      </c>
      <c r="AP972" s="240" t="s">
        <v>198</v>
      </c>
      <c r="AQ972" s="188" t="s">
        <v>45</v>
      </c>
      <c r="AR972" s="11" t="s">
        <v>213</v>
      </c>
    </row>
    <row r="973" spans="1:44" x14ac:dyDescent="0.2">
      <c r="R973" s="194"/>
    </row>
  </sheetData>
  <sortState ref="A2:AU973">
    <sortCondition ref="B2:B973"/>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B17" sqref="B17"/>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8" bestFit="1" customWidth="1"/>
  </cols>
  <sheetData>
    <row r="1" spans="1:7" ht="15.75" x14ac:dyDescent="0.25">
      <c r="A1" s="26"/>
      <c r="B1" s="27" t="s">
        <v>3</v>
      </c>
      <c r="C1" s="347" t="s">
        <v>0</v>
      </c>
      <c r="D1" s="348"/>
      <c r="E1" s="349" t="s">
        <v>32</v>
      </c>
      <c r="F1" s="350"/>
    </row>
    <row r="2" spans="1:7" ht="30.75" thickBot="1" x14ac:dyDescent="0.3">
      <c r="A2" s="29"/>
      <c r="B2" s="30" t="s">
        <v>2</v>
      </c>
      <c r="C2" s="31" t="s">
        <v>16</v>
      </c>
      <c r="D2" s="32" t="s">
        <v>1</v>
      </c>
      <c r="E2" s="33" t="s">
        <v>16</v>
      </c>
      <c r="F2" s="34" t="s">
        <v>1</v>
      </c>
      <c r="G2" s="35"/>
    </row>
    <row r="3" spans="1:7" x14ac:dyDescent="0.25">
      <c r="A3" s="36" t="s">
        <v>33</v>
      </c>
      <c r="B3" s="37"/>
      <c r="C3" s="38">
        <v>7.2300000000000003E-2</v>
      </c>
      <c r="D3" s="39">
        <v>6.8900000000000003E-2</v>
      </c>
      <c r="E3" s="40">
        <v>0.2228</v>
      </c>
      <c r="F3" s="41">
        <v>0.16250000000000001</v>
      </c>
      <c r="G3" s="42"/>
    </row>
    <row r="4" spans="1:7" ht="17.25" x14ac:dyDescent="0.25">
      <c r="A4" s="43" t="s">
        <v>34</v>
      </c>
      <c r="B4" s="44" t="s">
        <v>35</v>
      </c>
      <c r="C4" s="45"/>
      <c r="D4" s="46"/>
      <c r="E4" s="47"/>
      <c r="F4" s="48"/>
      <c r="G4" s="49"/>
    </row>
    <row r="5" spans="1:7" ht="15.75" x14ac:dyDescent="0.25">
      <c r="A5" s="43" t="s">
        <v>36</v>
      </c>
      <c r="B5" s="50"/>
      <c r="C5" s="51">
        <f>C3*1.5</f>
        <v>0.10845</v>
      </c>
      <c r="D5" s="52">
        <f>D3*1.5</f>
        <v>0.10335</v>
      </c>
      <c r="E5" s="53"/>
      <c r="F5" s="54"/>
      <c r="G5" s="55"/>
    </row>
    <row r="6" spans="1:7" ht="16.5" thickBot="1" x14ac:dyDescent="0.3">
      <c r="A6" s="56" t="s">
        <v>37</v>
      </c>
      <c r="B6" s="57"/>
      <c r="C6" s="58"/>
      <c r="D6" s="59"/>
      <c r="E6" s="60">
        <f>E3*1.5</f>
        <v>0.3342</v>
      </c>
      <c r="F6" s="61">
        <f>F3*0.5</f>
        <v>8.1250000000000003E-2</v>
      </c>
      <c r="G6" s="42"/>
    </row>
    <row r="7" spans="1:7" x14ac:dyDescent="0.25">
      <c r="B7" s="28"/>
      <c r="C7" s="42"/>
      <c r="D7" s="42"/>
      <c r="E7" s="42"/>
      <c r="F7" s="42"/>
    </row>
    <row r="8" spans="1:7" x14ac:dyDescent="0.25">
      <c r="A8" s="1" t="s">
        <v>15</v>
      </c>
    </row>
    <row r="9" spans="1:7" s="62" customFormat="1" x14ac:dyDescent="0.25">
      <c r="G9" s="28"/>
    </row>
    <row r="10" spans="1:7" s="62" customFormat="1" x14ac:dyDescent="0.25">
      <c r="A10" s="364" t="s">
        <v>1208</v>
      </c>
      <c r="G10" s="28"/>
    </row>
    <row r="11" spans="1:7" s="62" customFormat="1" x14ac:dyDescent="0.25">
      <c r="A11" s="379" t="s">
        <v>1209</v>
      </c>
      <c r="G11" s="28"/>
    </row>
    <row r="12" spans="1:7" s="62" customFormat="1" x14ac:dyDescent="0.25">
      <c r="A12" s="379" t="s">
        <v>1210</v>
      </c>
      <c r="G12" s="28"/>
    </row>
    <row r="13" spans="1:7" s="62" customFormat="1" x14ac:dyDescent="0.25">
      <c r="A13" s="380" t="s">
        <v>1211</v>
      </c>
      <c r="G13" s="28"/>
    </row>
    <row r="14" spans="1:7" s="62" customFormat="1" x14ac:dyDescent="0.25">
      <c r="A14" s="379" t="s">
        <v>1212</v>
      </c>
      <c r="G14" s="28"/>
    </row>
  </sheetData>
  <mergeCells count="2">
    <mergeCell ref="C1:D1"/>
    <mergeCell ref="E1:F1"/>
  </mergeCells>
  <hyperlinks>
    <hyperlink ref="A13" r:id="rId1" display="“T9” updates this method to calculate floors using total raw count sums to arrive at CMA thresholds. This method matches that used by Statistics Canada. " xr:uid="{0E294B6A-7909-42A6-8437-310B89986F9A}"/>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52610-8028-484A-8505-78341824D40D}">
  <dimension ref="A1:Z55"/>
  <sheetViews>
    <sheetView tabSelected="1" workbookViewId="0">
      <selection activeCell="V6" sqref="V6"/>
    </sheetView>
  </sheetViews>
  <sheetFormatPr defaultRowHeight="15" x14ac:dyDescent="0.25"/>
  <cols>
    <col min="1" max="1" width="12.7109375" customWidth="1"/>
    <col min="2" max="8" width="10.7109375" customWidth="1"/>
    <col min="9" max="9" width="1.5703125" customWidth="1"/>
    <col min="10" max="10" width="12.7109375" customWidth="1"/>
    <col min="11" max="17" width="10.7109375" customWidth="1"/>
    <col min="18" max="18" width="2.5703125" customWidth="1"/>
    <col min="19" max="19" width="12.7109375" customWidth="1"/>
    <col min="20" max="30" width="10.7109375" customWidth="1"/>
  </cols>
  <sheetData>
    <row r="1" spans="1:26" ht="67.5" customHeight="1" thickBot="1" x14ac:dyDescent="0.3">
      <c r="B1" s="360" t="s">
        <v>248</v>
      </c>
      <c r="C1" s="361"/>
      <c r="D1" s="362" t="s">
        <v>210</v>
      </c>
      <c r="E1" s="363"/>
      <c r="F1" s="15"/>
      <c r="G1" s="15"/>
      <c r="H1" s="15"/>
      <c r="K1" s="360" t="s">
        <v>248</v>
      </c>
      <c r="L1" s="361"/>
      <c r="M1" s="362" t="s">
        <v>210</v>
      </c>
      <c r="N1" s="363"/>
      <c r="O1" s="15"/>
      <c r="P1" s="15"/>
      <c r="Q1" s="15"/>
      <c r="T1" s="360" t="s">
        <v>248</v>
      </c>
      <c r="U1" s="361"/>
      <c r="V1" s="362" t="s">
        <v>210</v>
      </c>
      <c r="W1" s="363"/>
      <c r="X1" s="15"/>
      <c r="Y1" s="15"/>
      <c r="Z1" s="15"/>
    </row>
    <row r="2" spans="1:26" ht="51.75" thickBot="1" x14ac:dyDescent="0.3">
      <c r="A2" s="305" t="s">
        <v>246</v>
      </c>
      <c r="B2" s="142" t="s">
        <v>38</v>
      </c>
      <c r="C2" s="143" t="s">
        <v>39</v>
      </c>
      <c r="D2" s="142" t="s">
        <v>40</v>
      </c>
      <c r="E2" s="143" t="s">
        <v>41</v>
      </c>
      <c r="F2" s="142" t="s">
        <v>42</v>
      </c>
      <c r="G2" s="143" t="s">
        <v>182</v>
      </c>
      <c r="H2" s="144" t="s">
        <v>183</v>
      </c>
      <c r="I2" s="171"/>
      <c r="J2" s="306" t="s">
        <v>245</v>
      </c>
      <c r="K2" s="142" t="s">
        <v>38</v>
      </c>
      <c r="L2" s="143" t="s">
        <v>39</v>
      </c>
      <c r="M2" s="142" t="s">
        <v>40</v>
      </c>
      <c r="N2" s="143" t="s">
        <v>41</v>
      </c>
      <c r="O2" s="142" t="s">
        <v>42</v>
      </c>
      <c r="P2" s="143" t="s">
        <v>182</v>
      </c>
      <c r="Q2" s="144" t="s">
        <v>183</v>
      </c>
      <c r="S2" s="294" t="s">
        <v>247</v>
      </c>
      <c r="T2" s="142" t="s">
        <v>38</v>
      </c>
      <c r="U2" s="143" t="s">
        <v>39</v>
      </c>
      <c r="V2" s="142" t="s">
        <v>40</v>
      </c>
      <c r="W2" s="143" t="s">
        <v>41</v>
      </c>
      <c r="X2" s="142" t="s">
        <v>42</v>
      </c>
      <c r="Y2" s="143" t="s">
        <v>182</v>
      </c>
      <c r="Z2" s="144" t="s">
        <v>183</v>
      </c>
    </row>
    <row r="3" spans="1:26" x14ac:dyDescent="0.25">
      <c r="A3" s="145" t="s">
        <v>5</v>
      </c>
      <c r="B3" s="284">
        <v>658962.06019327999</v>
      </c>
      <c r="C3" s="146">
        <f>B3/B8</f>
        <v>0.18129704171179595</v>
      </c>
      <c r="D3" s="284">
        <v>706910</v>
      </c>
      <c r="E3" s="147">
        <f>D3/D8</f>
        <v>0.17246220779242957</v>
      </c>
      <c r="F3" s="148">
        <f t="shared" ref="F3:F8" si="0">D3-B3</f>
        <v>47947.939806720009</v>
      </c>
      <c r="G3" s="147">
        <f t="shared" ref="G3:G8" si="1">F3/B3</f>
        <v>7.2762823086744047E-2</v>
      </c>
      <c r="H3" s="149">
        <f>F3/F8</f>
        <v>0.10328763697702822</v>
      </c>
      <c r="J3" s="145" t="s">
        <v>5</v>
      </c>
      <c r="K3" s="284">
        <v>622062.06019327999</v>
      </c>
      <c r="L3" s="146">
        <f>K3/K8</f>
        <v>0.33650678878388302</v>
      </c>
      <c r="M3" s="284">
        <v>652372</v>
      </c>
      <c r="N3" s="147">
        <f>M3/M8</f>
        <v>0.33692758844728798</v>
      </c>
      <c r="O3" s="148">
        <f t="shared" ref="O3:O8" si="2">M3-K3</f>
        <v>30309.939806720009</v>
      </c>
      <c r="P3" s="147">
        <f t="shared" ref="P3:P8" si="3">O3/K3</f>
        <v>4.8724945220582093E-2</v>
      </c>
      <c r="Q3" s="149">
        <f>O3/O8</f>
        <v>0.34580238022379689</v>
      </c>
      <c r="S3" s="145" t="s">
        <v>5</v>
      </c>
      <c r="T3" s="284">
        <v>36900</v>
      </c>
      <c r="U3" s="146">
        <f>T3/T8</f>
        <v>2.0659278027764207E-2</v>
      </c>
      <c r="V3" s="284">
        <v>54538</v>
      </c>
      <c r="W3" s="147">
        <f>V3/V8</f>
        <v>2.5217680396950277E-2</v>
      </c>
      <c r="X3" s="148">
        <f t="shared" ref="X3:X8" si="4">V3-T3</f>
        <v>17638</v>
      </c>
      <c r="Y3" s="147">
        <f t="shared" ref="Y3:Y8" si="5">X3/T3</f>
        <v>0.47799457994579947</v>
      </c>
      <c r="Z3" s="149">
        <f>X3/X8</f>
        <v>4.6838996589489146E-2</v>
      </c>
    </row>
    <row r="4" spans="1:26" x14ac:dyDescent="0.25">
      <c r="A4" s="150" t="s">
        <v>6</v>
      </c>
      <c r="B4" s="285">
        <v>532640.12643244397</v>
      </c>
      <c r="C4" s="151">
        <f>B4/B8</f>
        <v>0.14654269957647528</v>
      </c>
      <c r="D4" s="285">
        <v>562012</v>
      </c>
      <c r="E4" s="152">
        <f>D4/D8</f>
        <v>0.1371119807696014</v>
      </c>
      <c r="F4" s="153">
        <f>D4-B4</f>
        <v>29371.873567556031</v>
      </c>
      <c r="G4" s="152">
        <f>F4/B4</f>
        <v>5.5143936984780165E-2</v>
      </c>
      <c r="H4" s="154">
        <f>F4/F8</f>
        <v>6.3271778237189477E-2</v>
      </c>
      <c r="J4" s="150" t="s">
        <v>6</v>
      </c>
      <c r="K4" s="285">
        <v>507970.87340428395</v>
      </c>
      <c r="L4" s="151">
        <f>K4/K8</f>
        <v>0.27478873627481604</v>
      </c>
      <c r="M4" s="285">
        <v>531989</v>
      </c>
      <c r="N4" s="152">
        <f>M4/M8</f>
        <v>0.27475393004372395</v>
      </c>
      <c r="O4" s="153">
        <f t="shared" si="2"/>
        <v>24018.12659571605</v>
      </c>
      <c r="P4" s="152">
        <f t="shared" si="3"/>
        <v>4.7282487743348423E-2</v>
      </c>
      <c r="Q4" s="154">
        <f>O4/O8</f>
        <v>0.27401985613556629</v>
      </c>
      <c r="S4" s="150" t="s">
        <v>6</v>
      </c>
      <c r="T4" s="285">
        <v>24669.253028159997</v>
      </c>
      <c r="U4" s="151">
        <f>T4/T8</f>
        <v>1.3811624852195703E-2</v>
      </c>
      <c r="V4" s="285">
        <v>30023</v>
      </c>
      <c r="W4" s="152">
        <f>V4/V8</f>
        <v>1.3882254915061759E-2</v>
      </c>
      <c r="X4" s="153">
        <f t="shared" si="4"/>
        <v>5353.7469718400025</v>
      </c>
      <c r="Y4" s="152">
        <f t="shared" si="5"/>
        <v>0.21702104095850372</v>
      </c>
      <c r="Z4" s="154">
        <f>X4/X8</f>
        <v>1.4217265911951564E-2</v>
      </c>
    </row>
    <row r="5" spans="1:26" x14ac:dyDescent="0.25">
      <c r="A5" s="155" t="s">
        <v>7</v>
      </c>
      <c r="B5" s="286">
        <v>2350123.166406387</v>
      </c>
      <c r="C5" s="156">
        <f>B5/B8</f>
        <v>0.64657801027705009</v>
      </c>
      <c r="D5" s="286">
        <v>2708563</v>
      </c>
      <c r="E5" s="157">
        <f>D5/D8</f>
        <v>0.66079805763801114</v>
      </c>
      <c r="F5" s="158">
        <f t="shared" si="0"/>
        <v>358439.833593613</v>
      </c>
      <c r="G5" s="157">
        <f t="shared" si="1"/>
        <v>0.15251959502263424</v>
      </c>
      <c r="H5" s="159">
        <f>F5/F8</f>
        <v>0.77213752164456362</v>
      </c>
      <c r="J5" s="155" t="s">
        <v>7</v>
      </c>
      <c r="K5" s="286">
        <v>717304.02193274791</v>
      </c>
      <c r="L5" s="156">
        <f>K5/K8</f>
        <v>0.38802828278476731</v>
      </c>
      <c r="M5" s="286">
        <v>750696</v>
      </c>
      <c r="N5" s="157">
        <f>M5/M8</f>
        <v>0.38770853583082243</v>
      </c>
      <c r="O5" s="158">
        <f t="shared" si="2"/>
        <v>33391.978067252086</v>
      </c>
      <c r="P5" s="157">
        <f t="shared" si="3"/>
        <v>4.6552057490600283E-2</v>
      </c>
      <c r="Q5" s="159">
        <f>O5/O8</f>
        <v>0.38096497616522829</v>
      </c>
      <c r="S5" s="155" t="s">
        <v>7</v>
      </c>
      <c r="T5" s="286">
        <v>1632819.1444736389</v>
      </c>
      <c r="U5" s="156">
        <f>T5/T8</f>
        <v>0.91416977438311642</v>
      </c>
      <c r="V5" s="286">
        <v>1957867</v>
      </c>
      <c r="W5" s="157">
        <f>V5/V8</f>
        <v>0.90529290156837161</v>
      </c>
      <c r="X5" s="158">
        <f t="shared" si="4"/>
        <v>325047.85552636115</v>
      </c>
      <c r="Y5" s="157">
        <f t="shared" si="5"/>
        <v>0.19907156075827656</v>
      </c>
      <c r="Z5" s="159">
        <f>X5/X8</f>
        <v>0.86318830912915234</v>
      </c>
    </row>
    <row r="6" spans="1:26" x14ac:dyDescent="0.25">
      <c r="A6" s="160" t="s">
        <v>3</v>
      </c>
      <c r="B6" s="287">
        <v>92671.038645762979</v>
      </c>
      <c r="C6" s="161">
        <f>B6/B8</f>
        <v>2.5496134259851699E-2</v>
      </c>
      <c r="D6" s="287">
        <v>121032</v>
      </c>
      <c r="E6" s="162">
        <f>D6/D8</f>
        <v>2.9527727622375318E-2</v>
      </c>
      <c r="F6" s="163">
        <f t="shared" si="0"/>
        <v>28360.961354237021</v>
      </c>
      <c r="G6" s="162">
        <f t="shared" si="1"/>
        <v>0.30603910098221088</v>
      </c>
      <c r="H6" s="164">
        <f>F6/F8</f>
        <v>6.1094109412922197E-2</v>
      </c>
      <c r="J6" s="160" t="s">
        <v>3</v>
      </c>
      <c r="K6" s="287">
        <v>962</v>
      </c>
      <c r="L6" s="161">
        <f>K6/K8</f>
        <v>5.2039748366829034E-4</v>
      </c>
      <c r="M6" s="287">
        <v>926</v>
      </c>
      <c r="N6" s="162">
        <f>M6/M8</f>
        <v>4.7824699236354208E-4</v>
      </c>
      <c r="O6" s="163">
        <f t="shared" si="2"/>
        <v>-36</v>
      </c>
      <c r="P6" s="162">
        <f t="shared" si="3"/>
        <v>-3.7422037422037424E-2</v>
      </c>
      <c r="Q6" s="164">
        <f>O6/O8</f>
        <v>-4.1071957804735226E-4</v>
      </c>
      <c r="S6" s="160" t="s">
        <v>3</v>
      </c>
      <c r="T6" s="287">
        <v>91709.038645762979</v>
      </c>
      <c r="U6" s="161">
        <f>T6/T8</f>
        <v>5.1345325936091861E-2</v>
      </c>
      <c r="V6" s="287">
        <v>120106</v>
      </c>
      <c r="W6" s="162">
        <f>V6/V8</f>
        <v>5.5535493082916686E-2</v>
      </c>
      <c r="X6" s="163">
        <f t="shared" si="4"/>
        <v>28396.961354237021</v>
      </c>
      <c r="Y6" s="162">
        <f t="shared" si="5"/>
        <v>0.30964190415214848</v>
      </c>
      <c r="Z6" s="164">
        <f>X6/X8</f>
        <v>7.5410203879292592E-2</v>
      </c>
    </row>
    <row r="7" spans="1:26" ht="15.75" thickBot="1" x14ac:dyDescent="0.3">
      <c r="A7" s="259" t="s">
        <v>51</v>
      </c>
      <c r="B7" s="288">
        <v>313</v>
      </c>
      <c r="C7" s="260">
        <f>B7/B8</f>
        <v>8.6114174826920962E-5</v>
      </c>
      <c r="D7" s="288">
        <v>410</v>
      </c>
      <c r="E7" s="261">
        <f>D7/D8</f>
        <v>1.0002617758257222E-4</v>
      </c>
      <c r="F7" s="262">
        <f>D7-B7</f>
        <v>97</v>
      </c>
      <c r="G7" s="261">
        <f>F7/B7</f>
        <v>0.30990415335463256</v>
      </c>
      <c r="H7" s="263">
        <f>F7/F8</f>
        <v>2.089537282969469E-4</v>
      </c>
      <c r="J7" s="259" t="s">
        <v>51</v>
      </c>
      <c r="K7" s="288">
        <v>288</v>
      </c>
      <c r="L7" s="260">
        <f>K7/K8</f>
        <v>1.5579467286535095E-4</v>
      </c>
      <c r="M7" s="288">
        <v>255</v>
      </c>
      <c r="N7" s="261">
        <f>M7/M8</f>
        <v>1.3169868580205533E-4</v>
      </c>
      <c r="O7" s="262">
        <f t="shared" si="2"/>
        <v>-33</v>
      </c>
      <c r="P7" s="261">
        <f t="shared" si="3"/>
        <v>-0.11458333333333333</v>
      </c>
      <c r="Q7" s="263">
        <f>O7/O8</f>
        <v>-3.7649294654340624E-4</v>
      </c>
      <c r="S7" s="259" t="s">
        <v>51</v>
      </c>
      <c r="T7" s="288">
        <v>25</v>
      </c>
      <c r="U7" s="260">
        <f>T7/T8</f>
        <v>1.3996800831818568E-5</v>
      </c>
      <c r="V7" s="288">
        <v>155</v>
      </c>
      <c r="W7" s="261">
        <f>V7/V8</f>
        <v>7.1670036699682664E-5</v>
      </c>
      <c r="X7" s="262">
        <f t="shared" si="4"/>
        <v>130</v>
      </c>
      <c r="Y7" s="261">
        <f t="shared" si="5"/>
        <v>5.2</v>
      </c>
      <c r="Z7" s="263">
        <f>X7/X8</f>
        <v>3.4522449011416197E-4</v>
      </c>
    </row>
    <row r="8" spans="1:26" ht="15.75" thickBot="1" x14ac:dyDescent="0.3">
      <c r="A8" s="165" t="s">
        <v>8</v>
      </c>
      <c r="B8" s="289">
        <f>SUM(B3:B7)</f>
        <v>3634709.3916778741</v>
      </c>
      <c r="C8" s="166"/>
      <c r="D8" s="289">
        <f>SUM(D3:D7)</f>
        <v>4098927</v>
      </c>
      <c r="E8" s="167"/>
      <c r="F8" s="168">
        <f t="shared" si="0"/>
        <v>464217.60832212586</v>
      </c>
      <c r="G8" s="169">
        <f t="shared" si="1"/>
        <v>0.12771794338909478</v>
      </c>
      <c r="H8" s="170"/>
      <c r="J8" s="165" t="s">
        <v>8</v>
      </c>
      <c r="K8" s="289">
        <f>SUM(K3:K7)</f>
        <v>1848586.9555303119</v>
      </c>
      <c r="L8" s="166"/>
      <c r="M8" s="289">
        <f>SUM(M3:M7)</f>
        <v>1936238</v>
      </c>
      <c r="N8" s="167"/>
      <c r="O8" s="168">
        <f t="shared" si="2"/>
        <v>87651.044469688088</v>
      </c>
      <c r="P8" s="169">
        <f t="shared" si="3"/>
        <v>4.741515902590758E-2</v>
      </c>
      <c r="Q8" s="170"/>
      <c r="S8" s="165" t="s">
        <v>8</v>
      </c>
      <c r="T8" s="289">
        <f>SUM(T3:T7)</f>
        <v>1786122.4361475618</v>
      </c>
      <c r="U8" s="166"/>
      <c r="V8" s="289">
        <f>SUM(V3:V7)</f>
        <v>2162689</v>
      </c>
      <c r="W8" s="167"/>
      <c r="X8" s="168">
        <f t="shared" si="4"/>
        <v>376566.56385243824</v>
      </c>
      <c r="Y8" s="169">
        <f t="shared" si="5"/>
        <v>0.2108290877665947</v>
      </c>
      <c r="Z8" s="170"/>
    </row>
    <row r="9" spans="1:26" ht="15.75" thickBot="1" x14ac:dyDescent="0.3">
      <c r="A9" s="295"/>
      <c r="B9" s="296"/>
      <c r="C9" s="297"/>
      <c r="D9" s="296"/>
      <c r="E9" s="298"/>
      <c r="F9" s="299"/>
      <c r="G9" s="300"/>
      <c r="H9" s="301"/>
      <c r="I9" s="62"/>
      <c r="J9" s="295"/>
      <c r="K9" s="296"/>
      <c r="L9" s="297"/>
      <c r="M9" s="296"/>
      <c r="N9" s="298"/>
      <c r="O9" s="299"/>
      <c r="P9" s="300"/>
      <c r="Q9" s="301"/>
    </row>
    <row r="10" spans="1:26" ht="51.75" thickBot="1" x14ac:dyDescent="0.3">
      <c r="A10" s="305" t="s">
        <v>246</v>
      </c>
      <c r="B10" s="142" t="s">
        <v>184</v>
      </c>
      <c r="C10" s="143" t="s">
        <v>185</v>
      </c>
      <c r="D10" s="142" t="s">
        <v>186</v>
      </c>
      <c r="E10" s="143" t="s">
        <v>187</v>
      </c>
      <c r="F10" s="142" t="s">
        <v>188</v>
      </c>
      <c r="G10" s="143" t="s">
        <v>189</v>
      </c>
      <c r="H10" s="144" t="s">
        <v>190</v>
      </c>
      <c r="J10" s="306" t="s">
        <v>245</v>
      </c>
      <c r="K10" s="142" t="s">
        <v>184</v>
      </c>
      <c r="L10" s="143" t="s">
        <v>185</v>
      </c>
      <c r="M10" s="142" t="s">
        <v>186</v>
      </c>
      <c r="N10" s="143" t="s">
        <v>187</v>
      </c>
      <c r="O10" s="142" t="s">
        <v>188</v>
      </c>
      <c r="P10" s="143" t="s">
        <v>189</v>
      </c>
      <c r="Q10" s="144" t="s">
        <v>190</v>
      </c>
      <c r="S10" s="294" t="s">
        <v>247</v>
      </c>
      <c r="T10" s="142" t="s">
        <v>184</v>
      </c>
      <c r="U10" s="143" t="s">
        <v>185</v>
      </c>
      <c r="V10" s="142" t="s">
        <v>186</v>
      </c>
      <c r="W10" s="143" t="s">
        <v>187</v>
      </c>
      <c r="X10" s="142" t="s">
        <v>188</v>
      </c>
      <c r="Y10" s="143" t="s">
        <v>189</v>
      </c>
      <c r="Z10" s="144" t="s">
        <v>190</v>
      </c>
    </row>
    <row r="11" spans="1:26" x14ac:dyDescent="0.25">
      <c r="A11" s="145" t="s">
        <v>5</v>
      </c>
      <c r="B11" s="284">
        <v>357855.42242363002</v>
      </c>
      <c r="C11" s="146">
        <f>B11/B16</f>
        <v>0.22461405715687852</v>
      </c>
      <c r="D11" s="284">
        <v>400373</v>
      </c>
      <c r="E11" s="147">
        <f>D11/D16</f>
        <v>0.21958930082636741</v>
      </c>
      <c r="F11" s="148">
        <f t="shared" ref="F11:F16" si="6">D11-B11</f>
        <v>42517.577576369978</v>
      </c>
      <c r="G11" s="147">
        <f t="shared" ref="G11:G16" si="7">F11/B11</f>
        <v>0.11881216522698818</v>
      </c>
      <c r="H11" s="149">
        <f>F11/F16</f>
        <v>0.1847950495314985</v>
      </c>
      <c r="J11" s="145" t="s">
        <v>5</v>
      </c>
      <c r="K11" s="284">
        <v>339294.42242362996</v>
      </c>
      <c r="L11" s="146">
        <f>K11/K16</f>
        <v>0.38722421383165095</v>
      </c>
      <c r="M11" s="284">
        <v>371903</v>
      </c>
      <c r="N11" s="147">
        <f>M11/M16</f>
        <v>0.3974065663986322</v>
      </c>
      <c r="O11" s="148">
        <f t="shared" ref="O11:O16" si="8">M11-K11</f>
        <v>32608.577576370037</v>
      </c>
      <c r="P11" s="147">
        <f t="shared" ref="P11:P16" si="9">O11/K11</f>
        <v>9.6107025112414673E-2</v>
      </c>
      <c r="Q11" s="149">
        <f>O11/O16</f>
        <v>0.5470973684177215</v>
      </c>
      <c r="S11" s="145" t="s">
        <v>5</v>
      </c>
      <c r="T11" s="284">
        <v>18561</v>
      </c>
      <c r="U11" s="146">
        <f>T11/T16</f>
        <v>2.5887778748830689E-2</v>
      </c>
      <c r="V11" s="284">
        <v>28470</v>
      </c>
      <c r="W11" s="147">
        <f>V11/V16</f>
        <v>3.2080463707496482E-2</v>
      </c>
      <c r="X11" s="148">
        <f t="shared" ref="X11:X16" si="10">V11-T11</f>
        <v>9909</v>
      </c>
      <c r="Y11" s="147">
        <f t="shared" ref="Y11:Y16" si="11">X11/T11</f>
        <v>0.53386132212704052</v>
      </c>
      <c r="Z11" s="149">
        <f>X11/X16</f>
        <v>5.8125225698071784E-2</v>
      </c>
    </row>
    <row r="12" spans="1:26" x14ac:dyDescent="0.25">
      <c r="A12" s="150" t="s">
        <v>6</v>
      </c>
      <c r="B12" s="285">
        <v>249134.31264300301</v>
      </c>
      <c r="C12" s="151">
        <f>B12/B16</f>
        <v>0.15637339895744448</v>
      </c>
      <c r="D12" s="285">
        <v>264189</v>
      </c>
      <c r="E12" s="152">
        <f>D12/D16</f>
        <v>0.1448975774990251</v>
      </c>
      <c r="F12" s="153">
        <f>D12-B12</f>
        <v>15054.68735699699</v>
      </c>
      <c r="G12" s="152">
        <f>F12/B12</f>
        <v>6.042799643808841E-2</v>
      </c>
      <c r="H12" s="154">
        <f>F12/F16</f>
        <v>6.5432507080639857E-2</v>
      </c>
      <c r="J12" s="150" t="s">
        <v>6</v>
      </c>
      <c r="K12" s="285">
        <v>236765.38061148301</v>
      </c>
      <c r="L12" s="151">
        <f>K12/K16</f>
        <v>0.27021159886726165</v>
      </c>
      <c r="M12" s="285">
        <v>249386</v>
      </c>
      <c r="N12" s="152">
        <f>M12/M16</f>
        <v>0.26648785830684157</v>
      </c>
      <c r="O12" s="153">
        <f t="shared" si="8"/>
        <v>12620.619388516992</v>
      </c>
      <c r="P12" s="152">
        <f t="shared" si="9"/>
        <v>5.3304327498903355E-2</v>
      </c>
      <c r="Q12" s="154">
        <f>O12/O16</f>
        <v>0.21174513482191418</v>
      </c>
      <c r="S12" s="150" t="s">
        <v>6</v>
      </c>
      <c r="T12" s="285">
        <v>12368.93203152</v>
      </c>
      <c r="U12" s="151">
        <f>T12/T16</f>
        <v>1.7251450664905698E-2</v>
      </c>
      <c r="V12" s="285">
        <v>14803</v>
      </c>
      <c r="W12" s="152">
        <f>V12/V16</f>
        <v>1.6680263584898856E-2</v>
      </c>
      <c r="X12" s="153">
        <f t="shared" si="10"/>
        <v>2434.0679684799998</v>
      </c>
      <c r="Y12" s="152">
        <f t="shared" si="11"/>
        <v>0.19678885471091725</v>
      </c>
      <c r="Z12" s="154">
        <f>X12/X16</f>
        <v>1.4278004847345552E-2</v>
      </c>
    </row>
    <row r="13" spans="1:26" x14ac:dyDescent="0.25">
      <c r="A13" s="155" t="s">
        <v>7</v>
      </c>
      <c r="B13" s="286">
        <v>950157.89761085913</v>
      </c>
      <c r="C13" s="156">
        <f>B13/B16</f>
        <v>0.59638280419677248</v>
      </c>
      <c r="D13" s="286">
        <v>1108190</v>
      </c>
      <c r="E13" s="157">
        <f>D13/D16</f>
        <v>0.60779989480502461</v>
      </c>
      <c r="F13" s="158">
        <f t="shared" si="6"/>
        <v>158032.10238914087</v>
      </c>
      <c r="G13" s="157">
        <f t="shared" si="7"/>
        <v>0.16632193742377704</v>
      </c>
      <c r="H13" s="159">
        <f>F13/F16</f>
        <v>0.68685827964005652</v>
      </c>
      <c r="J13" s="155" t="s">
        <v>7</v>
      </c>
      <c r="K13" s="286">
        <v>299692.31919803098</v>
      </c>
      <c r="L13" s="156">
        <f>K13/K16</f>
        <v>0.34202779363095015</v>
      </c>
      <c r="M13" s="286">
        <v>314081</v>
      </c>
      <c r="N13" s="157">
        <f>M13/M16</f>
        <v>0.33561937328026076</v>
      </c>
      <c r="O13" s="158">
        <f t="shared" si="8"/>
        <v>14388.680801969022</v>
      </c>
      <c r="P13" s="157">
        <f t="shared" si="9"/>
        <v>4.8011510072973392E-2</v>
      </c>
      <c r="Q13" s="159">
        <f>O13/O16</f>
        <v>0.24140916246111674</v>
      </c>
      <c r="S13" s="155" t="s">
        <v>7</v>
      </c>
      <c r="T13" s="286">
        <v>650465.57841282804</v>
      </c>
      <c r="U13" s="156">
        <f>T13/T16</f>
        <v>0.90723069757456332</v>
      </c>
      <c r="V13" s="286">
        <v>794109</v>
      </c>
      <c r="W13" s="157">
        <f>V13/V16</f>
        <v>0.8948150668878232</v>
      </c>
      <c r="X13" s="158">
        <f t="shared" si="10"/>
        <v>143643.42158717196</v>
      </c>
      <c r="Y13" s="157">
        <f t="shared" si="11"/>
        <v>0.22083170325118487</v>
      </c>
      <c r="Z13" s="159">
        <f>X13/X16</f>
        <v>0.84259827427567335</v>
      </c>
    </row>
    <row r="14" spans="1:26" x14ac:dyDescent="0.25">
      <c r="A14" s="160" t="s">
        <v>3</v>
      </c>
      <c r="B14" s="287">
        <v>36014.732158239996</v>
      </c>
      <c r="C14" s="161">
        <f>B14/B16</f>
        <v>2.2605260673972189E-2</v>
      </c>
      <c r="D14" s="287">
        <v>50500</v>
      </c>
      <c r="E14" s="162">
        <f>D14/D16</f>
        <v>2.7697321477051534E-2</v>
      </c>
      <c r="F14" s="163">
        <f t="shared" si="6"/>
        <v>14485.267841760004</v>
      </c>
      <c r="G14" s="162">
        <f t="shared" si="7"/>
        <v>0.40220395859436775</v>
      </c>
      <c r="H14" s="164">
        <f>F14/F16</f>
        <v>6.2957626959978835E-2</v>
      </c>
      <c r="J14" s="160" t="s">
        <v>3</v>
      </c>
      <c r="K14" s="287">
        <v>444</v>
      </c>
      <c r="L14" s="161">
        <f>K14/K16</f>
        <v>5.0672082881041559E-4</v>
      </c>
      <c r="M14" s="287">
        <v>435</v>
      </c>
      <c r="N14" s="162">
        <f>M14/M16</f>
        <v>4.648304971549168E-4</v>
      </c>
      <c r="O14" s="163">
        <f t="shared" si="8"/>
        <v>-9</v>
      </c>
      <c r="P14" s="162">
        <f t="shared" si="9"/>
        <v>-2.0270270270270271E-2</v>
      </c>
      <c r="Q14" s="164">
        <f>O14/O16</f>
        <v>-1.5099942045088176E-4</v>
      </c>
      <c r="S14" s="160" t="s">
        <v>3</v>
      </c>
      <c r="T14" s="287">
        <v>35570.732158239996</v>
      </c>
      <c r="U14" s="161">
        <f>T14/T16</f>
        <v>4.9611941384970298E-2</v>
      </c>
      <c r="V14" s="287">
        <v>50065</v>
      </c>
      <c r="W14" s="162">
        <f>V14/V16</f>
        <v>5.6414064471928746E-2</v>
      </c>
      <c r="X14" s="163">
        <f t="shared" si="10"/>
        <v>14494.267841760004</v>
      </c>
      <c r="Y14" s="162">
        <f t="shared" si="11"/>
        <v>0.40747735462066925</v>
      </c>
      <c r="Z14" s="164">
        <f>X14/X16</f>
        <v>8.5021958788031496E-2</v>
      </c>
    </row>
    <row r="15" spans="1:26" ht="15.75" thickBot="1" x14ac:dyDescent="0.3">
      <c r="A15" s="259" t="s">
        <v>51</v>
      </c>
      <c r="B15" s="288">
        <v>39</v>
      </c>
      <c r="C15" s="260">
        <f>B15/B16</f>
        <v>2.4479014932315926E-5</v>
      </c>
      <c r="D15" s="288">
        <v>29</v>
      </c>
      <c r="E15" s="261">
        <f>D15/D16</f>
        <v>1.5905392531376128E-5</v>
      </c>
      <c r="F15" s="262">
        <f>D15-B15</f>
        <v>-10</v>
      </c>
      <c r="G15" s="261">
        <f>F15/B15</f>
        <v>-0.25641025641025639</v>
      </c>
      <c r="H15" s="263">
        <f>F15/F16</f>
        <v>-4.3463212173734508E-5</v>
      </c>
      <c r="J15" s="259" t="s">
        <v>51</v>
      </c>
      <c r="K15" s="288">
        <v>26</v>
      </c>
      <c r="L15" s="260">
        <f>K15/K16</f>
        <v>2.9672841326736048E-5</v>
      </c>
      <c r="M15" s="288">
        <v>20</v>
      </c>
      <c r="N15" s="261">
        <f>M15/M16</f>
        <v>2.1371517110570888E-5</v>
      </c>
      <c r="O15" s="262">
        <f t="shared" si="8"/>
        <v>-6</v>
      </c>
      <c r="P15" s="261">
        <f t="shared" si="9"/>
        <v>-0.23076923076923078</v>
      </c>
      <c r="Q15" s="263">
        <f>O15/O16</f>
        <v>-1.0066628030058784E-4</v>
      </c>
      <c r="S15" s="259" t="s">
        <v>51</v>
      </c>
      <c r="T15" s="288">
        <v>13</v>
      </c>
      <c r="U15" s="260">
        <f>T15/T16</f>
        <v>1.8131626729960612E-5</v>
      </c>
      <c r="V15" s="288">
        <v>9</v>
      </c>
      <c r="W15" s="261">
        <f>V15/V16</f>
        <v>1.0141347852738615E-5</v>
      </c>
      <c r="X15" s="262">
        <f t="shared" si="10"/>
        <v>-4</v>
      </c>
      <c r="Y15" s="261">
        <f t="shared" si="11"/>
        <v>-0.30769230769230771</v>
      </c>
      <c r="Z15" s="263">
        <f>X15/X16</f>
        <v>-2.346360912224111E-5</v>
      </c>
    </row>
    <row r="16" spans="1:26" ht="15.75" thickBot="1" x14ac:dyDescent="0.3">
      <c r="A16" s="165" t="s">
        <v>8</v>
      </c>
      <c r="B16" s="289">
        <f>SUM(B11:B15)</f>
        <v>1593201.3648357322</v>
      </c>
      <c r="C16" s="166"/>
      <c r="D16" s="289">
        <f>SUM(D11:D15)</f>
        <v>1823281</v>
      </c>
      <c r="E16" s="167"/>
      <c r="F16" s="168">
        <f t="shared" si="6"/>
        <v>230079.63516426785</v>
      </c>
      <c r="G16" s="169">
        <f t="shared" si="7"/>
        <v>0.14441340576430547</v>
      </c>
      <c r="H16" s="170"/>
      <c r="J16" s="165" t="s">
        <v>8</v>
      </c>
      <c r="K16" s="289">
        <f>SUM(K11:K15)</f>
        <v>876222.12223314401</v>
      </c>
      <c r="L16" s="166"/>
      <c r="M16" s="289">
        <f>SUM(M11:M15)</f>
        <v>935825</v>
      </c>
      <c r="N16" s="167"/>
      <c r="O16" s="168">
        <f t="shared" si="8"/>
        <v>59602.877766855992</v>
      </c>
      <c r="P16" s="169">
        <f t="shared" si="9"/>
        <v>6.8022566715106217E-2</v>
      </c>
      <c r="Q16" s="170"/>
      <c r="S16" s="165" t="s">
        <v>8</v>
      </c>
      <c r="T16" s="289">
        <f>SUM(T11:T15)</f>
        <v>716979.24260258803</v>
      </c>
      <c r="U16" s="166"/>
      <c r="V16" s="289">
        <f>SUM(V11:V15)</f>
        <v>887456</v>
      </c>
      <c r="W16" s="167"/>
      <c r="X16" s="168">
        <f t="shared" si="10"/>
        <v>170476.75739741197</v>
      </c>
      <c r="Y16" s="169">
        <f t="shared" si="11"/>
        <v>0.23777084086645581</v>
      </c>
      <c r="Z16" s="170"/>
    </row>
    <row r="17" spans="1:26" ht="15.75" thickBot="1" x14ac:dyDescent="0.3">
      <c r="A17" s="295"/>
      <c r="B17" s="296"/>
      <c r="C17" s="297"/>
      <c r="D17" s="296"/>
      <c r="E17" s="298"/>
      <c r="F17" s="299"/>
      <c r="G17" s="300"/>
      <c r="H17" s="301"/>
      <c r="I17" s="62"/>
      <c r="J17" s="295"/>
      <c r="K17" s="296"/>
      <c r="L17" s="297"/>
      <c r="M17" s="296"/>
      <c r="N17" s="298"/>
      <c r="O17" s="299"/>
      <c r="P17" s="300"/>
      <c r="Q17" s="301"/>
    </row>
    <row r="18" spans="1:26" ht="64.5" thickBot="1" x14ac:dyDescent="0.3">
      <c r="A18" s="305" t="s">
        <v>246</v>
      </c>
      <c r="B18" s="142" t="s">
        <v>191</v>
      </c>
      <c r="C18" s="143" t="s">
        <v>192</v>
      </c>
      <c r="D18" s="142" t="s">
        <v>193</v>
      </c>
      <c r="E18" s="143" t="s">
        <v>194</v>
      </c>
      <c r="F18" s="142" t="s">
        <v>195</v>
      </c>
      <c r="G18" s="143" t="s">
        <v>196</v>
      </c>
      <c r="H18" s="144" t="s">
        <v>197</v>
      </c>
      <c r="J18" s="306" t="s">
        <v>245</v>
      </c>
      <c r="K18" s="142" t="s">
        <v>191</v>
      </c>
      <c r="L18" s="143" t="s">
        <v>192</v>
      </c>
      <c r="M18" s="142" t="s">
        <v>193</v>
      </c>
      <c r="N18" s="143" t="s">
        <v>194</v>
      </c>
      <c r="O18" s="142" t="s">
        <v>195</v>
      </c>
      <c r="P18" s="143" t="s">
        <v>196</v>
      </c>
      <c r="Q18" s="144" t="s">
        <v>197</v>
      </c>
      <c r="S18" s="294" t="s">
        <v>247</v>
      </c>
      <c r="T18" s="142" t="s">
        <v>191</v>
      </c>
      <c r="U18" s="143" t="s">
        <v>192</v>
      </c>
      <c r="V18" s="142" t="s">
        <v>193</v>
      </c>
      <c r="W18" s="143" t="s">
        <v>194</v>
      </c>
      <c r="X18" s="142" t="s">
        <v>195</v>
      </c>
      <c r="Y18" s="143" t="s">
        <v>196</v>
      </c>
      <c r="Z18" s="144" t="s">
        <v>197</v>
      </c>
    </row>
    <row r="19" spans="1:26" x14ac:dyDescent="0.25">
      <c r="A19" s="145" t="s">
        <v>5</v>
      </c>
      <c r="B19" s="284">
        <v>332387.96147323202</v>
      </c>
      <c r="C19" s="146">
        <f>B19/B24</f>
        <v>0.21778739488361473</v>
      </c>
      <c r="D19" s="284">
        <v>362187</v>
      </c>
      <c r="E19" s="147">
        <f>D19/D24</f>
        <v>0.20968280718736484</v>
      </c>
      <c r="F19" s="148">
        <f t="shared" ref="F19:F24" si="12">D19-B19</f>
        <v>29799.038526767981</v>
      </c>
      <c r="G19" s="147">
        <f t="shared" ref="G19:G24" si="13">F19/B19</f>
        <v>8.9651377248113021E-2</v>
      </c>
      <c r="H19" s="149">
        <f>F19/F24</f>
        <v>0.14817640996749556</v>
      </c>
      <c r="J19" s="145" t="s">
        <v>5</v>
      </c>
      <c r="K19" s="284">
        <v>314590.96147323202</v>
      </c>
      <c r="L19" s="146">
        <f>K19/K24</f>
        <v>0.37960259152429637</v>
      </c>
      <c r="M19" s="284">
        <v>335393</v>
      </c>
      <c r="N19" s="147">
        <f>M19/M24</f>
        <v>0.38670531494542315</v>
      </c>
      <c r="O19" s="148">
        <f t="shared" ref="O19:O24" si="14">M19-K19</f>
        <v>20802.038526767981</v>
      </c>
      <c r="P19" s="147">
        <f t="shared" ref="P19:P24" si="15">O19/K19</f>
        <v>6.6124081980460811E-2</v>
      </c>
      <c r="Q19" s="149">
        <f>O19/O24</f>
        <v>0.53931327630923287</v>
      </c>
      <c r="S19" s="145" t="s">
        <v>5</v>
      </c>
      <c r="T19" s="284">
        <v>17797</v>
      </c>
      <c r="U19" s="146">
        <f>T19/T24</f>
        <v>2.5516648714751834E-2</v>
      </c>
      <c r="V19" s="284">
        <v>26794</v>
      </c>
      <c r="W19" s="147">
        <f>V19/V24</f>
        <v>3.1155813953488373E-2</v>
      </c>
      <c r="X19" s="148">
        <f t="shared" ref="X19:X24" si="16">V19-T19</f>
        <v>8997</v>
      </c>
      <c r="Y19" s="147">
        <f t="shared" ref="Y19:Y24" si="17">X19/T19</f>
        <v>0.50553464066977583</v>
      </c>
      <c r="Z19" s="149">
        <f>X19/X24</f>
        <v>5.5354639869961468E-2</v>
      </c>
    </row>
    <row r="20" spans="1:26" x14ac:dyDescent="0.25">
      <c r="A20" s="150" t="s">
        <v>6</v>
      </c>
      <c r="B20" s="285">
        <v>238074.25016688599</v>
      </c>
      <c r="C20" s="151">
        <f>B20/B24</f>
        <v>0.15599112104693852</v>
      </c>
      <c r="D20" s="285">
        <v>246229</v>
      </c>
      <c r="E20" s="152">
        <f>D20/D24</f>
        <v>0.14255063801554904</v>
      </c>
      <c r="F20" s="153">
        <f>D20-B20</f>
        <v>8154.7498331140087</v>
      </c>
      <c r="G20" s="152">
        <f>F20/B20</f>
        <v>3.4252968674258845E-2</v>
      </c>
      <c r="H20" s="154">
        <f>F20/F24</f>
        <v>4.0549682613700247E-2</v>
      </c>
      <c r="J20" s="150" t="s">
        <v>6</v>
      </c>
      <c r="K20" s="285">
        <v>226237.95869292598</v>
      </c>
      <c r="L20" s="151">
        <f>K20/K24</f>
        <v>0.27299104532063562</v>
      </c>
      <c r="M20" s="285">
        <v>232345</v>
      </c>
      <c r="N20" s="152">
        <f>M20/M24</f>
        <v>0.26789183555111268</v>
      </c>
      <c r="O20" s="153">
        <f t="shared" si="14"/>
        <v>6107.0413070740178</v>
      </c>
      <c r="P20" s="152">
        <f t="shared" si="15"/>
        <v>2.6993884414255782E-2</v>
      </c>
      <c r="Q20" s="154">
        <f>O20/O24</f>
        <v>0.15833104297137543</v>
      </c>
      <c r="S20" s="150" t="s">
        <v>6</v>
      </c>
      <c r="T20" s="285">
        <v>11836.29147396</v>
      </c>
      <c r="U20" s="151">
        <f>T20/T24</f>
        <v>1.6970415891804772E-2</v>
      </c>
      <c r="V20" s="285">
        <v>13884</v>
      </c>
      <c r="W20" s="152">
        <f>V20/V24</f>
        <v>1.6144186046511629E-2</v>
      </c>
      <c r="X20" s="153">
        <f t="shared" si="16"/>
        <v>2047.7085260399999</v>
      </c>
      <c r="Y20" s="152">
        <f t="shared" si="17"/>
        <v>0.17300254311453769</v>
      </c>
      <c r="Z20" s="154">
        <f>X20/X24</f>
        <v>1.2598662667288409E-2</v>
      </c>
    </row>
    <row r="21" spans="1:26" x14ac:dyDescent="0.25">
      <c r="A21" s="155" t="s">
        <v>7</v>
      </c>
      <c r="B21" s="286">
        <v>920862.24300779693</v>
      </c>
      <c r="C21" s="156">
        <f>B21/B24</f>
        <v>0.60336778763722221</v>
      </c>
      <c r="D21" s="286">
        <v>1070858</v>
      </c>
      <c r="E21" s="157">
        <f>D21/D24</f>
        <v>0.61995740194719073</v>
      </c>
      <c r="F21" s="158">
        <f t="shared" si="12"/>
        <v>149995.75699220307</v>
      </c>
      <c r="G21" s="157">
        <f t="shared" si="13"/>
        <v>0.16288620597829534</v>
      </c>
      <c r="H21" s="159">
        <f>F21/F24</f>
        <v>0.74585737930760498</v>
      </c>
      <c r="J21" s="155" t="s">
        <v>7</v>
      </c>
      <c r="K21" s="286">
        <v>287511.734679638</v>
      </c>
      <c r="L21" s="156">
        <f>K21/K24</f>
        <v>0.34692732132840709</v>
      </c>
      <c r="M21" s="286">
        <v>299207</v>
      </c>
      <c r="N21" s="157">
        <f>M21/M24</f>
        <v>0.34498316055754064</v>
      </c>
      <c r="O21" s="158">
        <f t="shared" si="14"/>
        <v>11695.265320361999</v>
      </c>
      <c r="P21" s="157">
        <f t="shared" si="15"/>
        <v>4.0677523417934687E-2</v>
      </c>
      <c r="Q21" s="159">
        <f>O21/O24</f>
        <v>0.30321123812523604</v>
      </c>
      <c r="S21" s="155" t="s">
        <v>7</v>
      </c>
      <c r="T21" s="286">
        <v>633350.50832815899</v>
      </c>
      <c r="U21" s="156">
        <f>T21/T24</f>
        <v>0.90807340755852883</v>
      </c>
      <c r="V21" s="286">
        <v>771651</v>
      </c>
      <c r="W21" s="157">
        <f>V21/V24</f>
        <v>0.89726860465116276</v>
      </c>
      <c r="X21" s="158">
        <f t="shared" si="16"/>
        <v>138300.49167184101</v>
      </c>
      <c r="Y21" s="157">
        <f t="shared" si="17"/>
        <v>0.21836327571112193</v>
      </c>
      <c r="Z21" s="159">
        <f>X21/X24</f>
        <v>0.85090295768960367</v>
      </c>
    </row>
    <row r="22" spans="1:26" x14ac:dyDescent="0.25">
      <c r="A22" s="160" t="s">
        <v>3</v>
      </c>
      <c r="B22" s="287">
        <v>34841.399578174001</v>
      </c>
      <c r="C22" s="161">
        <f>B22/B24</f>
        <v>2.2828798054530832E-2</v>
      </c>
      <c r="D22" s="287">
        <v>48012</v>
      </c>
      <c r="E22" s="162">
        <f>D22/D24</f>
        <v>2.7795837340047438E-2</v>
      </c>
      <c r="F22" s="163">
        <f t="shared" si="12"/>
        <v>13170.600421825999</v>
      </c>
      <c r="G22" s="162">
        <f t="shared" si="13"/>
        <v>0.37801582546289475</v>
      </c>
      <c r="H22" s="164">
        <f>F22/F24</f>
        <v>6.5491115958976137E-2</v>
      </c>
      <c r="J22" s="160" t="s">
        <v>3</v>
      </c>
      <c r="K22" s="287">
        <v>371</v>
      </c>
      <c r="L22" s="161">
        <f>K22/K24</f>
        <v>4.4766881030527364E-4</v>
      </c>
      <c r="M22" s="287">
        <v>350</v>
      </c>
      <c r="N22" s="162">
        <f>M22/M24</f>
        <v>4.0354706338801974E-4</v>
      </c>
      <c r="O22" s="163">
        <f t="shared" si="14"/>
        <v>-21</v>
      </c>
      <c r="P22" s="162">
        <f t="shared" si="15"/>
        <v>-5.6603773584905662E-2</v>
      </c>
      <c r="Q22" s="164">
        <f>O22/O24</f>
        <v>-5.4444562189999695E-4</v>
      </c>
      <c r="S22" s="160" t="s">
        <v>3</v>
      </c>
      <c r="T22" s="287">
        <v>34470.399578174001</v>
      </c>
      <c r="U22" s="161">
        <f>T22/T24</f>
        <v>4.9422322700084044E-2</v>
      </c>
      <c r="V22" s="287">
        <v>47662</v>
      </c>
      <c r="W22" s="162">
        <f>V22/V24</f>
        <v>5.542093023255814E-2</v>
      </c>
      <c r="X22" s="163">
        <f t="shared" si="16"/>
        <v>13191.600421825999</v>
      </c>
      <c r="Y22" s="162">
        <f t="shared" si="17"/>
        <v>0.3826935742914529</v>
      </c>
      <c r="Z22" s="164">
        <f>X22/X24</f>
        <v>8.1162197472336328E-2</v>
      </c>
    </row>
    <row r="23" spans="1:26" ht="15.75" thickBot="1" x14ac:dyDescent="0.3">
      <c r="A23" s="259" t="s">
        <v>51</v>
      </c>
      <c r="B23" s="288">
        <v>38</v>
      </c>
      <c r="C23" s="260">
        <f>B23/B24</f>
        <v>2.4898377693633284E-5</v>
      </c>
      <c r="D23" s="288">
        <v>23</v>
      </c>
      <c r="E23" s="261">
        <f>D23/D24</f>
        <v>1.3315509847977404E-5</v>
      </c>
      <c r="F23" s="262">
        <f>D23-B23</f>
        <v>-15</v>
      </c>
      <c r="G23" s="261">
        <f>F23/B23</f>
        <v>-0.39473684210526316</v>
      </c>
      <c r="H23" s="263">
        <f>F23/F24</f>
        <v>-7.4587847776224977E-5</v>
      </c>
      <c r="J23" s="259" t="s">
        <v>51</v>
      </c>
      <c r="K23" s="288">
        <v>26</v>
      </c>
      <c r="L23" s="260">
        <f>K23/K24</f>
        <v>3.1373016355625648E-5</v>
      </c>
      <c r="M23" s="288">
        <v>14</v>
      </c>
      <c r="N23" s="261">
        <f>M23/M24</f>
        <v>1.6141882535520788E-5</v>
      </c>
      <c r="O23" s="262">
        <f t="shared" si="14"/>
        <v>-12</v>
      </c>
      <c r="P23" s="261">
        <f t="shared" si="15"/>
        <v>-0.46153846153846156</v>
      </c>
      <c r="Q23" s="263">
        <f>O23/O24</f>
        <v>-3.1111178394285544E-4</v>
      </c>
      <c r="S23" s="259" t="s">
        <v>51</v>
      </c>
      <c r="T23" s="288">
        <v>12</v>
      </c>
      <c r="U23" s="260">
        <f>T23/T24</f>
        <v>1.7205134830422094E-5</v>
      </c>
      <c r="V23" s="288">
        <v>9</v>
      </c>
      <c r="W23" s="261">
        <f>V23/V24</f>
        <v>1.0465116279069768E-5</v>
      </c>
      <c r="X23" s="262">
        <f t="shared" si="16"/>
        <v>-3</v>
      </c>
      <c r="Y23" s="261">
        <f t="shared" si="17"/>
        <v>-0.25</v>
      </c>
      <c r="Z23" s="263">
        <f>X23/X24</f>
        <v>-1.8457699189717062E-5</v>
      </c>
    </row>
    <row r="24" spans="1:26" ht="15.75" thickBot="1" x14ac:dyDescent="0.3">
      <c r="A24" s="165" t="s">
        <v>8</v>
      </c>
      <c r="B24" s="289">
        <f>SUM(B19:B23)</f>
        <v>1526203.8542260891</v>
      </c>
      <c r="C24" s="166"/>
      <c r="D24" s="289">
        <f>SUM(D19:D23)</f>
        <v>1727309</v>
      </c>
      <c r="E24" s="167"/>
      <c r="F24" s="168">
        <f t="shared" si="12"/>
        <v>201105.14577391092</v>
      </c>
      <c r="G24" s="169">
        <f t="shared" si="13"/>
        <v>0.13176820725294772</v>
      </c>
      <c r="H24" s="170"/>
      <c r="J24" s="165" t="s">
        <v>8</v>
      </c>
      <c r="K24" s="289">
        <f>SUM(K19:K23)</f>
        <v>828737.65484579606</v>
      </c>
      <c r="L24" s="166"/>
      <c r="M24" s="289">
        <f>SUM(M19:M23)</f>
        <v>867309</v>
      </c>
      <c r="N24" s="167"/>
      <c r="O24" s="168">
        <f t="shared" si="14"/>
        <v>38571.34515420394</v>
      </c>
      <c r="P24" s="169">
        <f t="shared" si="15"/>
        <v>4.6542286245435466E-2</v>
      </c>
      <c r="Q24" s="170"/>
      <c r="S24" s="165" t="s">
        <v>8</v>
      </c>
      <c r="T24" s="289">
        <f>SUM(T19:T23)</f>
        <v>697466.19938029302</v>
      </c>
      <c r="U24" s="166"/>
      <c r="V24" s="289">
        <f>SUM(V19:V23)</f>
        <v>860000</v>
      </c>
      <c r="W24" s="167"/>
      <c r="X24" s="168">
        <f t="shared" si="16"/>
        <v>162533.80061970698</v>
      </c>
      <c r="Y24" s="169">
        <f t="shared" si="17"/>
        <v>0.23303466284691671</v>
      </c>
      <c r="Z24" s="170"/>
    </row>
    <row r="25" spans="1:26" x14ac:dyDescent="0.25">
      <c r="J25" s="264"/>
      <c r="K25" s="290"/>
      <c r="L25" s="291"/>
      <c r="M25" s="290"/>
      <c r="N25" s="292"/>
      <c r="O25" s="293"/>
      <c r="P25" s="265"/>
      <c r="Q25" s="266"/>
      <c r="S25" s="264"/>
      <c r="T25" s="290"/>
      <c r="U25" s="291"/>
      <c r="V25" s="290"/>
      <c r="W25" s="292"/>
      <c r="X25" s="293"/>
      <c r="Y25" s="265"/>
      <c r="Z25" s="266"/>
    </row>
    <row r="26" spans="1:26" s="62" customFormat="1" x14ac:dyDescent="0.25">
      <c r="J26" s="302"/>
      <c r="K26" s="302"/>
      <c r="L26" s="302"/>
      <c r="M26" s="302"/>
      <c r="N26" s="302"/>
      <c r="O26" s="302"/>
      <c r="P26" s="302"/>
      <c r="Q26" s="302"/>
      <c r="R26" s="28"/>
      <c r="S26" s="302"/>
      <c r="T26" s="302"/>
      <c r="U26" s="302"/>
      <c r="V26" s="302"/>
      <c r="W26" s="302"/>
      <c r="X26" s="302"/>
      <c r="Y26" s="302"/>
      <c r="Z26" s="302"/>
    </row>
    <row r="27" spans="1:26" x14ac:dyDescent="0.25">
      <c r="A27" s="351" t="s">
        <v>1213</v>
      </c>
      <c r="B27" s="352"/>
      <c r="C27" s="352"/>
      <c r="D27" s="352"/>
      <c r="E27" s="352"/>
      <c r="F27" s="352"/>
      <c r="G27" s="352"/>
      <c r="H27" s="353"/>
      <c r="J27" s="302"/>
      <c r="K27" s="302"/>
      <c r="L27" s="302"/>
      <c r="M27" s="302"/>
      <c r="N27" s="302"/>
      <c r="O27" s="302"/>
      <c r="P27" s="302"/>
      <c r="Q27" s="302"/>
      <c r="R27" s="28"/>
      <c r="S27" s="302"/>
      <c r="T27" s="302"/>
      <c r="U27" s="302"/>
      <c r="V27" s="302"/>
      <c r="W27" s="302"/>
      <c r="X27" s="302"/>
      <c r="Y27" s="302"/>
      <c r="Z27" s="302"/>
    </row>
    <row r="28" spans="1:26" ht="36" customHeight="1" x14ac:dyDescent="0.25">
      <c r="A28" s="354"/>
      <c r="B28" s="355"/>
      <c r="C28" s="355"/>
      <c r="D28" s="355"/>
      <c r="E28" s="355"/>
      <c r="F28" s="355"/>
      <c r="G28" s="355"/>
      <c r="H28" s="356"/>
      <c r="J28" s="302"/>
      <c r="K28" s="302"/>
      <c r="L28" s="302"/>
      <c r="M28" s="302"/>
      <c r="N28" s="302"/>
      <c r="O28" s="302"/>
      <c r="P28" s="302"/>
      <c r="Q28" s="302"/>
      <c r="R28" s="28"/>
      <c r="S28" s="302"/>
      <c r="T28" s="302"/>
      <c r="U28" s="302"/>
      <c r="V28" s="302"/>
      <c r="W28" s="302"/>
      <c r="X28" s="302"/>
      <c r="Y28" s="302"/>
      <c r="Z28" s="302"/>
    </row>
    <row r="29" spans="1:26" x14ac:dyDescent="0.25">
      <c r="A29" s="357"/>
      <c r="B29" s="358"/>
      <c r="C29" s="358"/>
      <c r="D29" s="358"/>
      <c r="E29" s="358"/>
      <c r="F29" s="358"/>
      <c r="G29" s="358"/>
      <c r="H29" s="359"/>
      <c r="J29" s="303"/>
      <c r="K29" s="28"/>
      <c r="L29" s="28"/>
      <c r="M29" s="28"/>
      <c r="N29" s="28"/>
      <c r="O29" s="28"/>
      <c r="P29" s="28"/>
      <c r="Q29" s="28"/>
      <c r="R29" s="28"/>
      <c r="S29" s="303"/>
      <c r="T29" s="28"/>
      <c r="U29" s="28"/>
      <c r="V29" s="28"/>
      <c r="W29" s="28"/>
      <c r="X29" s="28"/>
      <c r="Y29" s="28"/>
      <c r="Z29" s="28"/>
    </row>
    <row r="30" spans="1:26" ht="15" customHeight="1" x14ac:dyDescent="0.25">
      <c r="J30" s="304"/>
      <c r="K30" s="304"/>
      <c r="L30" s="304"/>
      <c r="M30" s="304"/>
      <c r="N30" s="304"/>
      <c r="O30" s="304"/>
      <c r="P30" s="304"/>
      <c r="Q30" s="304"/>
      <c r="R30" s="28"/>
      <c r="S30" s="304"/>
      <c r="T30" s="304"/>
      <c r="U30" s="304"/>
      <c r="V30" s="304"/>
      <c r="W30" s="304"/>
      <c r="X30" s="304"/>
      <c r="Y30" s="304"/>
      <c r="Z30" s="304"/>
    </row>
    <row r="36" spans="1:9" x14ac:dyDescent="0.25">
      <c r="A36" s="62"/>
      <c r="B36" s="62"/>
      <c r="C36" s="62"/>
      <c r="D36" s="62"/>
      <c r="E36" s="62"/>
      <c r="F36" s="62"/>
      <c r="G36" s="62"/>
      <c r="H36" s="62"/>
      <c r="I36" s="62"/>
    </row>
    <row r="44" spans="1:9" x14ac:dyDescent="0.25">
      <c r="A44" s="62"/>
      <c r="B44" s="62"/>
      <c r="C44" s="62"/>
      <c r="D44" s="62"/>
      <c r="E44" s="62"/>
      <c r="F44" s="62"/>
      <c r="G44" s="62"/>
      <c r="H44" s="62"/>
      <c r="I44" s="62"/>
    </row>
    <row r="55" ht="15" customHeight="1" x14ac:dyDescent="0.25"/>
  </sheetData>
  <mergeCells count="7">
    <mergeCell ref="T1:U1"/>
    <mergeCell ref="V1:W1"/>
    <mergeCell ref="K1:L1"/>
    <mergeCell ref="M1:N1"/>
    <mergeCell ref="B1:C1"/>
    <mergeCell ref="D1:E1"/>
    <mergeCell ref="A27:H29"/>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2018-06-28T19:27:15Z</cp:lastPrinted>
  <dcterms:created xsi:type="dcterms:W3CDTF">2018-05-09T18:33:31Z</dcterms:created>
  <dcterms:modified xsi:type="dcterms:W3CDTF">2018-08-03T01:51:23Z</dcterms:modified>
</cp:coreProperties>
</file>